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4433491\Documents\MIGRACION\2019\PUBLICACIONES\INFORME MENSUAL\"/>
    </mc:Choice>
  </mc:AlternateContent>
  <bookViews>
    <workbookView xWindow="0" yWindow="0" windowWidth="28800" windowHeight="11835" activeTab="1"/>
  </bookViews>
  <sheets>
    <sheet name="Análisis de Información" sheetId="4" r:id="rId1"/>
    <sheet name="AGAF,34" sheetId="1" r:id="rId2"/>
    <sheet name="Orientación de Diligenciamiento" sheetId="2" r:id="rId3"/>
    <sheet name="LISTAS" sheetId="3" r:id="rId4"/>
  </sheets>
  <externalReferences>
    <externalReference r:id="rId5"/>
    <externalReference r:id="rId6"/>
  </externalReferences>
  <definedNames>
    <definedName name="_xlnm._FilterDatabase" localSheetId="1" hidden="1">'AGAF,34'!$A$5:$BE$114</definedName>
  </definedNames>
  <calcPr calcId="162913"/>
  <pivotCaches>
    <pivotCache cacheId="0" r:id="rId7"/>
    <pivotCache cacheId="1"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14" i="1" l="1"/>
  <c r="AE58" i="1"/>
  <c r="AV58" i="1" s="1"/>
  <c r="AE59" i="1"/>
  <c r="AV59" i="1" s="1"/>
  <c r="AE60" i="1"/>
  <c r="AV60" i="1" s="1"/>
  <c r="AE61" i="1"/>
  <c r="AV61" i="1" s="1"/>
  <c r="AE62" i="1"/>
  <c r="AV62" i="1" s="1"/>
  <c r="AE63" i="1"/>
  <c r="AV63" i="1" s="1"/>
  <c r="AE64" i="1"/>
  <c r="AV64" i="1" s="1"/>
  <c r="AE65" i="1"/>
  <c r="AV65" i="1" s="1"/>
  <c r="AE66" i="1"/>
  <c r="AV66" i="1" s="1"/>
  <c r="AE67" i="1"/>
  <c r="AV67" i="1" s="1"/>
  <c r="AE68" i="1"/>
  <c r="AV68" i="1" s="1"/>
  <c r="AE69" i="1"/>
  <c r="AV69" i="1" s="1"/>
  <c r="AE70" i="1"/>
  <c r="AV70" i="1" s="1"/>
  <c r="AE71" i="1"/>
  <c r="AV71" i="1" s="1"/>
  <c r="AE72" i="1"/>
  <c r="AV72" i="1" s="1"/>
  <c r="AE73" i="1"/>
  <c r="AV73" i="1" s="1"/>
  <c r="AE74" i="1"/>
  <c r="AV74" i="1" s="1"/>
  <c r="AE75" i="1"/>
  <c r="AV75" i="1" s="1"/>
  <c r="AE76" i="1"/>
  <c r="AV76" i="1" s="1"/>
  <c r="AE77" i="1"/>
  <c r="AV77" i="1" s="1"/>
  <c r="AE78" i="1"/>
  <c r="AV78" i="1" s="1"/>
  <c r="AE79" i="1"/>
  <c r="AV79" i="1" s="1"/>
  <c r="AE80" i="1"/>
  <c r="AV80" i="1"/>
  <c r="AE81" i="1"/>
  <c r="AV81" i="1" s="1"/>
  <c r="AE82" i="1"/>
  <c r="AV82" i="1" s="1"/>
  <c r="AE83" i="1"/>
  <c r="AV83" i="1" s="1"/>
  <c r="AE84" i="1"/>
  <c r="AV84" i="1" s="1"/>
  <c r="AE85" i="1"/>
  <c r="AV85" i="1" s="1"/>
  <c r="AE86" i="1"/>
  <c r="AV86" i="1"/>
  <c r="AE87" i="1"/>
  <c r="AV87" i="1" s="1"/>
  <c r="AE88" i="1"/>
  <c r="AV88" i="1" s="1"/>
  <c r="AE89" i="1"/>
  <c r="AV89" i="1" s="1"/>
  <c r="AE90" i="1"/>
  <c r="AV90" i="1" s="1"/>
  <c r="AE91" i="1"/>
  <c r="AV91" i="1" s="1"/>
  <c r="AE92" i="1"/>
  <c r="AV92" i="1" s="1"/>
  <c r="AE93" i="1"/>
  <c r="AV93" i="1" s="1"/>
  <c r="AE94" i="1"/>
  <c r="AV94" i="1" s="1"/>
  <c r="AE95" i="1"/>
  <c r="AV95" i="1" s="1"/>
  <c r="AE96" i="1"/>
  <c r="AV96" i="1" s="1"/>
  <c r="AE97" i="1"/>
  <c r="AV97" i="1"/>
  <c r="AE98" i="1"/>
  <c r="AV98" i="1" s="1"/>
  <c r="AE99" i="1"/>
  <c r="AV99" i="1" s="1"/>
  <c r="AE100" i="1"/>
  <c r="AV100" i="1" s="1"/>
  <c r="AE101" i="1"/>
  <c r="AV101" i="1" s="1"/>
  <c r="AE102" i="1"/>
  <c r="AV102" i="1" s="1"/>
  <c r="AE103" i="1"/>
  <c r="AV103" i="1" s="1"/>
  <c r="AE104" i="1"/>
  <c r="AV104" i="1" s="1"/>
  <c r="AE105" i="1"/>
  <c r="AV105" i="1" s="1"/>
  <c r="AE106" i="1"/>
  <c r="AV106" i="1"/>
  <c r="AE107" i="1"/>
  <c r="AV107" i="1" s="1"/>
  <c r="AE108" i="1"/>
  <c r="AV108" i="1" s="1"/>
  <c r="AE109" i="1"/>
  <c r="AV109" i="1" s="1"/>
  <c r="AE110" i="1"/>
  <c r="AV110" i="1" s="1"/>
  <c r="AE111" i="1"/>
  <c r="AV111" i="1" s="1"/>
  <c r="AE112" i="1"/>
  <c r="AV112" i="1" s="1"/>
  <c r="AE113" i="1"/>
  <c r="AV113" i="1" s="1"/>
  <c r="AK113" i="1"/>
  <c r="BE113" i="1" s="1"/>
  <c r="AK112" i="1"/>
  <c r="BE112" i="1" s="1"/>
  <c r="AK111" i="1"/>
  <c r="BE111" i="1" s="1"/>
  <c r="AK110" i="1"/>
  <c r="BE110" i="1" s="1"/>
  <c r="AK109" i="1"/>
  <c r="BE109" i="1"/>
  <c r="AK108" i="1"/>
  <c r="BE108" i="1" s="1"/>
  <c r="AK107" i="1"/>
  <c r="BE107" i="1" s="1"/>
  <c r="AK106" i="1"/>
  <c r="BE106" i="1" s="1"/>
  <c r="AK105" i="1"/>
  <c r="BE105" i="1" s="1"/>
  <c r="AK104" i="1"/>
  <c r="BE104" i="1"/>
  <c r="AK103" i="1"/>
  <c r="BE103" i="1" s="1"/>
  <c r="AK102" i="1"/>
  <c r="BE102" i="1" s="1"/>
  <c r="AK101" i="1"/>
  <c r="BE101" i="1"/>
  <c r="AK100" i="1"/>
  <c r="BE100" i="1" s="1"/>
  <c r="AK99" i="1"/>
  <c r="BE99" i="1" s="1"/>
  <c r="AK98" i="1"/>
  <c r="BE98" i="1" s="1"/>
  <c r="AK97" i="1"/>
  <c r="BE97" i="1" s="1"/>
  <c r="AK96" i="1"/>
  <c r="BE96" i="1"/>
  <c r="AK95" i="1"/>
  <c r="BE95" i="1" s="1"/>
  <c r="AK94" i="1"/>
  <c r="BE94" i="1" s="1"/>
  <c r="AK93" i="1"/>
  <c r="BE93" i="1"/>
  <c r="AK92" i="1"/>
  <c r="BE92" i="1" s="1"/>
  <c r="AK91" i="1"/>
  <c r="BE91" i="1" s="1"/>
  <c r="AK90" i="1"/>
  <c r="BE90" i="1" s="1"/>
  <c r="AK89" i="1"/>
  <c r="BE89" i="1" s="1"/>
  <c r="AK88" i="1"/>
  <c r="BE88" i="1"/>
  <c r="AK87" i="1"/>
  <c r="BE87" i="1" s="1"/>
  <c r="AK86" i="1"/>
  <c r="BE86" i="1" s="1"/>
  <c r="AK85" i="1"/>
  <c r="BE85" i="1"/>
  <c r="AK84" i="1"/>
  <c r="BE84" i="1" s="1"/>
  <c r="AK83" i="1"/>
  <c r="BE83" i="1" s="1"/>
  <c r="AK82" i="1"/>
  <c r="BE82" i="1" s="1"/>
  <c r="AK81" i="1"/>
  <c r="BE81" i="1" s="1"/>
  <c r="AK80" i="1"/>
  <c r="BE80" i="1"/>
  <c r="AK79" i="1"/>
  <c r="BE79" i="1" s="1"/>
  <c r="AK78" i="1"/>
  <c r="BE78" i="1" s="1"/>
  <c r="AK77" i="1"/>
  <c r="BE77" i="1"/>
  <c r="AK76" i="1"/>
  <c r="BE76" i="1" s="1"/>
  <c r="AK75" i="1"/>
  <c r="BE75" i="1" s="1"/>
  <c r="AK74" i="1"/>
  <c r="BE74" i="1" s="1"/>
  <c r="AK73" i="1"/>
  <c r="BE73" i="1" s="1"/>
  <c r="AK72" i="1"/>
  <c r="BE72" i="1"/>
  <c r="AK71" i="1"/>
  <c r="BE71" i="1" s="1"/>
  <c r="AK70" i="1"/>
  <c r="BE70" i="1" s="1"/>
  <c r="AK69" i="1"/>
  <c r="BE69" i="1"/>
  <c r="AK68" i="1"/>
  <c r="BE68" i="1" s="1"/>
  <c r="AK67" i="1"/>
  <c r="BE67" i="1" s="1"/>
  <c r="AK66" i="1"/>
  <c r="BE66" i="1" s="1"/>
  <c r="AK65" i="1"/>
  <c r="BE65" i="1" s="1"/>
  <c r="AK64" i="1"/>
  <c r="BE64" i="1"/>
  <c r="AK63" i="1"/>
  <c r="BE63" i="1" s="1"/>
  <c r="AK62" i="1"/>
  <c r="BE62" i="1" s="1"/>
  <c r="AK61" i="1"/>
  <c r="BE61" i="1"/>
  <c r="AK60" i="1"/>
  <c r="BE60" i="1" s="1"/>
  <c r="AK59" i="1"/>
  <c r="BE59" i="1" s="1"/>
  <c r="AK58" i="1"/>
  <c r="BE58" i="1" s="1"/>
</calcChain>
</file>

<file path=xl/sharedStrings.xml><?xml version="1.0" encoding="utf-8"?>
<sst xmlns="http://schemas.openxmlformats.org/spreadsheetml/2006/main" count="1507" uniqueCount="640">
  <si>
    <t xml:space="preserve">Formato de Seguimiento a  la Gestion Contractual </t>
  </si>
  <si>
    <t xml:space="preserve">Código: AGCF.34 </t>
  </si>
  <si>
    <t>Version: V2</t>
  </si>
  <si>
    <t xml:space="preserve">Fecha: </t>
  </si>
  <si>
    <t>PLATAFORMA</t>
  </si>
  <si>
    <t>CONSECUTIVO PAABS</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</si>
  <si>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</si>
  <si>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</si>
  <si>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</si>
  <si>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</si>
  <si>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</si>
  <si>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</si>
  <si>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</si>
  <si>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</si>
  <si>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</si>
  <si>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</si>
  <si>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</si>
  <si>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</si>
  <si>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</si>
  <si>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</si>
  <si>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</si>
  <si>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</si>
  <si>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</si>
  <si>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</si>
  <si>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</si>
  <si>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</si>
  <si>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</si>
  <si>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</si>
  <si>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</si>
  <si>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</si>
  <si>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</si>
  <si>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</si>
  <si>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CONTRATO V 2019</t>
  </si>
  <si>
    <t>VALOR VF 2020</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</si>
  <si>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</si>
  <si>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</si>
  <si>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</si>
  <si>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</si>
  <si>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</si>
  <si>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</si>
  <si>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</si>
  <si>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</si>
  <si>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</si>
  <si>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</si>
  <si>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</si>
  <si>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</si>
  <si>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</si>
  <si>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</si>
  <si>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</si>
  <si>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</si>
  <si>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VALOR TOTAL DEL CONTRATO CON ADICIONES</t>
  </si>
  <si>
    <t>PRORROGA 1  EN DIAS</t>
  </si>
  <si>
    <t>PRORROGA 2 EN DIAS</t>
  </si>
  <si>
    <t xml:space="preserve">FECHADE FIRMA </t>
  </si>
  <si>
    <t>PRORROGA 3 EN DIAS</t>
  </si>
  <si>
    <t>PRORROGA 4 EN DIAS</t>
  </si>
  <si>
    <t>TIEMPO DE EJECUCION DEL CONTRATO CON LAS PRORROGAS</t>
  </si>
  <si>
    <t>1900/01/01</t>
  </si>
  <si>
    <t>Deben ingresar la plataforma en la que adelantaron el proceso (SECOP II / TIENDA VIRTUAL)</t>
  </si>
  <si>
    <t xml:space="preserve">Se tomara la utlima version del PAABS y este sera el que deben registrar </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</si>
  <si>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</si>
  <si>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</si>
  <si>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</si>
  <si>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</si>
  <si>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</si>
  <si>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</si>
  <si>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varificar e incluir de acuerdo a la modalidad de la contratacion</t>
  </si>
  <si>
    <t>Incluir el area de la necesidad</t>
  </si>
  <si>
    <t>Se tomara el que encierre todo el objeto del contrato.</t>
  </si>
  <si>
    <t xml:space="preserve">Informacion registrada en los estudios previos esta informacion debe coincidir con el clasificador suministrado por colombia compra </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</si>
  <si>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</si>
  <si>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</si>
  <si>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</si>
  <si>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</si>
  <si>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</si>
  <si>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</si>
  <si>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</si>
  <si>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</si>
  <si>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</si>
  <si>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</si>
  <si>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</si>
  <si>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</si>
  <si>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</si>
  <si>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</si>
  <si>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</si>
  <si>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</si>
  <si>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firma del contrato en la vigencia 2019</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</si>
  <si>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</si>
  <si>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</si>
  <si>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</si>
  <si>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</si>
  <si>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</si>
  <si>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</si>
  <si>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</si>
  <si>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</si>
  <si>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</si>
  <si>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</si>
  <si>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</si>
  <si>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ADICION 1</t>
  </si>
  <si>
    <t>Valor en números de la adición</t>
  </si>
  <si>
    <t>FECHA FIRMA</t>
  </si>
  <si>
    <t>Fecha de firma de la adición en el documento</t>
  </si>
  <si>
    <t>PRORROGA 1 EN DIAS</t>
  </si>
  <si>
    <t>Número de dias de la prorroga</t>
  </si>
  <si>
    <t>Fecha de firma de la prorroga en el documento</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</si>
  <si>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</si>
  <si>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</si>
  <si>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</si>
  <si>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</si>
  <si>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</si>
  <si>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</si>
  <si>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</si>
  <si>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</si>
  <si>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</si>
  <si>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</si>
  <si>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</si>
  <si>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</si>
  <si>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</si>
  <si>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</si>
  <si>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</si>
  <si>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</si>
  <si>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</si>
  <si>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</si>
  <si>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</si>
  <si>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</si>
  <si>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</si>
  <si>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</si>
  <si>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</si>
  <si>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</si>
  <si>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</si>
  <si>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</si>
  <si>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</si>
  <si>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</si>
  <si>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</si>
  <si>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</si>
  <si>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</si>
  <si>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</si>
  <si>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</si>
  <si>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</si>
  <si>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</si>
  <si>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</si>
  <si>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</si>
  <si>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</si>
  <si>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</si>
  <si>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</si>
  <si>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</si>
  <si>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</si>
  <si>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</si>
  <si>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</si>
  <si>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</si>
  <si>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</si>
  <si>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</si>
  <si>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</si>
  <si>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</si>
  <si>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3 ESTABILIDAD_CALIDAD DE LA OBRA</t>
  </si>
  <si>
    <t xml:space="preserve">Diana Esperanza Duran Garcia </t>
  </si>
  <si>
    <t>Abril</t>
  </si>
  <si>
    <t xml:space="preserve">Oficina de Comunicaciones </t>
  </si>
  <si>
    <t>Contratación Concurso de Méritos</t>
  </si>
  <si>
    <t>Prestación de Servicios</t>
  </si>
  <si>
    <t>Regional  Antioquia</t>
  </si>
  <si>
    <t>Aeropuerto Alfonso López Pumarejo</t>
  </si>
  <si>
    <t>4 PAGO DE SALARIOS_PRESTACIONES SOCIALES LEGALES</t>
  </si>
  <si>
    <t>Jenny Motavita</t>
  </si>
  <si>
    <t>Mayo</t>
  </si>
  <si>
    <t>Oficina de Tecnología de la Informacion</t>
  </si>
  <si>
    <t>Contratación Licitación</t>
  </si>
  <si>
    <t>Exclusividad</t>
  </si>
  <si>
    <t>Obra</t>
  </si>
  <si>
    <t>Regional Caribe</t>
  </si>
  <si>
    <t xml:space="preserve">Aeropuerto Almirante Padilla </t>
  </si>
  <si>
    <t>5 RESPONSABILIDAD EXTRACONTRACTUAL</t>
  </si>
  <si>
    <t>Junio</t>
  </si>
  <si>
    <t xml:space="preserve">Subdirección de Control disciplinario Interno </t>
  </si>
  <si>
    <t>Interadministrativo</t>
  </si>
  <si>
    <t>Regional Eje Cafetero</t>
  </si>
  <si>
    <t>Aeropuerto el Dorado (Bogotá)</t>
  </si>
  <si>
    <t>6 BUEN MANEJO_CORRECTA INVERSIÓN DEL ANTICIPO</t>
  </si>
  <si>
    <t>Julio</t>
  </si>
  <si>
    <t>Subdirección Administrativa y Financiera</t>
  </si>
  <si>
    <t>Menor Cuantía</t>
  </si>
  <si>
    <t>Compraventa</t>
  </si>
  <si>
    <t>Regional El Dorado</t>
  </si>
  <si>
    <t>Aeropuerto El Edén (La Tebaida)</t>
  </si>
  <si>
    <t>7 CALIDAD_CORRECTO FUNCIONAMIENTO DE LOS BIENES SUMISTRADOS</t>
  </si>
  <si>
    <t>Agosto</t>
  </si>
  <si>
    <t xml:space="preserve">Subdirección de Talento Humano </t>
  </si>
  <si>
    <t>Subasta Inversa Electrónica</t>
  </si>
  <si>
    <t>Suministro</t>
  </si>
  <si>
    <t>Regional Guajira</t>
  </si>
  <si>
    <t>Aeropuerto Ernesto Cortissoz (Soledad)</t>
  </si>
  <si>
    <t>8 CALIDAD DL SERVICIO</t>
  </si>
  <si>
    <t>Septiembre</t>
  </si>
  <si>
    <t>Subdirección de Control Migratorio</t>
  </si>
  <si>
    <t>Comisión</t>
  </si>
  <si>
    <t>Regional Occidente</t>
  </si>
  <si>
    <t>Aeropuerto Gustavo Rojas Pinilla</t>
  </si>
  <si>
    <t>9 CONTRATO D GARANTÍA BANCARIA</t>
  </si>
  <si>
    <t>Octubre</t>
  </si>
  <si>
    <t>Subdirección de Verificación Migratoria</t>
  </si>
  <si>
    <t>Interventoría</t>
  </si>
  <si>
    <t>Regional Oriente</t>
  </si>
  <si>
    <t>Aeropuerto José María Córdoba</t>
  </si>
  <si>
    <t>10 CARTA DE CRÉDITO STAND-BY</t>
  </si>
  <si>
    <t>Noviembre</t>
  </si>
  <si>
    <t xml:space="preserve">Subdirección de Extranjería </t>
  </si>
  <si>
    <t xml:space="preserve">Acuerdo Marco de Precios </t>
  </si>
  <si>
    <r>
      <t xml:space="preserve">Seguros </t>
    </r>
    <r>
      <rPr>
        <sz val="9"/>
        <color theme="1"/>
        <rFont val="Arial"/>
        <family val="2"/>
      </rPr>
      <t xml:space="preserve">Intermediación  </t>
    </r>
  </si>
  <si>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</si>
  <si>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</si>
  <si>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</si>
  <si>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</si>
  <si>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</si>
  <si>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</si>
  <si>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</si>
  <si>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</si>
  <si>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</si>
  <si>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</si>
  <si>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</si>
  <si>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</si>
  <si>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</si>
  <si>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</si>
  <si>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</si>
  <si>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</si>
  <si>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</si>
  <si>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</si>
  <si>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</si>
  <si>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</si>
  <si>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N/A</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</si>
  <si>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</si>
  <si>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</si>
  <si>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</si>
  <si>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</si>
  <si>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</si>
  <si>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</si>
  <si>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</si>
  <si>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</si>
  <si>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</si>
  <si>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</si>
  <si>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</si>
  <si>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</si>
  <si>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</si>
  <si>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</si>
  <si>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</si>
  <si>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</si>
  <si>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</si>
  <si>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</si>
  <si>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</si>
  <si>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</si>
  <si>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</si>
  <si>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</si>
  <si>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</si>
  <si>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</si>
  <si>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</si>
  <si>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</si>
  <si>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</si>
  <si>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</si>
  <si>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</si>
  <si>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</si>
  <si>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</si>
  <si>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</si>
  <si>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</si>
  <si>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</si>
  <si>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</si>
  <si>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</si>
  <si>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</si>
  <si>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</si>
  <si>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</si>
  <si>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</si>
  <si>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</si>
  <si>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</si>
  <si>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</si>
  <si>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</si>
  <si>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</si>
  <si>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</si>
  <si>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</si>
  <si>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</si>
  <si>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</si>
  <si>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</si>
  <si>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</si>
  <si>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</si>
  <si>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</si>
  <si>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</si>
  <si>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</si>
  <si>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</si>
  <si>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</si>
  <si>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</si>
  <si>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</si>
  <si>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</si>
  <si>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</si>
  <si>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</si>
  <si>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</si>
  <si>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</si>
  <si>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</si>
  <si>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</si>
  <si>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</si>
  <si>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</si>
  <si>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</si>
  <si>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</si>
  <si>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</si>
  <si>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</si>
  <si>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</si>
  <si>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</si>
  <si>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</si>
  <si>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</si>
  <si>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</si>
  <si>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</si>
  <si>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</si>
  <si>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</si>
  <si>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</si>
  <si>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</si>
  <si>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</si>
  <si>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</si>
  <si>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</si>
  <si>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</si>
  <si>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</si>
  <si>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20196231405000019E</t>
  </si>
  <si>
    <t>PCD-002-2019</t>
  </si>
  <si>
    <t>Prestar los servicios profesionales y de apoyo a la gestión al Grupo de Contratos adscrito a la Subdirección Administrativa y Financiera en el desarrollo de procesos precontractuales, contractuales y post contractuales liderados por esta dependencia.</t>
  </si>
  <si>
    <t>Servicios de apoyo gerencial</t>
  </si>
  <si>
    <t xml:space="preserve">A-02-02-02-008 </t>
  </si>
  <si>
    <t>CO-003-2019</t>
  </si>
  <si>
    <t>JENNY ANDREA MOTAVITA SUAZA</t>
  </si>
  <si>
    <t>BOTERO SERNA LUZ MIRIAM</t>
  </si>
  <si>
    <t>20196231405000027E</t>
  </si>
  <si>
    <t>PCD-004-2019</t>
  </si>
  <si>
    <t>Prestar los servicios profesionales con autonomía técnica y administrativa a la Subdirección de Talento Humano de la Unidad Administrativa Especial Migración Colombia de acuerdo con las condiciones señaladas en los estudios previos.</t>
  </si>
  <si>
    <t>Servicio de Personal Temporal</t>
  </si>
  <si>
    <t>CO-008-2019</t>
  </si>
  <si>
    <t>ERIKA LILIANA MATIZ BADILLO</t>
  </si>
  <si>
    <t>GRANADOS CRUZ CRISTHY LEIDI</t>
  </si>
  <si>
    <t>20196231405000018E</t>
  </si>
  <si>
    <t>PCD-018-2019</t>
  </si>
  <si>
    <t>Prestar los servicios profesionales con autonomía técnica y administrativa para apoyar a la Subdirección de Extranjería, de acuerdo con las condiciones y especificaciones técnicas descritas en los Estudios Previos.</t>
  </si>
  <si>
    <t>Servicios de Apoyo Gerencial</t>
  </si>
  <si>
    <t>A-02-02-02-008</t>
  </si>
  <si>
    <t>CO-016-2019</t>
  </si>
  <si>
    <t>JULIAN ORTIZ ACOSTA</t>
  </si>
  <si>
    <t>ALFONSO JAIMES LILIANA</t>
  </si>
  <si>
    <t>20196231405000048E</t>
  </si>
  <si>
    <t>PCD-012-2019</t>
  </si>
  <si>
    <t xml:space="preserve">Prestar los servicios profesionales con autonomía técnica y administrativa para el apoyo en la gestión de la Oficina Asesora de Planeación en temas de Desarrollo Organizacional y Sistemas Integrados de Gestión, de acuerdo con las condiciones señaladas y especificaciones técnicas descritas en los Estudios Previos. </t>
  </si>
  <si>
    <t xml:space="preserve">C-1199-1002-11-0-1199060-02  </t>
  </si>
  <si>
    <t>CO-012-2019</t>
  </si>
  <si>
    <t>RONAL OSWALDO DUARTE RODRIGUEZ</t>
  </si>
  <si>
    <t>GONZALEZ CORTES OSCAR GERMAN</t>
  </si>
  <si>
    <t>20196231405000064E</t>
  </si>
  <si>
    <t>PCD-015-2019</t>
  </si>
  <si>
    <t>Contratar la prestación de los servicios de apoyo a la gestión con autonomía técnica y administrativa para la Oficina Asesora de Planeación en temas de políticas, planes y gestión y del Modelo Integrado de Planeación y Gestión.</t>
  </si>
  <si>
    <t xml:space="preserve">C-1199-1002-11-0-1199060-02 </t>
  </si>
  <si>
    <t>CO-022-2019</t>
  </si>
  <si>
    <t>Ana María Ochoa Tabares</t>
  </si>
  <si>
    <t>MORAN MUESES SEGUNDO MIGUEL</t>
  </si>
  <si>
    <t>20196231405000052E</t>
  </si>
  <si>
    <t>PCD-025-2019</t>
  </si>
  <si>
    <t>Contratar la prestación de los Servicios profesionales con autonomía técnica y administrativa para el apoyo en la gestión de la Oficina Asesora de Planeación en temas de Estudios Institucionales sobre Migración y Estadística.</t>
  </si>
  <si>
    <t>Servicios de oficina</t>
  </si>
  <si>
    <t>C-1199-1002-11-0-1199060-02</t>
  </si>
  <si>
    <t>CO-020-2019</t>
  </si>
  <si>
    <t>Juan Camilo Quintero Avella</t>
  </si>
  <si>
    <t>CARVAJAL FERIA JENNY KATHERINE</t>
  </si>
  <si>
    <t>20196231401000001E</t>
  </si>
  <si>
    <t>PCD-033-2019</t>
  </si>
  <si>
    <t>Contratar el arrendamiento del inmueble ubicado en el Municipio de Puerto Santander (Norte de Santander), ubicado en el lote de vivienda #11 parte del predio las virtudes en la Cra 4 # 4-87 barrio centro de Puerto Santander.</t>
  </si>
  <si>
    <t>Alquiler y arrendamiento de propiedades o edificaciones.</t>
  </si>
  <si>
    <t xml:space="preserve">A-02-02-02-007 </t>
  </si>
  <si>
    <t>20196231405000026E</t>
  </si>
  <si>
    <t>MC-004-2019</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</si>
  <si>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t>
  </si>
  <si>
    <t>Servicios de mantenimiento y reparación de vehículos</t>
  </si>
  <si>
    <t>20196231405000017E</t>
  </si>
  <si>
    <t>PCD-040-2019</t>
  </si>
  <si>
    <t>Prestar los servicios de apoyo a la gestión, con autonomía técnica y administrativa, consistentes en apoyar al Grupo de Nómina en la aplicación de controles en la liquidación de nómina y demás actividades relacionadas con este proceso, de acuerdo con las condiciones señaladas en los estudios previos.</t>
  </si>
  <si>
    <t>20196231405000070E</t>
  </si>
  <si>
    <t>PCD-043-2019</t>
  </si>
  <si>
    <t>Contratar la prestación de los servicios profesionales para apoyar la gestión de la Oficina Asesora Jurídica de Migración Colombia.</t>
  </si>
  <si>
    <t>Servicios legales sobre contratos.</t>
  </si>
  <si>
    <t>20196231405000050E</t>
  </si>
  <si>
    <t>PCD-028-2019</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</si>
  <si>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2019.” Lo anterior, de acuerdo con las condiciones señaladas en las especificaciones y condiciones técnicas de los estudios previos.</t>
  </si>
  <si>
    <t>80161504-80161500 - 80121704 -81101508</t>
  </si>
  <si>
    <t>Servicios de oficina-Servicios de apoyo gerencial-Servicios legales sobre contratos- Ingeniería arquitectónica</t>
  </si>
  <si>
    <t>AZUCENA PINZON RODRIGUEZ</t>
  </si>
  <si>
    <t>Cristhy Leidi Granados Cruz</t>
  </si>
  <si>
    <t>20196231405000056E</t>
  </si>
  <si>
    <t>PCD-031-2019</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</si>
  <si>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</si>
  <si>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Servicios de programación de aplicaciones</t>
  </si>
  <si>
    <t>C-1199-1002-8-0-11990-02</t>
  </si>
  <si>
    <t>CARLOS ALBERTO BARRERO CANTOR</t>
  </si>
  <si>
    <t xml:space="preserve">Duberly Eduardo Murillo Barona </t>
  </si>
  <si>
    <t>20196231405000058E</t>
  </si>
  <si>
    <t>PCD-032-2019</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</si>
  <si>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</si>
  <si>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LILIANA GOMEZ VELASQUEZ</t>
  </si>
  <si>
    <t>20196231401000003E</t>
  </si>
  <si>
    <t>PCD-035-2019</t>
  </si>
  <si>
    <t xml:space="preserve">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 </t>
  </si>
  <si>
    <t>SERVICIOS FINANCIEROS Y SERVICIOS CONEXOS, SERVICIOS INMOBILIARIOS Y SERVICIO DE</t>
  </si>
  <si>
    <t>A-02-02-02-007</t>
  </si>
  <si>
    <t>1900/01/04</t>
  </si>
  <si>
    <t>20196231410000003E</t>
  </si>
  <si>
    <t>SUMINISTRO DE COMBUSTIBLE (GASOLINA Y DIESEL) PARA VEHICULOS Y PLANTAS ELECTRICA A NIVEL NACIONAL INCLUYENDO BOGOTA</t>
  </si>
  <si>
    <t>15101505;15101506;</t>
  </si>
  <si>
    <t>Materiales Combustibles, Aditivos para Combustibles, Lubricantes y Anticorrosivos/ Diésel /Gasolina corriente</t>
  </si>
  <si>
    <t>A-02-02-01-003</t>
  </si>
  <si>
    <t>ORGANIZACIÓN TERPEL S.A.</t>
  </si>
  <si>
    <t>Carlos Eduardo Useche Ovalles</t>
  </si>
  <si>
    <t>20196231405000068E</t>
  </si>
  <si>
    <t>PCD-036-2019</t>
  </si>
  <si>
    <t>Contratar el servicio de monitoreo de medio masivos de comunicación.</t>
  </si>
  <si>
    <t>83121700-82111900</t>
  </si>
  <si>
    <t>Servicios de comunicación masiva /Servicios de noticias y publicidad</t>
  </si>
  <si>
    <t>20196231405000059E</t>
  </si>
  <si>
    <t>PCD-042-2019</t>
  </si>
  <si>
    <t>Prestar los servicios profesionales para apoyar la gestión de la Oficina Asesora Jurídica de Migración Colombia.</t>
  </si>
  <si>
    <t>81101508;80161500;80161504;80121704;</t>
  </si>
  <si>
    <t>Servicios de Gestión, Servicios Profesionales de Empresa, y Servicios AdministrativosServicios de apoyo gerencial</t>
  </si>
  <si>
    <t>20196231405000022E</t>
  </si>
  <si>
    <t>Prestar los servicios profesionales de apoyo a la gestión en temas de Infraestructura en la Subdirección Administrativa y Financiera de Migración Colombia, de acuerdo con las condiciones y especificaciones técnicas descritas en los Estudios Previos y la Propuesta presentada por EL CONTRATISTA.</t>
  </si>
  <si>
    <t>C-1103-1002-2-0-1103002-02</t>
  </si>
  <si>
    <t xml:space="preserve">FRANK DANIEL RAMOS CHAPARRO </t>
  </si>
  <si>
    <t xml:space="preserve"> USECHE OVALLES CARLOS EDUARDO</t>
  </si>
  <si>
    <t>20196231405000024E</t>
  </si>
  <si>
    <t xml:space="preserve">PRESTAR LOS SERVICIOS PROFESIONALES CON AUTONOMíA TéCNICA Y ADMINISTRATIVA PARA APOYAR AL GRUPO ADMINISTRATIVO DE LA SUBDIRECCIóN ADMINISTRATIVA Y FINANCIERA, DE ACUERDO CON LAS CONDICIONES Y ESPECIFICACIONES TéCNICAS DESCRITAS EN LOS ESTUDIOS PREVIOS </t>
  </si>
  <si>
    <t xml:space="preserve">Servicios de ingenieria arquitectonica </t>
  </si>
  <si>
    <t xml:space="preserve">DIDIER ALEXANDER CHINCHILLA GARZON </t>
  </si>
  <si>
    <t>20196231405000030E</t>
  </si>
  <si>
    <t xml:space="preserve">LUIS FERNEY GARZON ATARA </t>
  </si>
  <si>
    <t>YEPES HUERTAS CLAUDIA MARGARITA</t>
  </si>
  <si>
    <t>20196231405000021E</t>
  </si>
  <si>
    <t xml:space="preserve"> DESIGNACION COMITE ESTRUCTURADOR SERVICIOS PROFESIONALES CON AUTONOMíA TéCNICA Y ADMINISTRATIVA PARA APOYAR A LA OFICINA ASESORA DE PLANEACIóN Y LA SUBDIRECCIóN ADMINISTRATIVA Y FINANCIERA EN LA IMPLEMENTACION DEL SISTEMA DE GESTIóN AMBIENTAL </t>
  </si>
  <si>
    <t>ALFONSO VASQUEZ GUEVARA</t>
  </si>
  <si>
    <t>20196231405000020E</t>
  </si>
  <si>
    <t xml:space="preserve">CONTRATAR LA PRESTACIóN LOS SERVICIOS PROFESIONALES PARA APOYAR LA GESTIóN DE LA OFICINA ASESORA JURíDICA DE MIGRACIóN COLOMBIA, DE CONFORMIDAD CON LAS CONDICIONES Y ESPECIFICACIONES TÉCNICAS SEÑALADAS EN LOS ESTUDIOS PREVIOS. </t>
  </si>
  <si>
    <t xml:space="preserve">REYES GONZALEZ ABOGADOS S.A.S. </t>
  </si>
  <si>
    <t>ARBELAEZ IZQUIERDO GUADALUPE</t>
  </si>
  <si>
    <t>20196231405000035E</t>
  </si>
  <si>
    <t xml:space="preserve">Contratar la prestación de los servicios profesionales para apoyar la gestión de la Oficina de Tecnología de la Información de Migración Colombia, de acuerdo con las condiciones señaladas y especificaciones técnicas descritas en los Estudios Previos. </t>
  </si>
  <si>
    <t>Ingenieria de software y hardware</t>
  </si>
  <si>
    <t>C-1199-1002-10-0-1199001-02</t>
  </si>
  <si>
    <t xml:space="preserve"> FANNY ROA HERNANDEZ</t>
  </si>
  <si>
    <t>MURILLO BARONA DUBERLEY EDUARDO</t>
  </si>
  <si>
    <t>20196231405000037E</t>
  </si>
  <si>
    <t>Contratar la Prestación de los servicios profesionales para apoyar la gestión de la Dirección General de Migración Colombia, de conformidad con lo establecido en los estudios previos. </t>
  </si>
  <si>
    <t>20196231405000057E</t>
  </si>
  <si>
    <t>Contratar la Prestación de los servicios profesionales con autonomía técnica y administrativa para apoyar  al Grupo Administrativo de la  Subdirección Administrativa y Financiera, de acuerdo con las condiciones y especificaciones técnicas descritas en los Estudios Previos.</t>
  </si>
  <si>
    <t xml:space="preserve">MARIA JOSE YEPES GIRALDO </t>
  </si>
  <si>
    <t>MARTINEZ ACOSTA WINSTON ANDRES</t>
  </si>
  <si>
    <t xml:space="preserve">
Contratar el servicio de mantenimiento preventivo y correctivo del parque automotor asignado a la Regional Guajira.
</t>
  </si>
  <si>
    <t>PEDRO MANUEL ARIZA BERMUDEZ</t>
  </si>
  <si>
    <t>PONCE CALVO LEONIDAS ALBERTO</t>
  </si>
  <si>
    <t>20196231407000002E</t>
  </si>
  <si>
    <t>Contratar la adquisición de SOAT para el parque automotor de Migración Colombia</t>
  </si>
  <si>
    <t>Seguros de daños personales por accidente</t>
  </si>
  <si>
    <t>LA PREVISORA S.A. COMPAÑIA DE SEGUROS SUCURSAL ESTATAL</t>
  </si>
  <si>
    <t>20196231408000001E</t>
  </si>
  <si>
    <t>servicio de intermediación de seguros, para que asesore y acompañe a MIGRACIÓN COLOMBIA en la elaboración, contratación y administración del programa de seguros requerido</t>
  </si>
  <si>
    <t>Servicio de
seguros para
estructuras y
propiedades y
pensiones.</t>
  </si>
  <si>
    <t>2018623140500277E</t>
  </si>
  <si>
    <t>PCD-120-2018</t>
  </si>
  <si>
    <t>Contratar la actualización de las licencias para los sistemas KACTUS y SEVEN y servicio de soporte técnico especializado presencial, de conformidad con las especificaciones de la Unidad Administrativa</t>
  </si>
  <si>
    <t>Software de consulta y gestión de datos</t>
  </si>
  <si>
    <t>50818</t>
  </si>
  <si>
    <t>C-1199-1002-10</t>
  </si>
  <si>
    <t>CO-138-2018</t>
  </si>
  <si>
    <t>DIGITAL WARE</t>
  </si>
  <si>
    <t>MORA GUERRERO WILSON RICARDO</t>
  </si>
  <si>
    <t>20196231406000001E</t>
  </si>
  <si>
    <t>PCD-044</t>
  </si>
  <si>
    <t>Publicación y divulgación en el diario oficial, de normas y actos administrativos de carácter general y otros documentos de carácter oficial, proferidos por la Unidad Administrativa Especial Migración</t>
  </si>
  <si>
    <t>Impresión de Publicaciones</t>
  </si>
  <si>
    <t>16619</t>
  </si>
  <si>
    <t>20196231405000005E</t>
  </si>
  <si>
    <t xml:space="preserve">Prestar los servicios profesionales con autonomía, técnica y administrativa como apoyo en la gestión de la Subdirección de Control Migratorio, de acuerdo con las condiciones señaladas y especificaciones técnicas descritas en los Estudios Previos. </t>
  </si>
  <si>
    <t>Servicios de Gestión, Servicios Profesionales de Empresa, y Servicios Administrativos</t>
  </si>
  <si>
    <t>CO-006-2019</t>
  </si>
  <si>
    <t>ROBINSON VALENCIA GIRALDO</t>
  </si>
  <si>
    <t xml:space="preserve">HUMBERTO VELASQUEZ </t>
  </si>
  <si>
    <t>20196231405000006E</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</si>
  <si>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</si>
  <si>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CO-002-2019</t>
  </si>
  <si>
    <t>DANNY HAIDEN LOPEZ BERNAL</t>
  </si>
  <si>
    <t>CLAUDIA MENDOZA</t>
  </si>
  <si>
    <t>20196231405000001E</t>
  </si>
  <si>
    <t xml:space="preserve">Prestar los servicios profesionales para apoyar la gestión de la Dirección General de Migración Colombia.  </t>
  </si>
  <si>
    <t>CO-001-2019</t>
  </si>
  <si>
    <t>EDUARDO LLAÑA SANCHEZ</t>
  </si>
  <si>
    <t>WINSTON MARTINEZ ACOSTA</t>
  </si>
  <si>
    <t>20196231405000003E</t>
  </si>
  <si>
    <t>Prestar los servicios profesionales con autonomía técnica y administrativa para apoyar al Grupo Financiero de la Subdirección Administrativa y Financiera, de acuerdo con las condiciones técnicas señaladas en los Estudios Previos</t>
  </si>
  <si>
    <t>CO-005-2019</t>
  </si>
  <si>
    <t>CATHERINE MELISSA MORENO HIGUERA</t>
  </si>
  <si>
    <t>JESUS ANDRES PORRAS GARCIA</t>
  </si>
  <si>
    <t>20196231405000032E</t>
  </si>
  <si>
    <t xml:space="preserve">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</si>
  <si>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CO-010-2019</t>
  </si>
  <si>
    <t>2019/17/01</t>
  </si>
  <si>
    <t>JOHANA RIAÑO RUIZ</t>
  </si>
  <si>
    <t>MARCELA LARA TORO</t>
  </si>
  <si>
    <t>20196231405000029E</t>
  </si>
  <si>
    <t>Prestar los servicios técnicos de Apoyo a la Gestión a la Oficina de Enlace de la Policía Nacional con la Unidad Administrativa Especial Migración Colombia, de acuerdo con las condiciones señaladas y especificaciones técnicas descritas en los estudios previos.</t>
  </si>
  <si>
    <t>CO-011-2019</t>
  </si>
  <si>
    <t>JOSE IGNACIO CASTILLO RICO</t>
  </si>
  <si>
    <t>RICARDO DE LOS RIOS VILLAMIL</t>
  </si>
  <si>
    <t>20196231405000039E</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</si>
  <si>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</si>
  <si>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CO-015-2019</t>
  </si>
  <si>
    <t>LAURA MENDOZA ROZO</t>
  </si>
  <si>
    <t>LILIANA JAIMES</t>
  </si>
  <si>
    <t>20196231405000031E</t>
  </si>
  <si>
    <t>CO-028-2019</t>
  </si>
  <si>
    <t>NORMA PATRICIA SANCHEZ CUBIDES</t>
  </si>
  <si>
    <t>20196231405000033E</t>
  </si>
  <si>
    <t>CONTRATAR EL SERVICIO DE MANTENIMIENTO PREVENTIVO Y CORRECTIVO DEL PARQUE AUTOMOTOR ASIGNADO A LA REGIONAL ORINOQUIA</t>
  </si>
  <si>
    <t>Servicios de transporte almacenaje y correo</t>
  </si>
  <si>
    <t>20196231410000001E</t>
  </si>
  <si>
    <t xml:space="preserve">Servicio de actualización de los productos ORACLE denominada Software Update Licence &amp; Support y Oracle Premier Suppórt For Systems para el equipo ODA </t>
  </si>
  <si>
    <t>difusion de tecnologias de informacion y telecomunicaciones</t>
  </si>
  <si>
    <t>ORACLE COLOMBIA LTDA</t>
  </si>
  <si>
    <t>OLGA LUCIA PERZ</t>
  </si>
  <si>
    <t>2018623141000032E</t>
  </si>
  <si>
    <t>Contratar el suministro en las rutas nacionales e internacionales para funcionarios y contratistas asi como para la atencion de desplazamiento de deportados y/o expulsados</t>
  </si>
  <si>
    <t>servicio de viajes alimentacion alojamiento y entretenimiento</t>
  </si>
  <si>
    <t>A-2-0-4-11-2</t>
  </si>
  <si>
    <t>SUBATOUR SAS</t>
  </si>
  <si>
    <t>JUDY FERNANDEZ</t>
  </si>
  <si>
    <t>20196231405000062E</t>
  </si>
  <si>
    <t xml:space="preserve">Contratar la prestación de los servicios profesionales para apoyar la gestión de la Dirección General de Migración Colombia. </t>
  </si>
  <si>
    <t>CO-027-2019</t>
  </si>
  <si>
    <t>LILIANA JARAMILLO MUTIS</t>
  </si>
  <si>
    <t>20196231405000042E</t>
  </si>
  <si>
    <t>Prestar los servicios profesionales con autonomía técnica y administrativa para apoyar la gestión de la Oficina Asesora de Planeación, en temas de Desarrollo Organizacional de acuerdo con las condiciones y especificaciones técnicas descritas en los presentes Estudios Previos</t>
  </si>
  <si>
    <t>SERVICIOS DE APOYO GERENCIAL</t>
  </si>
  <si>
    <t>C-119-1002-11-0-1199060-02</t>
  </si>
  <si>
    <t>MARIA ALEJANDRA BOHORQUEZ AVILA</t>
  </si>
  <si>
    <t>MESA MURCIA SANDRA PATRICIA</t>
  </si>
  <si>
    <t>20196231405000053E</t>
  </si>
  <si>
    <t>Prestar los servicios técnicos de apoyo a la gestión, técnica y administrativamente para apoyar a la Oficina de Comunicaciones, de acuerdo con las condiciones señaladas y especificaciones técnicas descritas en los estudios previos.</t>
  </si>
  <si>
    <t xml:space="preserve">JAVIER ENRIQUE GONZÁLEZ GONZÁLEZ </t>
  </si>
  <si>
    <t>CAICEDO CARDONA JUAN MANUEL</t>
  </si>
  <si>
    <t>20196231405000047E</t>
  </si>
  <si>
    <t>PCD-021-2019</t>
  </si>
  <si>
    <t>Prestar los servicios profesionales para apoyar la gestión de la Oficina Asesora Jurídica de Migración Colombia</t>
  </si>
  <si>
    <t xml:space="preserve">ANA CONSTANZA POLANÍA ALMARIO </t>
  </si>
  <si>
    <t>20196231405000063E</t>
  </si>
  <si>
    <t>PCD-023-2019</t>
  </si>
  <si>
    <t>Contratar la prestación de los servicios profesionales para apoyar la gestión de la Dirección General de Migración Colombia</t>
  </si>
  <si>
    <t>20196231405000060E</t>
  </si>
  <si>
    <t>PCD-014-2019</t>
  </si>
  <si>
    <t>Contratar la prestación de los servicios profesionales para apoyar la gestión de la Oficina Asesora Jurídica de Migración Colombia</t>
  </si>
  <si>
    <t>Servicios legales sobre contratos</t>
  </si>
  <si>
    <t>JULIAN FERNANDO GÓMEZ MEJÍA</t>
  </si>
  <si>
    <t>20196231405000028E</t>
  </si>
  <si>
    <t>PCD-016-2019</t>
  </si>
  <si>
    <t>PRESTAR LOSSERVICIOS DE  APOYO TECNICO A LA GESTIÓN EN LA SUBDIRECCIONDE TALENTO HUMANO.</t>
  </si>
  <si>
    <t>Servicios de personal temporal</t>
  </si>
  <si>
    <t>MARIA TEREZA JIMENEZ FERNADEZ</t>
  </si>
  <si>
    <t>20196231405000044E</t>
  </si>
  <si>
    <t>PCD-037-2019</t>
  </si>
  <si>
    <t xml:space="preserve">Contratar la publicación de avisos de prensa requeridos en un  periódico de amplia circulación, de acuerdo a las necesidades requeridas por la Entidad. </t>
  </si>
  <si>
    <t>CO-032-2019</t>
  </si>
  <si>
    <t>LA REPUBLICA</t>
  </si>
  <si>
    <t>JUAN MANUEL CARDONA CAICEDO</t>
  </si>
  <si>
    <t>20196231405000055E</t>
  </si>
  <si>
    <t>PCD-039-2019</t>
  </si>
  <si>
    <t>Prestar los servicios profesionales con autonomia técnica y administrativa para apoyar a la Oficina de Comunicaciones, de acuerdo con las condiciones señaladas y especificaciones técnicas descritas en los estudios previos.</t>
  </si>
  <si>
    <t>CO-033-2019</t>
  </si>
  <si>
    <t>NANCY ALEJANDRA PRADA ANAYA</t>
  </si>
  <si>
    <t>20196231405000046E</t>
  </si>
  <si>
    <t>Contratar la prestación de los servicios profesionales a la Oficina Asesora de Planeación en el desarrollo de acciones encaminadas a la mejora de unos procesos del Sistema Integrado de Gestión de acuerdo con las condiciones señaladas y especificaciones técnicas descritas en los Estudios Previos</t>
  </si>
  <si>
    <t>Etiquetas de fila</t>
  </si>
  <si>
    <t>Total general</t>
  </si>
  <si>
    <t>Numero de Contratos Celebrados</t>
  </si>
  <si>
    <t xml:space="preserve">Valor Total de los Contratos Celebrados </t>
  </si>
  <si>
    <t xml:space="preserve">Áreas de la Necesidad </t>
  </si>
  <si>
    <t>Cantidad de Contratos por Área</t>
  </si>
  <si>
    <t>Valor Total de los Contratos Celebrados por Área</t>
  </si>
  <si>
    <t>PCD-001-2019</t>
  </si>
  <si>
    <t>1900/01/02</t>
  </si>
  <si>
    <t>PCD-003-2019</t>
  </si>
  <si>
    <t>1900/01/03</t>
  </si>
  <si>
    <t>PCD-005-2019</t>
  </si>
  <si>
    <t>PCD-006-2019</t>
  </si>
  <si>
    <t>1900/01/05</t>
  </si>
  <si>
    <t>PCD-009-2019</t>
  </si>
  <si>
    <t>1900/01/06</t>
  </si>
  <si>
    <t>PCD-011-2019</t>
  </si>
  <si>
    <t>1900/01/07</t>
  </si>
  <si>
    <t>PCD-017-2019</t>
  </si>
  <si>
    <t>1900/01/08</t>
  </si>
  <si>
    <t>PCD-030-2019</t>
  </si>
  <si>
    <t>1900/01/09</t>
  </si>
  <si>
    <t>MC-002-2019</t>
  </si>
  <si>
    <t>1900/01/10</t>
  </si>
  <si>
    <t>OC-35364-2019</t>
  </si>
  <si>
    <t>1900/01/11</t>
  </si>
  <si>
    <t>OC-26197-2018</t>
  </si>
  <si>
    <t>PCD-024-2019</t>
  </si>
  <si>
    <t>20196231405000002E</t>
  </si>
  <si>
    <t>PCD-038-2019</t>
  </si>
  <si>
    <t xml:space="preserve">Prestar los servicios profesionales para apoyar la gestión de la Regional Antioquia de Migración Colombia en la implementación de herramientas estratégicas de gestión, de acuerdo con las condiciones señaladas y especificaciones técnicas descritas en los Estudios Previos. </t>
  </si>
  <si>
    <t>C-1199-1002-10-0-1199060-02   CO-1199-1002-11-01199060-02</t>
  </si>
  <si>
    <t>PCD-007-2019</t>
  </si>
  <si>
    <t>CO-007-2019</t>
  </si>
  <si>
    <t>PCD-008-2019</t>
  </si>
  <si>
    <t>CO-004-2019</t>
  </si>
  <si>
    <t>PCD-010-2019</t>
  </si>
  <si>
    <t>CO-009-2019</t>
  </si>
  <si>
    <t>PCD-013-2019</t>
  </si>
  <si>
    <t>CO-013-2019</t>
  </si>
  <si>
    <t>PCD-019-2019</t>
  </si>
  <si>
    <t>CO-025-2019</t>
  </si>
  <si>
    <t>PCD-026-2019</t>
  </si>
  <si>
    <t>CO-018-2019</t>
  </si>
  <si>
    <t>PCD-022-2019</t>
  </si>
  <si>
    <t>CO-023-2019</t>
  </si>
  <si>
    <t>PCD-034-2019</t>
  </si>
  <si>
    <t>CO-031-2019</t>
  </si>
  <si>
    <t xml:space="preserve">SIMON BAENA JARAMILLO </t>
  </si>
  <si>
    <t>USECHE OVALLES CARLOS EDUARDO</t>
  </si>
  <si>
    <t>20196231407000001E</t>
  </si>
  <si>
    <t>MC-001-2019</t>
  </si>
  <si>
    <t>MC-003-2019</t>
  </si>
  <si>
    <t>CMA-001-2019</t>
  </si>
  <si>
    <t xml:space="preserve">CUMPLIMIENTO - SALARIOS Y PRESTACIONES SOCIALES - CALIDAD DEL SERVICIO </t>
  </si>
  <si>
    <t>PCD-020-2019</t>
  </si>
  <si>
    <t>CO-021-2019</t>
  </si>
  <si>
    <t>PCD-027-2019</t>
  </si>
  <si>
    <t>CO-019-2019</t>
  </si>
  <si>
    <t>CO-026-2019</t>
  </si>
  <si>
    <t>CO-024-2019</t>
  </si>
  <si>
    <t>ROY LUIS GALINDO WEHDEKING</t>
  </si>
  <si>
    <t>CO-017-2019</t>
  </si>
  <si>
    <t>CO-014-2019</t>
  </si>
  <si>
    <t>BASTIDAS UBATE CLAUDIA MILENA</t>
  </si>
  <si>
    <t>PDC-045-2019</t>
  </si>
  <si>
    <t>CO-030-2019</t>
  </si>
  <si>
    <t>CO-029-2019</t>
  </si>
  <si>
    <t>OC-35393-2019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</si>
</sst>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00_);_(&quot;$&quot;\ * \(#,##0.00\);_(&quot;$&quot;\ * &quot;-&quot;??_);_(@_)"/>
    <numFmt numFmtId="165" formatCode="_(* #,##0.00_);_(* \(#,##0.00\);_(* &quot;-&quot;??_);_(@_)"/>
    <numFmt numFmtId="166" formatCode="yyyy/mm/dd"/>
    <numFmt numFmtId="167" formatCode="0_);\(0\)"/>
    <numFmt numFmtId="168"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color theme="0"/>
      <name val="Arial"/>
      <family val="2"/>
    </font>
    <font>
      <sz val="10"/>
      <name val="Arial"/>
      <family val="2"/>
    </font>
    <font>
      <sz val="12"/>
      <color theme="1"/>
      <name val="Arial"/>
      <family val="2"/>
    </font>
    <font>
      <b/>
      <sz val="9"/>
      <color theme="0"/>
      <name val="Arial"/>
      <family val="2"/>
    </font>
    <font>
      <sz val="10"/>
      <color theme="1"/>
      <name val="Calibri"/>
      <family val="2"/>
      <scheme val="minor"/>
    </font>
    <font>
      <sz val="9"/>
      <color theme="1"/>
      <name val="Arial"/>
      <family val="2"/>
    </font>
    <font>
      <sz val="11"/>
      <color theme="1"/>
      <name val="Arial Narrow"/>
      <family val="2"/>
    </font>
    <font>
      <sz val="11"/>
      <color rgb="FF000000"/>
      <name val="Calibri"/>
      <family val="2"/>
      <scheme val="minor"/>
    </font>
    <font>
      <u/>
      <sz val="11"/>
      <color theme="10"/>
      <name val="Calibri"/>
      <family val="2"/>
      <scheme val="minor"/>
    </font>
    <font>
      <u/>
      <sz val="12"/>
      <color theme="10"/>
      <name val="Arial"/>
      <family val="2"/>
    </font>
    <font>
      <sz val="11"/>
      <color theme="1"/>
      <name val="Arial"/>
      <family val="2"/>
    </font>
  </fonts>
  <fills count="6">
    <fill>
      <patternFill patternType="none"/>
    </fill>
    <fill>
      <patternFill patternType="gray125"/>
    </fill>
    <fill>
      <patternFill patternType="solid">
        <fgColor rgb="FF00B050"/>
        <bgColor indexed="64"/>
      </patternFill>
    </fill>
    <fill>
      <patternFill patternType="solid">
        <fgColor indexed="9"/>
      </patternFill>
    </fill>
    <fill>
      <patternFill patternType="solid">
        <fgColor rgb="FFFFFF00"/>
        <bgColor indexed="64"/>
      </patternFill>
    </fill>
    <fill>
      <patternFill patternType="solid">
        <fgColor theme="0"/>
        <bgColor indexed="64"/>
      </patternFill>
    </fill>
  </fills>
  <borders count="14">
    <border>
      <left/>
      <right/>
      <top/>
      <bottom/>
      <diagonal/>
    </border>
    <border>
      <left style="double">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xf numFmtId="0" fontId="12" fillId="0" borderId="0" applyNumberFormat="0" applyFill="0" applyBorder="0" applyAlignment="0" applyProtection="0"/>
  </cellStyleXfs>
  <cellXfs count="121">
    <xf numFmtId="0" fontId="0" fillId="0" borderId="0" xfId="0"/>
    <xf numFmtId="37" fontId="4" fillId="2" borderId="6" xfId="1" applyNumberFormat="1" applyFont="1" applyFill="1" applyBorder="1" applyAlignment="1">
      <alignment horizontal="left" vertical="center"/>
    </xf>
    <xf numFmtId="37" fontId="4" fillId="2" borderId="10" xfId="1" applyNumberFormat="1" applyFont="1" applyFill="1" applyBorder="1" applyAlignment="1">
      <alignment horizontal="left"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2" xfId="0" applyFont="1" applyFill="1" applyBorder="1" applyAlignment="1">
      <alignment horizontal="center" vertical="center"/>
    </xf>
    <xf numFmtId="166" fontId="6" fillId="3" borderId="6" xfId="0" applyNumberFormat="1" applyFont="1" applyFill="1" applyBorder="1" applyAlignment="1" applyProtection="1">
      <alignment vertical="center"/>
      <protection locked="0"/>
    </xf>
    <xf numFmtId="164" fontId="3" fillId="0" borderId="12" xfId="2" applyFont="1" applyFill="1" applyBorder="1" applyAlignment="1">
      <alignment horizontal="center" vertical="center"/>
    </xf>
    <xf numFmtId="164" fontId="3" fillId="0" borderId="6" xfId="2" applyFont="1" applyFill="1" applyBorder="1" applyAlignment="1">
      <alignment horizontal="center" vertical="center"/>
    </xf>
    <xf numFmtId="1" fontId="3" fillId="0" borderId="6" xfId="0" applyNumberFormat="1" applyFont="1" applyFill="1" applyBorder="1" applyAlignment="1">
      <alignment horizontal="center" vertical="center"/>
    </xf>
    <xf numFmtId="14" fontId="3" fillId="0" borderId="6" xfId="0" applyNumberFormat="1" applyFont="1" applyFill="1" applyBorder="1" applyAlignment="1">
      <alignment horizontal="center" vertical="center"/>
    </xf>
    <xf numFmtId="0" fontId="3" fillId="0" borderId="6" xfId="0" applyFont="1" applyFill="1" applyBorder="1" applyAlignment="1">
      <alignment horizontal="center"/>
    </xf>
    <xf numFmtId="0" fontId="3" fillId="0" borderId="6" xfId="2" applyNumberFormat="1" applyFont="1" applyFill="1" applyBorder="1" applyAlignment="1">
      <alignment horizontal="center" vertical="center"/>
    </xf>
    <xf numFmtId="0" fontId="0" fillId="0" borderId="0" xfId="0" applyAlignment="1"/>
    <xf numFmtId="1" fontId="4" fillId="2" borderId="5" xfId="0" applyNumberFormat="1" applyFont="1" applyFill="1" applyBorder="1" applyAlignment="1">
      <alignment horizontal="center" vertical="center"/>
    </xf>
    <xf numFmtId="1" fontId="4" fillId="2" borderId="11" xfId="0" applyNumberFormat="1" applyFont="1" applyFill="1" applyBorder="1" applyAlignment="1">
      <alignment horizontal="center" vertical="center"/>
    </xf>
    <xf numFmtId="49" fontId="4" fillId="2" borderId="6" xfId="4" applyNumberFormat="1" applyFont="1" applyFill="1" applyBorder="1" applyAlignment="1">
      <alignment horizontal="center" vertical="center"/>
    </xf>
    <xf numFmtId="0" fontId="4" fillId="2" borderId="6" xfId="1" applyNumberFormat="1" applyFont="1" applyFill="1" applyBorder="1" applyAlignment="1">
      <alignment horizontal="center" vertical="center"/>
    </xf>
    <xf numFmtId="14" fontId="4" fillId="2" borderId="10" xfId="4" applyNumberFormat="1" applyFont="1" applyFill="1" applyBorder="1" applyAlignment="1">
      <alignment horizontal="center" vertical="center"/>
    </xf>
    <xf numFmtId="49" fontId="4" fillId="2" borderId="6" xfId="1" applyNumberFormat="1" applyFont="1" applyFill="1" applyBorder="1" applyAlignment="1">
      <alignment horizontal="center" vertical="center"/>
    </xf>
    <xf numFmtId="164" fontId="4" fillId="2" borderId="6" xfId="2" applyFont="1" applyFill="1" applyBorder="1" applyAlignment="1">
      <alignment horizontal="center" vertical="center"/>
    </xf>
    <xf numFmtId="14" fontId="4" fillId="2" borderId="6" xfId="1" applyNumberFormat="1" applyFont="1" applyFill="1" applyBorder="1" applyAlignment="1">
      <alignment horizontal="center" vertical="center"/>
    </xf>
    <xf numFmtId="0" fontId="4" fillId="2" borderId="6" xfId="4" applyNumberFormat="1" applyFont="1" applyFill="1" applyBorder="1" applyAlignment="1">
      <alignment horizontal="center" vertical="center"/>
    </xf>
    <xf numFmtId="1" fontId="4" fillId="2" borderId="6" xfId="1" applyNumberFormat="1" applyFont="1" applyFill="1" applyBorder="1" applyAlignment="1">
      <alignment horizontal="center" vertical="center"/>
    </xf>
    <xf numFmtId="165" fontId="4" fillId="2" borderId="6" xfId="1" applyFont="1" applyFill="1" applyBorder="1" applyAlignment="1">
      <alignment horizontal="center" vertical="center"/>
    </xf>
    <xf numFmtId="49" fontId="4" fillId="2" borderId="6" xfId="3" applyNumberFormat="1" applyFont="1" applyFill="1" applyBorder="1" applyAlignment="1">
      <alignment horizontal="center" vertical="center"/>
    </xf>
    <xf numFmtId="14" fontId="4" fillId="2" borderId="6" xfId="4" applyNumberFormat="1" applyFont="1" applyFill="1" applyBorder="1" applyAlignment="1">
      <alignment horizontal="center" vertical="center"/>
    </xf>
    <xf numFmtId="37" fontId="4" fillId="2" borderId="6" xfId="1" applyNumberFormat="1" applyFont="1" applyFill="1" applyBorder="1" applyAlignment="1">
      <alignment horizontal="center" vertical="center"/>
    </xf>
    <xf numFmtId="0" fontId="0" fillId="0" borderId="0" xfId="0" applyAlignment="1">
      <alignment horizontal="left" vertical="center"/>
    </xf>
    <xf numFmtId="1" fontId="7" fillId="2" borderId="11" xfId="0" applyNumberFormat="1" applyFont="1" applyFill="1" applyBorder="1" applyAlignment="1">
      <alignment horizontal="center" vertical="center"/>
    </xf>
    <xf numFmtId="0" fontId="8" fillId="0" borderId="0" xfId="0" applyFont="1" applyAlignment="1">
      <alignment horizontal="left"/>
    </xf>
    <xf numFmtId="49" fontId="7" fillId="2" borderId="11" xfId="4" applyNumberFormat="1" applyFont="1" applyFill="1" applyBorder="1" applyAlignment="1">
      <alignment horizontal="center" vertical="center"/>
    </xf>
    <xf numFmtId="0" fontId="7" fillId="2" borderId="11" xfId="1" applyNumberFormat="1" applyFont="1" applyFill="1" applyBorder="1" applyAlignment="1">
      <alignment horizontal="center" vertical="center"/>
    </xf>
    <xf numFmtId="14" fontId="7" fillId="2" borderId="11" xfId="4" applyNumberFormat="1" applyFont="1" applyFill="1" applyBorder="1" applyAlignment="1">
      <alignment horizontal="center" vertical="center"/>
    </xf>
    <xf numFmtId="0" fontId="0" fillId="0" borderId="0" xfId="0" applyAlignment="1">
      <alignment horizontal="left"/>
    </xf>
    <xf numFmtId="0" fontId="9" fillId="0" borderId="0" xfId="0" applyFont="1" applyAlignment="1"/>
    <xf numFmtId="49" fontId="7" fillId="2" borderId="11" xfId="1" applyNumberFormat="1" applyFont="1" applyFill="1" applyBorder="1" applyAlignment="1">
      <alignment horizontal="center" vertical="center"/>
    </xf>
    <xf numFmtId="164" fontId="7" fillId="2" borderId="11" xfId="2" applyFont="1" applyFill="1" applyBorder="1" applyAlignment="1">
      <alignment horizontal="center" vertical="center"/>
    </xf>
    <xf numFmtId="14" fontId="7" fillId="2" borderId="11" xfId="1" applyNumberFormat="1" applyFont="1" applyFill="1" applyBorder="1" applyAlignment="1">
      <alignment horizontal="center" vertical="center"/>
    </xf>
    <xf numFmtId="0" fontId="7" fillId="2" borderId="11" xfId="4" applyNumberFormat="1" applyFont="1" applyFill="1" applyBorder="1" applyAlignment="1">
      <alignment horizontal="center" vertical="center"/>
    </xf>
    <xf numFmtId="1" fontId="7" fillId="2" borderId="11" xfId="1" applyNumberFormat="1" applyFont="1" applyFill="1" applyBorder="1" applyAlignment="1">
      <alignment horizontal="center" vertical="center"/>
    </xf>
    <xf numFmtId="165" fontId="7" fillId="2" borderId="11" xfId="1" applyFont="1" applyFill="1" applyBorder="1" applyAlignment="1">
      <alignment horizontal="center" vertical="center"/>
    </xf>
    <xf numFmtId="49" fontId="7" fillId="2" borderId="11" xfId="3" applyNumberFormat="1" applyFont="1" applyFill="1" applyBorder="1" applyAlignment="1">
      <alignment horizontal="center" vertical="center"/>
    </xf>
    <xf numFmtId="37" fontId="7" fillId="2" borderId="11" xfId="1"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0" fillId="0" borderId="0" xfId="0" applyFill="1"/>
    <xf numFmtId="0" fontId="10" fillId="0" borderId="0" xfId="0" applyFont="1" applyAlignment="1">
      <alignment vertical="center"/>
    </xf>
    <xf numFmtId="0" fontId="11" fillId="0" borderId="0" xfId="0" applyFont="1"/>
    <xf numFmtId="0" fontId="0" fillId="4" borderId="0" xfId="0" applyFill="1"/>
    <xf numFmtId="0" fontId="3" fillId="0" borderId="5" xfId="0" applyFont="1" applyFill="1" applyBorder="1" applyAlignment="1">
      <alignment horizontal="center" vertical="center"/>
    </xf>
    <xf numFmtId="2" fontId="3" fillId="0" borderId="6" xfId="2" applyNumberFormat="1" applyFont="1" applyFill="1" applyBorder="1" applyAlignment="1">
      <alignment horizontal="center" vertical="center"/>
    </xf>
    <xf numFmtId="166" fontId="6" fillId="3" borderId="6" xfId="0" applyNumberFormat="1" applyFont="1" applyFill="1" applyBorder="1" applyAlignment="1" applyProtection="1">
      <alignment horizontal="right" vertical="center"/>
      <protection locked="0"/>
    </xf>
    <xf numFmtId="0" fontId="3" fillId="0" borderId="6" xfId="0" applyFont="1" applyFill="1" applyBorder="1" applyAlignment="1">
      <alignment horizontal="left" vertical="center"/>
    </xf>
    <xf numFmtId="164" fontId="3" fillId="0" borderId="2" xfId="2" applyFont="1" applyFill="1" applyBorder="1" applyAlignment="1">
      <alignment horizontal="center" vertical="center"/>
    </xf>
    <xf numFmtId="165" fontId="3" fillId="0" borderId="5" xfId="1" applyFont="1" applyFill="1" applyBorder="1" applyAlignment="1">
      <alignment horizontal="center" vertical="center"/>
    </xf>
    <xf numFmtId="1" fontId="3" fillId="0" borderId="6" xfId="1"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13" fillId="0" borderId="6" xfId="5" applyNumberFormat="1" applyFont="1" applyFill="1" applyBorder="1" applyAlignment="1">
      <alignment horizontal="center" vertical="center"/>
    </xf>
    <xf numFmtId="14" fontId="3" fillId="0" borderId="6" xfId="1" applyNumberFormat="1" applyFont="1" applyFill="1" applyBorder="1" applyAlignment="1">
      <alignment horizontal="center" vertical="center"/>
    </xf>
    <xf numFmtId="16" fontId="3" fillId="0" borderId="6" xfId="0" applyNumberFormat="1" applyFont="1" applyFill="1" applyBorder="1" applyAlignment="1">
      <alignment horizontal="center" vertical="center"/>
    </xf>
    <xf numFmtId="0" fontId="3" fillId="0" borderId="6" xfId="0" applyNumberFormat="1" applyFont="1" applyFill="1" applyBorder="1" applyAlignment="1">
      <alignment horizontal="left" vertical="center"/>
    </xf>
    <xf numFmtId="49" fontId="3" fillId="0" borderId="6" xfId="1" applyNumberFormat="1" applyFont="1" applyFill="1" applyBorder="1" applyAlignment="1">
      <alignment horizontal="center" vertical="center"/>
    </xf>
    <xf numFmtId="14" fontId="3" fillId="0" borderId="6" xfId="0" applyNumberFormat="1" applyFont="1" applyFill="1" applyBorder="1" applyAlignment="1">
      <alignment horizontal="right" vertical="center"/>
    </xf>
    <xf numFmtId="167" fontId="3" fillId="5" borderId="6" xfId="1" applyNumberFormat="1" applyFont="1" applyFill="1" applyBorder="1" applyAlignment="1">
      <alignment horizontal="center" vertical="center"/>
    </xf>
    <xf numFmtId="14" fontId="3" fillId="5" borderId="6" xfId="1" applyNumberFormat="1" applyFont="1" applyFill="1" applyBorder="1" applyAlignment="1">
      <alignment horizontal="center" vertical="center"/>
    </xf>
    <xf numFmtId="0" fontId="3" fillId="5" borderId="6" xfId="0" applyFont="1" applyFill="1" applyBorder="1" applyAlignment="1">
      <alignment horizontal="center" vertical="center"/>
    </xf>
    <xf numFmtId="168" fontId="3" fillId="0" borderId="6" xfId="1" applyNumberFormat="1" applyFont="1" applyFill="1" applyBorder="1" applyAlignment="1">
      <alignment horizontal="center" vertical="center"/>
    </xf>
    <xf numFmtId="0" fontId="3" fillId="5" borderId="6" xfId="0" applyFont="1" applyFill="1" applyBorder="1" applyAlignment="1">
      <alignment horizontal="center"/>
    </xf>
    <xf numFmtId="0" fontId="3" fillId="0" borderId="6" xfId="1" applyNumberFormat="1" applyFont="1" applyFill="1" applyBorder="1" applyAlignment="1">
      <alignment horizontal="center" vertical="center"/>
    </xf>
    <xf numFmtId="4" fontId="0" fillId="0" borderId="0" xfId="0" applyNumberFormat="1"/>
    <xf numFmtId="165" fontId="3" fillId="5" borderId="6" xfId="1" applyFont="1" applyFill="1" applyBorder="1" applyAlignment="1">
      <alignment horizontal="right" vertical="center"/>
    </xf>
    <xf numFmtId="4" fontId="3" fillId="5" borderId="6" xfId="1" applyNumberFormat="1" applyFont="1" applyFill="1" applyBorder="1" applyAlignment="1">
      <alignment horizontal="center" vertical="center"/>
    </xf>
    <xf numFmtId="14" fontId="3" fillId="0" borderId="6" xfId="1" applyNumberFormat="1" applyFont="1" applyFill="1" applyBorder="1" applyAlignment="1">
      <alignment horizontal="right" vertical="center"/>
    </xf>
    <xf numFmtId="166" fontId="3" fillId="5" borderId="6" xfId="1" applyNumberFormat="1" applyFont="1" applyFill="1" applyBorder="1" applyAlignment="1">
      <alignment horizontal="right" vertical="center"/>
    </xf>
    <xf numFmtId="164" fontId="4" fillId="2" borderId="6" xfId="2" applyNumberFormat="1" applyFont="1" applyFill="1" applyBorder="1" applyAlignment="1">
      <alignment horizontal="center" vertical="center"/>
    </xf>
    <xf numFmtId="164" fontId="3" fillId="0" borderId="6" xfId="2" applyNumberFormat="1" applyFont="1" applyFill="1" applyBorder="1" applyAlignment="1">
      <alignment horizontal="center" vertical="center"/>
    </xf>
    <xf numFmtId="164" fontId="0" fillId="0" borderId="0" xfId="0" applyNumberFormat="1"/>
    <xf numFmtId="164" fontId="0" fillId="0" borderId="0" xfId="0" applyNumberFormat="1" applyAlignment="1"/>
    <xf numFmtId="164" fontId="6" fillId="0" borderId="0" xfId="0" applyNumberFormat="1" applyFont="1"/>
    <xf numFmtId="164" fontId="6" fillId="0" borderId="0" xfId="0" applyNumberFormat="1" applyFont="1" applyAlignment="1"/>
    <xf numFmtId="164" fontId="3" fillId="0" borderId="13" xfId="2" applyFont="1" applyFill="1" applyBorder="1" applyAlignment="1">
      <alignment horizontal="center" vertical="center"/>
    </xf>
    <xf numFmtId="0" fontId="6" fillId="0" borderId="6" xfId="0" applyFont="1" applyFill="1" applyBorder="1" applyAlignment="1"/>
    <xf numFmtId="166" fontId="3" fillId="0" borderId="6" xfId="1" applyNumberFormat="1" applyFont="1" applyFill="1" applyBorder="1" applyAlignment="1">
      <alignment horizontal="right" vertical="center"/>
    </xf>
    <xf numFmtId="0" fontId="0" fillId="0" borderId="0" xfId="0" applyAlignment="1">
      <alignment horizontal="right"/>
    </xf>
    <xf numFmtId="166" fontId="4" fillId="2" borderId="6" xfId="1" applyNumberFormat="1" applyFont="1" applyFill="1" applyBorder="1" applyAlignment="1">
      <alignment horizontal="right" vertical="center"/>
    </xf>
    <xf numFmtId="166" fontId="0" fillId="0" borderId="0" xfId="0" applyNumberFormat="1" applyAlignment="1">
      <alignment horizontal="right"/>
    </xf>
    <xf numFmtId="37" fontId="4" fillId="2" borderId="6" xfId="1" applyNumberFormat="1" applyFont="1" applyFill="1" applyBorder="1" applyAlignment="1">
      <alignment horizontal="right" vertical="center"/>
    </xf>
    <xf numFmtId="166" fontId="6" fillId="0" borderId="0" xfId="0" applyNumberFormat="1" applyFont="1" applyAlignment="1">
      <alignment horizontal="right"/>
    </xf>
    <xf numFmtId="164" fontId="3" fillId="5" borderId="6" xfId="1" applyNumberFormat="1" applyFont="1" applyFill="1" applyBorder="1" applyAlignment="1" applyProtection="1">
      <alignment horizontal="center" vertical="center"/>
    </xf>
    <xf numFmtId="0" fontId="6" fillId="0" borderId="0" xfId="0" applyFont="1" applyAlignment="1">
      <alignment horizontal="right"/>
    </xf>
    <xf numFmtId="0" fontId="6" fillId="0" borderId="0" xfId="0" applyFont="1" applyAlignment="1"/>
    <xf numFmtId="1" fontId="3" fillId="0" borderId="6" xfId="2" applyNumberFormat="1" applyFont="1" applyFill="1" applyBorder="1" applyAlignment="1">
      <alignment horizontal="center" vertical="center"/>
    </xf>
    <xf numFmtId="164" fontId="3" fillId="0" borderId="6" xfId="2" applyNumberFormat="1" applyFont="1" applyFill="1" applyBorder="1" applyAlignment="1">
      <alignment horizontal="right" vertical="center"/>
    </xf>
    <xf numFmtId="1" fontId="4" fillId="2" borderId="6" xfId="1" applyNumberFormat="1" applyFont="1" applyFill="1" applyBorder="1" applyAlignment="1">
      <alignment vertical="center"/>
    </xf>
    <xf numFmtId="1" fontId="3" fillId="0" borderId="6" xfId="0" applyNumberFormat="1" applyFont="1" applyFill="1" applyBorder="1" applyAlignment="1">
      <alignment vertical="center"/>
    </xf>
    <xf numFmtId="0" fontId="3" fillId="0" borderId="6" xfId="0" applyNumberFormat="1" applyFont="1" applyFill="1" applyBorder="1" applyAlignment="1">
      <alignment vertical="center"/>
    </xf>
    <xf numFmtId="14" fontId="3" fillId="0" borderId="6" xfId="0" applyNumberFormat="1" applyFont="1" applyFill="1" applyBorder="1" applyAlignment="1">
      <alignment vertical="center"/>
    </xf>
    <xf numFmtId="3" fontId="3" fillId="5" borderId="6" xfId="1" applyNumberFormat="1" applyFont="1" applyFill="1" applyBorder="1" applyAlignment="1" applyProtection="1">
      <alignment vertical="center"/>
    </xf>
    <xf numFmtId="1" fontId="14" fillId="0" borderId="0" xfId="0" applyNumberFormat="1" applyFont="1" applyAlignment="1"/>
    <xf numFmtId="164" fontId="4" fillId="2" borderId="6" xfId="1" applyNumberFormat="1" applyFont="1" applyFill="1" applyBorder="1" applyAlignment="1">
      <alignment horizontal="center" vertical="center"/>
    </xf>
    <xf numFmtId="0" fontId="0" fillId="0" borderId="0" xfId="0" pivotButton="1"/>
    <xf numFmtId="0" fontId="0" fillId="0" borderId="0" xfId="0" applyNumberFormat="1"/>
    <xf numFmtId="0" fontId="0" fillId="0" borderId="0" xfId="0" applyAlignment="1">
      <alignment horizontal="left" indent="1"/>
    </xf>
    <xf numFmtId="164" fontId="0" fillId="0" borderId="0" xfId="2" applyFont="1"/>
    <xf numFmtId="0" fontId="0" fillId="0" borderId="0" xfId="0" applyAlignment="1">
      <alignment horizont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164" fontId="3" fillId="0" borderId="8" xfId="0" applyNumberFormat="1" applyFont="1" applyFill="1" applyBorder="1" applyAlignment="1">
      <alignment horizontal="center" vertical="center"/>
    </xf>
    <xf numFmtId="0" fontId="3" fillId="0" borderId="9" xfId="0" applyFont="1" applyFill="1" applyBorder="1" applyAlignment="1">
      <alignment horizontal="center" vertical="center"/>
    </xf>
    <xf numFmtId="37" fontId="4" fillId="2" borderId="4" xfId="1" applyNumberFormat="1" applyFont="1" applyFill="1" applyBorder="1" applyAlignment="1">
      <alignment horizontal="left" vertical="center"/>
    </xf>
    <xf numFmtId="37" fontId="4" fillId="2" borderId="6" xfId="1" applyNumberFormat="1" applyFont="1" applyFill="1" applyBorder="1" applyAlignment="1">
      <alignment horizontal="left" vertical="center"/>
    </xf>
  </cellXfs>
  <cellStyles count="6">
    <cellStyle name="Hipervínculo" xfId="5" builtinId="8"/>
    <cellStyle name="Millares" xfId="1" builtinId="3"/>
    <cellStyle name="Moneda" xfId="2" builtinId="4"/>
    <cellStyle name="Normal" xfId="0" builtinId="0"/>
    <cellStyle name="Normal 2" xfId="4"/>
    <cellStyle name="Porcentaje" xfId="3" builtinId="5"/>
  </cellStyles>
  <dxfs count="18">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numFmt numFmtId="164" formatCode="_(&quot;$&quot;\ * #,##0.00_);_(&quot;$&quot;\ * \(#,##0.0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208189</xdr:rowOff>
    </xdr:to>
    <xdr:pic>
      <xdr:nvPicPr>
        <xdr:cNvPr id="5"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2525" cy="951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383721</xdr:colOff>
      <xdr:row>22</xdr:row>
      <xdr:rowOff>142875</xdr:rowOff>
    </xdr:from>
    <xdr:ext cx="304800" cy="1114425"/>
    <xdr:sp macro="" textlink="">
      <xdr:nvSpPr>
        <xdr:cNvPr id="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5622471" y="9334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383721</xdr:colOff>
      <xdr:row>3</xdr:row>
      <xdr:rowOff>142875</xdr:rowOff>
    </xdr:from>
    <xdr:ext cx="304800" cy="1114425"/>
    <xdr:sp macro="" textlink="">
      <xdr:nvSpPr>
        <xdr:cNvPr id="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36146" y="8477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52930442/Documents/Contrataci&#243;n%202018/Copia%20de%20NOVIEMBRE%20Seguimiento%20a%20la%20Gestion%20Contractual%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6429762/Desktop/Gestion%20Contractual/Entregas%20Claudia%20Triana/Libro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Datos"/>
      <sheetName val="CONTRATOS 2018"/>
      <sheetName val="LISTA"/>
      <sheetName val="LISTAS"/>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8"/>
      <sheetName val="LISTA"/>
    </sheetNames>
    <sheetDataSet>
      <sheetData sheetId="0" refreshError="1"/>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3500.462845023147" createdVersion="5" refreshedVersion="5" minRefreshableVersion="3" recordCount="52">
  <cacheSource type="worksheet">
    <worksheetSource ref="A5:BE57" sheet="AGAF,34"/>
  </cacheSource>
  <cacheFields count="57">
    <cacheField name="PLATAFORMA" numFmtId="0">
      <sharedItems/>
    </cacheField>
    <cacheField name="CONSECUTIVO PAABS" numFmtId="0">
      <sharedItems containsSemiMixedTypes="0" containsString="0" containsNumber="1" containsInteger="1" minValue="1" maxValue="45145"/>
    </cacheField>
    <cacheField name="PROFESIONAL ENCARGADO" numFmtId="0">
      <sharedItems/>
    </cacheField>
    <cacheField name="EXPEDIENTE" numFmtId="0">
      <sharedItems/>
    </cacheField>
    <cacheField name="N°PROCESO EN SECOP" numFmtId="0">
      <sharedItems containsBlank="1" containsMixedTypes="1" containsNumber="1" containsInteger="1" minValue="45145" maxValue="66341"/>
    </cacheField>
    <cacheField name="MES" numFmtId="0">
      <sharedItems/>
    </cacheField>
    <cacheField name="FECHA PUBLICACION PROCESO SECOP II-TIENDA VIRTUAL" numFmtId="0">
      <sharedItems containsSemiMixedTypes="0" containsNonDate="0" containsDate="1" containsString="0" minDate="1899-12-30T00:00:00" maxDate="2019-02-01T00:00:00"/>
    </cacheField>
    <cacheField name="MODALIDAD" numFmtId="0">
      <sharedItems count="4">
        <s v="Contratación Directa"/>
        <s v="Contratación Mínima Cuantía"/>
        <s v="Contratación Selección Abreviada"/>
        <s v="Contratación Concurso de Méritos"/>
      </sharedItems>
    </cacheField>
    <cacheField name="CAUSAL" numFmtId="0">
      <sharedItems containsBlank="1"/>
    </cacheField>
    <cacheField name="AREA DE LA  NECESIDAD" numFmtId="0">
      <sharedItems/>
    </cacheField>
    <cacheField name="OBJETO" numFmtId="0">
      <sharedItems longText="1"/>
    </cacheField>
    <cacheField name="CODIGO UNSCSP" numFmtId="0">
      <sharedItems containsMixedTypes="1" containsNumber="1" containsInteger="1" minValue="432323" maxValue="90121502"/>
    </cacheField>
    <cacheField name="NOMBRE DE CODIGO" numFmtId="0">
      <sharedItems containsBlank="1"/>
    </cacheField>
    <cacheField name="VALOR PROCESO" numFmtId="164">
      <sharedItems containsMixedTypes="1" containsNumber="1" minValue="0" maxValue="1279411144.99"/>
    </cacheField>
    <cacheField name="CDP" numFmtId="0">
      <sharedItems containsBlank="1" containsMixedTypes="1" containsNumber="1" containsInteger="1" minValue="12619" maxValue="166319"/>
    </cacheField>
    <cacheField name="RUBRO" numFmtId="0">
      <sharedItems containsBlank="1"/>
    </cacheField>
    <cacheField name="ETAPA" numFmtId="0">
      <sharedItems count="3">
        <s v="Celebrado"/>
        <s v="En Tramite"/>
        <s v="Desierto"/>
      </sharedItems>
    </cacheField>
    <cacheField name="ESTADO" numFmtId="0">
      <sharedItems containsBlank="1"/>
    </cacheField>
    <cacheField name="N° DE CONTRATO CELEBRADO" numFmtId="0">
      <sharedItems containsBlank="1" containsMixedTypes="1" containsNumber="1" containsInteger="1" minValue="28" maxValue="35393"/>
    </cacheField>
    <cacheField name="FECHA DE FIRMA CONTRATO" numFmtId="166">
      <sharedItems containsDate="1" containsBlank="1" containsMixedTypes="1" minDate="1899-12-30T00:00:00" maxDate="2019-02-02T00:00:00"/>
    </cacheField>
    <cacheField name="TIPO DE CONTRATO" numFmtId="0">
      <sharedItems containsBlank="1" count="9">
        <s v="Prestación de Servicios Profesionales"/>
        <m/>
        <s v="Prestación de Servicios  de Apoyo a la gestión"/>
        <s v="Arrendamiento"/>
        <s v="Suministro"/>
        <s v="Aceptación de oferta"/>
        <s v="Compraventa"/>
        <s v="Orden de Compra "/>
        <s v="Prestación de Servicios"/>
      </sharedItems>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1136909301"/>
    </cacheField>
    <cacheField name="DV" numFmtId="0">
      <sharedItems containsString="0" containsBlank="1" containsNumber="1" containsInteger="1" minValue="0" maxValue="8"/>
    </cacheField>
    <cacheField name="N° RP" numFmtId="0">
      <sharedItems containsString="0" containsBlank="1" containsNumber="1" containsInteger="1" minValue="21319" maxValue="285018"/>
    </cacheField>
    <cacheField name="FECHA RP" numFmtId="0">
      <sharedItems containsDate="1" containsBlank="1" containsMixedTypes="1" minDate="1899-12-30T00:00:00" maxDate="2019-02-02T00:00:00"/>
    </cacheField>
    <cacheField name="VALOR CONTRATO V 2019" numFmtId="164">
      <sharedItems containsString="0" containsBlank="1" containsNumber="1" minValue="0" maxValue="1279411145"/>
    </cacheField>
    <cacheField name="VALOR VF 2020" numFmtId="0">
      <sharedItems containsString="0" containsBlank="1" containsNumber="1" containsInteger="1" minValue="0" maxValue="0"/>
    </cacheField>
    <cacheField name="VALOR TOTAL CONTRATO + VF" numFmtId="0">
      <sharedItems containsSemiMixedTypes="0" containsString="0" containsNumber="1" minValue="0" maxValue="1279411145"/>
    </cacheField>
    <cacheField name="GARANTIA" numFmtId="164">
      <sharedItems containsBlank="1"/>
    </cacheField>
    <cacheField name="FECHA DE EXPEDICION GARANTIA" numFmtId="0">
      <sharedItems containsNonDate="0" containsDate="1" containsString="0" containsBlank="1" minDate="1899-12-30T00:00:00" maxDate="2018-12-22T00:00:00"/>
    </cacheField>
    <cacheField name="RIESGOS" numFmtId="0">
      <sharedItems containsNonDate="0" containsString="0" containsBlank="1"/>
    </cacheField>
    <cacheField name="FECHA DE INICIO DEL CONTRATO" numFmtId="0">
      <sharedItems containsDate="1" containsBlank="1" containsMixedTypes="1" minDate="1899-12-30T00:00:00" maxDate="2019-02-05T00:00:00"/>
    </cacheField>
    <cacheField name="FECHA DE TERMINACION DEL CONTRATO" numFmtId="0">
      <sharedItems containsNonDate="0" containsDate="1" containsString="0" containsBlank="1" minDate="1899-12-30T00:00:00" maxDate="2020-01-01T00:00:00"/>
    </cacheField>
    <cacheField name="DIAS DE EJECUCION DEL CONTRATO" numFmtId="0">
      <sharedItems containsString="0" containsBlank="1" containsNumber="1" containsInteger="1" minValue="0" maxValue="375"/>
    </cacheField>
    <cacheField name="NOMBRE SUPERVISOR" numFmtId="0">
      <sharedItems containsBlank="1"/>
    </cacheField>
    <cacheField name="CEDULA SUPERVISOR" numFmtId="0">
      <sharedItems containsString="0" containsBlank="1" containsNumber="1" containsInteger="1" minValue="12724487" maxValue="1030553317"/>
    </cacheField>
    <cacheField name="ADICION 1 " numFmtId="164">
      <sharedItems containsSemiMixedTypes="0" containsString="0" containsNumber="1" containsInteger="1" minValue="0" maxValue="22240000"/>
    </cacheField>
    <cacheField name="FECHA  DE FIRMA" numFmtId="166">
      <sharedItems containsDate="1" containsMixedTypes="1" minDate="1899-12-30T00:00:00" maxDate="2019-01-24T00:00:00"/>
    </cacheField>
    <cacheField name="ADICION 2" numFmtId="164">
      <sharedItems containsSemiMixedTypes="0" containsString="0" containsNumber="1" containsInteger="1" minValue="0" maxValue="0"/>
    </cacheField>
    <cacheField name="FECHADE FIRMA" numFmtId="166">
      <sharedItems containsDate="1" containsBlank="1" containsMixedTypes="1" minDate="1899-12-30T00:00:00" maxDate="1900-01-02T00:00:00"/>
    </cacheField>
    <cacheField name="ADICION 3" numFmtId="164">
      <sharedItems containsString="0" containsBlank="1" containsNumber="1" containsInteger="1" minValue="0" maxValue="0"/>
    </cacheField>
    <cacheField name="FECHADE FIRMA2" numFmtId="166">
      <sharedItems containsSemiMixedTypes="0" containsNonDate="0" containsDate="1" containsString="0" minDate="1899-12-30T00:00:00" maxDate="1899-12-31T00:00:00"/>
    </cacheField>
    <cacheField name="ADICION 4" numFmtId="164">
      <sharedItems containsString="0" containsBlank="1" containsNumber="1" containsInteger="1" minValue="0" maxValue="0"/>
    </cacheField>
    <cacheField name="FECHA DE FIRMA" numFmtId="166">
      <sharedItems containsSemiMixedTypes="0" containsNonDate="0" containsDate="1" containsString="0" minDate="1899-12-30T00:00:00" maxDate="1900-01-09T00:00:00"/>
    </cacheField>
    <cacheField name="VALOR TOTAL DEL CONTRATO CON ADICIONES" numFmtId="164">
      <sharedItems containsSemiMixedTypes="0" containsString="0" containsNumber="1" minValue="0" maxValue="1279411145"/>
    </cacheField>
    <cacheField name="PRORROGA 1  EN DIAS" numFmtId="0">
      <sharedItems containsSemiMixedTypes="0" containsString="0" containsNumber="1" containsInteger="1" minValue="0" maxValue="30"/>
    </cacheField>
    <cacheField name="FECHADE FIRMA3" numFmtId="166">
      <sharedItems containsSemiMixedTypes="0" containsNonDate="0" containsDate="1" containsString="0" minDate="1899-12-30T00:00:00" maxDate="2019-01-17T00:00:00"/>
    </cacheField>
    <cacheField name="PRORROGA 2 EN DIAS" numFmtId="0">
      <sharedItems containsSemiMixedTypes="0" containsString="0" containsNumber="1" containsInteger="1" minValue="0" maxValue="0"/>
    </cacheField>
    <cacheField name="FECHADE FIRMA " numFmtId="166">
      <sharedItems containsSemiMixedTypes="0" containsNonDate="0" containsDate="1" containsString="0" minDate="1899-12-30T00:00:00" maxDate="1899-12-31T00:00:00"/>
    </cacheField>
    <cacheField name="PRORROGA 3 EN DIAS" numFmtId="0">
      <sharedItems containsSemiMixedTypes="0" containsString="0" containsNumber="1" containsInteger="1" minValue="0" maxValue="0"/>
    </cacheField>
    <cacheField name="FECHADE FIRMA4" numFmtId="166">
      <sharedItems containsSemiMixedTypes="0" containsNonDate="0" containsDate="1" containsString="0" minDate="1899-12-30T00:00:00" maxDate="1900-01-09T00:00:00"/>
    </cacheField>
    <cacheField name="PRORROGA 4 EN DIAS" numFmtId="0">
      <sharedItems containsSemiMixedTypes="0" containsString="0" containsNumber="1" containsInteger="1" minValue="0" maxValue="0"/>
    </cacheField>
    <cacheField name="FECHADE FIRMA5" numFmtId="166">
      <sharedItems containsSemiMixedTypes="0" containsNonDate="0" containsDate="1" containsString="0" minDate="1899-12-30T00:00:00" maxDate="1900-01-01T00:00:00"/>
    </cacheField>
    <cacheField name="TIEMPO DE EJECUCION DEL CONTRATO CON LAS PRORROGAS" numFmtId="0">
      <sharedItems containsSemiMixedTypes="0" containsString="0" containsNumber="1" containsInteger="1" minValue="0" maxValue="37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uis Ferney Garzon Atará" refreshedDate="43500.47841087963" createdVersion="5" refreshedVersion="5" minRefreshableVersion="3" recordCount="110">
  <cacheSource type="worksheet">
    <worksheetSource ref="A5:BE1048576" sheet="AGAF,34"/>
  </cacheSource>
  <cacheFields count="57">
    <cacheField name="PLATAFORMA" numFmtId="0">
      <sharedItems containsBlank="1"/>
    </cacheField>
    <cacheField name="CONSECUTIVO PAABS" numFmtId="0">
      <sharedItems containsString="0" containsBlank="1" containsNumber="1" containsInteger="1" minValue="1" maxValue="45145"/>
    </cacheField>
    <cacheField name="PROFESIONAL ENCARGADO" numFmtId="0">
      <sharedItems containsBlank="1"/>
    </cacheField>
    <cacheField name="EXPEDIENTE" numFmtId="0">
      <sharedItems containsBlank="1"/>
    </cacheField>
    <cacheField name="N°PROCESO EN SECOP" numFmtId="0">
      <sharedItems containsBlank="1" containsMixedTypes="1" containsNumber="1" containsInteger="1" minValue="45145" maxValue="66341"/>
    </cacheField>
    <cacheField name="MES" numFmtId="0">
      <sharedItems containsBlank="1"/>
    </cacheField>
    <cacheField name="FECHA PUBLICACION PROCESO SECOP II-TIENDA VIRTUAL" numFmtId="0">
      <sharedItems containsDate="1" containsBlank="1" containsMixedTypes="1" minDate="1899-12-30T00:00:00" maxDate="2019-02-01T00:00:00"/>
    </cacheField>
    <cacheField name="MODALIDAD" numFmtId="0">
      <sharedItems containsBlank="1"/>
    </cacheField>
    <cacheField name="CAUSAL" numFmtId="0">
      <sharedItems containsBlank="1"/>
    </cacheField>
    <cacheField name="AREA DE LA  NECESIDAD" numFmtId="0">
      <sharedItems containsBlank="1" count="10">
        <s v="Subdirección Administrativa y Financiera"/>
        <s v="Subdirección de Talento Humano "/>
        <s v="Subdirección de Extranjería "/>
        <s v="Oficina Asesora de Planeación"/>
        <s v="Oficina Asesora Jurídica"/>
        <s v="Oficina de Comunicaciones "/>
        <s v="Oficina de Tecnología de la Informacion"/>
        <s v="Dirección General"/>
        <s v="Subdirección de Control Migratorio"/>
        <m/>
      </sharedItems>
    </cacheField>
    <cacheField name="OBJETO" numFmtId="0">
      <sharedItems containsBlank="1" longText="1"/>
    </cacheField>
    <cacheField name="CODIGO UNSCSP" numFmtId="0">
      <sharedItems containsBlank="1" containsMixedTypes="1" containsNumber="1" containsInteger="1" minValue="432323" maxValue="90121502"/>
    </cacheField>
    <cacheField name="NOMBRE DE CODIGO" numFmtId="0">
      <sharedItems containsBlank="1"/>
    </cacheField>
    <cacheField name="VALOR PROCESO" numFmtId="0">
      <sharedItems containsBlank="1" containsMixedTypes="1" containsNumber="1" minValue="0" maxValue="1279411144.99"/>
    </cacheField>
    <cacheField name="CDP" numFmtId="0">
      <sharedItems containsBlank="1" containsMixedTypes="1" containsNumber="1" containsInteger="1" minValue="12619" maxValue="166319"/>
    </cacheField>
    <cacheField name="RUBRO" numFmtId="0">
      <sharedItems containsBlank="1"/>
    </cacheField>
    <cacheField name="ETAPA" numFmtId="0">
      <sharedItems containsBlank="1" count="4">
        <s v="Celebrado"/>
        <s v="En Tramite"/>
        <s v="Desierto"/>
        <m/>
      </sharedItems>
    </cacheField>
    <cacheField name="ESTADO" numFmtId="0">
      <sharedItems containsBlank="1"/>
    </cacheField>
    <cacheField name="N° DE CONTRATO CELEBRADO" numFmtId="0">
      <sharedItems containsBlank="1" containsMixedTypes="1" containsNumber="1" containsInteger="1" minValue="28" maxValue="35393"/>
    </cacheField>
    <cacheField name="FECHA DE FIRMA CONTRATO" numFmtId="166">
      <sharedItems containsDate="1" containsBlank="1" containsMixedTypes="1" minDate="1899-12-30T00:00:00" maxDate="2019-02-02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1136909301"/>
    </cacheField>
    <cacheField name="DV" numFmtId="0">
      <sharedItems containsString="0" containsBlank="1" containsNumber="1" containsInteger="1" minValue="0" maxValue="8"/>
    </cacheField>
    <cacheField name="N° RP" numFmtId="0">
      <sharedItems containsString="0" containsBlank="1" containsNumber="1" containsInteger="1" minValue="21319" maxValue="285018"/>
    </cacheField>
    <cacheField name="FECHA RP" numFmtId="0">
      <sharedItems containsDate="1" containsBlank="1" containsMixedTypes="1" minDate="1899-12-30T00:00:00" maxDate="2019-02-02T00:00:00"/>
    </cacheField>
    <cacheField name="VALOR CONTRATO V 2019" numFmtId="164">
      <sharedItems containsString="0" containsBlank="1" containsNumber="1" minValue="0" maxValue="1279411145"/>
    </cacheField>
    <cacheField name="VALOR VF 2020" numFmtId="0">
      <sharedItems containsString="0" containsBlank="1" containsNumber="1" containsInteger="1" minValue="0" maxValue="0"/>
    </cacheField>
    <cacheField name="VALOR TOTAL CONTRATO + VF" numFmtId="0">
      <sharedItems containsString="0" containsBlank="1" containsNumber="1" minValue="0" maxValue="1279411145"/>
    </cacheField>
    <cacheField name="GARANTIA" numFmtId="0">
      <sharedItems containsBlank="1"/>
    </cacheField>
    <cacheField name="FECHA DE EXPEDICION GARANTIA" numFmtId="0">
      <sharedItems containsNonDate="0" containsDate="1" containsString="0" containsBlank="1" minDate="1899-12-30T00:00:00" maxDate="2018-12-22T00:00:00"/>
    </cacheField>
    <cacheField name="RIESGOS" numFmtId="0">
      <sharedItems containsNonDate="0" containsString="0" containsBlank="1"/>
    </cacheField>
    <cacheField name="FECHA DE INICIO DEL CONTRATO" numFmtId="0">
      <sharedItems containsDate="1" containsBlank="1" containsMixedTypes="1" minDate="1899-12-30T00:00:00" maxDate="2019-02-05T00:00:00"/>
    </cacheField>
    <cacheField name="FECHA DE TERMINACION DEL CONTRATO" numFmtId="0">
      <sharedItems containsNonDate="0" containsDate="1" containsString="0" containsBlank="1" minDate="1899-12-30T00:00:00" maxDate="2020-01-01T00:00:00"/>
    </cacheField>
    <cacheField name="DIAS DE EJECUCION DEL CONTRATO" numFmtId="0">
      <sharedItems containsString="0" containsBlank="1" containsNumber="1" containsInteger="1" minValue="0" maxValue="375"/>
    </cacheField>
    <cacheField name="NOMBRE SUPERVISOR" numFmtId="0">
      <sharedItems containsBlank="1"/>
    </cacheField>
    <cacheField name="CEDULA SUPERVISOR" numFmtId="0">
      <sharedItems containsString="0" containsBlank="1" containsNumber="1" containsInteger="1" minValue="12724487" maxValue="1030553317"/>
    </cacheField>
    <cacheField name="ADICION 1 " numFmtId="164">
      <sharedItems containsString="0" containsBlank="1" containsNumber="1" containsInteger="1" minValue="0" maxValue="22240000"/>
    </cacheField>
    <cacheField name="FECHA  DE FIRMA" numFmtId="0">
      <sharedItems containsDate="1" containsBlank="1" containsMixedTypes="1" minDate="1899-12-30T00:00:00" maxDate="2019-01-24T00:00:00"/>
    </cacheField>
    <cacheField name="ADICION 2" numFmtId="0">
      <sharedItems containsString="0" containsBlank="1" containsNumber="1" containsInteger="1" minValue="0" maxValue="0"/>
    </cacheField>
    <cacheField name="FECHADE FIRMA" numFmtId="0">
      <sharedItems containsDate="1" containsBlank="1" containsMixedTypes="1" minDate="1899-12-30T00:00:00" maxDate="1900-01-02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900-01-10T00:00:00"/>
    </cacheField>
    <cacheField name="VALOR TOTAL DEL CONTRATO CON ADICIONES" numFmtId="0">
      <sharedItems containsString="0" containsBlank="1" containsNumber="1" minValue="0" maxValue="1279411145"/>
    </cacheField>
    <cacheField name="PRORROGA 1  EN DIAS" numFmtId="0">
      <sharedItems containsString="0" containsBlank="1" containsNumber="1" containsInteger="1" minValue="0" maxValue="30"/>
    </cacheField>
    <cacheField name="FECHADE FIRMA3" numFmtId="0">
      <sharedItems containsNonDate="0" containsDate="1" containsString="0" containsBlank="1" minDate="1899-12-30T00:00:00" maxDate="2019-01-17T00:00:00"/>
    </cacheField>
    <cacheField name="PRORROGA 2 EN DIAS" numFmtId="0">
      <sharedItems containsString="0" containsBlank="1" containsNumber="1" containsInteger="1" minValue="0" maxValue="0"/>
    </cacheField>
    <cacheField name="FECHADE FIRMA " numFmtId="0">
      <sharedItems containsNonDate="0" containsDate="1" containsString="0" containsBlank="1" minDate="1899-12-30T00:00:00" maxDate="1899-12-3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900-01-09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900-01-01T00:00:00"/>
    </cacheField>
    <cacheField name="TIEMPO DE EJECUCION DEL CONTRATO CON LAS PRORROGAS" numFmtId="0">
      <sharedItems containsString="0" containsBlank="1" containsNumber="1" containsInteger="1" minValue="0" maxValue="3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2">
  <r>
    <s v="Secop II"/>
    <n v="62"/>
    <s v="Diana Esperanza Duran Garcia "/>
    <s v="20196231405000019E"/>
    <s v="PCD-002-2019"/>
    <s v="Enero"/>
    <d v="2019-01-10T00:00:00"/>
    <x v="0"/>
    <s v="Prestación de Servicios Profesionales "/>
    <s v="Subdirección Administrativa y Financiera"/>
    <s v="Prestar los servicios profesionales y de apoyo a la gestión al Grupo de Contratos adscrito a la Subdirección Administrativa y Financiera en el desarrollo de procesos precontractuales, contractuales y post contractuales liderados por esta dependencia."/>
    <n v="801615"/>
    <s v="Servicios de apoyo gerencial"/>
    <s v="$25.600.000"/>
    <n v="12819"/>
    <s v="A-02-02-02-008 "/>
    <x v="0"/>
    <s v="En ejecución"/>
    <s v="CO-003-2019"/>
    <d v="2019-01-14T00:00:00"/>
    <x v="0"/>
    <s v="Nivel Central"/>
    <s v="Bogotá D.C."/>
    <s v="JENNY ANDREA MOTAVITA SUAZA"/>
    <n v="52898453"/>
    <m/>
    <n v="21619"/>
    <d v="2019-01-14T00:00:00"/>
    <n v="25600000"/>
    <n v="0"/>
    <n v="25600000"/>
    <s v="No"/>
    <d v="1899-12-30T00:00:00"/>
    <m/>
    <d v="2019-01-11T00:00:00"/>
    <d v="2019-09-11T00:00:00"/>
    <n v="243"/>
    <s v="BOTERO SERNA LUZ MIRIAM"/>
    <n v="24433491"/>
    <n v="0"/>
    <d v="1899-12-30T00:00:00"/>
    <n v="0"/>
    <d v="1899-12-30T00:00:00"/>
    <n v="0"/>
    <d v="1899-12-30T00:00:00"/>
    <n v="0"/>
    <d v="1899-12-30T00:00:00"/>
    <n v="25600000"/>
    <n v="0"/>
    <d v="1899-12-30T00:00:00"/>
    <n v="0"/>
    <d v="1899-12-30T00:00:00"/>
    <n v="0"/>
    <d v="1899-12-30T00:00:00"/>
    <n v="0"/>
    <d v="1899-12-30T00:00:00"/>
    <n v="243"/>
  </r>
  <r>
    <s v="Secop II"/>
    <n v="166"/>
    <s v="Diana Esperanza Duran Garcia "/>
    <s v="20196231405000027E"/>
    <s v="PCD-004-2019"/>
    <s v="Enero"/>
    <d v="2019-01-15T00:00:00"/>
    <x v="0"/>
    <s v="Prestación de Servicios Profesionales "/>
    <s v="Subdirección de Talento Humano "/>
    <s v="Prestar los servicios profesionales con autonomía técnica y administrativa a la Subdirección de Talento Humano de la Unidad Administrativa Especial Migración Colombia de acuerdo con las condiciones señaladas en los estudios previos."/>
    <n v="80111600"/>
    <s v="Servicio de Personal Temporal"/>
    <s v="$37.600.000"/>
    <n v="14819"/>
    <s v="A-02-02-02-008 "/>
    <x v="0"/>
    <s v="En ejecución"/>
    <s v="CO-008-2019"/>
    <d v="2019-01-16T00:00:00"/>
    <x v="0"/>
    <s v="Nivel Central"/>
    <s v="Bogotá D.C."/>
    <s v="ERIKA LILIANA MATIZ BADILLO"/>
    <n v="52491542"/>
    <m/>
    <n v="24519"/>
    <d v="2019-01-17T00:00:00"/>
    <n v="36693333"/>
    <n v="0"/>
    <n v="36693333"/>
    <s v="No"/>
    <d v="1899-12-30T00:00:00"/>
    <m/>
    <d v="2019-01-18T00:00:00"/>
    <d v="2019-12-17T00:00:00"/>
    <n v="333"/>
    <s v="GRANADOS CRUZ CRISTHY LEIDI"/>
    <n v="21094954"/>
    <n v="0"/>
    <d v="1899-12-30T00:00:00"/>
    <n v="0"/>
    <d v="1899-12-30T00:00:00"/>
    <n v="0"/>
    <d v="1899-12-30T00:00:00"/>
    <n v="0"/>
    <d v="1899-12-30T00:00:00"/>
    <n v="36693333"/>
    <n v="0"/>
    <d v="1899-12-31T00:00:00"/>
    <n v="0"/>
    <d v="1899-12-30T00:00:00"/>
    <n v="0"/>
    <d v="1899-12-30T00:00:00"/>
    <n v="0"/>
    <d v="1899-12-31T00:00:00"/>
    <n v="333"/>
  </r>
  <r>
    <s v="Secop II"/>
    <n v="177"/>
    <s v="Diana Esperanza Duran Garcia "/>
    <s v="20196231405000018E"/>
    <s v="PCD-018-2019"/>
    <s v="Enero"/>
    <d v="2019-01-17T00:00:00"/>
    <x v="0"/>
    <s v="Prestación de Servicios Profesionales "/>
    <s v="Subdirección de Extranjería "/>
    <s v="Prestar los servicios profesionales con autonomía técnica y administrativa para apoyar a la Subdirección de Extranjería, de acuerdo con las condiciones y especificaciones técnicas descritas en los Estudios Previos."/>
    <n v="80161504"/>
    <s v="Servicios de apoyo gerencial"/>
    <s v="$20.800.000,00"/>
    <n v="16519"/>
    <s v="A-02-02-02-008"/>
    <x v="0"/>
    <s v="En ejecución"/>
    <s v="CO-016-2019"/>
    <d v="2019-01-18T00:00:00"/>
    <x v="0"/>
    <s v="Nivel Central"/>
    <s v="Bogotá D.C."/>
    <s v="JULIAN ORTIZ ACOSTA"/>
    <n v="1015439183"/>
    <m/>
    <n v="27219"/>
    <d v="2019-01-18T00:00:00"/>
    <n v="20800000"/>
    <n v="0"/>
    <n v="20800000"/>
    <s v="No"/>
    <d v="1899-12-30T00:00:00"/>
    <m/>
    <d v="2019-01-25T00:00:00"/>
    <d v="2019-09-24T00:00:00"/>
    <n v="242"/>
    <s v="ALFONSO JAIMES LILIANA"/>
    <n v="52353202"/>
    <n v="0"/>
    <d v="1899-12-30T00:00:00"/>
    <n v="0"/>
    <d v="1899-12-30T00:00:00"/>
    <n v="0"/>
    <d v="1899-12-30T00:00:00"/>
    <n v="0"/>
    <d v="1899-12-30T00:00:00"/>
    <n v="20800000"/>
    <n v="0"/>
    <d v="1900-01-01T00:00:00"/>
    <n v="0"/>
    <d v="1899-12-30T00:00:00"/>
    <n v="0"/>
    <d v="1899-12-30T00:00:00"/>
    <n v="0"/>
    <d v="1899-12-30T00:00:00"/>
    <n v="242"/>
  </r>
  <r>
    <s v="Secop II"/>
    <n v="1"/>
    <s v="Diana Esperanza Duran Garcia "/>
    <s v="20196231405000048E"/>
    <s v="PCD-012-2019"/>
    <s v="Enero"/>
    <d v="2019-01-16T00:00:00"/>
    <x v="0"/>
    <s v="Prestación de Servicios Profesionales "/>
    <s v="Oficina Asesora de Planeación"/>
    <s v="Prestar los servicios profesionales con autonomía técnica y administrativa para el apoyo en la gestión de la Oficina Asesora de Planeación en temas de Desarrollo Organizacional y Sistemas Integrados de Gestión, de acuerdo con las condiciones señaladas y especificaciones técnicas descritas en los Estudios Previos. "/>
    <n v="80161500"/>
    <s v="Servicios de apoyo gerencial"/>
    <s v="$32.000.000"/>
    <n v="17919"/>
    <s v="C-1199-1002-11-0-1199060-02  "/>
    <x v="0"/>
    <s v="En ejecución"/>
    <s v="CO-012-2019"/>
    <d v="2019-01-18T00:00:00"/>
    <x v="0"/>
    <s v="Nivel Central"/>
    <s v="Bogotá D.C."/>
    <s v="RONAL OSWALDO DUARTE RODRIGUEZ"/>
    <n v="1032434072"/>
    <m/>
    <n v="25719"/>
    <d v="2019-01-18T00:00:00"/>
    <n v="32000000"/>
    <n v="0"/>
    <n v="32000000"/>
    <s v="No"/>
    <d v="1899-12-30T00:00:00"/>
    <m/>
    <d v="2019-01-18T00:00:00"/>
    <d v="2019-09-18T00:00:00"/>
    <n v="243"/>
    <s v="GONZALEZ CORTES OSCAR GERMAN"/>
    <n v="80824742"/>
    <n v="0"/>
    <d v="1899-12-30T00:00:00"/>
    <n v="0"/>
    <d v="1899-12-30T00:00:00"/>
    <n v="0"/>
    <d v="1899-12-30T00:00:00"/>
    <n v="0"/>
    <d v="1899-12-30T00:00:00"/>
    <n v="32000000"/>
    <n v="0"/>
    <d v="1900-01-02T00:00:00"/>
    <n v="0"/>
    <d v="1899-12-30T00:00:00"/>
    <n v="0"/>
    <d v="1899-12-30T00:00:00"/>
    <n v="0"/>
    <d v="1899-12-30T00:00:00"/>
    <n v="243"/>
  </r>
  <r>
    <s v="Secop II"/>
    <n v="3"/>
    <s v="Diana Esperanza Duran Garcia "/>
    <s v="20196231405000064E"/>
    <s v="PCD-015-2019"/>
    <s v="Enero"/>
    <d v="2019-01-17T00:00:00"/>
    <x v="0"/>
    <s v="Prestación de Servicios Profesionales "/>
    <s v="Oficina Asesora de Planeación"/>
    <s v="Contratar la prestación de los servicios de apoyo a la gestión con autonomía técnica y administrativa para la Oficina Asesora de Planeación en temas de políticas, planes y gestión y del Modelo Integrado de Planeación y Gestión."/>
    <n v="80161500"/>
    <s v="Servicios de apoyo gerencial"/>
    <s v="$26.240.000"/>
    <n v="18419"/>
    <s v="C-1199-1002-11-0-1199060-02 "/>
    <x v="0"/>
    <s v="En ejecución"/>
    <s v="CO-022-2019"/>
    <d v="2019-01-21T00:00:00"/>
    <x v="0"/>
    <s v="Nivel Central"/>
    <s v="Bogotá D.C."/>
    <s v="Ana María Ochoa Tabares"/>
    <n v="52528201"/>
    <m/>
    <n v="28619"/>
    <d v="2019-01-21T00:00:00"/>
    <n v="26240000"/>
    <n v="0"/>
    <n v="26240000"/>
    <s v="No"/>
    <d v="1899-12-31T00:00:00"/>
    <m/>
    <d v="2019-01-25T00:00:00"/>
    <d v="2019-09-24T00:00:00"/>
    <n v="242"/>
    <s v="MORAN MUESES SEGUNDO MIGUEL"/>
    <n v="79264983"/>
    <n v="0"/>
    <d v="1899-12-30T00:00:00"/>
    <n v="0"/>
    <d v="1899-12-30T00:00:00"/>
    <n v="0"/>
    <d v="1899-12-30T00:00:00"/>
    <n v="0"/>
    <d v="1899-12-30T00:00:00"/>
    <n v="26240000"/>
    <n v="0"/>
    <d v="1900-01-03T00:00:00"/>
    <n v="0"/>
    <d v="1899-12-30T00:00:00"/>
    <n v="0"/>
    <d v="1899-12-30T00:00:00"/>
    <n v="0"/>
    <d v="1899-12-30T00:00:00"/>
    <n v="242"/>
  </r>
  <r>
    <s v="Secop II"/>
    <n v="2"/>
    <s v="Diana Esperanza Duran Garcia "/>
    <s v="20196231405000052E"/>
    <s v="PCD-025-2019"/>
    <s v="Enero"/>
    <d v="2019-01-21T00:00:00"/>
    <x v="0"/>
    <s v="Prestación de Servicios Profesionales "/>
    <s v="Oficina Asesora de Planeación"/>
    <s v="Contratar la prestación de los Servicios profesionales con autonomía técnica y administrativa para el apoyo en la gestión de la Oficina Asesora de Planeación en temas de Estudios Institucionales sobre Migración y Estadística."/>
    <n v="80161504"/>
    <s v="Servicios de oficina"/>
    <s v="$17.600.000"/>
    <n v="17319"/>
    <s v="C-1199-1002-11-0-1199060-02"/>
    <x v="0"/>
    <s v="En ejecución"/>
    <s v="CO-020-2019"/>
    <d v="2019-01-18T00:00:00"/>
    <x v="0"/>
    <s v="Nivel Central"/>
    <s v="Bogotá D.C."/>
    <s v="Juan Camilo Quintero Avella"/>
    <n v="1019107785"/>
    <m/>
    <n v="27619"/>
    <d v="2019-01-18T00:00:00"/>
    <n v="17600000"/>
    <n v="0"/>
    <n v="17600000"/>
    <s v="No"/>
    <d v="1900-01-01T00:00:00"/>
    <m/>
    <d v="2019-01-24T00:00:00"/>
    <d v="2019-09-23T00:00:00"/>
    <n v="242"/>
    <s v="CARVAJAL FERIA JENNY KATHERINE"/>
    <n v="1030553317"/>
    <n v="0"/>
    <d v="1899-12-30T00:00:00"/>
    <n v="0"/>
    <d v="1899-12-30T00:00:00"/>
    <n v="0"/>
    <d v="1899-12-30T00:00:00"/>
    <n v="0"/>
    <d v="1899-12-30T00:00:00"/>
    <n v="17600000"/>
    <n v="0"/>
    <d v="1900-01-04T00:00:00"/>
    <n v="0"/>
    <d v="1899-12-30T00:00:00"/>
    <n v="0"/>
    <d v="1899-12-30T00:00:00"/>
    <n v="0"/>
    <d v="1899-12-30T00:00:00"/>
    <n v="242"/>
  </r>
  <r>
    <s v="Secop II"/>
    <n v="69"/>
    <s v="Diana Esperanza Duran Garcia "/>
    <s v="20196231401000001E"/>
    <s v="PCD-033-2019"/>
    <s v="Enero"/>
    <d v="2019-01-24T00:00:00"/>
    <x v="0"/>
    <s v="Arrendamiento"/>
    <s v="Subdirección Administrativa y Financiera"/>
    <s v="Contratar el arrendamiento del inmueble ubicado en el Municipio de Puerto Santander (Norte de Santander), ubicado en el lote de vivienda #11 parte del predio las virtudes en la Cra 4 # 4-87 barrio centro de Puerto Santander."/>
    <n v="80131500"/>
    <s v="Alquiler y arrendamiento de propiedades o edificaciones."/>
    <s v="$20.350.000"/>
    <n v="19419"/>
    <s v="A-02-02-02-007 "/>
    <x v="1"/>
    <m/>
    <m/>
    <d v="1899-12-30T00:00:00"/>
    <x v="1"/>
    <m/>
    <m/>
    <m/>
    <m/>
    <m/>
    <m/>
    <d v="1899-12-30T00:00:00"/>
    <n v="0"/>
    <n v="0"/>
    <n v="0"/>
    <m/>
    <d v="1900-01-02T00:00:00"/>
    <m/>
    <d v="1899-12-30T00:00:00"/>
    <d v="1899-12-30T00:00:00"/>
    <n v="0"/>
    <m/>
    <m/>
    <n v="0"/>
    <d v="1899-12-31T00:00:00"/>
    <n v="0"/>
    <d v="1899-12-31T00:00:00"/>
    <n v="0"/>
    <d v="1899-12-30T00:00:00"/>
    <n v="0"/>
    <d v="1899-12-30T00:00:00"/>
    <n v="0"/>
    <n v="0"/>
    <d v="1900-01-05T00:00:00"/>
    <n v="0"/>
    <d v="1899-12-30T00:00:00"/>
    <n v="0"/>
    <d v="1900-01-05T00:00:00"/>
    <n v="0"/>
    <d v="1899-12-30T00:00:00"/>
    <n v="0"/>
  </r>
  <r>
    <s v="Secop II"/>
    <n v="99"/>
    <s v="Diana Esperanza Duran Garcia "/>
    <s v="20196231405000026E"/>
    <s v="MC-004-2019"/>
    <s v="Enero"/>
    <d v="2019-01-24T00:00:00"/>
    <x v="1"/>
    <s v="Mínima Cuantía"/>
    <s v="Subdirección Administrativa y Financiera"/>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n v="78181500"/>
    <s v="Servicios de mantenimiento y reparación de vehículos"/>
    <s v="$35.000.000,00"/>
    <n v="15519"/>
    <s v="A-02-02-02-008 "/>
    <x v="1"/>
    <m/>
    <m/>
    <d v="1899-12-30T00:00:00"/>
    <x v="1"/>
    <m/>
    <m/>
    <m/>
    <m/>
    <m/>
    <m/>
    <d v="1899-12-30T00:00:00"/>
    <n v="0"/>
    <n v="0"/>
    <n v="0"/>
    <m/>
    <d v="1900-01-03T00:00:00"/>
    <m/>
    <d v="1899-12-30T00:00:00"/>
    <d v="1899-12-30T00:00:00"/>
    <n v="0"/>
    <m/>
    <m/>
    <n v="0"/>
    <d v="1900-01-01T00:00:00"/>
    <n v="0"/>
    <d v="1900-01-01T00:00:00"/>
    <n v="0"/>
    <d v="1899-12-30T00:00:00"/>
    <n v="0"/>
    <d v="1899-12-30T00:00:00"/>
    <n v="0"/>
    <n v="0"/>
    <d v="1900-01-06T00:00:00"/>
    <n v="0"/>
    <d v="1899-12-30T00:00:00"/>
    <n v="0"/>
    <d v="1900-01-06T00:00:00"/>
    <n v="0"/>
    <d v="1899-12-30T00:00:00"/>
    <n v="0"/>
  </r>
  <r>
    <s v="Secop II"/>
    <n v="164"/>
    <s v="Diana Esperanza Duran Garcia "/>
    <s v="20196231405000017E"/>
    <s v="PCD-040-2019"/>
    <s v="Enero"/>
    <d v="2019-01-30T00:00:00"/>
    <x v="0"/>
    <s v="Prestación de apoyo a la Gestión"/>
    <s v="Subdirección de Talento Humano "/>
    <s v="Prestar los servicios de apoyo a la gestión, con autonomía técnica y administrativa, consistentes en apoyar al Grupo de Nómina en la aplicación de controles en la liquidación de nómina y demás actividades relacionadas con este proceso, de acuerdo con las condiciones señaladas en los estudios previos."/>
    <n v="80161500"/>
    <s v="Servicios de oficina"/>
    <s v="$29.375.000"/>
    <n v="22419"/>
    <s v="A-02-02-02-008 "/>
    <x v="1"/>
    <m/>
    <m/>
    <d v="1899-12-30T00:00:00"/>
    <x v="1"/>
    <m/>
    <m/>
    <m/>
    <m/>
    <m/>
    <m/>
    <s v="1900/01/01"/>
    <n v="0"/>
    <n v="0"/>
    <n v="0"/>
    <m/>
    <d v="1900-01-04T00:00:00"/>
    <m/>
    <d v="1899-12-31T00:00:00"/>
    <d v="1899-12-31T00:00:00"/>
    <n v="0"/>
    <m/>
    <m/>
    <n v="0"/>
    <s v="1900/01/01"/>
    <n v="0"/>
    <s v="1900/01/01"/>
    <n v="0"/>
    <d v="1899-12-30T00:00:00"/>
    <n v="0"/>
    <d v="1899-12-30T00:00:00"/>
    <n v="0"/>
    <n v="0"/>
    <d v="1900-01-07T00:00:00"/>
    <n v="0"/>
    <d v="1899-12-30T00:00:00"/>
    <n v="0"/>
    <d v="1900-01-07T00:00:00"/>
    <n v="0"/>
    <d v="1899-12-30T00:00:00"/>
    <n v="0"/>
  </r>
  <r>
    <s v="Secop II"/>
    <n v="198"/>
    <s v="Diana Esperanza Duran Garcia "/>
    <s v="20196231405000070E"/>
    <s v="PCD-043-2019"/>
    <s v="Enero"/>
    <d v="2019-01-31T00:00:00"/>
    <x v="0"/>
    <s v="Prestación de Servicios Profesionales "/>
    <s v="Oficina Asesora Jurídica"/>
    <s v="Contratar la prestación de los servicios profesionales para apoyar la gestión de la Oficina Asesora Jurídica de Migración Colombia."/>
    <n v="80121704"/>
    <s v="Servicios legales sobre contratos."/>
    <s v="$27.200.000,00"/>
    <n v="22519"/>
    <s v="A-02-02-02-008 "/>
    <x v="1"/>
    <m/>
    <m/>
    <d v="1899-12-30T00:00:00"/>
    <x v="1"/>
    <m/>
    <m/>
    <m/>
    <m/>
    <m/>
    <m/>
    <s v="1900/01/01"/>
    <n v="0"/>
    <n v="0"/>
    <n v="0"/>
    <m/>
    <d v="1900-01-05T00:00:00"/>
    <m/>
    <d v="1900-01-01T00:00:00"/>
    <d v="1900-01-01T00:00:00"/>
    <n v="0"/>
    <m/>
    <m/>
    <n v="0"/>
    <s v="1900/01/01"/>
    <n v="0"/>
    <s v="1900/01/01"/>
    <n v="0"/>
    <d v="1899-12-30T00:00:00"/>
    <n v="0"/>
    <d v="1899-12-30T00:00:00"/>
    <n v="0"/>
    <n v="0"/>
    <d v="1900-01-08T00:00:00"/>
    <n v="0"/>
    <d v="1899-12-30T00:00:00"/>
    <n v="0"/>
    <d v="1900-01-08T00:00:00"/>
    <n v="0"/>
    <d v="1899-12-30T00:00:00"/>
    <n v="0"/>
  </r>
  <r>
    <s v="Secop II"/>
    <n v="161"/>
    <s v="Belisa Amparo Oviedo"/>
    <s v="20196231405000050E"/>
    <s v="PCD-028-2019"/>
    <s v="Enero"/>
    <d v="2019-01-22T00:00:00"/>
    <x v="0"/>
    <s v="Prestación de apoyo a la Gestión"/>
    <s v="Subdirección de Talento Humano "/>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9.” Lo anterior, de acuerdo con las condiciones señaladas en las especificaciones y condiciones técnicas de los estudios previos."/>
    <s v="80161504-80161500 - 80121704 -81101508"/>
    <s v="Servicios de oficina-Servicios de apoyo gerencial-Servicios legales sobre contratos- Ingeniería arquitectónica"/>
    <n v="15600000"/>
    <n v="18319"/>
    <s v="A-02-02-02-008"/>
    <x v="0"/>
    <s v="En ejecución"/>
    <n v="28"/>
    <d v="2019-01-25T00:00:00"/>
    <x v="2"/>
    <s v="Nivel Central"/>
    <s v="Bogotá D.C."/>
    <s v="AZUCENA PINZON RODRIGUEZ"/>
    <n v="51727720"/>
    <m/>
    <n v="37819"/>
    <d v="2019-01-25T00:00:00"/>
    <n v="15600000"/>
    <n v="0"/>
    <n v="15600000"/>
    <s v="No"/>
    <d v="1899-12-30T00:00:00"/>
    <m/>
    <d v="2019-01-25T00:00:00"/>
    <d v="2019-11-25T00:00:00"/>
    <n v="304"/>
    <s v="Cristhy Leidi Granados Cruz"/>
    <m/>
    <n v="0"/>
    <d v="1899-12-30T00:00:00"/>
    <n v="0"/>
    <d v="1899-12-30T00:00:00"/>
    <n v="0"/>
    <d v="1899-12-30T00:00:00"/>
    <n v="0"/>
    <d v="1899-12-30T00:00:00"/>
    <n v="15600000"/>
    <n v="0"/>
    <d v="1899-12-30T00:00:00"/>
    <n v="0"/>
    <d v="1899-12-30T00:00:00"/>
    <n v="0"/>
    <d v="1899-12-30T00:00:00"/>
    <n v="0"/>
    <d v="1899-12-30T00:00:00"/>
    <n v="304"/>
  </r>
  <r>
    <s v="Secop II"/>
    <n v="113"/>
    <s v="Belisa Amparo Oviedo"/>
    <s v="20196231405000056E"/>
    <s v="PCD-031-2019"/>
    <s v="Enero"/>
    <d v="2019-01-22T00:00:00"/>
    <x v="0"/>
    <s v="Prestación de Servicios Profesionales "/>
    <s v="Subdirección Administrativa y Financiera"/>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Servicios de programación de aplicaciones"/>
    <n v="49088000"/>
    <n v="18019"/>
    <s v="C-1199-1002-8-0-11990-02"/>
    <x v="0"/>
    <s v="En ejecución"/>
    <n v="30"/>
    <d v="2019-01-28T00:00:00"/>
    <x v="0"/>
    <s v="Nivel Central"/>
    <s v="Bogotá D.C."/>
    <s v="CARLOS ALBERTO BARRERO CANTOR"/>
    <n v="80201161"/>
    <m/>
    <n v="38419"/>
    <d v="2019-01-28T00:00:00"/>
    <n v="49088000"/>
    <n v="0"/>
    <n v="49088000"/>
    <s v="No"/>
    <d v="1899-12-30T00:00:00"/>
    <m/>
    <d v="2019-01-28T00:00:00"/>
    <d v="2019-09-28T00:00:00"/>
    <n v="243"/>
    <s v="Duberly Eduardo Murillo Barona "/>
    <m/>
    <n v="0"/>
    <d v="1899-12-30T00:00:00"/>
    <n v="0"/>
    <d v="1899-12-30T00:00:00"/>
    <n v="0"/>
    <d v="1899-12-30T00:00:00"/>
    <n v="0"/>
    <d v="1899-12-30T00:00:00"/>
    <n v="49088000"/>
    <n v="0"/>
    <d v="1899-12-30T00:00:00"/>
    <n v="0"/>
    <d v="1899-12-30T00:00:00"/>
    <n v="0"/>
    <d v="1899-12-30T00:00:00"/>
    <n v="0"/>
    <d v="1899-12-30T00:00:00"/>
    <n v="243"/>
  </r>
  <r>
    <s v="Secop II"/>
    <n v="114"/>
    <s v="Belisa Amparo Oviedo"/>
    <s v="20196231405000058E"/>
    <s v="PCD-032-2019"/>
    <s v="Enero"/>
    <d v="2019-01-22T00:00:00"/>
    <x v="0"/>
    <s v="Prestación de Servicios Profesionales "/>
    <s v="Subdirección Administrativa y Financiera"/>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81111504"/>
    <s v="Servicios de programación de aplicaciones"/>
    <n v="49088000"/>
    <n v="18119"/>
    <s v="C-1199-1002-8-0-11990-02"/>
    <x v="0"/>
    <s v="En ejecución"/>
    <n v="29"/>
    <d v="2019-01-25T00:00:00"/>
    <x v="0"/>
    <s v="Nivel Central"/>
    <s v="Bogotá D.C."/>
    <s v="LILIANA GOMEZ VELASQUEZ"/>
    <n v="51833082"/>
    <m/>
    <n v="38119"/>
    <d v="2019-01-25T00:00:00"/>
    <n v="49088000"/>
    <n v="0"/>
    <n v="49088000"/>
    <s v="No"/>
    <d v="1899-12-30T00:00:00"/>
    <m/>
    <d v="2019-01-25T00:00:00"/>
    <d v="2019-09-25T00:00:00"/>
    <n v="243"/>
    <s v="Duberly Eduardo Murillo Barona "/>
    <m/>
    <n v="0"/>
    <d v="1899-12-30T00:00:00"/>
    <n v="0"/>
    <d v="1899-12-30T00:00:00"/>
    <n v="0"/>
    <d v="1899-12-30T00:00:00"/>
    <n v="0"/>
    <d v="1899-12-30T00:00:00"/>
    <n v="49088000"/>
    <n v="0"/>
    <d v="1899-12-30T00:00:00"/>
    <n v="0"/>
    <d v="1899-12-30T00:00:00"/>
    <n v="0"/>
    <d v="1899-12-30T00:00:00"/>
    <n v="0"/>
    <d v="1899-12-30T00:00:00"/>
    <n v="243"/>
  </r>
  <r>
    <s v="Secop II"/>
    <n v="215"/>
    <s v="Belisa Amparo Oviedo"/>
    <s v="20196231401000003E"/>
    <s v="PCD-035-2019"/>
    <s v="Enero"/>
    <d v="2019-01-28T00:00:00"/>
    <x v="0"/>
    <s v="Arrendamiento"/>
    <s v="Subdirección Administrativa y Financiera"/>
    <s v="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 "/>
    <n v="80131502"/>
    <s v="SERVICIOS FINANCIEROS Y SERVICIOS CONEXOS, SERVICIOS INMOBILIARIOS Y SERVICIO DE"/>
    <n v="1200000"/>
    <n v="20719"/>
    <s v="A-02-02-02-007"/>
    <x v="1"/>
    <m/>
    <m/>
    <d v="1899-12-30T00:00:00"/>
    <x v="3"/>
    <s v="Regional Oriente"/>
    <s v="Cúcuta"/>
    <s v="LUZ MARY IZASA HERRERA "/>
    <n v="37250070"/>
    <m/>
    <m/>
    <s v="1900/01/04"/>
    <n v="0"/>
    <n v="0"/>
    <n v="0"/>
    <s v="No"/>
    <m/>
    <m/>
    <m/>
    <m/>
    <n v="0"/>
    <m/>
    <m/>
    <n v="0"/>
    <s v="1900/01/04"/>
    <n v="0"/>
    <s v="1900/01/04"/>
    <n v="0"/>
    <d v="1899-12-30T00:00:00"/>
    <n v="0"/>
    <d v="1899-12-30T00:00:00"/>
    <n v="0"/>
    <n v="0"/>
    <d v="1899-12-30T00:00:00"/>
    <n v="0"/>
    <d v="1899-12-30T00:00:00"/>
    <n v="0"/>
    <d v="1899-12-30T00:00:00"/>
    <n v="0"/>
    <d v="1899-12-30T00:00:00"/>
    <n v="0"/>
  </r>
  <r>
    <s v="Tienda Virtual "/>
    <n v="137"/>
    <s v="Belisa Amparo Oviedo"/>
    <s v="20196231410000003E"/>
    <n v="57841"/>
    <s v="Enero"/>
    <d v="2019-01-30T00:00:00"/>
    <x v="2"/>
    <s v="Mínima Cuantía"/>
    <s v="Subdirección Administrativa y Financiera"/>
    <s v="SUMINISTRO DE COMBUSTIBLE (GASOLINA Y DIESEL) PARA VEHICULOS Y PLANTAS ELECTRICA A NIVEL NACIONAL INCLUYENDO BOGOTA"/>
    <s v="15101505;15101506;"/>
    <s v="Materiales Combustibles, Aditivos para Combustibles, Lubricantes y Anticorrosivos/ Diésel /Gasolina corriente"/>
    <n v="250000000"/>
    <n v="21419"/>
    <s v="A-02-02-01-003"/>
    <x v="0"/>
    <s v="En ejecución"/>
    <n v="35393"/>
    <d v="2019-01-30T00:00:00"/>
    <x v="4"/>
    <s v="Nivel Central"/>
    <s v="Bogotá D.C."/>
    <s v="ORGANIZACIÓN TERPEL S.A."/>
    <n v="830095213"/>
    <m/>
    <n v="41919"/>
    <d v="2019-01-31T00:00:00"/>
    <n v="250000000"/>
    <n v="0"/>
    <n v="250000000"/>
    <s v="No"/>
    <d v="1899-12-30T00:00:00"/>
    <m/>
    <d v="2019-01-31T00:00:00"/>
    <d v="2019-12-31T00:00:00"/>
    <n v="334"/>
    <s v="Carlos Eduardo Useche Ovalles"/>
    <m/>
    <n v="0"/>
    <d v="1899-12-30T00:00:00"/>
    <n v="0"/>
    <d v="1899-12-30T00:00:00"/>
    <m/>
    <d v="1899-12-30T00:00:00"/>
    <n v="0"/>
    <d v="1899-12-30T00:00:00"/>
    <n v="250000000"/>
    <n v="0"/>
    <d v="1899-12-30T00:00:00"/>
    <n v="0"/>
    <d v="1899-12-30T00:00:00"/>
    <n v="0"/>
    <d v="1899-12-30T00:00:00"/>
    <n v="0"/>
    <d v="1899-12-30T00:00:00"/>
    <n v="334"/>
  </r>
  <r>
    <s v="Secop II"/>
    <n v="184"/>
    <s v="Belisa Amparo Oviedo"/>
    <s v="20196231405000068E"/>
    <s v="PCD-036-2019"/>
    <s v="Enero"/>
    <d v="2019-01-28T00:00:00"/>
    <x v="0"/>
    <s v="Prestación de Servicios Profesionales "/>
    <s v="Oficina de Comunicaciones "/>
    <s v="Contratar el servicio de monitoreo de medio masivos de comunicación."/>
    <s v="83121700-82111900"/>
    <s v="Servicios de comunicación masiva /Servicios de noticias y publicidad"/>
    <n v="58000000"/>
    <n v="19219"/>
    <s v="A-02-02-02-008"/>
    <x v="1"/>
    <m/>
    <m/>
    <d v="1899-12-30T00:00:00"/>
    <x v="0"/>
    <s v="Nivel Central"/>
    <s v="Bogotá D.C."/>
    <s v="SIGLO DATA MMI COLOMBIA "/>
    <n v="830072071"/>
    <n v="2"/>
    <m/>
    <s v="1900/01/01"/>
    <n v="0"/>
    <n v="0"/>
    <n v="0"/>
    <s v="No"/>
    <m/>
    <m/>
    <m/>
    <m/>
    <n v="0"/>
    <m/>
    <m/>
    <n v="0"/>
    <s v="1900/01/01"/>
    <n v="0"/>
    <s v="1900/01/01"/>
    <n v="0"/>
    <d v="1899-12-30T00:00:00"/>
    <n v="0"/>
    <d v="1899-12-30T00:00:00"/>
    <n v="0"/>
    <n v="0"/>
    <d v="1899-12-30T00:00:00"/>
    <n v="0"/>
    <d v="1899-12-30T00:00:00"/>
    <n v="0"/>
    <d v="1899-12-30T00:00:00"/>
    <n v="0"/>
    <d v="1899-12-30T00:00:00"/>
    <n v="0"/>
  </r>
  <r>
    <s v="Secop II"/>
    <n v="195"/>
    <s v="Belisa Amparo Oviedo"/>
    <s v="20196231405000059E"/>
    <s v="PCD-042-2019"/>
    <s v="Enero"/>
    <d v="2019-01-30T00:00:00"/>
    <x v="0"/>
    <s v="Prestación de Servicios Profesionales "/>
    <s v="Oficina Asesora Jurídica"/>
    <s v="Prestar los servicios profesionales para apoyar la gestión de la Oficina Asesora Jurídica de Migración Colombia."/>
    <s v="81101508;80161500;80161504;80121704;"/>
    <s v="Servicios de Gestión, Servicios Profesionales de Empresa, y Servicios AdministrativosServicios de apoyo gerencial"/>
    <n v="52800000"/>
    <n v="17819"/>
    <s v="A-02-02-02-008"/>
    <x v="1"/>
    <m/>
    <m/>
    <d v="1899-12-30T00:00:00"/>
    <x v="1"/>
    <m/>
    <m/>
    <s v="NORBERTO RUBIANO MARTINEZ"/>
    <m/>
    <m/>
    <m/>
    <d v="1899-12-30T00:00:00"/>
    <n v="0"/>
    <n v="0"/>
    <n v="0"/>
    <s v="No"/>
    <m/>
    <m/>
    <m/>
    <m/>
    <m/>
    <m/>
    <m/>
    <n v="0"/>
    <d v="1899-12-30T00:00:00"/>
    <n v="0"/>
    <m/>
    <m/>
    <d v="1899-12-30T00:00:00"/>
    <m/>
    <d v="1899-12-30T00:00:00"/>
    <n v="0"/>
    <n v="0"/>
    <d v="1899-12-30T00:00:00"/>
    <n v="0"/>
    <d v="1899-12-30T00:00:00"/>
    <n v="0"/>
    <d v="1899-12-30T00:00:00"/>
    <n v="0"/>
    <d v="1899-12-30T00:00:00"/>
    <n v="0"/>
  </r>
  <r>
    <s v="Secop II"/>
    <n v="192"/>
    <s v="Belisa Amparo Oviedo"/>
    <s v="20196231405000036E"/>
    <m/>
    <s v="Febrero"/>
    <d v="1899-12-30T00:00:00"/>
    <x v="0"/>
    <m/>
    <s v="Oficina Asesora Jurídica"/>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s v="55111515;82121802;"/>
    <m/>
    <n v="30000000"/>
    <n v="16419"/>
    <s v="A-02-02-02-008"/>
    <x v="1"/>
    <m/>
    <m/>
    <d v="1899-12-30T00:00:00"/>
    <x v="1"/>
    <m/>
    <m/>
    <m/>
    <m/>
    <m/>
    <m/>
    <s v="1900/01/01"/>
    <n v="0"/>
    <n v="0"/>
    <n v="0"/>
    <s v="No"/>
    <m/>
    <m/>
    <m/>
    <m/>
    <n v="0"/>
    <m/>
    <m/>
    <n v="0"/>
    <s v="1900/01/01"/>
    <n v="0"/>
    <s v="1900/01/01"/>
    <n v="0"/>
    <d v="1899-12-30T00:00:00"/>
    <n v="0"/>
    <d v="1899-12-30T00:00:00"/>
    <n v="0"/>
    <n v="0"/>
    <d v="1899-12-30T00:00:00"/>
    <n v="0"/>
    <d v="1899-12-30T00:00:00"/>
    <n v="0"/>
    <d v="1899-12-30T00:00:00"/>
    <n v="0"/>
    <d v="1899-12-30T00:00:00"/>
    <n v="0"/>
  </r>
  <r>
    <s v="Secop II"/>
    <n v="61"/>
    <s v="Claudia Alexandra Triana "/>
    <s v="20196231405000022E"/>
    <s v="PCD-007"/>
    <s v="Enero"/>
    <d v="2019-01-11T00:00:00"/>
    <x v="0"/>
    <s v="Prestación de Servicios Profesionales "/>
    <s v="Subdirección Administrativa y Financiera"/>
    <s v="Prestar los servicios profesionales de apoyo a la gestión en temas de Infraestructura en la Subdirección Administrativa y Financiera de Migración Colombia, de acuerdo con las condiciones y especificaciones técnicas descritas en los Estudios Previos y la Propuesta presentada por EL CONTRATISTA."/>
    <n v="801615"/>
    <s v="Servicios de apoyo gerencial"/>
    <n v="35200000"/>
    <n v="16019"/>
    <s v="C-1103-1002-2-0-1103002-02"/>
    <x v="0"/>
    <s v="En ejecución"/>
    <s v="CO-007"/>
    <d v="2019-01-15T00:00:00"/>
    <x v="0"/>
    <s v="Nivel Central"/>
    <s v="Bogotá D.C."/>
    <s v="FRANK DANIEL RAMOS CHAPARRO "/>
    <n v="5825755"/>
    <m/>
    <n v="22819"/>
    <d v="2019-01-15T00:00:00"/>
    <n v="35200000"/>
    <n v="0"/>
    <n v="35200000"/>
    <s v="No"/>
    <d v="1899-12-30T00:00:00"/>
    <m/>
    <d v="2019-01-15T00:00:00"/>
    <d v="2019-09-14T00:00:00"/>
    <n v="242"/>
    <s v=" USECHE OVALLES CARLOS EDUARDO"/>
    <n v="1020712442"/>
    <n v="0"/>
    <d v="1899-12-30T00:00:00"/>
    <n v="0"/>
    <d v="1899-12-30T00:00:00"/>
    <n v="0"/>
    <d v="1899-12-30T00:00:00"/>
    <n v="0"/>
    <d v="1899-12-30T00:00:00"/>
    <n v="35200000"/>
    <n v="0"/>
    <d v="1899-12-30T00:00:00"/>
    <n v="0"/>
    <d v="1899-12-30T00:00:00"/>
    <n v="0"/>
    <d v="1899-12-30T00:00:00"/>
    <n v="0"/>
    <d v="1899-12-30T00:00:00"/>
    <n v="242"/>
  </r>
  <r>
    <s v="Secop II"/>
    <n v="60"/>
    <s v="Claudia Alexandra Triana "/>
    <s v="20196231405000024E"/>
    <s v="PCD-008"/>
    <s v="Enero"/>
    <d v="2019-01-11T00:00:00"/>
    <x v="0"/>
    <s v="Prestación de Servicios Profesionales "/>
    <s v="Subdirección Administrativa y Financiera"/>
    <s v="PRESTAR LOS SERVICIOS PROFESIONALES CON AUTONOMíA TéCNICA Y ADMINISTRATIVA PARA APOYAR AL GRUPO ADMINISTRATIVO DE LA SUBDIRECCIóN ADMINISTRATIVA Y FINANCIERA, DE ACUERDO CON LAS CONDICIONES Y ESPECIFICACIONES TéCNICAS DESCRITAS EN LOS ESTUDIOS PREVIOS "/>
    <n v="81101508"/>
    <s v="Servicios de ingenieria arquitectonica "/>
    <n v="35200000"/>
    <n v="14919"/>
    <s v="A-02-02-02-008"/>
    <x v="0"/>
    <s v="En ejecución"/>
    <s v="CO-004"/>
    <d v="2019-01-14T00:00:00"/>
    <x v="0"/>
    <s v="Nivel Central"/>
    <s v="Bogotá D.C."/>
    <s v="DIDIER ALEXANDER CHINCHILLA GARZON "/>
    <n v="80257091"/>
    <m/>
    <n v="22319"/>
    <d v="2019-01-14T00:00:00"/>
    <n v="35200000"/>
    <n v="0"/>
    <n v="35200000"/>
    <s v="No"/>
    <d v="1899-12-30T00:00:00"/>
    <m/>
    <d v="2019-01-14T00:00:00"/>
    <d v="2019-09-13T00:00:00"/>
    <n v="242"/>
    <s v=" USECHE OVALLES CARLOS EDUARDO"/>
    <n v="1020712442"/>
    <n v="0"/>
    <d v="1899-12-30T00:00:00"/>
    <n v="0"/>
    <d v="1899-12-30T00:00:00"/>
    <n v="0"/>
    <d v="1899-12-30T00:00:00"/>
    <n v="0"/>
    <d v="1899-12-30T00:00:00"/>
    <n v="35200000"/>
    <n v="0"/>
    <d v="1899-12-30T00:00:00"/>
    <n v="0"/>
    <d v="1899-12-30T00:00:00"/>
    <n v="0"/>
    <d v="1899-12-30T00:00:00"/>
    <n v="0"/>
    <d v="1899-12-30T00:00:00"/>
    <n v="242"/>
  </r>
  <r>
    <s v="Secop II"/>
    <n v="59"/>
    <s v="Claudia Alexandra Triana "/>
    <s v="20196231405000030E"/>
    <s v="PCD-010"/>
    <s v="Enero"/>
    <d v="2019-01-15T00:00:00"/>
    <x v="0"/>
    <s v="Prestación de Servicios Profesionales "/>
    <s v="Subdirección Administrativa y Financiera"/>
    <s v="Prestar los servicios profesionales de apoyo a la gestión en temas de Infraestructura en la Subdirección Administrativa y Financiera de Migración Colombia, de acuerdo con las condiciones y especificaciones técnicas descritas en los Estudios Previos y la Propuesta presentada por EL CONTRATISTA."/>
    <n v="801615"/>
    <s v="Servicios de apoyo gerencial"/>
    <n v="24400000"/>
    <n v="16719"/>
    <s v="C-1199-1002-11-0-1199060-02"/>
    <x v="0"/>
    <s v="En ejecución"/>
    <s v="CO-009"/>
    <d v="2019-01-17T00:00:00"/>
    <x v="0"/>
    <s v="Nivel Central"/>
    <s v="Bogotá D.C."/>
    <s v="LUIS FERNEY GARZON ATARA "/>
    <n v="1015409282"/>
    <m/>
    <n v="24419"/>
    <d v="2019-01-17T00:00:00"/>
    <n v="24400000"/>
    <n v="0"/>
    <n v="24400000"/>
    <s v="No"/>
    <d v="1899-12-30T00:00:00"/>
    <m/>
    <d v="2019-01-17T00:00:00"/>
    <d v="2019-09-16T00:00:00"/>
    <n v="242"/>
    <s v="YEPES HUERTAS CLAUDIA MARGARITA"/>
    <n v="1019048001"/>
    <n v="0"/>
    <d v="1899-12-30T00:00:00"/>
    <n v="0"/>
    <d v="1899-12-30T00:00:00"/>
    <n v="0"/>
    <d v="1899-12-30T00:00:00"/>
    <n v="0"/>
    <d v="1899-12-30T00:00:00"/>
    <n v="24400000"/>
    <n v="0"/>
    <d v="1899-12-30T00:00:00"/>
    <n v="0"/>
    <d v="1899-12-30T00:00:00"/>
    <n v="0"/>
    <d v="1899-12-30T00:00:00"/>
    <n v="0"/>
    <d v="1899-12-30T00:00:00"/>
    <n v="242"/>
  </r>
  <r>
    <s v="Secop II"/>
    <n v="63"/>
    <s v="Claudia Alexandra Triana "/>
    <s v="20196231405000021E"/>
    <s v="PCD-013"/>
    <s v="Enero"/>
    <d v="2019-01-17T00:00:00"/>
    <x v="0"/>
    <s v="Prestación de Servicios Profesionales "/>
    <s v="Subdirección Administrativa y Financiera"/>
    <s v=" DESIGNACION COMITE ESTRUCTURADOR SERVICIOS PROFESIONALES CON AUTONOMíA TéCNICA Y ADMINISTRATIVA PARA APOYAR A LA OFICINA ASESORA DE PLANEACIóN Y LA SUBDIRECCIóN ADMINISTRATIVA Y FINANCIERA EN LA IMPLEMENTACION DEL SISTEMA DE GESTIóN AMBIENTAL "/>
    <n v="801615"/>
    <s v="Servicios de apoyo gerencial"/>
    <n v="31200000"/>
    <n v="16119"/>
    <s v="A-02-02-02-008 "/>
    <x v="0"/>
    <s v="En ejecución"/>
    <s v="CO-013"/>
    <d v="2019-01-18T00:00:00"/>
    <x v="2"/>
    <s v="Nivel Central"/>
    <s v="Bogotá D.C."/>
    <s v="ALFONSO VASQUEZ GUEVARA"/>
    <n v="3001080"/>
    <m/>
    <n v="26119"/>
    <d v="2019-01-18T00:00:00"/>
    <n v="31200000"/>
    <n v="0"/>
    <n v="31200000"/>
    <s v="No"/>
    <d v="1899-12-30T00:00:00"/>
    <m/>
    <d v="2019-01-18T00:00:00"/>
    <d v="2019-09-17T00:00:00"/>
    <n v="242"/>
    <s v="YEPES HUERTAS CLAUDIA MARGARITA"/>
    <n v="1019048001"/>
    <n v="0"/>
    <d v="1899-12-30T00:00:00"/>
    <n v="0"/>
    <d v="1899-12-30T00:00:00"/>
    <n v="0"/>
    <d v="1899-12-30T00:00:00"/>
    <n v="0"/>
    <d v="1899-12-30T00:00:00"/>
    <n v="31200000"/>
    <n v="0"/>
    <d v="1899-12-30T00:00:00"/>
    <n v="0"/>
    <d v="1899-12-30T00:00:00"/>
    <n v="0"/>
    <d v="1899-12-30T00:00:00"/>
    <n v="0"/>
    <d v="1899-12-30T00:00:00"/>
    <n v="242"/>
  </r>
  <r>
    <s v="Secop II"/>
    <n v="194"/>
    <s v="Claudia Alexandra Triana "/>
    <s v="20196231405000020E"/>
    <s v="PCD-019"/>
    <s v="Enero"/>
    <d v="2019-01-18T00:00:00"/>
    <x v="0"/>
    <s v="Prestación de Servicios Profesionales "/>
    <s v="Oficina Asesora Jurídica"/>
    <s v="CONTRATAR LA PRESTACIóN LOS SERVICIOS PROFESIONALES PARA APOYAR LA GESTIóN DE LA OFICINA ASESORA JURíDICA DE MIGRACIóN COLOMBIA, DE CONFORMIDAD CON LAS CONDICIONES Y ESPECIFICACIONES TÉCNICAS SEÑALADAS EN LOS ESTUDIOS PREVIOS. "/>
    <n v="801615"/>
    <s v="Servicios de apoyo gerencial"/>
    <n v="58400000"/>
    <n v="17019"/>
    <s v="A-02-02-02-008"/>
    <x v="0"/>
    <s v="En ejecución"/>
    <s v="CO-025"/>
    <d v="2019-01-22T00:00:00"/>
    <x v="0"/>
    <s v="Nivel Central"/>
    <s v="Bogotá D.C."/>
    <s v="REYES GONZALEZ ABOGADOS S.A.S. "/>
    <n v="900265378"/>
    <n v="0"/>
    <n v="29919"/>
    <d v="2019-01-18T00:00:00"/>
    <n v="58400000"/>
    <n v="0"/>
    <n v="58400000"/>
    <s v="No"/>
    <d v="1899-12-30T00:00:00"/>
    <m/>
    <d v="2019-01-22T00:00:00"/>
    <d v="2019-09-21T00:00:00"/>
    <n v="242"/>
    <s v="ARBELAEZ IZQUIERDO GUADALUPE"/>
    <n v="39774921"/>
    <n v="0"/>
    <d v="1899-12-30T00:00:00"/>
    <n v="0"/>
    <d v="1899-12-30T00:00:00"/>
    <n v="0"/>
    <d v="1899-12-30T00:00:00"/>
    <n v="0"/>
    <d v="1899-12-30T00:00:00"/>
    <n v="58400000"/>
    <n v="0"/>
    <d v="1899-12-30T00:00:00"/>
    <n v="0"/>
    <d v="1899-12-30T00:00:00"/>
    <n v="0"/>
    <d v="1899-12-30T00:00:00"/>
    <n v="0"/>
    <d v="1899-12-30T00:00:00"/>
    <n v="242"/>
  </r>
  <r>
    <s v="Secop II"/>
    <n v="204"/>
    <s v="Claudia Alexandra Triana "/>
    <s v="20196231405000035E"/>
    <s v="PCD-018"/>
    <s v="Enero"/>
    <d v="2019-01-19T00:00:00"/>
    <x v="0"/>
    <s v="Prestación de Servicios Profesionales "/>
    <s v="Oficina de Tecnología de la Informacion"/>
    <s v="Contratar la prestación de los servicios profesionales para apoyar la gestión de la Oficina de Tecnología de la Información de Migración Colombia, de acuerdo con las condiciones señaladas y especificaciones técnicas descritas en los Estudios Previos. "/>
    <n v="811115"/>
    <s v="Ingenieria de software y hardware"/>
    <n v="71200000"/>
    <n v="15619"/>
    <s v="C-1199-1002-10-0-1199001-02"/>
    <x v="0"/>
    <s v="En ejecución"/>
    <s v="CO-018"/>
    <d v="2019-01-18T00:00:00"/>
    <x v="0"/>
    <s v="Nivel Central"/>
    <s v="Bogotá D.C."/>
    <s v=" FANNY ROA HERNANDEZ"/>
    <n v="63324833"/>
    <m/>
    <n v="27419"/>
    <d v="2019-01-18T00:00:00"/>
    <n v="71200000"/>
    <n v="0"/>
    <n v="71200000"/>
    <s v="No"/>
    <d v="1899-12-30T00:00:00"/>
    <m/>
    <d v="2019-01-18T00:00:00"/>
    <d v="2019-09-17T00:00:00"/>
    <n v="242"/>
    <s v="MURILLO BARONA DUBERLEY EDUARDO"/>
    <n v="79335420"/>
    <n v="0"/>
    <d v="1899-12-30T00:00:00"/>
    <n v="0"/>
    <d v="1899-12-30T00:00:00"/>
    <n v="0"/>
    <d v="1899-12-30T00:00:00"/>
    <n v="0"/>
    <d v="1899-12-30T00:00:00"/>
    <n v="71200000"/>
    <n v="0"/>
    <d v="1899-12-30T00:00:00"/>
    <n v="0"/>
    <d v="1899-12-30T00:00:00"/>
    <n v="0"/>
    <d v="1899-12-30T00:00:00"/>
    <n v="0"/>
    <d v="1899-12-30T00:00:00"/>
    <n v="242"/>
  </r>
  <r>
    <s v="Secop II"/>
    <n v="189"/>
    <s v="Claudia Alexandra Triana "/>
    <s v="20196231405000037E"/>
    <s v="PCD-022"/>
    <s v="Enero"/>
    <d v="2019-01-20T00:00:00"/>
    <x v="0"/>
    <s v="Prestación de Servicios Profesionales "/>
    <s v="Dirección General"/>
    <s v="Contratar la Prestación de los servicios profesionales para apoyar la gestión de la Dirección General de Migración Colombia, de conformidad con lo establecido en los estudios previos. "/>
    <n v="801615"/>
    <s v="Servicios de apoyo gerencial"/>
    <n v="46400000"/>
    <n v="166319"/>
    <s v="A-02-02-02-008"/>
    <x v="0"/>
    <s v="En ejecución"/>
    <s v="CO-031"/>
    <d v="2019-01-28T00:00:00"/>
    <x v="0"/>
    <s v="Nivel Central"/>
    <s v="Bogotá D.C."/>
    <s v="SIMON BAENA JARAMILLO"/>
    <n v="1026280656"/>
    <m/>
    <n v="39719"/>
    <d v="2019-01-28T00:00:00"/>
    <n v="32000000"/>
    <n v="0"/>
    <n v="32000000"/>
    <s v="No"/>
    <d v="1899-12-30T00:00:00"/>
    <m/>
    <d v="2019-01-28T00:00:00"/>
    <d v="2019-09-27T00:00:00"/>
    <n v="242"/>
    <s v=" USECHE OVALLES CARLOS EDUARDO"/>
    <n v="1020712442"/>
    <n v="0"/>
    <d v="1899-12-30T00:00:00"/>
    <n v="0"/>
    <d v="1899-12-30T00:00:00"/>
    <n v="0"/>
    <d v="1899-12-30T00:00:00"/>
    <n v="0"/>
    <d v="1899-12-30T00:00:00"/>
    <n v="32000000"/>
    <n v="0"/>
    <d v="1899-12-30T00:00:00"/>
    <n v="0"/>
    <d v="1899-12-30T00:00:00"/>
    <n v="0"/>
    <d v="1899-12-30T00:00:00"/>
    <n v="0"/>
    <d v="1899-12-30T00:00:00"/>
    <n v="242"/>
  </r>
  <r>
    <s v="Secop II"/>
    <n v="62"/>
    <s v="Claudia Alexandra Triana "/>
    <s v="20196231405000057E"/>
    <s v="PCD-034"/>
    <s v="Enero"/>
    <d v="2019-01-21T00:00:00"/>
    <x v="0"/>
    <s v="Prestación de Servicios Profesionales "/>
    <s v="Subdirección Administrativa y Financiera"/>
    <s v="Contratar la Prestación de los servicios profesionales con autonomía técnica y administrativa para apoyar  al Grupo Administrativo de la  Subdirección Administrativa y Financiera, de acuerdo con las condiciones y especificaciones técnicas descritas en los Estudios Previos."/>
    <n v="801615"/>
    <s v="Servicios de apoyo gerencial"/>
    <n v="32000000"/>
    <n v="19519"/>
    <s v="A-02-02-02-008"/>
    <x v="0"/>
    <s v="En ejecución"/>
    <s v="CO-023"/>
    <d v="2019-01-21T00:00:00"/>
    <x v="0"/>
    <s v="Nivel Central"/>
    <s v="Bogotá D.C."/>
    <s v="MARIA JOSE YEPES GIRALDO "/>
    <n v="24348352"/>
    <m/>
    <n v="29119"/>
    <d v="2019-01-21T00:00:00"/>
    <n v="46400000"/>
    <n v="0"/>
    <n v="46400000"/>
    <s v="No"/>
    <d v="1899-12-30T00:00:00"/>
    <m/>
    <d v="2019-01-21T00:00:00"/>
    <d v="2019-09-20T00:00:00"/>
    <n v="242"/>
    <s v="MARTINEZ ACOSTA WINSTON ANDRES"/>
    <n v="79572017"/>
    <n v="0"/>
    <d v="1899-12-30T00:00:00"/>
    <n v="0"/>
    <d v="1899-12-30T00:00:00"/>
    <n v="0"/>
    <d v="1899-12-30T00:00:00"/>
    <n v="0"/>
    <d v="1899-12-30T00:00:00"/>
    <n v="46400000"/>
    <n v="0"/>
    <d v="1899-12-30T00:00:00"/>
    <n v="0"/>
    <d v="1899-12-30T00:00:00"/>
    <n v="0"/>
    <d v="1899-12-30T00:00:00"/>
    <n v="0"/>
    <d v="1899-12-30T00:00:00"/>
    <n v="242"/>
  </r>
  <r>
    <s v="Secop II"/>
    <n v="1"/>
    <s v="Claudia Alexandra Triana "/>
    <s v="2018623140100069E"/>
    <s v="MC-001"/>
    <s v="Enero"/>
    <d v="2019-01-22T00:00:00"/>
    <x v="1"/>
    <s v="Mínima Cuantía"/>
    <s v="Subdirección Administrativa y Financiera"/>
    <s v="_x000a_Contratar el servicio de mantenimiento preventivo y correctivo del parque automotor asignado a la Regional Guajira._x000a_"/>
    <n v="78181500"/>
    <s v="Servicios de mantenimiento y reparación de vehículos"/>
    <n v="25000000"/>
    <n v="15019"/>
    <s v="A-02-02-02-008 "/>
    <x v="0"/>
    <s v="En ejecución"/>
    <s v="AO-003"/>
    <d v="2019-01-31T00:00:00"/>
    <x v="5"/>
    <s v="Regional Guajira"/>
    <s v="Riohacha"/>
    <s v="PEDRO MANUEL ARIZA BERMUDEZ"/>
    <n v="84079101"/>
    <m/>
    <n v="42819"/>
    <d v="2019-01-31T00:00:00"/>
    <n v="25000000"/>
    <n v="0"/>
    <n v="25000000"/>
    <s v="No"/>
    <d v="1899-12-30T00:00:00"/>
    <m/>
    <d v="2019-01-31T00:00:00"/>
    <d v="2019-12-31T00:00:00"/>
    <n v="334"/>
    <s v="PONCE CALVO LEONIDAS ALBERTO"/>
    <n v="12724487"/>
    <n v="0"/>
    <d v="1899-12-30T00:00:00"/>
    <n v="0"/>
    <d v="1899-12-30T00:00:00"/>
    <n v="0"/>
    <d v="1899-12-30T00:00:00"/>
    <n v="0"/>
    <d v="1899-12-30T00:00:00"/>
    <n v="25000000"/>
    <n v="0"/>
    <d v="1899-12-30T00:00:00"/>
    <n v="0"/>
    <d v="1899-12-30T00:00:00"/>
    <n v="0"/>
    <d v="1899-12-30T00:00:00"/>
    <n v="0"/>
    <d v="1899-12-30T00:00:00"/>
    <n v="334"/>
  </r>
  <r>
    <s v="Secop II"/>
    <n v="3"/>
    <s v="Claudia Alexandra Triana "/>
    <s v="20196231407000002E"/>
    <s v="MC-003"/>
    <s v="Enero"/>
    <d v="2019-01-23T00:00:00"/>
    <x v="1"/>
    <s v="Mínima Cuantía"/>
    <s v="Subdirección Administrativa y Financiera"/>
    <s v="Contratar la adquisición de SOAT para el parque automotor de Migración Colombia"/>
    <n v="84131603"/>
    <s v="Seguros de daños personales por accidente"/>
    <n v="35000000"/>
    <n v="16919"/>
    <s v="A-02-02-02-007"/>
    <x v="0"/>
    <s v="En ejecución"/>
    <s v="AO-001"/>
    <d v="2019-01-31T00:00:00"/>
    <x v="5"/>
    <s v="Nivel Central"/>
    <s v="Bogotá D.C."/>
    <s v="LA PREVISORA S.A. COMPAÑIA DE SEGUROS SUCURSAL ESTATAL"/>
    <n v="860002400"/>
    <n v="2"/>
    <n v="42019"/>
    <d v="2019-01-31T00:00:00"/>
    <n v="30276230"/>
    <n v="0"/>
    <n v="30276230"/>
    <s v="No"/>
    <d v="1899-12-30T00:00:00"/>
    <m/>
    <d v="2019-01-31T00:00:00"/>
    <d v="2019-02-15T00:00:00"/>
    <n v="15"/>
    <s v=" USECHE OVALLES CARLOS EDUARDO"/>
    <n v="1020712442"/>
    <n v="0"/>
    <d v="1899-12-30T00:00:00"/>
    <n v="0"/>
    <d v="1899-12-30T00:00:00"/>
    <n v="0"/>
    <d v="1899-12-30T00:00:00"/>
    <n v="0"/>
    <d v="1899-12-30T00:00:00"/>
    <n v="30276230"/>
    <n v="0"/>
    <d v="1899-12-30T00:00:00"/>
    <n v="0"/>
    <d v="1899-12-30T00:00:00"/>
    <n v="0"/>
    <d v="1899-12-30T00:00:00"/>
    <n v="0"/>
    <d v="1899-12-30T00:00:00"/>
    <n v="15"/>
  </r>
  <r>
    <s v="Secop II"/>
    <n v="1"/>
    <s v="Claudia Alexandra Triana "/>
    <s v="20196231408000001E"/>
    <s v="CMA-001"/>
    <s v="Enero"/>
    <d v="2019-01-11T00:00:00"/>
    <x v="3"/>
    <s v="Contratación Concurso de Méritos"/>
    <s v="Subdirección Administrativa y Financiera"/>
    <s v="servicio de intermediación de seguros, para que asesore y acompañe a MIGRACIÓN COLOMBIA en la elaboración, contratación y administración del programa de seguros requerido"/>
    <n v="84131500"/>
    <s v="Servicio de_x000a_seguros para_x000a_estructuras y_x000a_propiedades y_x000a_pensiones."/>
    <n v="0"/>
    <m/>
    <m/>
    <x v="1"/>
    <m/>
    <m/>
    <d v="1899-12-30T00:00:00"/>
    <x v="1"/>
    <m/>
    <m/>
    <m/>
    <m/>
    <m/>
    <m/>
    <m/>
    <n v="0"/>
    <n v="0"/>
    <n v="0"/>
    <m/>
    <m/>
    <m/>
    <m/>
    <m/>
    <n v="0"/>
    <m/>
    <m/>
    <n v="0"/>
    <d v="1899-12-30T00:00:00"/>
    <n v="0"/>
    <d v="1899-12-30T00:00:00"/>
    <n v="0"/>
    <d v="1899-12-30T00:00:00"/>
    <n v="0"/>
    <d v="1899-12-30T00:00:00"/>
    <n v="0"/>
    <n v="0"/>
    <d v="1899-12-30T00:00:00"/>
    <n v="0"/>
    <d v="1899-12-30T00:00:00"/>
    <n v="0"/>
    <d v="1899-12-30T00:00:00"/>
    <n v="0"/>
    <d v="1899-12-30T00:00:00"/>
    <n v="0"/>
  </r>
  <r>
    <s v="Secop II"/>
    <n v="120"/>
    <s v="Claudia Alexandra Triana "/>
    <s v="2018623140500277E"/>
    <s v="PCD-120-2018"/>
    <s v="NOVIEMBRE"/>
    <d v="2018-11-28T00:00:00"/>
    <x v="0"/>
    <s v="Exclusividad"/>
    <s v="Oficina de Tecnología de la Informacion"/>
    <s v="Contratar la actualización de las licencias para los sistemas KACTUS y SEVEN y servicio de soporte técnico especializado presencial, de conformidad con las especificaciones de la Unidad Administrativa"/>
    <n v="432323"/>
    <s v="Software de consulta y gestión de datos"/>
    <n v="206829155"/>
    <s v="50818"/>
    <s v="C-1199-1002-10"/>
    <x v="0"/>
    <s v="En ejecución"/>
    <s v="CO-138-2018"/>
    <d v="2018-11-20T00:00:00"/>
    <x v="6"/>
    <s v="Nivel Central"/>
    <s v="Bogotá D.C."/>
    <s v="DIGITAL WARE"/>
    <n v="830042244"/>
    <n v="1"/>
    <n v="285018"/>
    <d v="2018-11-20T00:00:00"/>
    <n v="188029148.69999999"/>
    <n v="0"/>
    <n v="188029148.69999999"/>
    <s v="Si "/>
    <d v="2018-12-21T00:00:00"/>
    <m/>
    <d v="2018-12-21T00:00:00"/>
    <d v="2019-12-31T00:00:00"/>
    <n v="375"/>
    <s v="MORA GUERRERO WILSON RICARDO"/>
    <n v="86086127"/>
    <n v="22240000"/>
    <d v="2019-01-23T00:00:00"/>
    <n v="0"/>
    <d v="1899-12-30T00:00:00"/>
    <n v="0"/>
    <d v="1899-12-30T00:00:00"/>
    <n v="0"/>
    <d v="1899-12-30T00:00:00"/>
    <n v="210269148.69999999"/>
    <n v="0"/>
    <d v="1899-12-30T00:00:00"/>
    <n v="0"/>
    <d v="1899-12-30T00:00:00"/>
    <n v="0"/>
    <d v="1899-12-30T00:00:00"/>
    <n v="0"/>
    <d v="1899-12-30T00:00:00"/>
    <n v="375"/>
  </r>
  <r>
    <s v="Secop II"/>
    <n v="193"/>
    <s v="Claudia Alexandra Triana "/>
    <s v="20196231406000001E"/>
    <s v="PCD-044"/>
    <s v="Enero"/>
    <d v="2019-01-31T00:00:00"/>
    <x v="0"/>
    <s v="Interadministrativo"/>
    <s v="Oficina de Comunicaciones "/>
    <s v="Publicación y divulgación en el diario oficial, de normas y actos administrativos de carácter general y otros documentos de carácter oficial, proferidos por la Unidad Administrativa Especial Migración"/>
    <n v="82121506"/>
    <s v="Impresión de Publicaciones"/>
    <n v="4000000"/>
    <s v="16619"/>
    <s v="A-02-02-02-008"/>
    <x v="1"/>
    <m/>
    <m/>
    <d v="1899-12-30T00:00:00"/>
    <x v="1"/>
    <m/>
    <m/>
    <m/>
    <m/>
    <m/>
    <m/>
    <m/>
    <m/>
    <m/>
    <n v="0"/>
    <m/>
    <m/>
    <m/>
    <m/>
    <m/>
    <n v="0"/>
    <m/>
    <m/>
    <n v="0"/>
    <d v="1899-12-30T00:00:00"/>
    <n v="0"/>
    <d v="1899-12-30T00:00:00"/>
    <n v="0"/>
    <d v="1899-12-30T00:00:00"/>
    <n v="0"/>
    <d v="1899-12-30T00:00:00"/>
    <n v="0"/>
    <n v="0"/>
    <d v="1899-12-30T00:00:00"/>
    <n v="0"/>
    <d v="1899-12-30T00:00:00"/>
    <n v="0"/>
    <d v="1899-12-30T00:00:00"/>
    <n v="0"/>
    <d v="1899-12-30T00:00:00"/>
    <n v="0"/>
  </r>
  <r>
    <s v="Secop II"/>
    <n v="178"/>
    <s v="Alejandra Maria Arcos "/>
    <s v="20196231405000005E"/>
    <s v="PCD-001"/>
    <s v="Enero"/>
    <d v="2019-01-10T00:00:00"/>
    <x v="0"/>
    <s v="Prestación de Servicios Profesionales "/>
    <s v="Subdirección de Control Migratorio"/>
    <s v="Prestar los servicios profesionales con autonomía, técnica y administrativa como apoyo en la gestión de la Subdirección de Control Migratorio, de acuerdo con las condiciones señaladas y especificaciones técnicas descritas en los Estudios Previos. "/>
    <n v="801615"/>
    <s v="Servicios de Gestión, Servicios Profesionales de Empresa, y Servicios Administrativos"/>
    <n v="32000000"/>
    <n v="12619"/>
    <s v="A-02-02-02-008"/>
    <x v="0"/>
    <s v="En ejecución"/>
    <s v="CO-006-2019"/>
    <d v="2019-01-14T00:00:00"/>
    <x v="0"/>
    <s v="Nivel Central"/>
    <s v="Bogotá D.C."/>
    <s v="ROBINSON VALENCIA GIRALDO"/>
    <n v="75035031"/>
    <m/>
    <n v="22719"/>
    <d v="2019-01-14T00:00:00"/>
    <n v="32000000"/>
    <n v="0"/>
    <n v="32000000"/>
    <s v="No"/>
    <d v="1899-12-30T00:00:00"/>
    <m/>
    <d v="2019-01-14T00:00:00"/>
    <d v="2019-09-13T00:00:00"/>
    <n v="242"/>
    <s v="HUMBERTO VELASQUEZ "/>
    <n v="17336974"/>
    <n v="0"/>
    <d v="1899-12-30T00:00:00"/>
    <n v="0"/>
    <d v="1899-12-30T00:00:00"/>
    <n v="0"/>
    <d v="1899-12-30T00:00:00"/>
    <n v="0"/>
    <d v="1899-12-30T00:00:00"/>
    <n v="32000000"/>
    <n v="0"/>
    <d v="1899-12-30T00:00:00"/>
    <n v="0"/>
    <d v="1899-12-30T00:00:00"/>
    <n v="0"/>
    <d v="1899-12-30T00:00:00"/>
    <n v="0"/>
    <d v="1899-12-30T00:00:00"/>
    <n v="242"/>
  </r>
  <r>
    <s v="Secop II"/>
    <n v="159"/>
    <s v="Alejandra Maria Arcos "/>
    <s v="20196231405000006E"/>
    <s v="PCD-003"/>
    <s v="Enero"/>
    <d v="2019-01-10T00:00:00"/>
    <x v="0"/>
    <s v="Prestación de Servicios Profesionales "/>
    <s v="Subdirección de Talento Humano "/>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115"/>
    <s v="Servicios de Gestión, Servicios Profesionales de Empresa, y Servicios Administrativos"/>
    <n v="32000000"/>
    <n v="15119"/>
    <s v="A-02-02-02-008"/>
    <x v="0"/>
    <s v="En ejecución"/>
    <s v="CO-002-2019"/>
    <d v="2019-01-11T00:00:00"/>
    <x v="0"/>
    <s v="Nivel Central"/>
    <s v="Bogotá D.C."/>
    <s v="DANNY HAIDEN LOPEZ BERNAL"/>
    <n v="80138875"/>
    <m/>
    <n v="21419"/>
    <d v="2019-01-11T00:00:00"/>
    <n v="32000000"/>
    <n v="0"/>
    <n v="32000000"/>
    <s v="No"/>
    <d v="1899-12-30T00:00:00"/>
    <m/>
    <d v="2019-01-11T00:00:00"/>
    <d v="2019-09-10T00:00:00"/>
    <n v="242"/>
    <s v="CLAUDIA MENDOZA"/>
    <n v="52714111"/>
    <n v="0"/>
    <d v="1899-12-30T00:00:00"/>
    <n v="0"/>
    <d v="1899-12-30T00:00:00"/>
    <n v="0"/>
    <d v="1899-12-30T00:00:00"/>
    <n v="0"/>
    <d v="1899-12-30T00:00:00"/>
    <n v="32000000"/>
    <n v="0"/>
    <d v="1899-12-30T00:00:00"/>
    <n v="0"/>
    <d v="1899-12-30T00:00:00"/>
    <n v="0"/>
    <d v="1899-12-30T00:00:00"/>
    <n v="0"/>
    <d v="1899-12-30T00:00:00"/>
    <n v="242"/>
  </r>
  <r>
    <s v="Secop II"/>
    <n v="188"/>
    <s v="Alejandra Maria Arcos "/>
    <s v="20196231405000001E"/>
    <s v="PCD-005"/>
    <s v="Enero"/>
    <d v="2019-01-11T00:00:00"/>
    <x v="0"/>
    <s v="Prestación de Servicios Profesionales "/>
    <s v="Dirección General"/>
    <s v="Prestar los servicios profesionales para apoyar la gestión de la Dirección General de Migración Colombia.  "/>
    <n v="801615"/>
    <s v="Servicios de Gestión, Servicios Profesionales de Empresa, y Servicios Administrativos"/>
    <n v="91650000"/>
    <n v="12919"/>
    <s v="A-02-02-02-008"/>
    <x v="0"/>
    <s v="En ejecución"/>
    <s v="CO-001-2019"/>
    <d v="2019-01-11T00:00:00"/>
    <x v="0"/>
    <s v="Nivel Central"/>
    <s v="Bogotá D.C."/>
    <s v="EDUARDO LLAÑA SANCHEZ"/>
    <n v="1020751323"/>
    <m/>
    <n v="21319"/>
    <d v="2019-01-11T00:00:00"/>
    <n v="91000000"/>
    <n v="0"/>
    <n v="91000000"/>
    <s v="No"/>
    <d v="1899-12-30T00:00:00"/>
    <m/>
    <d v="2019-01-11T00:00:00"/>
    <d v="2019-12-31T00:00:00"/>
    <n v="354"/>
    <s v="WINSTON MARTINEZ ACOSTA"/>
    <n v="79572017"/>
    <n v="0"/>
    <d v="1899-12-30T00:00:00"/>
    <n v="0"/>
    <d v="1899-12-30T00:00:00"/>
    <n v="0"/>
    <d v="1899-12-30T00:00:00"/>
    <n v="0"/>
    <d v="1899-12-30T00:00:00"/>
    <n v="91000000"/>
    <n v="0"/>
    <d v="1899-12-30T00:00:00"/>
    <n v="0"/>
    <d v="1899-12-30T00:00:00"/>
    <n v="0"/>
    <d v="1899-12-30T00:00:00"/>
    <n v="0"/>
    <d v="1899-12-30T00:00:00"/>
    <n v="354"/>
  </r>
  <r>
    <s v="Secop II"/>
    <n v="64"/>
    <s v="Alejandra Maria Arcos "/>
    <s v="20196231405000003E"/>
    <s v="PCD-006"/>
    <s v="Enero"/>
    <d v="2019-01-11T00:00:00"/>
    <x v="0"/>
    <s v="Prestación de Servicios Profesionales "/>
    <s v="Subdirección Administrativa y Financiera"/>
    <s v="Prestar los servicios profesionales con autonomía técnica y administrativa para apoyar al Grupo Financiero de la Subdirección Administrativa y Financiera, de acuerdo con las condiciones técnicas señaladas en los Estudios Previos"/>
    <n v="801116"/>
    <s v="Servicios de Gestión, Servicios Profesionales de Empresa, y Servicios Administrativos"/>
    <n v="35200000"/>
    <n v="12719"/>
    <s v="A-02-02-02-008"/>
    <x v="0"/>
    <s v="En ejecución"/>
    <s v="CO-005-2019"/>
    <d v="2019-01-14T00:00:00"/>
    <x v="0"/>
    <s v="Nivel Central"/>
    <s v="Bogotá D.C."/>
    <s v="CATHERINE MELISSA MORENO HIGUERA"/>
    <n v="1015435352"/>
    <m/>
    <n v="22619"/>
    <d v="2019-01-14T00:00:00"/>
    <n v="35200000"/>
    <n v="0"/>
    <n v="35200000"/>
    <s v="No"/>
    <d v="1899-12-30T00:00:00"/>
    <m/>
    <d v="2019-01-14T00:00:00"/>
    <d v="2019-09-13T00:00:00"/>
    <n v="242"/>
    <s v="JESUS ANDRES PORRAS GARCIA"/>
    <n v="79994053"/>
    <n v="0"/>
    <d v="1899-12-30T00:00:00"/>
    <n v="0"/>
    <d v="1899-12-30T00:00:00"/>
    <n v="0"/>
    <d v="1899-12-30T00:00:00"/>
    <n v="0"/>
    <d v="1899-12-30T00:00:00"/>
    <n v="35200000"/>
    <n v="0"/>
    <d v="1899-12-30T00:00:00"/>
    <n v="0"/>
    <d v="1899-12-30T00:00:00"/>
    <n v="0"/>
    <d v="1899-12-30T00:00:00"/>
    <n v="0"/>
    <d v="1899-12-30T00:00:00"/>
    <n v="242"/>
  </r>
  <r>
    <s v="Secop II"/>
    <n v="162"/>
    <s v="Alejandra Maria Arcos "/>
    <s v="20196231405000032E"/>
    <s v="PCD-009"/>
    <s v="Enero"/>
    <d v="2019-01-11T00:00:00"/>
    <x v="0"/>
    <s v="Prestación de Servicios Profesionales "/>
    <s v="Subdirección de Talento Humano "/>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n v="80161504"/>
    <s v="Servicios de Gestión, Servicios Profesionales de Empresa, y Servicios Administrativos"/>
    <n v="29375000"/>
    <n v="15219"/>
    <s v="A-02-02-02-008"/>
    <x v="0"/>
    <s v="En ejecución"/>
    <s v="CO-010-2019"/>
    <s v="2019/17/01"/>
    <x v="0"/>
    <s v="Nivel Central"/>
    <s v="Bogotá D.C."/>
    <s v="JOHANA RIAÑO RUIZ"/>
    <n v="52933875"/>
    <m/>
    <n v="25219"/>
    <d v="2019-01-17T00:00:00"/>
    <n v="28666667"/>
    <n v="0"/>
    <n v="28666667"/>
    <s v="No"/>
    <d v="1899-12-30T00:00:00"/>
    <m/>
    <d v="2019-01-17T00:00:00"/>
    <d v="2019-12-31T00:00:00"/>
    <n v="348"/>
    <s v="MARCELA LARA TORO"/>
    <n v="52544180"/>
    <n v="0"/>
    <d v="1899-12-30T00:00:00"/>
    <n v="0"/>
    <d v="1899-12-30T00:00:00"/>
    <n v="0"/>
    <d v="1899-12-30T00:00:00"/>
    <n v="0"/>
    <d v="1899-12-30T00:00:00"/>
    <n v="28666667"/>
    <n v="0"/>
    <d v="1899-12-30T00:00:00"/>
    <n v="0"/>
    <d v="1899-12-30T00:00:00"/>
    <n v="0"/>
    <d v="1899-12-30T00:00:00"/>
    <n v="0"/>
    <d v="1899-12-30T00:00:00"/>
    <n v="348"/>
  </r>
  <r>
    <s v="Secop II"/>
    <n v="197"/>
    <s v="Alejandra Maria Arcos "/>
    <s v="20196231405000029E"/>
    <s v="PCD-011"/>
    <s v="Enero"/>
    <d v="2019-01-16T00:00:00"/>
    <x v="0"/>
    <s v="Prestación de Servicios Profesionales "/>
    <s v="Subdirección Administrativa y Financiera"/>
    <s v="Prestar los servicios técnicos de Apoyo a la Gestión a la Oficina de Enlace de la Policía Nacional con la Unidad Administrativa Especial Migración Colombia, de acuerdo con las condiciones señaladas y especificaciones técnicas descritas en los estudios previos."/>
    <n v="801116"/>
    <s v="Servicios de Gestión, Servicios Profesionales de Empresa, y Servicios Administrativos"/>
    <n v="45825000"/>
    <n v="15419"/>
    <s v="A-02-02-02-008"/>
    <x v="0"/>
    <s v="En ejecución"/>
    <s v="CO-011-2019"/>
    <s v="2019/17/01"/>
    <x v="0"/>
    <s v="Nivel Central"/>
    <s v="Bogotá D.C."/>
    <s v="JOSE IGNACIO CASTILLO RICO"/>
    <n v="93366585"/>
    <m/>
    <n v="25119"/>
    <d v="2019-01-17T00:00:00"/>
    <n v="44720000"/>
    <n v="0"/>
    <n v="44720000"/>
    <s v="No"/>
    <d v="1899-12-30T00:00:00"/>
    <m/>
    <s v="2019/17/01"/>
    <d v="2019-12-31T00:00:00"/>
    <n v="348"/>
    <s v="RICARDO DE LOS RIOS VILLAMIL"/>
    <n v="80010313"/>
    <n v="0"/>
    <d v="1899-12-30T00:00:00"/>
    <n v="0"/>
    <d v="1899-12-30T00:00:00"/>
    <n v="0"/>
    <d v="1899-12-30T00:00:00"/>
    <n v="0"/>
    <d v="1899-12-30T00:00:00"/>
    <n v="44720000"/>
    <n v="0"/>
    <d v="1899-12-30T00:00:00"/>
    <n v="0"/>
    <d v="1899-12-30T00:00:00"/>
    <n v="0"/>
    <d v="1899-12-30T00:00:00"/>
    <n v="0"/>
    <d v="1899-12-30T00:00:00"/>
    <n v="348"/>
  </r>
  <r>
    <s v="Secop II"/>
    <n v="178"/>
    <s v="Alejandra Maria Arcos "/>
    <s v="20196231405000039E"/>
    <s v="PCD-017"/>
    <s v="Enero"/>
    <d v="2019-01-18T00:00:00"/>
    <x v="0"/>
    <s v="Prestación de Servicios Profesionales "/>
    <s v="Subdirección de Extranjería "/>
    <s v="Prestar los Servicios Profesionales con autonomía técnica y administrativa para apoyar a la Subdirección de Extranjería en temas relacionados con la política migratoria, de acuerdo con las condiciones y las especificaciones técnicas descritas en los estudios previos."/>
    <n v="801615"/>
    <s v="Servicios de Gestión, Servicios Profesionales de Empresa, y Servicios Administrativos"/>
    <n v="25600000"/>
    <n v="16519"/>
    <s v="A-02-02-02-008"/>
    <x v="0"/>
    <s v="En ejecución"/>
    <s v="CO-015-2019"/>
    <d v="2019-01-18T00:00:00"/>
    <x v="0"/>
    <s v="Nivel Central"/>
    <s v="Bogotá D.C."/>
    <s v="LAURA MENDOZA ROZO"/>
    <n v="1032137875"/>
    <m/>
    <n v="27119"/>
    <d v="2019-01-17T00:00:00"/>
    <n v="25600000"/>
    <n v="0"/>
    <n v="25600000"/>
    <s v="No"/>
    <d v="1899-12-30T00:00:00"/>
    <m/>
    <d v="2019-01-17T00:00:00"/>
    <d v="2019-09-16T00:00:00"/>
    <n v="242"/>
    <s v="LILIANA JAIMES"/>
    <n v="52353202"/>
    <n v="0"/>
    <d v="1899-12-30T00:00:00"/>
    <n v="0"/>
    <d v="1899-12-30T00:00:00"/>
    <n v="0"/>
    <d v="1899-12-30T00:00:00"/>
    <n v="0"/>
    <d v="1899-12-30T00:00:00"/>
    <n v="25600000"/>
    <n v="0"/>
    <d v="1899-12-30T00:00:00"/>
    <n v="0"/>
    <d v="1899-12-30T00:00:00"/>
    <n v="0"/>
    <d v="1899-12-30T00:00:00"/>
    <n v="0"/>
    <d v="1899-12-30T00:00:00"/>
    <n v="242"/>
  </r>
  <r>
    <s v="Secop II"/>
    <n v="163"/>
    <s v="Alejandra Maria Arcos "/>
    <s v="20196231405000031E"/>
    <s v="PCD-030"/>
    <s v="Enero"/>
    <d v="2019-01-21T00:00:00"/>
    <x v="0"/>
    <s v="Prestación de Servicios Profesionales "/>
    <s v="Subdirección de Talento Humano "/>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n v="80161504"/>
    <s v="Servicios de Gestión, Servicios Profesionales de Empresa, y Servicios Administrativos"/>
    <n v="31725000"/>
    <n v="15319"/>
    <s v="A-02-02-02-008"/>
    <x v="0"/>
    <s v="En ejecución"/>
    <s v="CO-028-2019"/>
    <d v="2019-01-23T00:00:00"/>
    <x v="0"/>
    <s v="Nivel Central"/>
    <s v="Bogotá D.C."/>
    <s v="NORMA PATRICIA SANCHEZ CUBIDES"/>
    <n v="52350202"/>
    <m/>
    <n v="31419"/>
    <d v="2019-01-23T00:00:00"/>
    <n v="30420000"/>
    <n v="0"/>
    <n v="30420000"/>
    <s v="No"/>
    <d v="1899-12-30T00:00:00"/>
    <m/>
    <d v="2019-01-23T00:00:00"/>
    <d v="2019-12-31T00:00:00"/>
    <n v="342"/>
    <s v="MARCELA LARA TORO"/>
    <n v="52544180"/>
    <n v="0"/>
    <d v="1899-12-30T00:00:00"/>
    <n v="0"/>
    <d v="1899-12-30T00:00:00"/>
    <n v="0"/>
    <d v="1899-12-30T00:00:00"/>
    <n v="0"/>
    <d v="1899-12-30T00:00:00"/>
    <n v="30420000"/>
    <n v="0"/>
    <d v="1899-12-30T00:00:00"/>
    <n v="0"/>
    <d v="1899-12-30T00:00:00"/>
    <n v="0"/>
    <d v="1899-12-30T00:00:00"/>
    <n v="0"/>
    <d v="1899-12-30T00:00:00"/>
    <n v="342"/>
  </r>
  <r>
    <s v="Secop II"/>
    <n v="93"/>
    <s v="Alejandra Maria Arcos "/>
    <s v="20196231405000033E"/>
    <s v="MC-002"/>
    <s v="Enero"/>
    <d v="2019-01-15T00:00:00"/>
    <x v="1"/>
    <s v="Mínima Cuantía"/>
    <s v="Subdirección Administrativa y Financiera"/>
    <s v="CONTRATAR EL SERVICIO DE MANTENIMIENTO PREVENTIVO Y CORRECTIVO DEL PARQUE AUTOMOTOR ASIGNADO A LA REGIONAL ORINOQUIA"/>
    <n v="781815"/>
    <s v="Servicios de transporte almacenaje y correo"/>
    <n v="20000000"/>
    <n v="15819"/>
    <s v="A-02-02-02-008"/>
    <x v="2"/>
    <m/>
    <m/>
    <m/>
    <x v="1"/>
    <m/>
    <m/>
    <m/>
    <m/>
    <m/>
    <m/>
    <m/>
    <n v="0"/>
    <n v="0"/>
    <n v="0"/>
    <m/>
    <d v="1899-12-30T00:00:00"/>
    <m/>
    <d v="1899-12-30T00:00:00"/>
    <d v="1899-12-30T00:00:00"/>
    <n v="0"/>
    <m/>
    <m/>
    <n v="0"/>
    <d v="1899-12-30T00:00:00"/>
    <n v="0"/>
    <d v="1899-12-30T00:00:00"/>
    <n v="0"/>
    <d v="1899-12-30T00:00:00"/>
    <n v="0"/>
    <d v="1899-12-30T00:00:00"/>
    <n v="0"/>
    <n v="0"/>
    <d v="1899-12-30T00:00:00"/>
    <n v="0"/>
    <d v="1899-12-30T00:00:00"/>
    <n v="0"/>
    <d v="1899-12-30T00:00:00"/>
    <n v="0"/>
    <d v="1899-12-30T00:00:00"/>
    <n v="0"/>
  </r>
  <r>
    <s v="Tienda Virtual "/>
    <n v="41"/>
    <s v="Alejandra Maria Arcos "/>
    <s v="20196231410000001E"/>
    <n v="66341"/>
    <s v="Enero"/>
    <d v="2019-01-22T00:00:00"/>
    <x v="2"/>
    <s v="Acuerdo Marco de Precios "/>
    <s v="Oficina de Tecnología de la Informacion"/>
    <s v="Servicio de actualización de los productos ORACLE denominada Software Update Licence &amp; Support y Oracle Premier Suppórt For Systems para el equipo ODA "/>
    <n v="432323"/>
    <s v="difusion de tecnologias de informacion y telecomunicaciones"/>
    <n v="1279411144.99"/>
    <n v="19119"/>
    <s v="C-1199-1002-10-0-1199001-02"/>
    <x v="0"/>
    <s v="En ejecución"/>
    <n v="35364"/>
    <d v="2019-01-29T00:00:00"/>
    <x v="7"/>
    <s v="Nivel Central"/>
    <s v="Bogotá D.C."/>
    <s v="ORACLE COLOMBIA LTDA"/>
    <n v="800103052"/>
    <n v="8"/>
    <n v="40719"/>
    <d v="2019-01-29T00:00:00"/>
    <n v="1279411145"/>
    <n v="0"/>
    <n v="1279411145"/>
    <s v="No"/>
    <d v="1899-12-30T00:00:00"/>
    <m/>
    <d v="2019-01-29T00:00:00"/>
    <d v="2019-02-28T00:00:00"/>
    <n v="30"/>
    <s v="OLGA LUCIA PERZ"/>
    <n v="46373712"/>
    <n v="0"/>
    <d v="1899-12-30T00:00:00"/>
    <n v="0"/>
    <d v="1899-12-30T00:00:00"/>
    <n v="0"/>
    <d v="1899-12-30T00:00:00"/>
    <n v="0"/>
    <d v="1899-12-30T00:00:00"/>
    <n v="1279411145"/>
    <n v="0"/>
    <d v="1899-12-30T00:00:00"/>
    <n v="0"/>
    <d v="1899-12-30T00:00:00"/>
    <n v="0"/>
    <d v="1899-12-30T00:00:00"/>
    <n v="0"/>
    <d v="1899-12-30T00:00:00"/>
    <n v="30"/>
  </r>
  <r>
    <s v="Tienda Virtual "/>
    <n v="45145"/>
    <s v="Alejandra Maria Arcos "/>
    <s v="2018623141000032E"/>
    <n v="45145"/>
    <s v="Enero"/>
    <d v="2018-03-06T00:00:00"/>
    <x v="2"/>
    <s v="Acuerdo Marco de Precios "/>
    <s v="Subdirección de Talento Humano "/>
    <s v="Contratar el suministro en las rutas nacionales e internacionales para funcionarios y contratistas asi como para la atencion de desplazamiento de deportados y/o expulsados"/>
    <n v="90121502"/>
    <s v="servicio de viajes alimentacion alojamiento y entretenimiento"/>
    <n v="1065000000"/>
    <n v="17718"/>
    <s v="A-2-0-4-11-2"/>
    <x v="0"/>
    <s v="En ejecución"/>
    <s v="OC-26197"/>
    <d v="2018-03-06T00:00:00"/>
    <x v="7"/>
    <s v="Nivel Central"/>
    <s v="Bogotá D.C."/>
    <s v="SUBATOUR SAS"/>
    <n v="800075003"/>
    <n v="6"/>
    <n v="72118"/>
    <d v="2018-03-06T00:00:00"/>
    <n v="154000000"/>
    <n v="0"/>
    <n v="154000000"/>
    <s v="No"/>
    <d v="1899-12-30T00:00:00"/>
    <m/>
    <d v="2018-03-06T00:00:00"/>
    <d v="2018-12-31T00:00:00"/>
    <n v="300"/>
    <s v="JUDY FERNANDEZ"/>
    <n v="52853481"/>
    <n v="0"/>
    <d v="1899-12-30T00:00:00"/>
    <n v="0"/>
    <d v="1899-12-30T00:00:00"/>
    <n v="0"/>
    <d v="1899-12-30T00:00:00"/>
    <n v="0"/>
    <d v="1899-12-30T00:00:00"/>
    <n v="154000000"/>
    <n v="30"/>
    <d v="2019-01-16T00:00:00"/>
    <n v="0"/>
    <d v="1899-12-30T00:00:00"/>
    <n v="0"/>
    <d v="1899-12-30T00:00:00"/>
    <n v="0"/>
    <d v="1899-12-30T00:00:00"/>
    <n v="330"/>
  </r>
  <r>
    <s v="Secop II"/>
    <n v="190"/>
    <s v="Alejandra Maria Arcos "/>
    <s v="20196231405000062E"/>
    <s v="PCD-024"/>
    <s v="Enero"/>
    <d v="2019-01-18T00:00:00"/>
    <x v="0"/>
    <s v="Prestación de Servicios Profesionales "/>
    <s v="Oficina Asesora Jurídica"/>
    <s v="Contratar la prestación de los servicios profesionales para apoyar la gestión de la Dirección General de Migración Colombia. "/>
    <n v="801615"/>
    <s v="Servicios de Gestión, Servicios Profesionales de Empresa, y Servicios Administrativos"/>
    <n v="58400000"/>
    <n v="17419"/>
    <s v="A-02-02-02-008"/>
    <x v="0"/>
    <s v="En ejecución"/>
    <s v="CO-027-2019"/>
    <d v="2019-01-23T00:00:00"/>
    <x v="0"/>
    <s v="Nivel Central"/>
    <s v="Bogotá D.C."/>
    <s v="LILIANA JARAMILLO MUTIS"/>
    <n v="51573271"/>
    <m/>
    <n v="32019"/>
    <d v="2019-01-23T00:00:00"/>
    <n v="58400000"/>
    <n v="0"/>
    <n v="58400000"/>
    <s v="No"/>
    <d v="1899-12-30T00:00:00"/>
    <m/>
    <d v="2019-01-23T00:00:00"/>
    <d v="2019-09-22T00:00:00"/>
    <n v="242"/>
    <s v="WINSTON MARTINEZ ACOSTA"/>
    <n v="79572017"/>
    <n v="0"/>
    <d v="1899-12-30T00:00:00"/>
    <n v="0"/>
    <d v="1899-12-30T00:00:00"/>
    <n v="0"/>
    <d v="1899-12-30T00:00:00"/>
    <n v="0"/>
    <d v="1899-12-30T00:00:00"/>
    <n v="58400000"/>
    <n v="0"/>
    <d v="1899-12-30T00:00:00"/>
    <n v="0"/>
    <d v="1899-12-30T00:00:00"/>
    <n v="0"/>
    <d v="1899-12-30T00:00:00"/>
    <n v="0"/>
    <d v="1899-12-30T00:00:00"/>
    <n v="242"/>
  </r>
  <r>
    <s v="Secop II"/>
    <n v="4"/>
    <s v="Jenny Motavita"/>
    <s v="20196231405000042E"/>
    <s v="PDC-20-2019"/>
    <s v="Enero"/>
    <d v="2019-01-21T00:00:00"/>
    <x v="0"/>
    <s v="Prestación de apoyo a la Gestión"/>
    <s v="Oficina Asesora de Planeación"/>
    <s v="Prestar los servicios profesionales con autonomía técnica y administrativa para apoyar la gestión de la Oficina Asesora de Planeación, en temas de Desarrollo Organizacional de acuerdo con las condiciones y especificaciones técnicas descritas en los presentes Estudios Previos"/>
    <n v="80161500"/>
    <s v="Servicios de apoyo gerencial"/>
    <s v="$16.000.000"/>
    <n v="18819"/>
    <s v="C-119-1002-11-0-1199060-02"/>
    <x v="0"/>
    <s v="En ejecución"/>
    <s v="CO-21-2019"/>
    <d v="2019-01-18T00:00:00"/>
    <x v="2"/>
    <s v="Nivel Central"/>
    <s v="Bogotá D.C."/>
    <s v="MARIA ALEJANDRA BOHORQUEZ AVILA"/>
    <n v="1020815754"/>
    <m/>
    <n v="27819"/>
    <d v="2019-01-18T00:00:00"/>
    <n v="16000000"/>
    <n v="0"/>
    <n v="16000000"/>
    <s v="No"/>
    <d v="1899-12-30T00:00:00"/>
    <m/>
    <d v="2019-01-18T00:00:00"/>
    <d v="2019-09-18T00:00:00"/>
    <n v="243"/>
    <s v="MESA MURCIA SANDRA PATRICIA"/>
    <n v="52206732"/>
    <n v="0"/>
    <d v="1899-12-30T00:00:00"/>
    <n v="0"/>
    <d v="1899-12-30T00:00:00"/>
    <n v="0"/>
    <d v="1899-12-30T00:00:00"/>
    <n v="0"/>
    <d v="1899-12-31T00:00:00"/>
    <n v="16000000"/>
    <n v="0"/>
    <d v="1899-12-30T00:00:00"/>
    <n v="0"/>
    <d v="1899-12-30T00:00:00"/>
    <n v="0"/>
    <d v="1899-12-30T00:00:00"/>
    <n v="0"/>
    <d v="1899-12-30T00:00:00"/>
    <n v="243"/>
  </r>
  <r>
    <s v="Secop II"/>
    <n v="186"/>
    <s v="Jenny Motavita"/>
    <s v="20196231405000053E"/>
    <s v="PCD-27-2019"/>
    <s v="Enero"/>
    <d v="2019-01-18T00:00:00"/>
    <x v="0"/>
    <s v="Prestación de Servicios Profesionales "/>
    <s v="Oficina de Comunicaciones "/>
    <s v="Prestar los servicios técnicos de apoyo a la gestión, técnica y administrativamente para apoyar a la Oficina de Comunicaciones, de acuerdo con las condiciones señaladas y especificaciones técnicas descritas en los estudios previos."/>
    <n v="80161500"/>
    <s v="Servicios de apoyo gerencial"/>
    <s v="$36.800.000"/>
    <n v="18619"/>
    <s v="A-02-02-02-008"/>
    <x v="0"/>
    <s v="En ejecución"/>
    <s v="CO-19-2019"/>
    <d v="2019-01-18T00:00:00"/>
    <x v="2"/>
    <s v="Nivel Central"/>
    <s v="Bogotá D.C."/>
    <s v="JAVIER ENRIQUE GONZÁLEZ GONZÁLEZ "/>
    <n v="79865008"/>
    <m/>
    <n v="27519"/>
    <d v="2019-01-18T00:00:00"/>
    <n v="36800000"/>
    <n v="0"/>
    <n v="36800000"/>
    <s v="No"/>
    <d v="1899-12-30T00:00:00"/>
    <m/>
    <d v="2019-01-18T00:00:00"/>
    <d v="2019-12-31T00:00:00"/>
    <n v="347"/>
    <s v="CAICEDO CARDONA JUAN MANUEL"/>
    <n v="94486941"/>
    <n v="0"/>
    <d v="1899-12-30T00:00:00"/>
    <n v="0"/>
    <d v="1899-12-30T00:00:00"/>
    <n v="0"/>
    <d v="1899-12-30T00:00:00"/>
    <n v="0"/>
    <d v="1900-01-01T00:00:00"/>
    <n v="36800000"/>
    <n v="0"/>
    <d v="1899-12-30T00:00:00"/>
    <n v="0"/>
    <d v="1899-12-30T00:00:00"/>
    <n v="0"/>
    <d v="1899-12-30T00:00:00"/>
    <n v="0"/>
    <d v="1899-12-30T00:00:00"/>
    <n v="347"/>
  </r>
  <r>
    <s v="Secop II"/>
    <n v="199"/>
    <s v="Jenny Motavita"/>
    <s v="20196231405000047E"/>
    <s v="PCD-021-2019"/>
    <s v="Enero"/>
    <d v="2019-01-24T00:00:00"/>
    <x v="0"/>
    <s v="Prestación de Servicios Profesionales "/>
    <s v="Oficina Asesora Jurídica"/>
    <s v="Prestar los servicios profesionales para apoyar la gestión de la Oficina Asesora Jurídica de Migración Colombia"/>
    <n v="80161500"/>
    <s v="Servicios de apoyo gerencial"/>
    <s v="$44.000.000"/>
    <n v="16819"/>
    <s v="A-02-02-02-008"/>
    <x v="0"/>
    <s v="En ejecución"/>
    <s v="CO-26-2019"/>
    <d v="2019-01-22T00:00:00"/>
    <x v="0"/>
    <s v="Nivel Central"/>
    <s v="Bogotá D.C."/>
    <s v="ANA CONSTANZA POLANÍA ALMARIO "/>
    <n v="52258308"/>
    <m/>
    <n v="30319"/>
    <d v="2019-01-22T00:00:00"/>
    <n v="44000000"/>
    <n v="0"/>
    <n v="44000000"/>
    <s v="No"/>
    <d v="1899-12-30T00:00:00"/>
    <m/>
    <d v="2019-01-22T00:00:00"/>
    <d v="2019-09-22T00:00:00"/>
    <n v="243"/>
    <s v="ARBELAEZ IZQUIERDO GUADALUPE"/>
    <n v="39774921"/>
    <n v="0"/>
    <d v="1899-12-30T00:00:00"/>
    <n v="0"/>
    <d v="1899-12-30T00:00:00"/>
    <n v="0"/>
    <d v="1899-12-30T00:00:00"/>
    <n v="0"/>
    <d v="1900-01-02T00:00:00"/>
    <n v="44000000"/>
    <n v="0"/>
    <d v="1899-12-30T00:00:00"/>
    <n v="0"/>
    <d v="1899-12-30T00:00:00"/>
    <n v="0"/>
    <d v="1899-12-30T00:00:00"/>
    <n v="0"/>
    <d v="1899-12-30T00:00:00"/>
    <n v="243"/>
  </r>
  <r>
    <s v="Secop II"/>
    <n v="190"/>
    <s v="Jenny Motavita"/>
    <s v="20196231405000063E"/>
    <s v="PCD-023-2019"/>
    <s v="Enero"/>
    <d v="2019-01-22T00:00:00"/>
    <x v="0"/>
    <s v="Prestación de Servicios Profesionales "/>
    <s v="Dirección General"/>
    <s v="Contratar la prestación de los servicios profesionales para apoyar la gestión de la Dirección General de Migración Colombia"/>
    <n v="80161500"/>
    <s v="Servicios de apoyo gerencial"/>
    <s v="$52.800.000"/>
    <n v="17719"/>
    <s v="A-02-02-02-008"/>
    <x v="0"/>
    <s v="En ejecución"/>
    <s v="CO-24-2019"/>
    <d v="2019-01-21T00:00:00"/>
    <x v="0"/>
    <s v="Nivel Central"/>
    <s v="Bogotá D.C."/>
    <s v="ROY GALINDO WEHDEKING"/>
    <n v="72220515"/>
    <m/>
    <n v="29219"/>
    <d v="2019-01-22T00:00:00"/>
    <n v="52800000"/>
    <n v="0"/>
    <n v="52800000"/>
    <s v="No"/>
    <d v="1899-12-30T00:00:00"/>
    <m/>
    <d v="2019-01-22T00:00:00"/>
    <d v="2019-09-22T00:00:00"/>
    <n v="243"/>
    <s v="MARTINEZ ACOSTA WINSTON ANDRES"/>
    <n v="79572017"/>
    <n v="0"/>
    <d v="1899-12-30T00:00:00"/>
    <n v="0"/>
    <d v="1899-12-30T00:00:00"/>
    <n v="0"/>
    <d v="1899-12-30T00:00:00"/>
    <n v="0"/>
    <d v="1900-01-03T00:00:00"/>
    <n v="52800000"/>
    <n v="0"/>
    <d v="1899-12-30T00:00:00"/>
    <n v="0"/>
    <d v="1899-12-30T00:00:00"/>
    <n v="0"/>
    <d v="1899-12-30T00:00:00"/>
    <n v="0"/>
    <d v="1899-12-30T00:00:00"/>
    <n v="243"/>
  </r>
  <r>
    <s v="Secop II"/>
    <n v="196"/>
    <s v="Jenny Motavita"/>
    <s v="20196231405000060E"/>
    <s v="PCD-014-2019"/>
    <s v="Enero"/>
    <d v="2019-01-21T00:00:00"/>
    <x v="0"/>
    <s v="Prestación de Servicios Profesionales "/>
    <s v="Oficina Asesora Jurídica"/>
    <s v="Contratar la prestación de los servicios profesionales para apoyar la gestión de la Oficina Asesora Jurídica de Migración Colombia"/>
    <n v="80121704"/>
    <s v="Servicios legales sobre contratos"/>
    <s v="$27.200.000"/>
    <n v="17219"/>
    <s v="A-02-02-02-008"/>
    <x v="0"/>
    <s v="En ejecución"/>
    <s v="CO-17-2019"/>
    <d v="2019-01-18T00:00:00"/>
    <x v="0"/>
    <s v="Nivel Central"/>
    <s v="Bogotá D.C."/>
    <s v="JULIAN FERNANDO GÓMEZ MEJÍA"/>
    <n v="1020768028"/>
    <m/>
    <n v="27319"/>
    <d v="2019-01-18T00:00:00"/>
    <n v="27200000"/>
    <n v="0"/>
    <n v="27200000"/>
    <s v="No"/>
    <d v="1899-12-30T00:00:00"/>
    <m/>
    <d v="2019-01-18T00:00:00"/>
    <d v="2019-09-18T00:00:00"/>
    <n v="243"/>
    <s v="ARBELAEZ IZQUIERDO GUADALUPE"/>
    <n v="39774921"/>
    <n v="0"/>
    <d v="1899-12-30T00:00:00"/>
    <n v="0"/>
    <d v="1899-12-30T00:00:00"/>
    <n v="0"/>
    <d v="1899-12-30T00:00:00"/>
    <n v="0"/>
    <d v="1900-01-04T00:00:00"/>
    <n v="27200000"/>
    <n v="0"/>
    <d v="1899-12-30T00:00:00"/>
    <n v="0"/>
    <d v="1899-12-30T00:00:00"/>
    <n v="0"/>
    <d v="1899-12-30T00:00:00"/>
    <n v="0"/>
    <d v="1899-12-30T00:00:00"/>
    <n v="243"/>
  </r>
  <r>
    <s v="Secop II"/>
    <n v="165"/>
    <s v="Jenny Motavita"/>
    <s v="20196231405000028E"/>
    <s v="PCD-016-2019"/>
    <s v="Enero"/>
    <d v="2019-01-22T00:00:00"/>
    <x v="0"/>
    <s v="Prestación de Servicios Profesionales "/>
    <s v="Subdirección de Talento Humano "/>
    <s v="PRESTAR LOSSERVICIOS DE  APOYO TECNICO A LA GESTIÓN EN LA SUBDIRECCIONDE TALENTO HUMANO."/>
    <n v="80111600"/>
    <s v="Servicios de personal temporal"/>
    <s v="$30.550.000"/>
    <n v="15919"/>
    <s v="A-02-02-02-008"/>
    <x v="0"/>
    <s v="En ejecución"/>
    <s v="CO-14-2019"/>
    <d v="2019-01-18T00:00:00"/>
    <x v="0"/>
    <s v="Nivel Central"/>
    <s v="Bogotá D.C."/>
    <s v="MARIA TEREZA JIMENEZ FERNADEZ"/>
    <n v="52206863"/>
    <m/>
    <n v="26319"/>
    <d v="2019-01-18T00:00:00"/>
    <n v="29726666"/>
    <n v="0"/>
    <n v="29726666"/>
    <s v="No"/>
    <d v="1899-12-30T00:00:00"/>
    <m/>
    <d v="2019-01-18T00:00:00"/>
    <d v="2019-09-18T00:00:00"/>
    <n v="243"/>
    <s v="ARBELAEZ IZQUIERDO GUADALUPE"/>
    <n v="39774921"/>
    <n v="0"/>
    <d v="1899-12-30T00:00:00"/>
    <n v="0"/>
    <d v="1899-12-30T00:00:00"/>
    <n v="0"/>
    <d v="1899-12-30T00:00:00"/>
    <n v="0"/>
    <d v="1900-01-05T00:00:00"/>
    <n v="29726666"/>
    <n v="0"/>
    <d v="1899-12-30T00:00:00"/>
    <n v="0"/>
    <d v="1899-12-30T00:00:00"/>
    <n v="0"/>
    <d v="1899-12-30T00:00:00"/>
    <n v="0"/>
    <d v="1899-12-30T00:00:00"/>
    <n v="243"/>
  </r>
  <r>
    <s v="Secop II"/>
    <n v="182"/>
    <s v="Jenny Motavita"/>
    <s v="20196231405000044E"/>
    <s v="PCD-037-2019"/>
    <s v="Enero"/>
    <d v="2019-01-29T00:00:00"/>
    <x v="0"/>
    <s v="Exclusividad"/>
    <s v="Oficina de Comunicaciones "/>
    <s v="Contratar la publicación de avisos de prensa requeridos en un  periódico de amplia circulación, de acuerdo a las necesidades requeridas por la Entidad. "/>
    <n v="82121500"/>
    <s v="Impresión de Publicaciones"/>
    <s v="$3.000.000"/>
    <n v="19319"/>
    <s v="A-02-02-02-008"/>
    <x v="0"/>
    <s v="En ejecución"/>
    <s v="CO-032-2019"/>
    <d v="2019-01-30T00:00:00"/>
    <x v="8"/>
    <s v="Nivel Central"/>
    <s v="Bogotá D.C."/>
    <s v="LA REPUBLICA"/>
    <s v="901017183-2"/>
    <m/>
    <n v="41219"/>
    <d v="2019-01-30T00:00:00"/>
    <n v="3000000"/>
    <n v="0"/>
    <n v="3000000"/>
    <s v="No"/>
    <d v="1899-12-30T00:00:00"/>
    <m/>
    <d v="2019-01-30T00:00:00"/>
    <d v="2019-12-31T00:00:00"/>
    <n v="335"/>
    <s v="JUAN MANUEL CARDONA CAICEDO"/>
    <n v="94486941"/>
    <n v="0"/>
    <d v="1899-12-30T00:00:00"/>
    <n v="0"/>
    <d v="1899-12-30T00:00:00"/>
    <n v="0"/>
    <d v="1899-12-30T00:00:00"/>
    <n v="0"/>
    <d v="1900-01-06T00:00:00"/>
    <n v="3000000"/>
    <n v="0"/>
    <d v="1899-12-30T00:00:00"/>
    <n v="0"/>
    <d v="1899-12-30T00:00:00"/>
    <n v="0"/>
    <d v="1899-12-30T00:00:00"/>
    <n v="0"/>
    <d v="1899-12-30T00:00:00"/>
    <n v="335"/>
  </r>
  <r>
    <s v="Secop II"/>
    <n v="187"/>
    <s v="Jenny Motavita"/>
    <s v="20196231405000055E"/>
    <s v="PCD-039-2019"/>
    <s v="Enero"/>
    <d v="2019-01-30T00:00:00"/>
    <x v="0"/>
    <s v="Prestación de Servicios Profesionales "/>
    <s v="Oficina de Comunicaciones "/>
    <s v="Prestar los servicios profesionales con autonomia técnica y administrativa para apoyar a la Oficina de Comunicaciones, de acuerdo con las condiciones señaladas y especificaciones técnicas descritas en los estudios previos."/>
    <n v="80161500"/>
    <s v="Servicios de apoyo gerencial"/>
    <s v="$35.200.000"/>
    <n v="20819"/>
    <s v="A-02-02-02-008"/>
    <x v="0"/>
    <s v="En ejecución"/>
    <s v="CO-033-2019"/>
    <d v="2019-02-01T00:00:00"/>
    <x v="0"/>
    <s v="Nivel Central"/>
    <s v="Bogotá D.C."/>
    <s v="NANCY ALEJANDRA PRADA ANAYA"/>
    <n v="1136909301"/>
    <m/>
    <n v="43119"/>
    <d v="2019-02-01T00:00:00"/>
    <n v="35200000"/>
    <n v="0"/>
    <n v="35200000"/>
    <s v="No"/>
    <d v="1899-12-30T00:00:00"/>
    <m/>
    <d v="2019-02-04T00:00:00"/>
    <d v="2019-10-04T00:00:00"/>
    <n v="242"/>
    <s v="JUAN MANUEL CARDONA CAICEDO"/>
    <n v="94486941"/>
    <n v="0"/>
    <d v="1899-12-30T00:00:00"/>
    <n v="0"/>
    <d v="1899-12-30T00:00:00"/>
    <n v="0"/>
    <d v="1899-12-30T00:00:00"/>
    <n v="0"/>
    <d v="1900-01-07T00:00:00"/>
    <n v="35200000"/>
    <n v="0"/>
    <d v="1899-12-30T00:00:00"/>
    <n v="0"/>
    <d v="1899-12-30T00:00:00"/>
    <n v="0"/>
    <d v="1899-12-30T00:00:00"/>
    <n v="0"/>
    <d v="1899-12-30T00:00:00"/>
    <n v="242"/>
  </r>
  <r>
    <s v="Secop II"/>
    <n v="209"/>
    <s v="Jenny Motavita"/>
    <s v="20196231405000046E"/>
    <s v="PDC-45-2019"/>
    <s v="Enero"/>
    <d v="2019-01-31T00:00:00"/>
    <x v="0"/>
    <s v="Prestación de Servicios Profesionales "/>
    <s v="Oficina Asesora de Planeación"/>
    <s v="Contratar la prestación de los servicios profesionales a la Oficina Asesora de Planeación en el desarrollo de acciones encaminadas a la mejora de unos procesos del Sistema Integrado de Gestión de acuerdo con las condiciones señaladas y especificaciones técnicas descritas en los Estudios Previos"/>
    <n v="80161500"/>
    <s v="Servicios de apoyo gerencial"/>
    <s v="$56.000.000"/>
    <n v="22619"/>
    <s v="C-1199-1002-11-0-1199060-02"/>
    <x v="1"/>
    <m/>
    <m/>
    <s v="1900/01/01"/>
    <x v="1"/>
    <m/>
    <m/>
    <m/>
    <m/>
    <m/>
    <m/>
    <d v="1899-12-30T00:00:00"/>
    <n v="0"/>
    <n v="0"/>
    <n v="0"/>
    <m/>
    <d v="1899-12-30T00:00:00"/>
    <m/>
    <d v="1899-12-30T00:00:00"/>
    <d v="1899-12-30T00:00:00"/>
    <n v="0"/>
    <m/>
    <m/>
    <n v="0"/>
    <d v="1899-12-30T00:00:00"/>
    <n v="0"/>
    <d v="1899-12-30T00:00:00"/>
    <n v="0"/>
    <d v="1899-12-30T00:00:00"/>
    <n v="0"/>
    <d v="1900-01-08T00:00:00"/>
    <n v="0"/>
    <n v="0"/>
    <d v="1899-12-30T00:00:00"/>
    <n v="0"/>
    <d v="1899-12-30T00:00:00"/>
    <n v="0"/>
    <d v="1899-12-30T00:00:00"/>
    <n v="0"/>
    <d v="1899-12-30T00:00:00"/>
    <n v="0"/>
  </r>
</pivotCacheRecords>
</file>

<file path=xl/pivotCache/pivotCacheRecords2.xml><?xml version="1.0" encoding="utf-8"?>
<pivotCacheRecords xmlns="http://schemas.openxmlformats.org/spreadsheetml/2006/main" xmlns:r="http://schemas.openxmlformats.org/officeDocument/2006/relationships" count="110">
  <r>
    <s v="Secop II"/>
    <n v="62"/>
    <s v="Diana Esperanza Duran Garcia "/>
    <s v="20196231405000019E"/>
    <s v="PCD-002-2019"/>
    <s v="Enero"/>
    <d v="2019-01-10T00:00:00"/>
    <s v="Contratación Directa"/>
    <s v="Prestación de Servicios Profesionales "/>
    <x v="0"/>
    <s v="Prestar los servicios profesionales y de apoyo a la gestión al Grupo de Contratos adscrito a la Subdirección Administrativa y Financiera en el desarrollo de procesos precontractuales, contractuales y post contractuales liderados por esta dependencia."/>
    <n v="801615"/>
    <s v="Servicios de apoyo gerencial"/>
    <s v="$25.600.000"/>
    <n v="12819"/>
    <s v="A-02-02-02-008 "/>
    <x v="0"/>
    <s v="En ejecución"/>
    <s v="CO-003-2019"/>
    <d v="2019-01-14T00:00:00"/>
    <s v="Prestación de Servicios Profesionales"/>
    <s v="Nivel Central"/>
    <s v="Bogotá D.C."/>
    <s v="JENNY ANDREA MOTAVITA SUAZA"/>
    <n v="52898453"/>
    <m/>
    <n v="21619"/>
    <d v="2019-01-14T00:00:00"/>
    <n v="25600000"/>
    <n v="0"/>
    <n v="25600000"/>
    <s v="No"/>
    <d v="1899-12-30T00:00:00"/>
    <m/>
    <d v="2019-01-11T00:00:00"/>
    <d v="2019-09-11T00:00:00"/>
    <n v="243"/>
    <s v="BOTERO SERNA LUZ MIRIAM"/>
    <n v="24433491"/>
    <n v="0"/>
    <d v="1899-12-30T00:00:00"/>
    <n v="0"/>
    <d v="1899-12-30T00:00:00"/>
    <n v="0"/>
    <d v="1899-12-30T00:00:00"/>
    <n v="0"/>
    <d v="1899-12-30T00:00:00"/>
    <n v="25600000"/>
    <n v="0"/>
    <d v="1899-12-30T00:00:00"/>
    <n v="0"/>
    <d v="1899-12-30T00:00:00"/>
    <n v="0"/>
    <d v="1899-12-30T00:00:00"/>
    <n v="0"/>
    <d v="1899-12-30T00:00:00"/>
    <n v="243"/>
  </r>
  <r>
    <s v="Secop II"/>
    <n v="166"/>
    <s v="Diana Esperanza Duran Garcia "/>
    <s v="20196231405000027E"/>
    <s v="PCD-004-2019"/>
    <s v="Enero"/>
    <d v="2019-01-15T00:00:00"/>
    <s v="Contratación Directa"/>
    <s v="Prestación de Servicios Profesionales "/>
    <x v="1"/>
    <s v="Prestar los servicios profesionales con autonomía técnica y administrativa a la Subdirección de Talento Humano de la Unidad Administrativa Especial Migración Colombia de acuerdo con las condiciones señaladas en los estudios previos."/>
    <n v="80111600"/>
    <s v="Servicio de Personal Temporal"/>
    <s v="$37.600.000"/>
    <n v="14819"/>
    <s v="A-02-02-02-008 "/>
    <x v="0"/>
    <s v="En ejecución"/>
    <s v="CO-008-2019"/>
    <d v="2019-01-16T00:00:00"/>
    <s v="Prestación de Servicios Profesionales"/>
    <s v="Nivel Central"/>
    <s v="Bogotá D.C."/>
    <s v="ERIKA LILIANA MATIZ BADILLO"/>
    <n v="52491542"/>
    <m/>
    <n v="24519"/>
    <d v="2019-01-17T00:00:00"/>
    <n v="36693333"/>
    <n v="0"/>
    <n v="36693333"/>
    <s v="No"/>
    <d v="1899-12-30T00:00:00"/>
    <m/>
    <d v="2019-01-18T00:00:00"/>
    <d v="2019-12-17T00:00:00"/>
    <n v="333"/>
    <s v="GRANADOS CRUZ CRISTHY LEIDI"/>
    <n v="21094954"/>
    <n v="0"/>
    <d v="1899-12-30T00:00:00"/>
    <n v="0"/>
    <d v="1899-12-30T00:00:00"/>
    <n v="0"/>
    <d v="1899-12-30T00:00:00"/>
    <n v="0"/>
    <d v="1899-12-30T00:00:00"/>
    <n v="36693333"/>
    <n v="0"/>
    <d v="1899-12-31T00:00:00"/>
    <n v="0"/>
    <d v="1899-12-30T00:00:00"/>
    <n v="0"/>
    <d v="1899-12-30T00:00:00"/>
    <n v="0"/>
    <d v="1899-12-31T00:00:00"/>
    <n v="333"/>
  </r>
  <r>
    <s v="Secop II"/>
    <n v="177"/>
    <s v="Diana Esperanza Duran Garcia "/>
    <s v="20196231405000018E"/>
    <s v="PCD-018-2019"/>
    <s v="Enero"/>
    <d v="2019-01-17T00:00:00"/>
    <s v="Contratación Directa"/>
    <s v="Prestación de Servicios Profesionales "/>
    <x v="2"/>
    <s v="Prestar los servicios profesionales con autonomía técnica y administrativa para apoyar a la Subdirección de Extranjería, de acuerdo con las condiciones y especificaciones técnicas descritas en los Estudios Previos."/>
    <n v="80161504"/>
    <s v="Servicios de apoyo gerencial"/>
    <s v="$20.800.000,00"/>
    <n v="16519"/>
    <s v="A-02-02-02-008"/>
    <x v="0"/>
    <s v="En ejecución"/>
    <s v="CO-016-2019"/>
    <d v="2019-01-18T00:00:00"/>
    <s v="Prestación de Servicios Profesionales"/>
    <s v="Nivel Central"/>
    <s v="Bogotá D.C."/>
    <s v="JULIAN ORTIZ ACOSTA"/>
    <n v="1015439183"/>
    <m/>
    <n v="27219"/>
    <d v="2019-01-18T00:00:00"/>
    <n v="20800000"/>
    <n v="0"/>
    <n v="20800000"/>
    <s v="No"/>
    <d v="1899-12-30T00:00:00"/>
    <m/>
    <d v="2019-01-25T00:00:00"/>
    <d v="2019-09-24T00:00:00"/>
    <n v="242"/>
    <s v="ALFONSO JAIMES LILIANA"/>
    <n v="52353202"/>
    <n v="0"/>
    <d v="1899-12-30T00:00:00"/>
    <n v="0"/>
    <d v="1899-12-30T00:00:00"/>
    <n v="0"/>
    <d v="1899-12-30T00:00:00"/>
    <n v="0"/>
    <d v="1899-12-30T00:00:00"/>
    <n v="20800000"/>
    <n v="0"/>
    <d v="1900-01-01T00:00:00"/>
    <n v="0"/>
    <d v="1899-12-30T00:00:00"/>
    <n v="0"/>
    <d v="1899-12-30T00:00:00"/>
    <n v="0"/>
    <d v="1899-12-30T00:00:00"/>
    <n v="242"/>
  </r>
  <r>
    <s v="Secop II"/>
    <n v="1"/>
    <s v="Diana Esperanza Duran Garcia "/>
    <s v="20196231405000048E"/>
    <s v="PCD-012-2019"/>
    <s v="Enero"/>
    <d v="2019-01-16T00:00:00"/>
    <s v="Contratación Directa"/>
    <s v="Prestación de Servicios Profesionales "/>
    <x v="3"/>
    <s v="Prestar los servicios profesionales con autonomía técnica y administrativa para el apoyo en la gestión de la Oficina Asesora de Planeación en temas de Desarrollo Organizacional y Sistemas Integrados de Gestión, de acuerdo con las condiciones señaladas y especificaciones técnicas descritas en los Estudios Previos. "/>
    <n v="80161500"/>
    <s v="Servicios de apoyo gerencial"/>
    <s v="$32.000.000"/>
    <n v="17919"/>
    <s v="C-1199-1002-11-0-1199060-02  "/>
    <x v="0"/>
    <s v="En ejecución"/>
    <s v="CO-012-2019"/>
    <d v="2019-01-18T00:00:00"/>
    <s v="Prestación de Servicios Profesionales"/>
    <s v="Nivel Central"/>
    <s v="Bogotá D.C."/>
    <s v="RONAL OSWALDO DUARTE RODRIGUEZ"/>
    <n v="1032434072"/>
    <m/>
    <n v="25719"/>
    <d v="2019-01-18T00:00:00"/>
    <n v="32000000"/>
    <n v="0"/>
    <n v="32000000"/>
    <s v="No"/>
    <d v="1899-12-30T00:00:00"/>
    <m/>
    <d v="2019-01-18T00:00:00"/>
    <d v="2019-09-18T00:00:00"/>
    <n v="243"/>
    <s v="GONZALEZ CORTES OSCAR GERMAN"/>
    <n v="80824742"/>
    <n v="0"/>
    <d v="1899-12-30T00:00:00"/>
    <n v="0"/>
    <d v="1899-12-30T00:00:00"/>
    <n v="0"/>
    <d v="1899-12-30T00:00:00"/>
    <n v="0"/>
    <d v="1899-12-30T00:00:00"/>
    <n v="32000000"/>
    <n v="0"/>
    <d v="1900-01-02T00:00:00"/>
    <n v="0"/>
    <d v="1899-12-30T00:00:00"/>
    <n v="0"/>
    <d v="1899-12-30T00:00:00"/>
    <n v="0"/>
    <d v="1899-12-30T00:00:00"/>
    <n v="243"/>
  </r>
  <r>
    <s v="Secop II"/>
    <n v="3"/>
    <s v="Diana Esperanza Duran Garcia "/>
    <s v="20196231405000064E"/>
    <s v="PCD-015-2019"/>
    <s v="Enero"/>
    <d v="2019-01-17T00:00:00"/>
    <s v="Contratación Directa"/>
    <s v="Prestación de Servicios Profesionales "/>
    <x v="3"/>
    <s v="Contratar la prestación de los servicios de apoyo a la gestión con autonomía técnica y administrativa para la Oficina Asesora de Planeación en temas de políticas, planes y gestión y del Modelo Integrado de Planeación y Gestión."/>
    <n v="80161500"/>
    <s v="Servicios de apoyo gerencial"/>
    <s v="$26.240.000"/>
    <n v="18419"/>
    <s v="C-1199-1002-11-0-1199060-02 "/>
    <x v="0"/>
    <s v="En ejecución"/>
    <s v="CO-022-2019"/>
    <d v="2019-01-21T00:00:00"/>
    <s v="Prestación de Servicios Profesionales"/>
    <s v="Nivel Central"/>
    <s v="Bogotá D.C."/>
    <s v="Ana María Ochoa Tabares"/>
    <n v="52528201"/>
    <m/>
    <n v="28619"/>
    <d v="2019-01-21T00:00:00"/>
    <n v="26240000"/>
    <n v="0"/>
    <n v="26240000"/>
    <s v="No"/>
    <d v="1899-12-31T00:00:00"/>
    <m/>
    <d v="2019-01-25T00:00:00"/>
    <d v="2019-09-24T00:00:00"/>
    <n v="242"/>
    <s v="MORAN MUESES SEGUNDO MIGUEL"/>
    <n v="79264983"/>
    <n v="0"/>
    <d v="1899-12-30T00:00:00"/>
    <n v="0"/>
    <d v="1899-12-30T00:00:00"/>
    <n v="0"/>
    <d v="1899-12-30T00:00:00"/>
    <n v="0"/>
    <d v="1899-12-30T00:00:00"/>
    <n v="26240000"/>
    <n v="0"/>
    <d v="1900-01-03T00:00:00"/>
    <n v="0"/>
    <d v="1899-12-30T00:00:00"/>
    <n v="0"/>
    <d v="1899-12-30T00:00:00"/>
    <n v="0"/>
    <d v="1899-12-30T00:00:00"/>
    <n v="242"/>
  </r>
  <r>
    <s v="Secop II"/>
    <n v="2"/>
    <s v="Diana Esperanza Duran Garcia "/>
    <s v="20196231405000052E"/>
    <s v="PCD-025-2019"/>
    <s v="Enero"/>
    <d v="2019-01-21T00:00:00"/>
    <s v="Contratación Directa"/>
    <s v="Prestación de Servicios Profesionales "/>
    <x v="3"/>
    <s v="Contratar la prestación de los Servicios profesionales con autonomía técnica y administrativa para el apoyo en la gestión de la Oficina Asesora de Planeación en temas de Estudios Institucionales sobre Migración y Estadística."/>
    <n v="80161504"/>
    <s v="Servicios de oficina"/>
    <s v="$17.600.000"/>
    <n v="17319"/>
    <s v="C-1199-1002-11-0-1199060-02"/>
    <x v="0"/>
    <s v="En ejecución"/>
    <s v="CO-020-2019"/>
    <d v="2019-01-18T00:00:00"/>
    <s v="Prestación de Servicios Profesionales"/>
    <s v="Nivel Central"/>
    <s v="Bogotá D.C."/>
    <s v="Juan Camilo Quintero Avella"/>
    <n v="1019107785"/>
    <m/>
    <n v="27619"/>
    <d v="2019-01-18T00:00:00"/>
    <n v="17600000"/>
    <n v="0"/>
    <n v="17600000"/>
    <s v="No"/>
    <d v="1900-01-01T00:00:00"/>
    <m/>
    <d v="2019-01-24T00:00:00"/>
    <d v="2019-09-23T00:00:00"/>
    <n v="242"/>
    <s v="CARVAJAL FERIA JENNY KATHERINE"/>
    <n v="1030553317"/>
    <n v="0"/>
    <d v="1899-12-30T00:00:00"/>
    <n v="0"/>
    <d v="1899-12-30T00:00:00"/>
    <n v="0"/>
    <d v="1899-12-30T00:00:00"/>
    <n v="0"/>
    <d v="1899-12-30T00:00:00"/>
    <n v="17600000"/>
    <n v="0"/>
    <d v="1900-01-04T00:00:00"/>
    <n v="0"/>
    <d v="1899-12-30T00:00:00"/>
    <n v="0"/>
    <d v="1899-12-30T00:00:00"/>
    <n v="0"/>
    <d v="1899-12-30T00:00:00"/>
    <n v="242"/>
  </r>
  <r>
    <s v="Secop II"/>
    <n v="69"/>
    <s v="Diana Esperanza Duran Garcia "/>
    <s v="20196231401000001E"/>
    <s v="PCD-033-2019"/>
    <s v="Enero"/>
    <d v="2019-01-24T00:00:00"/>
    <s v="Contratación Directa"/>
    <s v="Arrendamiento"/>
    <x v="0"/>
    <s v="Contratar el arrendamiento del inmueble ubicado en el Municipio de Puerto Santander (Norte de Santander), ubicado en el lote de vivienda #11 parte del predio las virtudes en la Cra 4 # 4-87 barrio centro de Puerto Santander."/>
    <n v="80131500"/>
    <s v="Alquiler y arrendamiento de propiedades o edificaciones."/>
    <s v="$20.350.000"/>
    <n v="19419"/>
    <s v="A-02-02-02-007 "/>
    <x v="1"/>
    <m/>
    <m/>
    <d v="1899-12-30T00:00:00"/>
    <m/>
    <m/>
    <m/>
    <m/>
    <m/>
    <m/>
    <m/>
    <d v="1899-12-30T00:00:00"/>
    <n v="0"/>
    <n v="0"/>
    <n v="0"/>
    <m/>
    <d v="1900-01-02T00:00:00"/>
    <m/>
    <d v="1899-12-30T00:00:00"/>
    <d v="1899-12-30T00:00:00"/>
    <n v="0"/>
    <m/>
    <m/>
    <n v="0"/>
    <d v="1899-12-31T00:00:00"/>
    <n v="0"/>
    <d v="1899-12-31T00:00:00"/>
    <n v="0"/>
    <d v="1899-12-30T00:00:00"/>
    <n v="0"/>
    <d v="1899-12-30T00:00:00"/>
    <n v="0"/>
    <n v="0"/>
    <d v="1900-01-05T00:00:00"/>
    <n v="0"/>
    <d v="1899-12-30T00:00:00"/>
    <n v="0"/>
    <d v="1900-01-05T00:00:00"/>
    <n v="0"/>
    <d v="1899-12-30T00:00:00"/>
    <n v="0"/>
  </r>
  <r>
    <s v="Secop II"/>
    <n v="99"/>
    <s v="Diana Esperanza Duran Garcia "/>
    <s v="20196231405000026E"/>
    <s v="MC-004-2019"/>
    <s v="Enero"/>
    <d v="2019-01-24T00:00:00"/>
    <s v="Contratación Mínima Cuantía"/>
    <s v="Mínima Cuantí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n v="78181500"/>
    <s v="Servicios de mantenimiento y reparación de vehículos"/>
    <s v="$35.000.000,00"/>
    <n v="15519"/>
    <s v="A-02-02-02-008 "/>
    <x v="1"/>
    <m/>
    <m/>
    <d v="1899-12-30T00:00:00"/>
    <m/>
    <m/>
    <m/>
    <m/>
    <m/>
    <m/>
    <m/>
    <d v="1899-12-30T00:00:00"/>
    <n v="0"/>
    <n v="0"/>
    <n v="0"/>
    <m/>
    <d v="1900-01-03T00:00:00"/>
    <m/>
    <d v="1899-12-30T00:00:00"/>
    <d v="1899-12-30T00:00:00"/>
    <n v="0"/>
    <m/>
    <m/>
    <n v="0"/>
    <d v="1900-01-01T00:00:00"/>
    <n v="0"/>
    <d v="1900-01-01T00:00:00"/>
    <n v="0"/>
    <d v="1899-12-30T00:00:00"/>
    <n v="0"/>
    <d v="1899-12-30T00:00:00"/>
    <n v="0"/>
    <n v="0"/>
    <d v="1900-01-06T00:00:00"/>
    <n v="0"/>
    <d v="1899-12-30T00:00:00"/>
    <n v="0"/>
    <d v="1900-01-06T00:00:00"/>
    <n v="0"/>
    <d v="1899-12-30T00:00:00"/>
    <n v="0"/>
  </r>
  <r>
    <s v="Secop II"/>
    <n v="164"/>
    <s v="Diana Esperanza Duran Garcia "/>
    <s v="20196231405000017E"/>
    <s v="PCD-040-2019"/>
    <s v="Enero"/>
    <d v="2019-01-30T00:00:00"/>
    <s v="Contratación Directa"/>
    <s v="Prestación de apoyo a la Gestión"/>
    <x v="1"/>
    <s v="Prestar los servicios de apoyo a la gestión, con autonomía técnica y administrativa, consistentes en apoyar al Grupo de Nómina en la aplicación de controles en la liquidación de nómina y demás actividades relacionadas con este proceso, de acuerdo con las condiciones señaladas en los estudios previos."/>
    <n v="80161500"/>
    <s v="Servicios de oficina"/>
    <s v="$29.375.000"/>
    <n v="22419"/>
    <s v="A-02-02-02-008 "/>
    <x v="1"/>
    <m/>
    <m/>
    <d v="1899-12-30T00:00:00"/>
    <m/>
    <m/>
    <m/>
    <m/>
    <m/>
    <m/>
    <m/>
    <s v="1900/01/01"/>
    <n v="0"/>
    <n v="0"/>
    <n v="0"/>
    <m/>
    <d v="1900-01-04T00:00:00"/>
    <m/>
    <d v="1899-12-31T00:00:00"/>
    <d v="1899-12-31T00:00:00"/>
    <n v="0"/>
    <m/>
    <m/>
    <n v="0"/>
    <s v="1900/01/01"/>
    <n v="0"/>
    <s v="1900/01/01"/>
    <n v="0"/>
    <d v="1899-12-30T00:00:00"/>
    <n v="0"/>
    <d v="1899-12-30T00:00:00"/>
    <n v="0"/>
    <n v="0"/>
    <d v="1900-01-07T00:00:00"/>
    <n v="0"/>
    <d v="1899-12-30T00:00:00"/>
    <n v="0"/>
    <d v="1900-01-07T00:00:00"/>
    <n v="0"/>
    <d v="1899-12-30T00:00:00"/>
    <n v="0"/>
  </r>
  <r>
    <s v="Secop II"/>
    <n v="198"/>
    <s v="Diana Esperanza Duran Garcia "/>
    <s v="20196231405000070E"/>
    <s v="PCD-043-2019"/>
    <s v="Enero"/>
    <d v="2019-01-31T00:00:00"/>
    <s v="Contratación Directa"/>
    <s v="Prestación de Servicios Profesionales "/>
    <x v="4"/>
    <s v="Contratar la prestación de los servicios profesionales para apoyar la gestión de la Oficina Asesora Jurídica de Migración Colombia."/>
    <n v="80121704"/>
    <s v="Servicios legales sobre contratos."/>
    <s v="$27.200.000,00"/>
    <n v="22519"/>
    <s v="A-02-02-02-008 "/>
    <x v="1"/>
    <m/>
    <m/>
    <d v="1899-12-30T00:00:00"/>
    <m/>
    <m/>
    <m/>
    <m/>
    <m/>
    <m/>
    <m/>
    <s v="1900/01/01"/>
    <n v="0"/>
    <n v="0"/>
    <n v="0"/>
    <m/>
    <d v="1900-01-05T00:00:00"/>
    <m/>
    <d v="1900-01-01T00:00:00"/>
    <d v="1900-01-01T00:00:00"/>
    <n v="0"/>
    <m/>
    <m/>
    <n v="0"/>
    <s v="1900/01/01"/>
    <n v="0"/>
    <s v="1900/01/01"/>
    <n v="0"/>
    <d v="1899-12-30T00:00:00"/>
    <n v="0"/>
    <d v="1899-12-30T00:00:00"/>
    <n v="0"/>
    <n v="0"/>
    <d v="1900-01-08T00:00:00"/>
    <n v="0"/>
    <d v="1899-12-30T00:00:00"/>
    <n v="0"/>
    <d v="1900-01-08T00:00:00"/>
    <n v="0"/>
    <d v="1899-12-30T00:00:00"/>
    <n v="0"/>
  </r>
  <r>
    <s v="Secop II"/>
    <n v="161"/>
    <s v="Belisa Amparo Oviedo"/>
    <s v="20196231405000050E"/>
    <s v="PCD-028-2019"/>
    <s v="Enero"/>
    <d v="2019-01-22T00:00:00"/>
    <s v="Contratación Directa"/>
    <s v="Prestación de apoyo a la Gestión"/>
    <x v="1"/>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9.” Lo anterior, de acuerdo con las condiciones señaladas en las especificaciones y condiciones técnicas de los estudios previos."/>
    <s v="80161504-80161500 - 80121704 -81101508"/>
    <s v="Servicios de oficina-Servicios de apoyo gerencial-Servicios legales sobre contratos- Ingeniería arquitectónica"/>
    <n v="15600000"/>
    <n v="18319"/>
    <s v="A-02-02-02-008"/>
    <x v="0"/>
    <s v="En ejecución"/>
    <n v="28"/>
    <d v="2019-01-25T00:00:00"/>
    <s v="Prestación de Servicios  de Apoyo a la gestión"/>
    <s v="Nivel Central"/>
    <s v="Bogotá D.C."/>
    <s v="AZUCENA PINZON RODRIGUEZ"/>
    <n v="51727720"/>
    <m/>
    <n v="37819"/>
    <d v="2019-01-25T00:00:00"/>
    <n v="15600000"/>
    <n v="0"/>
    <n v="15600000"/>
    <s v="No"/>
    <d v="1899-12-30T00:00:00"/>
    <m/>
    <d v="2019-01-25T00:00:00"/>
    <d v="2019-11-25T00:00:00"/>
    <n v="304"/>
    <s v="Cristhy Leidi Granados Cruz"/>
    <m/>
    <n v="0"/>
    <d v="1899-12-30T00:00:00"/>
    <n v="0"/>
    <d v="1899-12-30T00:00:00"/>
    <n v="0"/>
    <d v="1899-12-30T00:00:00"/>
    <n v="0"/>
    <d v="1899-12-30T00:00:00"/>
    <n v="15600000"/>
    <n v="0"/>
    <d v="1899-12-30T00:00:00"/>
    <n v="0"/>
    <d v="1899-12-30T00:00:00"/>
    <n v="0"/>
    <d v="1899-12-30T00:00:00"/>
    <n v="0"/>
    <d v="1899-12-30T00:00:00"/>
    <n v="304"/>
  </r>
  <r>
    <s v="Secop II"/>
    <n v="113"/>
    <s v="Belisa Amparo Oviedo"/>
    <s v="20196231405000056E"/>
    <s v="PCD-031-2019"/>
    <s v="Enero"/>
    <d v="2019-01-22T00:00:00"/>
    <s v="Contratación Directa"/>
    <s v="Prestación de Servicios Profesionales "/>
    <x v="0"/>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Servicios de programación de aplicaciones"/>
    <n v="49088000"/>
    <n v="18019"/>
    <s v="C-1199-1002-8-0-11990-02"/>
    <x v="0"/>
    <s v="En ejecución"/>
    <n v="30"/>
    <d v="2019-01-28T00:00:00"/>
    <s v="Prestación de Servicios Profesionales"/>
    <s v="Nivel Central"/>
    <s v="Bogotá D.C."/>
    <s v="CARLOS ALBERTO BARRERO CANTOR"/>
    <n v="80201161"/>
    <m/>
    <n v="38419"/>
    <d v="2019-01-28T00:00:00"/>
    <n v="49088000"/>
    <n v="0"/>
    <n v="49088000"/>
    <s v="No"/>
    <d v="1899-12-30T00:00:00"/>
    <m/>
    <d v="2019-01-28T00:00:00"/>
    <d v="2019-09-28T00:00:00"/>
    <n v="243"/>
    <s v="Duberly Eduardo Murillo Barona "/>
    <m/>
    <n v="0"/>
    <d v="1899-12-30T00:00:00"/>
    <n v="0"/>
    <d v="1899-12-30T00:00:00"/>
    <n v="0"/>
    <d v="1899-12-30T00:00:00"/>
    <n v="0"/>
    <d v="1899-12-30T00:00:00"/>
    <n v="49088000"/>
    <n v="0"/>
    <d v="1899-12-30T00:00:00"/>
    <n v="0"/>
    <d v="1899-12-30T00:00:00"/>
    <n v="0"/>
    <d v="1899-12-30T00:00:00"/>
    <n v="0"/>
    <d v="1899-12-30T00:00:00"/>
    <n v="243"/>
  </r>
  <r>
    <s v="Secop II"/>
    <n v="114"/>
    <s v="Belisa Amparo Oviedo"/>
    <s v="20196231405000058E"/>
    <s v="PCD-032-2019"/>
    <s v="Enero"/>
    <d v="2019-01-22T00:00:00"/>
    <s v="Contratación Directa"/>
    <s v="Prestación de Servicios Profesionales "/>
    <x v="0"/>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81111504"/>
    <s v="Servicios de programación de aplicaciones"/>
    <n v="49088000"/>
    <n v="18119"/>
    <s v="C-1199-1002-8-0-11990-02"/>
    <x v="0"/>
    <s v="En ejecución"/>
    <n v="29"/>
    <d v="2019-01-25T00:00:00"/>
    <s v="Prestación de Servicios Profesionales"/>
    <s v="Nivel Central"/>
    <s v="Bogotá D.C."/>
    <s v="LILIANA GOMEZ VELASQUEZ"/>
    <n v="51833082"/>
    <m/>
    <n v="38119"/>
    <d v="2019-01-25T00:00:00"/>
    <n v="49088000"/>
    <n v="0"/>
    <n v="49088000"/>
    <s v="No"/>
    <d v="1899-12-30T00:00:00"/>
    <m/>
    <d v="2019-01-25T00:00:00"/>
    <d v="2019-09-25T00:00:00"/>
    <n v="243"/>
    <s v="Duberly Eduardo Murillo Barona "/>
    <m/>
    <n v="0"/>
    <d v="1899-12-30T00:00:00"/>
    <n v="0"/>
    <d v="1899-12-30T00:00:00"/>
    <n v="0"/>
    <d v="1899-12-30T00:00:00"/>
    <n v="0"/>
    <d v="1899-12-30T00:00:00"/>
    <n v="49088000"/>
    <n v="0"/>
    <d v="1899-12-30T00:00:00"/>
    <n v="0"/>
    <d v="1899-12-30T00:00:00"/>
    <n v="0"/>
    <d v="1899-12-30T00:00:00"/>
    <n v="0"/>
    <d v="1899-12-30T00:00:00"/>
    <n v="243"/>
  </r>
  <r>
    <s v="Secop II"/>
    <n v="215"/>
    <s v="Belisa Amparo Oviedo"/>
    <s v="20196231401000003E"/>
    <s v="PCD-035-2019"/>
    <s v="Enero"/>
    <d v="2019-01-28T00:00:00"/>
    <s v="Contratación Directa"/>
    <s v="Arrendamiento"/>
    <x v="0"/>
    <s v="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 "/>
    <n v="80131502"/>
    <s v="SERVICIOS FINANCIEROS Y SERVICIOS CONEXOS, SERVICIOS INMOBILIARIOS Y SERVICIO DE"/>
    <n v="1200000"/>
    <n v="20719"/>
    <s v="A-02-02-02-007"/>
    <x v="1"/>
    <m/>
    <m/>
    <d v="1899-12-30T00:00:00"/>
    <s v="Arrendamiento"/>
    <s v="Regional Oriente"/>
    <s v="Cúcuta"/>
    <s v="LUZ MARY IZASA HERRERA "/>
    <n v="37250070"/>
    <m/>
    <m/>
    <s v="1900/01/04"/>
    <n v="0"/>
    <n v="0"/>
    <n v="0"/>
    <s v="No"/>
    <m/>
    <m/>
    <m/>
    <m/>
    <n v="0"/>
    <m/>
    <m/>
    <n v="0"/>
    <s v="1900/01/04"/>
    <n v="0"/>
    <s v="1900/01/04"/>
    <n v="0"/>
    <d v="1899-12-30T00:00:00"/>
    <n v="0"/>
    <d v="1899-12-30T00:00:00"/>
    <n v="0"/>
    <n v="0"/>
    <d v="1899-12-30T00:00:00"/>
    <n v="0"/>
    <d v="1899-12-30T00:00:00"/>
    <n v="0"/>
    <d v="1899-12-30T00:00:00"/>
    <n v="0"/>
    <d v="1899-12-30T00:00:00"/>
    <n v="0"/>
  </r>
  <r>
    <s v="Tienda Virtual "/>
    <n v="137"/>
    <s v="Belisa Amparo Oviedo"/>
    <s v="20196231410000003E"/>
    <n v="57841"/>
    <s v="Enero"/>
    <d v="2019-01-30T00:00:00"/>
    <s v="Contratación Selección Abreviada"/>
    <s v="Mínima Cuantía"/>
    <x v="0"/>
    <s v="SUMINISTRO DE COMBUSTIBLE (GASOLINA Y DIESEL) PARA VEHICULOS Y PLANTAS ELECTRICA A NIVEL NACIONAL INCLUYENDO BOGOTA"/>
    <s v="15101505;15101506;"/>
    <s v="Materiales Combustibles, Aditivos para Combustibles, Lubricantes y Anticorrosivos/ Diésel /Gasolina corriente"/>
    <n v="250000000"/>
    <n v="21419"/>
    <s v="A-02-02-01-003"/>
    <x v="0"/>
    <s v="En ejecución"/>
    <n v="35393"/>
    <d v="2019-01-30T00:00:00"/>
    <s v="Suministro"/>
    <s v="Nivel Central"/>
    <s v="Bogotá D.C."/>
    <s v="ORGANIZACIÓN TERPEL S.A."/>
    <n v="830095213"/>
    <m/>
    <n v="41919"/>
    <d v="2019-01-31T00:00:00"/>
    <n v="250000000"/>
    <n v="0"/>
    <n v="250000000"/>
    <s v="No"/>
    <d v="1899-12-30T00:00:00"/>
    <m/>
    <d v="2019-01-31T00:00:00"/>
    <d v="2019-12-31T00:00:00"/>
    <n v="334"/>
    <s v="Carlos Eduardo Useche Ovalles"/>
    <m/>
    <n v="0"/>
    <d v="1899-12-30T00:00:00"/>
    <n v="0"/>
    <d v="1899-12-30T00:00:00"/>
    <m/>
    <d v="1899-12-30T00:00:00"/>
    <n v="0"/>
    <d v="1899-12-30T00:00:00"/>
    <n v="250000000"/>
    <n v="0"/>
    <d v="1899-12-30T00:00:00"/>
    <n v="0"/>
    <d v="1899-12-30T00:00:00"/>
    <n v="0"/>
    <d v="1899-12-30T00:00:00"/>
    <n v="0"/>
    <d v="1899-12-30T00:00:00"/>
    <n v="334"/>
  </r>
  <r>
    <s v="Secop II"/>
    <n v="184"/>
    <s v="Belisa Amparo Oviedo"/>
    <s v="20196231405000068E"/>
    <s v="PCD-036-2019"/>
    <s v="Enero"/>
    <d v="2019-01-28T00:00:00"/>
    <s v="Contratación Directa"/>
    <s v="Prestación de Servicios Profesionales "/>
    <x v="5"/>
    <s v="Contratar el servicio de monitoreo de medio masivos de comunicación."/>
    <s v="83121700-82111900"/>
    <s v="Servicios de comunicación masiva /Servicios de noticias y publicidad"/>
    <n v="58000000"/>
    <n v="19219"/>
    <s v="A-02-02-02-008"/>
    <x v="1"/>
    <m/>
    <m/>
    <d v="1899-12-30T00:00:00"/>
    <s v="Prestación de Servicios Profesionales"/>
    <s v="Nivel Central"/>
    <s v="Bogotá D.C."/>
    <s v="SIGLO DATA MMI COLOMBIA "/>
    <n v="830072071"/>
    <n v="2"/>
    <m/>
    <s v="1900/01/01"/>
    <n v="0"/>
    <n v="0"/>
    <n v="0"/>
    <s v="No"/>
    <m/>
    <m/>
    <m/>
    <m/>
    <n v="0"/>
    <m/>
    <m/>
    <n v="0"/>
    <s v="1900/01/01"/>
    <n v="0"/>
    <s v="1900/01/01"/>
    <n v="0"/>
    <d v="1899-12-30T00:00:00"/>
    <n v="0"/>
    <d v="1899-12-30T00:00:00"/>
    <n v="0"/>
    <n v="0"/>
    <d v="1899-12-30T00:00:00"/>
    <n v="0"/>
    <d v="1899-12-30T00:00:00"/>
    <n v="0"/>
    <d v="1899-12-30T00:00:00"/>
    <n v="0"/>
    <d v="1899-12-30T00:00:00"/>
    <n v="0"/>
  </r>
  <r>
    <s v="Secop II"/>
    <n v="195"/>
    <s v="Belisa Amparo Oviedo"/>
    <s v="20196231405000059E"/>
    <s v="PCD-042-2019"/>
    <s v="Enero"/>
    <d v="2019-01-30T00:00:00"/>
    <s v="Contratación Directa"/>
    <s v="Prestación de Servicios Profesionales "/>
    <x v="4"/>
    <s v="Prestar los servicios profesionales para apoyar la gestión de la Oficina Asesora Jurídica de Migración Colombia."/>
    <s v="81101508;80161500;80161504;80121704;"/>
    <s v="Servicios de Gestión, Servicios Profesionales de Empresa, y Servicios AdministrativosServicios de apoyo gerencial"/>
    <n v="52800000"/>
    <n v="17819"/>
    <s v="A-02-02-02-008"/>
    <x v="1"/>
    <m/>
    <m/>
    <d v="1899-12-30T00:00:00"/>
    <m/>
    <m/>
    <m/>
    <s v="NORBERTO RUBIANO MARTINEZ"/>
    <m/>
    <m/>
    <m/>
    <d v="1899-12-30T00:00:00"/>
    <n v="0"/>
    <n v="0"/>
    <n v="0"/>
    <s v="No"/>
    <m/>
    <m/>
    <m/>
    <m/>
    <m/>
    <m/>
    <m/>
    <n v="0"/>
    <d v="1899-12-30T00:00:00"/>
    <n v="0"/>
    <m/>
    <m/>
    <d v="1899-12-30T00:00:00"/>
    <m/>
    <d v="1899-12-30T00:00:00"/>
    <n v="0"/>
    <n v="0"/>
    <d v="1899-12-30T00:00:00"/>
    <n v="0"/>
    <d v="1899-12-30T00:00:00"/>
    <n v="0"/>
    <d v="1899-12-30T00:00:00"/>
    <n v="0"/>
    <d v="1899-12-30T00:00:00"/>
    <n v="0"/>
  </r>
  <r>
    <s v="Secop II"/>
    <n v="192"/>
    <s v="Belisa Amparo Oviedo"/>
    <s v="20196231405000036E"/>
    <m/>
    <s v="Febrero"/>
    <d v="1899-12-30T00:00:00"/>
    <s v="Contratación Directa"/>
    <m/>
    <x v="4"/>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s v="55111515;82121802;"/>
    <m/>
    <n v="30000000"/>
    <n v="16419"/>
    <s v="A-02-02-02-008"/>
    <x v="1"/>
    <m/>
    <m/>
    <d v="1899-12-30T00:00:00"/>
    <m/>
    <m/>
    <m/>
    <m/>
    <m/>
    <m/>
    <m/>
    <s v="1900/01/01"/>
    <n v="0"/>
    <n v="0"/>
    <n v="0"/>
    <s v="No"/>
    <m/>
    <m/>
    <m/>
    <m/>
    <n v="0"/>
    <m/>
    <m/>
    <n v="0"/>
    <s v="1900/01/01"/>
    <n v="0"/>
    <s v="1900/01/01"/>
    <n v="0"/>
    <d v="1899-12-30T00:00:00"/>
    <n v="0"/>
    <d v="1899-12-30T00:00:00"/>
    <n v="0"/>
    <n v="0"/>
    <d v="1899-12-30T00:00:00"/>
    <n v="0"/>
    <d v="1899-12-30T00:00:00"/>
    <n v="0"/>
    <d v="1899-12-30T00:00:00"/>
    <n v="0"/>
    <d v="1899-12-30T00:00:00"/>
    <n v="0"/>
  </r>
  <r>
    <s v="Secop II"/>
    <n v="61"/>
    <s v="Claudia Alexandra Triana "/>
    <s v="20196231405000022E"/>
    <s v="PCD-007"/>
    <s v="Enero"/>
    <d v="2019-01-11T00:00:00"/>
    <s v="Contratación Directa"/>
    <s v="Prestación de Servicios Profesionales "/>
    <x v="0"/>
    <s v="Prestar los servicios profesionales de apoyo a la gestión en temas de Infraestructura en la Subdirección Administrativa y Financiera de Migración Colombia, de acuerdo con las condiciones y especificaciones técnicas descritas en los Estudios Previos y la Propuesta presentada por EL CONTRATISTA."/>
    <n v="801615"/>
    <s v="Servicios de apoyo gerencial"/>
    <n v="35200000"/>
    <n v="16019"/>
    <s v="C-1103-1002-2-0-1103002-02"/>
    <x v="0"/>
    <s v="En ejecución"/>
    <s v="CO-007"/>
    <d v="2019-01-15T00:00:00"/>
    <s v="Prestación de Servicios Profesionales"/>
    <s v="Nivel Central"/>
    <s v="Bogotá D.C."/>
    <s v="FRANK DANIEL RAMOS CHAPARRO "/>
    <n v="5825755"/>
    <m/>
    <n v="22819"/>
    <d v="2019-01-15T00:00:00"/>
    <n v="35200000"/>
    <n v="0"/>
    <n v="35200000"/>
    <s v="No"/>
    <d v="1899-12-30T00:00:00"/>
    <m/>
    <d v="2019-01-15T00:00:00"/>
    <d v="2019-09-14T00:00:00"/>
    <n v="242"/>
    <s v=" USECHE OVALLES CARLOS EDUARDO"/>
    <n v="1020712442"/>
    <n v="0"/>
    <d v="1899-12-30T00:00:00"/>
    <n v="0"/>
    <d v="1899-12-30T00:00:00"/>
    <n v="0"/>
    <d v="1899-12-30T00:00:00"/>
    <n v="0"/>
    <d v="1899-12-30T00:00:00"/>
    <n v="35200000"/>
    <n v="0"/>
    <d v="1899-12-30T00:00:00"/>
    <n v="0"/>
    <d v="1899-12-30T00:00:00"/>
    <n v="0"/>
    <d v="1899-12-30T00:00:00"/>
    <n v="0"/>
    <d v="1899-12-30T00:00:00"/>
    <n v="242"/>
  </r>
  <r>
    <s v="Secop II"/>
    <n v="60"/>
    <s v="Claudia Alexandra Triana "/>
    <s v="20196231405000024E"/>
    <s v="PCD-008"/>
    <s v="Enero"/>
    <d v="2019-01-11T00:00:00"/>
    <s v="Contratación Directa"/>
    <s v="Prestación de Servicios Profesionales "/>
    <x v="0"/>
    <s v="PRESTAR LOS SERVICIOS PROFESIONALES CON AUTONOMíA TéCNICA Y ADMINISTRATIVA PARA APOYAR AL GRUPO ADMINISTRATIVO DE LA SUBDIRECCIóN ADMINISTRATIVA Y FINANCIERA, DE ACUERDO CON LAS CONDICIONES Y ESPECIFICACIONES TéCNICAS DESCRITAS EN LOS ESTUDIOS PREVIOS "/>
    <n v="81101508"/>
    <s v="Servicios de ingenieria arquitectonica "/>
    <n v="35200000"/>
    <n v="14919"/>
    <s v="A-02-02-02-008"/>
    <x v="0"/>
    <s v="En ejecución"/>
    <s v="CO-004"/>
    <d v="2019-01-14T00:00:00"/>
    <s v="Prestación de Servicios Profesionales"/>
    <s v="Nivel Central"/>
    <s v="Bogotá D.C."/>
    <s v="DIDIER ALEXANDER CHINCHILLA GARZON "/>
    <n v="80257091"/>
    <m/>
    <n v="22319"/>
    <d v="2019-01-14T00:00:00"/>
    <n v="35200000"/>
    <n v="0"/>
    <n v="35200000"/>
    <s v="No"/>
    <d v="1899-12-30T00:00:00"/>
    <m/>
    <d v="2019-01-14T00:00:00"/>
    <d v="2019-09-13T00:00:00"/>
    <n v="242"/>
    <s v=" USECHE OVALLES CARLOS EDUARDO"/>
    <n v="1020712442"/>
    <n v="0"/>
    <d v="1899-12-30T00:00:00"/>
    <n v="0"/>
    <d v="1899-12-30T00:00:00"/>
    <n v="0"/>
    <d v="1899-12-30T00:00:00"/>
    <n v="0"/>
    <d v="1899-12-30T00:00:00"/>
    <n v="35200000"/>
    <n v="0"/>
    <d v="1899-12-30T00:00:00"/>
    <n v="0"/>
    <d v="1899-12-30T00:00:00"/>
    <n v="0"/>
    <d v="1899-12-30T00:00:00"/>
    <n v="0"/>
    <d v="1899-12-30T00:00:00"/>
    <n v="242"/>
  </r>
  <r>
    <s v="Secop II"/>
    <n v="59"/>
    <s v="Claudia Alexandra Triana "/>
    <s v="20196231405000030E"/>
    <s v="PCD-010"/>
    <s v="Enero"/>
    <d v="2019-01-15T00:00:00"/>
    <s v="Contratación Directa"/>
    <s v="Prestación de Servicios Profesionales "/>
    <x v="0"/>
    <s v="Prestar los servicios profesionales de apoyo a la gestión en temas de Infraestructura en la Subdirección Administrativa y Financiera de Migración Colombia, de acuerdo con las condiciones y especificaciones técnicas descritas en los Estudios Previos y la Propuesta presentada por EL CONTRATISTA."/>
    <n v="801615"/>
    <s v="Servicios de apoyo gerencial"/>
    <n v="24400000"/>
    <n v="16719"/>
    <s v="C-1199-1002-11-0-1199060-02"/>
    <x v="0"/>
    <s v="En ejecución"/>
    <s v="CO-009"/>
    <d v="2019-01-17T00:00:00"/>
    <s v="Prestación de Servicios Profesionales"/>
    <s v="Nivel Central"/>
    <s v="Bogotá D.C."/>
    <s v="LUIS FERNEY GARZON ATARA "/>
    <n v="1015409282"/>
    <m/>
    <n v="24419"/>
    <d v="2019-01-17T00:00:00"/>
    <n v="24400000"/>
    <n v="0"/>
    <n v="24400000"/>
    <s v="No"/>
    <d v="1899-12-30T00:00:00"/>
    <m/>
    <d v="2019-01-17T00:00:00"/>
    <d v="2019-09-16T00:00:00"/>
    <n v="242"/>
    <s v="YEPES HUERTAS CLAUDIA MARGARITA"/>
    <n v="1019048001"/>
    <n v="0"/>
    <d v="1899-12-30T00:00:00"/>
    <n v="0"/>
    <d v="1899-12-30T00:00:00"/>
    <n v="0"/>
    <d v="1899-12-30T00:00:00"/>
    <n v="0"/>
    <d v="1899-12-30T00:00:00"/>
    <n v="24400000"/>
    <n v="0"/>
    <d v="1899-12-30T00:00:00"/>
    <n v="0"/>
    <d v="1899-12-30T00:00:00"/>
    <n v="0"/>
    <d v="1899-12-30T00:00:00"/>
    <n v="0"/>
    <d v="1899-12-30T00:00:00"/>
    <n v="242"/>
  </r>
  <r>
    <s v="Secop II"/>
    <n v="63"/>
    <s v="Claudia Alexandra Triana "/>
    <s v="20196231405000021E"/>
    <s v="PCD-013"/>
    <s v="Enero"/>
    <d v="2019-01-17T00:00:00"/>
    <s v="Contratación Directa"/>
    <s v="Prestación de Servicios Profesionales "/>
    <x v="0"/>
    <s v=" DESIGNACION COMITE ESTRUCTURADOR SERVICIOS PROFESIONALES CON AUTONOMíA TéCNICA Y ADMINISTRATIVA PARA APOYAR A LA OFICINA ASESORA DE PLANEACIóN Y LA SUBDIRECCIóN ADMINISTRATIVA Y FINANCIERA EN LA IMPLEMENTACION DEL SISTEMA DE GESTIóN AMBIENTAL "/>
    <n v="801615"/>
    <s v="Servicios de apoyo gerencial"/>
    <n v="31200000"/>
    <n v="16119"/>
    <s v="A-02-02-02-008 "/>
    <x v="0"/>
    <s v="En ejecución"/>
    <s v="CO-013"/>
    <d v="2019-01-18T00:00:00"/>
    <s v="Prestación de Servicios  de Apoyo a la gestión"/>
    <s v="Nivel Central"/>
    <s v="Bogotá D.C."/>
    <s v="ALFONSO VASQUEZ GUEVARA"/>
    <n v="3001080"/>
    <m/>
    <n v="26119"/>
    <d v="2019-01-18T00:00:00"/>
    <n v="31200000"/>
    <n v="0"/>
    <n v="31200000"/>
    <s v="No"/>
    <d v="1899-12-30T00:00:00"/>
    <m/>
    <d v="2019-01-18T00:00:00"/>
    <d v="2019-09-17T00:00:00"/>
    <n v="242"/>
    <s v="YEPES HUERTAS CLAUDIA MARGARITA"/>
    <n v="1019048001"/>
    <n v="0"/>
    <d v="1899-12-30T00:00:00"/>
    <n v="0"/>
    <d v="1899-12-30T00:00:00"/>
    <n v="0"/>
    <d v="1899-12-30T00:00:00"/>
    <n v="0"/>
    <d v="1899-12-30T00:00:00"/>
    <n v="31200000"/>
    <n v="0"/>
    <d v="1899-12-30T00:00:00"/>
    <n v="0"/>
    <d v="1899-12-30T00:00:00"/>
    <n v="0"/>
    <d v="1899-12-30T00:00:00"/>
    <n v="0"/>
    <d v="1899-12-30T00:00:00"/>
    <n v="242"/>
  </r>
  <r>
    <s v="Secop II"/>
    <n v="194"/>
    <s v="Claudia Alexandra Triana "/>
    <s v="20196231405000020E"/>
    <s v="PCD-019"/>
    <s v="Enero"/>
    <d v="2019-01-18T00:00:00"/>
    <s v="Contratación Directa"/>
    <s v="Prestación de Servicios Profesionales "/>
    <x v="4"/>
    <s v="CONTRATAR LA PRESTACIóN LOS SERVICIOS PROFESIONALES PARA APOYAR LA GESTIóN DE LA OFICINA ASESORA JURíDICA DE MIGRACIóN COLOMBIA, DE CONFORMIDAD CON LAS CONDICIONES Y ESPECIFICACIONES TÉCNICAS SEÑALADAS EN LOS ESTUDIOS PREVIOS. "/>
    <n v="801615"/>
    <s v="Servicios de apoyo gerencial"/>
    <n v="58400000"/>
    <n v="17019"/>
    <s v="A-02-02-02-008"/>
    <x v="0"/>
    <s v="En ejecución"/>
    <s v="CO-025"/>
    <d v="2019-01-22T00:00:00"/>
    <s v="Prestación de Servicios Profesionales"/>
    <s v="Nivel Central"/>
    <s v="Bogotá D.C."/>
    <s v="REYES GONZALEZ ABOGADOS S.A.S. "/>
    <n v="900265378"/>
    <n v="0"/>
    <n v="29919"/>
    <d v="2019-01-18T00:00:00"/>
    <n v="58400000"/>
    <n v="0"/>
    <n v="58400000"/>
    <s v="No"/>
    <d v="1899-12-30T00:00:00"/>
    <m/>
    <d v="2019-01-22T00:00:00"/>
    <d v="2019-09-21T00:00:00"/>
    <n v="242"/>
    <s v="ARBELAEZ IZQUIERDO GUADALUPE"/>
    <n v="39774921"/>
    <n v="0"/>
    <d v="1899-12-30T00:00:00"/>
    <n v="0"/>
    <d v="1899-12-30T00:00:00"/>
    <n v="0"/>
    <d v="1899-12-30T00:00:00"/>
    <n v="0"/>
    <d v="1899-12-30T00:00:00"/>
    <n v="58400000"/>
    <n v="0"/>
    <d v="1899-12-30T00:00:00"/>
    <n v="0"/>
    <d v="1899-12-30T00:00:00"/>
    <n v="0"/>
    <d v="1899-12-30T00:00:00"/>
    <n v="0"/>
    <d v="1899-12-30T00:00:00"/>
    <n v="242"/>
  </r>
  <r>
    <s v="Secop II"/>
    <n v="204"/>
    <s v="Claudia Alexandra Triana "/>
    <s v="20196231405000035E"/>
    <s v="PCD-018"/>
    <s v="Enero"/>
    <d v="2019-01-19T00:00:00"/>
    <s v="Contratación Directa"/>
    <s v="Prestación de Servicios Profesionales "/>
    <x v="6"/>
    <s v="Contratar la prestación de los servicios profesionales para apoyar la gestión de la Oficina de Tecnología de la Información de Migración Colombia, de acuerdo con las condiciones señaladas y especificaciones técnicas descritas en los Estudios Previos. "/>
    <n v="811115"/>
    <s v="Ingenieria de software y hardware"/>
    <n v="71200000"/>
    <n v="15619"/>
    <s v="C-1199-1002-10-0-1199001-02"/>
    <x v="0"/>
    <s v="En ejecución"/>
    <s v="CO-018"/>
    <d v="2019-01-18T00:00:00"/>
    <s v="Prestación de Servicios Profesionales"/>
    <s v="Nivel Central"/>
    <s v="Bogotá D.C."/>
    <s v=" FANNY ROA HERNANDEZ"/>
    <n v="63324833"/>
    <m/>
    <n v="27419"/>
    <d v="2019-01-18T00:00:00"/>
    <n v="71200000"/>
    <n v="0"/>
    <n v="71200000"/>
    <s v="No"/>
    <d v="1899-12-30T00:00:00"/>
    <m/>
    <d v="2019-01-18T00:00:00"/>
    <d v="2019-09-17T00:00:00"/>
    <n v="242"/>
    <s v="MURILLO BARONA DUBERLEY EDUARDO"/>
    <n v="79335420"/>
    <n v="0"/>
    <d v="1899-12-30T00:00:00"/>
    <n v="0"/>
    <d v="1899-12-30T00:00:00"/>
    <n v="0"/>
    <d v="1899-12-30T00:00:00"/>
    <n v="0"/>
    <d v="1899-12-30T00:00:00"/>
    <n v="71200000"/>
    <n v="0"/>
    <d v="1899-12-30T00:00:00"/>
    <n v="0"/>
    <d v="1899-12-30T00:00:00"/>
    <n v="0"/>
    <d v="1899-12-30T00:00:00"/>
    <n v="0"/>
    <d v="1899-12-30T00:00:00"/>
    <n v="242"/>
  </r>
  <r>
    <s v="Secop II"/>
    <n v="189"/>
    <s v="Claudia Alexandra Triana "/>
    <s v="20196231405000037E"/>
    <s v="PCD-022"/>
    <s v="Enero"/>
    <d v="2019-01-20T00:00:00"/>
    <s v="Contratación Directa"/>
    <s v="Prestación de Servicios Profesionales "/>
    <x v="7"/>
    <s v="Contratar la Prestación de los servicios profesionales para apoyar la gestión de la Dirección General de Migración Colombia, de conformidad con lo establecido en los estudios previos. "/>
    <n v="801615"/>
    <s v="Servicios de apoyo gerencial"/>
    <n v="46400000"/>
    <n v="166319"/>
    <s v="A-02-02-02-008"/>
    <x v="0"/>
    <s v="En ejecución"/>
    <s v="CO-031"/>
    <d v="2019-01-28T00:00:00"/>
    <s v="Prestación de Servicios Profesionales"/>
    <s v="Nivel Central"/>
    <s v="Bogotá D.C."/>
    <s v="SIMON BAENA JARAMILLO"/>
    <n v="1026280656"/>
    <m/>
    <n v="39719"/>
    <d v="2019-01-28T00:00:00"/>
    <n v="32000000"/>
    <n v="0"/>
    <n v="32000000"/>
    <s v="No"/>
    <d v="1899-12-30T00:00:00"/>
    <m/>
    <d v="2019-01-28T00:00:00"/>
    <d v="2019-09-27T00:00:00"/>
    <n v="242"/>
    <s v=" USECHE OVALLES CARLOS EDUARDO"/>
    <n v="1020712442"/>
    <n v="0"/>
    <d v="1899-12-30T00:00:00"/>
    <n v="0"/>
    <d v="1899-12-30T00:00:00"/>
    <n v="0"/>
    <d v="1899-12-30T00:00:00"/>
    <n v="0"/>
    <d v="1899-12-30T00:00:00"/>
    <n v="32000000"/>
    <n v="0"/>
    <d v="1899-12-30T00:00:00"/>
    <n v="0"/>
    <d v="1899-12-30T00:00:00"/>
    <n v="0"/>
    <d v="1899-12-30T00:00:00"/>
    <n v="0"/>
    <d v="1899-12-30T00:00:00"/>
    <n v="242"/>
  </r>
  <r>
    <s v="Secop II"/>
    <n v="62"/>
    <s v="Claudia Alexandra Triana "/>
    <s v="20196231405000057E"/>
    <s v="PCD-034"/>
    <s v="Enero"/>
    <d v="2019-01-21T00:00:00"/>
    <s v="Contratación Directa"/>
    <s v="Prestación de Servicios Profesionales "/>
    <x v="0"/>
    <s v="Contratar la Prestación de los servicios profesionales con autonomía técnica y administrativa para apoyar  al Grupo Administrativo de la  Subdirección Administrativa y Financiera, de acuerdo con las condiciones y especificaciones técnicas descritas en los Estudios Previos."/>
    <n v="801615"/>
    <s v="Servicios de apoyo gerencial"/>
    <n v="32000000"/>
    <n v="19519"/>
    <s v="A-02-02-02-008"/>
    <x v="0"/>
    <s v="En ejecución"/>
    <s v="CO-023"/>
    <d v="2019-01-21T00:00:00"/>
    <s v="Prestación de Servicios Profesionales"/>
    <s v="Nivel Central"/>
    <s v="Bogotá D.C."/>
    <s v="MARIA JOSE YEPES GIRALDO "/>
    <n v="24348352"/>
    <m/>
    <n v="29119"/>
    <d v="2019-01-21T00:00:00"/>
    <n v="46400000"/>
    <n v="0"/>
    <n v="46400000"/>
    <s v="No"/>
    <d v="1899-12-30T00:00:00"/>
    <m/>
    <d v="2019-01-21T00:00:00"/>
    <d v="2019-09-20T00:00:00"/>
    <n v="242"/>
    <s v="MARTINEZ ACOSTA WINSTON ANDRES"/>
    <n v="79572017"/>
    <n v="0"/>
    <d v="1899-12-30T00:00:00"/>
    <n v="0"/>
    <d v="1899-12-30T00:00:00"/>
    <n v="0"/>
    <d v="1899-12-30T00:00:00"/>
    <n v="0"/>
    <d v="1899-12-30T00:00:00"/>
    <n v="46400000"/>
    <n v="0"/>
    <d v="1899-12-30T00:00:00"/>
    <n v="0"/>
    <d v="1899-12-30T00:00:00"/>
    <n v="0"/>
    <d v="1899-12-30T00:00:00"/>
    <n v="0"/>
    <d v="1899-12-30T00:00:00"/>
    <n v="242"/>
  </r>
  <r>
    <s v="Secop II"/>
    <n v="1"/>
    <s v="Claudia Alexandra Triana "/>
    <s v="2018623140100069E"/>
    <s v="MC-001"/>
    <s v="Enero"/>
    <d v="2019-01-22T00:00:00"/>
    <s v="Contratación Mínima Cuantía"/>
    <s v="Mínima Cuantía"/>
    <x v="0"/>
    <s v="_x000a_Contratar el servicio de mantenimiento preventivo y correctivo del parque automotor asignado a la Regional Guajira._x000a_"/>
    <n v="78181500"/>
    <s v="Servicios de mantenimiento y reparación de vehículos"/>
    <n v="25000000"/>
    <n v="15019"/>
    <s v="A-02-02-02-008 "/>
    <x v="0"/>
    <s v="En ejecución"/>
    <s v="AO-003"/>
    <d v="2019-01-31T00:00:00"/>
    <s v="Aceptación de oferta"/>
    <s v="Regional Guajira"/>
    <s v="Riohacha"/>
    <s v="PEDRO MANUEL ARIZA BERMUDEZ"/>
    <n v="84079101"/>
    <m/>
    <n v="42819"/>
    <d v="2019-01-31T00:00:00"/>
    <n v="25000000"/>
    <n v="0"/>
    <n v="25000000"/>
    <s v="No"/>
    <d v="1899-12-30T00:00:00"/>
    <m/>
    <d v="2019-01-31T00:00:00"/>
    <d v="2019-12-31T00:00:00"/>
    <n v="334"/>
    <s v="PONCE CALVO LEONIDAS ALBERTO"/>
    <n v="12724487"/>
    <n v="0"/>
    <d v="1899-12-30T00:00:00"/>
    <n v="0"/>
    <d v="1899-12-30T00:00:00"/>
    <n v="0"/>
    <d v="1899-12-30T00:00:00"/>
    <n v="0"/>
    <d v="1899-12-30T00:00:00"/>
    <n v="25000000"/>
    <n v="0"/>
    <d v="1899-12-30T00:00:00"/>
    <n v="0"/>
    <d v="1899-12-30T00:00:00"/>
    <n v="0"/>
    <d v="1899-12-30T00:00:00"/>
    <n v="0"/>
    <d v="1899-12-30T00:00:00"/>
    <n v="334"/>
  </r>
  <r>
    <s v="Secop II"/>
    <n v="3"/>
    <s v="Claudia Alexandra Triana "/>
    <s v="20196231407000002E"/>
    <s v="MC-003"/>
    <s v="Enero"/>
    <d v="2019-01-23T00:00:00"/>
    <s v="Contratación Mínima Cuantía"/>
    <s v="Mínima Cuantía"/>
    <x v="0"/>
    <s v="Contratar la adquisición de SOAT para el parque automotor de Migración Colombia"/>
    <n v="84131603"/>
    <s v="Seguros de daños personales por accidente"/>
    <n v="35000000"/>
    <n v="16919"/>
    <s v="A-02-02-02-007"/>
    <x v="0"/>
    <s v="En ejecución"/>
    <s v="AO-001"/>
    <d v="2019-01-31T00:00:00"/>
    <s v="Aceptación de oferta"/>
    <s v="Nivel Central"/>
    <s v="Bogotá D.C."/>
    <s v="LA PREVISORA S.A. COMPAÑIA DE SEGUROS SUCURSAL ESTATAL"/>
    <n v="860002400"/>
    <n v="2"/>
    <n v="42019"/>
    <d v="2019-01-31T00:00:00"/>
    <n v="30276230"/>
    <n v="0"/>
    <n v="30276230"/>
    <s v="No"/>
    <d v="1899-12-30T00:00:00"/>
    <m/>
    <d v="2019-01-31T00:00:00"/>
    <d v="2019-02-15T00:00:00"/>
    <n v="15"/>
    <s v=" USECHE OVALLES CARLOS EDUARDO"/>
    <n v="1020712442"/>
    <n v="0"/>
    <d v="1899-12-30T00:00:00"/>
    <n v="0"/>
    <d v="1899-12-30T00:00:00"/>
    <n v="0"/>
    <d v="1899-12-30T00:00:00"/>
    <n v="0"/>
    <d v="1899-12-30T00:00:00"/>
    <n v="30276230"/>
    <n v="0"/>
    <d v="1899-12-30T00:00:00"/>
    <n v="0"/>
    <d v="1899-12-30T00:00:00"/>
    <n v="0"/>
    <d v="1899-12-30T00:00:00"/>
    <n v="0"/>
    <d v="1899-12-30T00:00:00"/>
    <n v="15"/>
  </r>
  <r>
    <s v="Secop II"/>
    <n v="1"/>
    <s v="Claudia Alexandra Triana "/>
    <s v="20196231408000001E"/>
    <s v="CMA-001"/>
    <s v="Enero"/>
    <d v="2019-01-11T00:00:00"/>
    <s v="Contratación Concurso de Méritos"/>
    <s v="Contratación Concurso de Méritos"/>
    <x v="0"/>
    <s v="servicio de intermediación de seguros, para que asesore y acompañe a MIGRACIÓN COLOMBIA en la elaboración, contratación y administración del programa de seguros requerido"/>
    <n v="84131500"/>
    <s v="Servicio de_x000a_seguros para_x000a_estructuras y_x000a_propiedades y_x000a_pensiones."/>
    <n v="0"/>
    <m/>
    <m/>
    <x v="1"/>
    <m/>
    <m/>
    <d v="1899-12-30T00:00:00"/>
    <m/>
    <m/>
    <m/>
    <m/>
    <m/>
    <m/>
    <m/>
    <m/>
    <n v="0"/>
    <n v="0"/>
    <n v="0"/>
    <m/>
    <m/>
    <m/>
    <m/>
    <m/>
    <n v="0"/>
    <m/>
    <m/>
    <n v="0"/>
    <d v="1899-12-30T00:00:00"/>
    <n v="0"/>
    <d v="1899-12-30T00:00:00"/>
    <n v="0"/>
    <d v="1899-12-30T00:00:00"/>
    <n v="0"/>
    <d v="1899-12-30T00:00:00"/>
    <n v="0"/>
    <n v="0"/>
    <d v="1899-12-30T00:00:00"/>
    <n v="0"/>
    <d v="1899-12-30T00:00:00"/>
    <n v="0"/>
    <d v="1899-12-30T00:00:00"/>
    <n v="0"/>
    <d v="1899-12-30T00:00:00"/>
    <n v="0"/>
  </r>
  <r>
    <s v="Secop II"/>
    <n v="120"/>
    <s v="Claudia Alexandra Triana "/>
    <s v="2018623140500277E"/>
    <s v="PCD-120-2018"/>
    <s v="NOVIEMBRE"/>
    <d v="2018-11-28T00:00:00"/>
    <s v="Contratación Directa"/>
    <s v="Exclusividad"/>
    <x v="6"/>
    <s v="Contratar la actualización de las licencias para los sistemas KACTUS y SEVEN y servicio de soporte técnico especializado presencial, de conformidad con las especificaciones de la Unidad Administrativa"/>
    <n v="432323"/>
    <s v="Software de consulta y gestión de datos"/>
    <n v="206829155"/>
    <s v="50818"/>
    <s v="C-1199-1002-10"/>
    <x v="0"/>
    <s v="En ejecución"/>
    <s v="CO-138-2018"/>
    <d v="2018-11-20T00:00:00"/>
    <s v="Compraventa"/>
    <s v="Nivel Central"/>
    <s v="Bogotá D.C."/>
    <s v="DIGITAL WARE"/>
    <n v="830042244"/>
    <n v="1"/>
    <n v="285018"/>
    <d v="2018-11-20T00:00:00"/>
    <n v="188029148.69999999"/>
    <n v="0"/>
    <n v="188029148.69999999"/>
    <s v="Si "/>
    <d v="2018-12-21T00:00:00"/>
    <m/>
    <d v="2018-12-21T00:00:00"/>
    <d v="2019-12-31T00:00:00"/>
    <n v="375"/>
    <s v="MORA GUERRERO WILSON RICARDO"/>
    <n v="86086127"/>
    <n v="22240000"/>
    <d v="2019-01-23T00:00:00"/>
    <n v="0"/>
    <d v="1899-12-30T00:00:00"/>
    <n v="0"/>
    <d v="1899-12-30T00:00:00"/>
    <n v="0"/>
    <d v="1899-12-30T00:00:00"/>
    <n v="210269148.69999999"/>
    <n v="0"/>
    <d v="1899-12-30T00:00:00"/>
    <n v="0"/>
    <d v="1899-12-30T00:00:00"/>
    <n v="0"/>
    <d v="1899-12-30T00:00:00"/>
    <n v="0"/>
    <d v="1899-12-30T00:00:00"/>
    <n v="375"/>
  </r>
  <r>
    <s v="Secop II"/>
    <n v="193"/>
    <s v="Claudia Alexandra Triana "/>
    <s v="20196231406000001E"/>
    <s v="PCD-044"/>
    <s v="Enero"/>
    <d v="2019-01-31T00:00:00"/>
    <s v="Contratación Directa"/>
    <s v="Interadministrativo"/>
    <x v="5"/>
    <s v="Publicación y divulgación en el diario oficial, de normas y actos administrativos de carácter general y otros documentos de carácter oficial, proferidos por la Unidad Administrativa Especial Migración"/>
    <n v="82121506"/>
    <s v="Impresión de Publicaciones"/>
    <n v="4000000"/>
    <s v="16619"/>
    <s v="A-02-02-02-008"/>
    <x v="1"/>
    <m/>
    <m/>
    <d v="1899-12-30T00:00:00"/>
    <m/>
    <m/>
    <m/>
    <m/>
    <m/>
    <m/>
    <m/>
    <m/>
    <m/>
    <m/>
    <n v="0"/>
    <m/>
    <m/>
    <m/>
    <m/>
    <m/>
    <n v="0"/>
    <m/>
    <m/>
    <n v="0"/>
    <d v="1899-12-30T00:00:00"/>
    <n v="0"/>
    <d v="1899-12-30T00:00:00"/>
    <n v="0"/>
    <d v="1899-12-30T00:00:00"/>
    <n v="0"/>
    <d v="1899-12-30T00:00:00"/>
    <n v="0"/>
    <n v="0"/>
    <d v="1899-12-30T00:00:00"/>
    <n v="0"/>
    <d v="1899-12-30T00:00:00"/>
    <n v="0"/>
    <d v="1899-12-30T00:00:00"/>
    <n v="0"/>
    <d v="1899-12-30T00:00:00"/>
    <n v="0"/>
  </r>
  <r>
    <s v="Secop II"/>
    <n v="178"/>
    <s v="Alejandra Maria Arcos "/>
    <s v="20196231405000005E"/>
    <s v="PCD-001"/>
    <s v="Enero"/>
    <d v="2019-01-10T00:00:00"/>
    <s v="Contratación Directa"/>
    <s v="Prestación de Servicios Profesionales "/>
    <x v="8"/>
    <s v="Prestar los servicios profesionales con autonomía, técnica y administrativa como apoyo en la gestión de la Subdirección de Control Migratorio, de acuerdo con las condiciones señaladas y especificaciones técnicas descritas en los Estudios Previos. "/>
    <n v="801615"/>
    <s v="Servicios de Gestión, Servicios Profesionales de Empresa, y Servicios Administrativos"/>
    <n v="32000000"/>
    <n v="12619"/>
    <s v="A-02-02-02-008"/>
    <x v="0"/>
    <s v="En ejecución"/>
    <s v="CO-006-2019"/>
    <d v="2019-01-14T00:00:00"/>
    <s v="Prestación de Servicios Profesionales"/>
    <s v="Nivel Central"/>
    <s v="Bogotá D.C."/>
    <s v="ROBINSON VALENCIA GIRALDO"/>
    <n v="75035031"/>
    <m/>
    <n v="22719"/>
    <d v="2019-01-14T00:00:00"/>
    <n v="32000000"/>
    <n v="0"/>
    <n v="32000000"/>
    <s v="No"/>
    <d v="1899-12-30T00:00:00"/>
    <m/>
    <d v="2019-01-14T00:00:00"/>
    <d v="2019-09-13T00:00:00"/>
    <n v="242"/>
    <s v="HUMBERTO VELASQUEZ "/>
    <n v="17336974"/>
    <n v="0"/>
    <d v="1899-12-30T00:00:00"/>
    <n v="0"/>
    <d v="1899-12-30T00:00:00"/>
    <n v="0"/>
    <d v="1899-12-30T00:00:00"/>
    <n v="0"/>
    <d v="1899-12-30T00:00:00"/>
    <n v="32000000"/>
    <n v="0"/>
    <d v="1899-12-30T00:00:00"/>
    <n v="0"/>
    <d v="1899-12-30T00:00:00"/>
    <n v="0"/>
    <d v="1899-12-30T00:00:00"/>
    <n v="0"/>
    <d v="1899-12-30T00:00:00"/>
    <n v="242"/>
  </r>
  <r>
    <s v="Secop II"/>
    <n v="159"/>
    <s v="Alejandra Maria Arcos "/>
    <s v="20196231405000006E"/>
    <s v="PCD-003"/>
    <s v="Enero"/>
    <d v="2019-01-10T00:00:00"/>
    <s v="Contratación Directa"/>
    <s v="Prestación de Servicios Profesionales "/>
    <x v="1"/>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115"/>
    <s v="Servicios de Gestión, Servicios Profesionales de Empresa, y Servicios Administrativos"/>
    <n v="32000000"/>
    <n v="15119"/>
    <s v="A-02-02-02-008"/>
    <x v="0"/>
    <s v="En ejecución"/>
    <s v="CO-002-2019"/>
    <d v="2019-01-11T00:00:00"/>
    <s v="Prestación de Servicios Profesionales"/>
    <s v="Nivel Central"/>
    <s v="Bogotá D.C."/>
    <s v="DANNY HAIDEN LOPEZ BERNAL"/>
    <n v="80138875"/>
    <m/>
    <n v="21419"/>
    <d v="2019-01-11T00:00:00"/>
    <n v="32000000"/>
    <n v="0"/>
    <n v="32000000"/>
    <s v="No"/>
    <d v="1899-12-30T00:00:00"/>
    <m/>
    <d v="2019-01-11T00:00:00"/>
    <d v="2019-09-10T00:00:00"/>
    <n v="242"/>
    <s v="CLAUDIA MENDOZA"/>
    <n v="52714111"/>
    <n v="0"/>
    <d v="1899-12-30T00:00:00"/>
    <n v="0"/>
    <d v="1899-12-30T00:00:00"/>
    <n v="0"/>
    <d v="1899-12-30T00:00:00"/>
    <n v="0"/>
    <d v="1899-12-30T00:00:00"/>
    <n v="32000000"/>
    <n v="0"/>
    <d v="1899-12-30T00:00:00"/>
    <n v="0"/>
    <d v="1899-12-30T00:00:00"/>
    <n v="0"/>
    <d v="1899-12-30T00:00:00"/>
    <n v="0"/>
    <d v="1899-12-30T00:00:00"/>
    <n v="242"/>
  </r>
  <r>
    <s v="Secop II"/>
    <n v="188"/>
    <s v="Alejandra Maria Arcos "/>
    <s v="20196231405000001E"/>
    <s v="PCD-005"/>
    <s v="Enero"/>
    <d v="2019-01-11T00:00:00"/>
    <s v="Contratación Directa"/>
    <s v="Prestación de Servicios Profesionales "/>
    <x v="7"/>
    <s v="Prestar los servicios profesionales para apoyar la gestión de la Dirección General de Migración Colombia.  "/>
    <n v="801615"/>
    <s v="Servicios de Gestión, Servicios Profesionales de Empresa, y Servicios Administrativos"/>
    <n v="91650000"/>
    <n v="12919"/>
    <s v="A-02-02-02-008"/>
    <x v="0"/>
    <s v="En ejecución"/>
    <s v="CO-001-2019"/>
    <d v="2019-01-11T00:00:00"/>
    <s v="Prestación de Servicios Profesionales"/>
    <s v="Nivel Central"/>
    <s v="Bogotá D.C."/>
    <s v="EDUARDO LLAÑA SANCHEZ"/>
    <n v="1020751323"/>
    <m/>
    <n v="21319"/>
    <d v="2019-01-11T00:00:00"/>
    <n v="91000000"/>
    <n v="0"/>
    <n v="91000000"/>
    <s v="No"/>
    <d v="1899-12-30T00:00:00"/>
    <m/>
    <d v="2019-01-11T00:00:00"/>
    <d v="2019-12-31T00:00:00"/>
    <n v="354"/>
    <s v="WINSTON MARTINEZ ACOSTA"/>
    <n v="79572017"/>
    <n v="0"/>
    <d v="1899-12-30T00:00:00"/>
    <n v="0"/>
    <d v="1899-12-30T00:00:00"/>
    <n v="0"/>
    <d v="1899-12-30T00:00:00"/>
    <n v="0"/>
    <d v="1899-12-30T00:00:00"/>
    <n v="91000000"/>
    <n v="0"/>
    <d v="1899-12-30T00:00:00"/>
    <n v="0"/>
    <d v="1899-12-30T00:00:00"/>
    <n v="0"/>
    <d v="1899-12-30T00:00:00"/>
    <n v="0"/>
    <d v="1899-12-30T00:00:00"/>
    <n v="354"/>
  </r>
  <r>
    <s v="Secop II"/>
    <n v="64"/>
    <s v="Alejandra Maria Arcos "/>
    <s v="20196231405000003E"/>
    <s v="PCD-006"/>
    <s v="Enero"/>
    <d v="2019-01-11T00:00:00"/>
    <s v="Contratación Directa"/>
    <s v="Prestación de Servicios Profesionales "/>
    <x v="0"/>
    <s v="Prestar los servicios profesionales con autonomía técnica y administrativa para apoyar al Grupo Financiero de la Subdirección Administrativa y Financiera, de acuerdo con las condiciones técnicas señaladas en los Estudios Previos"/>
    <n v="801116"/>
    <s v="Servicios de Gestión, Servicios Profesionales de Empresa, y Servicios Administrativos"/>
    <n v="35200000"/>
    <n v="12719"/>
    <s v="A-02-02-02-008"/>
    <x v="0"/>
    <s v="En ejecución"/>
    <s v="CO-005-2019"/>
    <d v="2019-01-14T00:00:00"/>
    <s v="Prestación de Servicios Profesionales"/>
    <s v="Nivel Central"/>
    <s v="Bogotá D.C."/>
    <s v="CATHERINE MELISSA MORENO HIGUERA"/>
    <n v="1015435352"/>
    <m/>
    <n v="22619"/>
    <d v="2019-01-14T00:00:00"/>
    <n v="35200000"/>
    <n v="0"/>
    <n v="35200000"/>
    <s v="No"/>
    <d v="1899-12-30T00:00:00"/>
    <m/>
    <d v="2019-01-14T00:00:00"/>
    <d v="2019-09-13T00:00:00"/>
    <n v="242"/>
    <s v="JESUS ANDRES PORRAS GARCIA"/>
    <n v="79994053"/>
    <n v="0"/>
    <d v="1899-12-30T00:00:00"/>
    <n v="0"/>
    <d v="1899-12-30T00:00:00"/>
    <n v="0"/>
    <d v="1899-12-30T00:00:00"/>
    <n v="0"/>
    <d v="1899-12-30T00:00:00"/>
    <n v="35200000"/>
    <n v="0"/>
    <d v="1899-12-30T00:00:00"/>
    <n v="0"/>
    <d v="1899-12-30T00:00:00"/>
    <n v="0"/>
    <d v="1899-12-30T00:00:00"/>
    <n v="0"/>
    <d v="1899-12-30T00:00:00"/>
    <n v="242"/>
  </r>
  <r>
    <s v="Secop II"/>
    <n v="162"/>
    <s v="Alejandra Maria Arcos "/>
    <s v="20196231405000032E"/>
    <s v="PCD-009"/>
    <s v="Enero"/>
    <d v="2019-01-11T00:00:00"/>
    <s v="Contratación Directa"/>
    <s v="Prestación de Servicios Profesionales "/>
    <x v="1"/>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n v="80161504"/>
    <s v="Servicios de Gestión, Servicios Profesionales de Empresa, y Servicios Administrativos"/>
    <n v="29375000"/>
    <n v="15219"/>
    <s v="A-02-02-02-008"/>
    <x v="0"/>
    <s v="En ejecución"/>
    <s v="CO-010-2019"/>
    <s v="2019/17/01"/>
    <s v="Prestación de Servicios Profesionales"/>
    <s v="Nivel Central"/>
    <s v="Bogotá D.C."/>
    <s v="JOHANA RIAÑO RUIZ"/>
    <n v="52933875"/>
    <m/>
    <n v="25219"/>
    <d v="2019-01-17T00:00:00"/>
    <n v="28666667"/>
    <n v="0"/>
    <n v="28666667"/>
    <s v="No"/>
    <d v="1899-12-30T00:00:00"/>
    <m/>
    <d v="2019-01-17T00:00:00"/>
    <d v="2019-12-31T00:00:00"/>
    <n v="348"/>
    <s v="MARCELA LARA TORO"/>
    <n v="52544180"/>
    <n v="0"/>
    <d v="1899-12-30T00:00:00"/>
    <n v="0"/>
    <d v="1899-12-30T00:00:00"/>
    <n v="0"/>
    <d v="1899-12-30T00:00:00"/>
    <n v="0"/>
    <d v="1899-12-30T00:00:00"/>
    <n v="28666667"/>
    <n v="0"/>
    <d v="1899-12-30T00:00:00"/>
    <n v="0"/>
    <d v="1899-12-30T00:00:00"/>
    <n v="0"/>
    <d v="1899-12-30T00:00:00"/>
    <n v="0"/>
    <d v="1899-12-30T00:00:00"/>
    <n v="348"/>
  </r>
  <r>
    <s v="Secop II"/>
    <n v="197"/>
    <s v="Alejandra Maria Arcos "/>
    <s v="20196231405000029E"/>
    <s v="PCD-011"/>
    <s v="Enero"/>
    <d v="2019-01-16T00:00:00"/>
    <s v="Contratación Directa"/>
    <s v="Prestación de Servicios Profesionales "/>
    <x v="0"/>
    <s v="Prestar los servicios técnicos de Apoyo a la Gestión a la Oficina de Enlace de la Policía Nacional con la Unidad Administrativa Especial Migración Colombia, de acuerdo con las condiciones señaladas y especificaciones técnicas descritas en los estudios previos."/>
    <n v="801116"/>
    <s v="Servicios de Gestión, Servicios Profesionales de Empresa, y Servicios Administrativos"/>
    <n v="45825000"/>
    <n v="15419"/>
    <s v="A-02-02-02-008"/>
    <x v="0"/>
    <s v="En ejecución"/>
    <s v="CO-011-2019"/>
    <s v="2019/17/01"/>
    <s v="Prestación de Servicios Profesionales"/>
    <s v="Nivel Central"/>
    <s v="Bogotá D.C."/>
    <s v="JOSE IGNACIO CASTILLO RICO"/>
    <n v="93366585"/>
    <m/>
    <n v="25119"/>
    <d v="2019-01-17T00:00:00"/>
    <n v="44720000"/>
    <n v="0"/>
    <n v="44720000"/>
    <s v="No"/>
    <d v="1899-12-30T00:00:00"/>
    <m/>
    <s v="2019/17/01"/>
    <d v="2019-12-31T00:00:00"/>
    <n v="348"/>
    <s v="RICARDO DE LOS RIOS VILLAMIL"/>
    <n v="80010313"/>
    <n v="0"/>
    <d v="1899-12-30T00:00:00"/>
    <n v="0"/>
    <d v="1899-12-30T00:00:00"/>
    <n v="0"/>
    <d v="1899-12-30T00:00:00"/>
    <n v="0"/>
    <d v="1899-12-30T00:00:00"/>
    <n v="44720000"/>
    <n v="0"/>
    <d v="1899-12-30T00:00:00"/>
    <n v="0"/>
    <d v="1899-12-30T00:00:00"/>
    <n v="0"/>
    <d v="1899-12-30T00:00:00"/>
    <n v="0"/>
    <d v="1899-12-30T00:00:00"/>
    <n v="348"/>
  </r>
  <r>
    <s v="Secop II"/>
    <n v="178"/>
    <s v="Alejandra Maria Arcos "/>
    <s v="20196231405000039E"/>
    <s v="PCD-017"/>
    <s v="Enero"/>
    <d v="2019-01-18T00:00:00"/>
    <s v="Contratación Directa"/>
    <s v="Prestación de Servicios Profesionales "/>
    <x v="2"/>
    <s v="Prestar los Servicios Profesionales con autonomía técnica y administrativa para apoyar a la Subdirección de Extranjería en temas relacionados con la política migratoria, de acuerdo con las condiciones y las especificaciones técnicas descritas en los estudios previos."/>
    <n v="801615"/>
    <s v="Servicios de Gestión, Servicios Profesionales de Empresa, y Servicios Administrativos"/>
    <n v="25600000"/>
    <n v="16519"/>
    <s v="A-02-02-02-008"/>
    <x v="0"/>
    <s v="En ejecución"/>
    <s v="CO-015-2019"/>
    <d v="2019-01-18T00:00:00"/>
    <s v="Prestación de Servicios Profesionales"/>
    <s v="Nivel Central"/>
    <s v="Bogotá D.C."/>
    <s v="LAURA MENDOZA ROZO"/>
    <n v="1032137875"/>
    <m/>
    <n v="27119"/>
    <d v="2019-01-17T00:00:00"/>
    <n v="25600000"/>
    <n v="0"/>
    <n v="25600000"/>
    <s v="No"/>
    <d v="1899-12-30T00:00:00"/>
    <m/>
    <d v="2019-01-17T00:00:00"/>
    <d v="2019-09-16T00:00:00"/>
    <n v="242"/>
    <s v="LILIANA JAIMES"/>
    <n v="52353202"/>
    <n v="0"/>
    <d v="1899-12-30T00:00:00"/>
    <n v="0"/>
    <d v="1899-12-30T00:00:00"/>
    <n v="0"/>
    <d v="1899-12-30T00:00:00"/>
    <n v="0"/>
    <d v="1899-12-30T00:00:00"/>
    <n v="25600000"/>
    <n v="0"/>
    <d v="1899-12-30T00:00:00"/>
    <n v="0"/>
    <d v="1899-12-30T00:00:00"/>
    <n v="0"/>
    <d v="1899-12-30T00:00:00"/>
    <n v="0"/>
    <d v="1899-12-30T00:00:00"/>
    <n v="242"/>
  </r>
  <r>
    <s v="Secop II"/>
    <n v="163"/>
    <s v="Alejandra Maria Arcos "/>
    <s v="20196231405000031E"/>
    <s v="PCD-030"/>
    <s v="Enero"/>
    <d v="2019-01-21T00:00:00"/>
    <s v="Contratación Directa"/>
    <s v="Prestación de Servicios Profesionales "/>
    <x v="1"/>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n v="80161504"/>
    <s v="Servicios de Gestión, Servicios Profesionales de Empresa, y Servicios Administrativos"/>
    <n v="31725000"/>
    <n v="15319"/>
    <s v="A-02-02-02-008"/>
    <x v="0"/>
    <s v="En ejecución"/>
    <s v="CO-028-2019"/>
    <d v="2019-01-23T00:00:00"/>
    <s v="Prestación de Servicios Profesionales"/>
    <s v="Nivel Central"/>
    <s v="Bogotá D.C."/>
    <s v="NORMA PATRICIA SANCHEZ CUBIDES"/>
    <n v="52350202"/>
    <m/>
    <n v="31419"/>
    <d v="2019-01-23T00:00:00"/>
    <n v="30420000"/>
    <n v="0"/>
    <n v="30420000"/>
    <s v="No"/>
    <d v="1899-12-30T00:00:00"/>
    <m/>
    <d v="2019-01-23T00:00:00"/>
    <d v="2019-12-31T00:00:00"/>
    <n v="342"/>
    <s v="MARCELA LARA TORO"/>
    <n v="52544180"/>
    <n v="0"/>
    <d v="1899-12-30T00:00:00"/>
    <n v="0"/>
    <d v="1899-12-30T00:00:00"/>
    <n v="0"/>
    <d v="1899-12-30T00:00:00"/>
    <n v="0"/>
    <d v="1899-12-30T00:00:00"/>
    <n v="30420000"/>
    <n v="0"/>
    <d v="1899-12-30T00:00:00"/>
    <n v="0"/>
    <d v="1899-12-30T00:00:00"/>
    <n v="0"/>
    <d v="1899-12-30T00:00:00"/>
    <n v="0"/>
    <d v="1899-12-30T00:00:00"/>
    <n v="342"/>
  </r>
  <r>
    <s v="Secop II"/>
    <n v="93"/>
    <s v="Alejandra Maria Arcos "/>
    <s v="20196231405000033E"/>
    <s v="MC-002"/>
    <s v="Enero"/>
    <d v="2019-01-15T00:00:00"/>
    <s v="Contratación Mínima Cuantía"/>
    <s v="Mínima Cuantía"/>
    <x v="0"/>
    <s v="CONTRATAR EL SERVICIO DE MANTENIMIENTO PREVENTIVO Y CORRECTIVO DEL PARQUE AUTOMOTOR ASIGNADO A LA REGIONAL ORINOQUIA"/>
    <n v="781815"/>
    <s v="Servicios de transporte almacenaje y correo"/>
    <n v="20000000"/>
    <n v="15819"/>
    <s v="A-02-02-02-008"/>
    <x v="2"/>
    <m/>
    <m/>
    <m/>
    <m/>
    <m/>
    <m/>
    <m/>
    <m/>
    <m/>
    <m/>
    <m/>
    <n v="0"/>
    <n v="0"/>
    <n v="0"/>
    <m/>
    <d v="1899-12-30T00:00:00"/>
    <m/>
    <d v="1899-12-30T00:00:00"/>
    <d v="1899-12-30T00:00:00"/>
    <n v="0"/>
    <m/>
    <m/>
    <n v="0"/>
    <d v="1899-12-30T00:00:00"/>
    <n v="0"/>
    <d v="1899-12-30T00:00:00"/>
    <n v="0"/>
    <d v="1899-12-30T00:00:00"/>
    <n v="0"/>
    <d v="1899-12-30T00:00:00"/>
    <n v="0"/>
    <n v="0"/>
    <d v="1899-12-30T00:00:00"/>
    <n v="0"/>
    <d v="1899-12-30T00:00:00"/>
    <n v="0"/>
    <d v="1899-12-30T00:00:00"/>
    <n v="0"/>
    <d v="1899-12-30T00:00:00"/>
    <n v="0"/>
  </r>
  <r>
    <s v="Tienda Virtual "/>
    <n v="41"/>
    <s v="Alejandra Maria Arcos "/>
    <s v="20196231410000001E"/>
    <n v="66341"/>
    <s v="Enero"/>
    <d v="2019-01-22T00:00:00"/>
    <s v="Contratación Selección Abreviada"/>
    <s v="Acuerdo Marco de Precios "/>
    <x v="6"/>
    <s v="Servicio de actualización de los productos ORACLE denominada Software Update Licence &amp; Support y Oracle Premier Suppórt For Systems para el equipo ODA "/>
    <n v="432323"/>
    <s v="difusion de tecnologias de informacion y telecomunicaciones"/>
    <n v="1279411144.99"/>
    <n v="19119"/>
    <s v="C-1199-1002-10-0-1199001-02"/>
    <x v="0"/>
    <s v="En ejecución"/>
    <n v="35364"/>
    <d v="2019-01-29T00:00:00"/>
    <s v="Orden de Compra "/>
    <s v="Nivel Central"/>
    <s v="Bogotá D.C."/>
    <s v="ORACLE COLOMBIA LTDA"/>
    <n v="800103052"/>
    <n v="8"/>
    <n v="40719"/>
    <d v="2019-01-29T00:00:00"/>
    <n v="1279411145"/>
    <n v="0"/>
    <n v="1279411145"/>
    <s v="No"/>
    <d v="1899-12-30T00:00:00"/>
    <m/>
    <d v="2019-01-29T00:00:00"/>
    <d v="2019-02-28T00:00:00"/>
    <n v="30"/>
    <s v="OLGA LUCIA PERZ"/>
    <n v="46373712"/>
    <n v="0"/>
    <d v="1899-12-30T00:00:00"/>
    <n v="0"/>
    <d v="1899-12-30T00:00:00"/>
    <n v="0"/>
    <d v="1899-12-30T00:00:00"/>
    <n v="0"/>
    <d v="1899-12-30T00:00:00"/>
    <n v="1279411145"/>
    <n v="0"/>
    <d v="1899-12-30T00:00:00"/>
    <n v="0"/>
    <d v="1899-12-30T00:00:00"/>
    <n v="0"/>
    <d v="1899-12-30T00:00:00"/>
    <n v="0"/>
    <d v="1899-12-30T00:00:00"/>
    <n v="30"/>
  </r>
  <r>
    <s v="Tienda Virtual "/>
    <n v="45145"/>
    <s v="Alejandra Maria Arcos "/>
    <s v="2018623141000032E"/>
    <n v="45145"/>
    <s v="Enero"/>
    <d v="2018-03-06T00:00:00"/>
    <s v="Contratación Selección Abreviada"/>
    <s v="Acuerdo Marco de Precios "/>
    <x v="1"/>
    <s v="Contratar el suministro en las rutas nacionales e internacionales para funcionarios y contratistas asi como para la atencion de desplazamiento de deportados y/o expulsados"/>
    <n v="90121502"/>
    <s v="servicio de viajes alimentacion alojamiento y entretenimiento"/>
    <n v="1065000000"/>
    <n v="17718"/>
    <s v="A-2-0-4-11-2"/>
    <x v="0"/>
    <s v="En ejecución"/>
    <s v="OC-26197"/>
    <d v="2018-03-06T00:00:00"/>
    <s v="Orden de Compra "/>
    <s v="Nivel Central"/>
    <s v="Bogotá D.C."/>
    <s v="SUBATOUR SAS"/>
    <n v="800075003"/>
    <n v="6"/>
    <n v="72118"/>
    <d v="2018-03-06T00:00:00"/>
    <n v="154000000"/>
    <n v="0"/>
    <n v="154000000"/>
    <s v="No"/>
    <d v="1899-12-30T00:00:00"/>
    <m/>
    <d v="2018-03-06T00:00:00"/>
    <d v="2018-12-31T00:00:00"/>
    <n v="300"/>
    <s v="JUDY FERNANDEZ"/>
    <n v="52853481"/>
    <n v="0"/>
    <d v="1899-12-30T00:00:00"/>
    <n v="0"/>
    <d v="1899-12-30T00:00:00"/>
    <n v="0"/>
    <d v="1899-12-30T00:00:00"/>
    <n v="0"/>
    <d v="1899-12-30T00:00:00"/>
    <n v="154000000"/>
    <n v="30"/>
    <d v="2019-01-16T00:00:00"/>
    <n v="0"/>
    <d v="1899-12-30T00:00:00"/>
    <n v="0"/>
    <d v="1899-12-30T00:00:00"/>
    <n v="0"/>
    <d v="1899-12-30T00:00:00"/>
    <n v="330"/>
  </r>
  <r>
    <s v="Secop II"/>
    <n v="190"/>
    <s v="Alejandra Maria Arcos "/>
    <s v="20196231405000062E"/>
    <s v="PCD-024"/>
    <s v="Enero"/>
    <d v="2019-01-18T00:00:00"/>
    <s v="Contratación Directa"/>
    <s v="Prestación de Servicios Profesionales "/>
    <x v="4"/>
    <s v="Contratar la prestación de los servicios profesionales para apoyar la gestión de la Dirección General de Migración Colombia. "/>
    <n v="801615"/>
    <s v="Servicios de Gestión, Servicios Profesionales de Empresa, y Servicios Administrativos"/>
    <n v="58400000"/>
    <n v="17419"/>
    <s v="A-02-02-02-008"/>
    <x v="0"/>
    <s v="En ejecución"/>
    <s v="CO-027-2019"/>
    <d v="2019-01-23T00:00:00"/>
    <s v="Prestación de Servicios Profesionales"/>
    <s v="Nivel Central"/>
    <s v="Bogotá D.C."/>
    <s v="LILIANA JARAMILLO MUTIS"/>
    <n v="51573271"/>
    <m/>
    <n v="32019"/>
    <d v="2019-01-23T00:00:00"/>
    <n v="58400000"/>
    <n v="0"/>
    <n v="58400000"/>
    <s v="No"/>
    <d v="1899-12-30T00:00:00"/>
    <m/>
    <d v="2019-01-23T00:00:00"/>
    <d v="2019-09-22T00:00:00"/>
    <n v="242"/>
    <s v="WINSTON MARTINEZ ACOSTA"/>
    <n v="79572017"/>
    <n v="0"/>
    <d v="1899-12-30T00:00:00"/>
    <n v="0"/>
    <d v="1899-12-30T00:00:00"/>
    <n v="0"/>
    <d v="1899-12-30T00:00:00"/>
    <n v="0"/>
    <d v="1899-12-30T00:00:00"/>
    <n v="58400000"/>
    <n v="0"/>
    <d v="1899-12-30T00:00:00"/>
    <n v="0"/>
    <d v="1899-12-30T00:00:00"/>
    <n v="0"/>
    <d v="1899-12-30T00:00:00"/>
    <n v="0"/>
    <d v="1899-12-30T00:00:00"/>
    <n v="242"/>
  </r>
  <r>
    <s v="Secop II"/>
    <n v="4"/>
    <s v="Jenny Motavita"/>
    <s v="20196231405000042E"/>
    <s v="PDC-20-2019"/>
    <s v="Enero"/>
    <d v="2019-01-21T00:00:00"/>
    <s v="Contratación Directa"/>
    <s v="Prestación de apoyo a la Gestión"/>
    <x v="3"/>
    <s v="Prestar los servicios profesionales con autonomía técnica y administrativa para apoyar la gestión de la Oficina Asesora de Planeación, en temas de Desarrollo Organizacional de acuerdo con las condiciones y especificaciones técnicas descritas en los presentes Estudios Previos"/>
    <n v="80161500"/>
    <s v="Servicios de apoyo gerencial"/>
    <s v="$16.000.000"/>
    <n v="18819"/>
    <s v="C-119-1002-11-0-1199060-02"/>
    <x v="0"/>
    <s v="En ejecución"/>
    <s v="CO-21-2019"/>
    <d v="2019-01-18T00:00:00"/>
    <s v="Prestación de Servicios  de Apoyo a la gestión"/>
    <s v="Nivel Central"/>
    <s v="Bogotá D.C."/>
    <s v="MARIA ALEJANDRA BOHORQUEZ AVILA"/>
    <n v="1020815754"/>
    <m/>
    <n v="27819"/>
    <d v="2019-01-18T00:00:00"/>
    <n v="16000000"/>
    <n v="0"/>
    <n v="16000000"/>
    <s v="No"/>
    <d v="1899-12-30T00:00:00"/>
    <m/>
    <d v="2019-01-18T00:00:00"/>
    <d v="2019-09-18T00:00:00"/>
    <n v="243"/>
    <s v="MESA MURCIA SANDRA PATRICIA"/>
    <n v="52206732"/>
    <n v="0"/>
    <d v="1899-12-30T00:00:00"/>
    <n v="0"/>
    <d v="1899-12-30T00:00:00"/>
    <n v="0"/>
    <d v="1899-12-30T00:00:00"/>
    <n v="0"/>
    <d v="1899-12-31T00:00:00"/>
    <n v="16000000"/>
    <n v="0"/>
    <d v="1899-12-30T00:00:00"/>
    <n v="0"/>
    <d v="1899-12-30T00:00:00"/>
    <n v="0"/>
    <d v="1899-12-30T00:00:00"/>
    <n v="0"/>
    <d v="1899-12-30T00:00:00"/>
    <n v="243"/>
  </r>
  <r>
    <s v="Secop II"/>
    <n v="186"/>
    <s v="Jenny Motavita"/>
    <s v="20196231405000053E"/>
    <s v="PCD-27-2019"/>
    <s v="Enero"/>
    <d v="2019-01-18T00:00:00"/>
    <s v="Contratación Directa"/>
    <s v="Prestación de Servicios Profesionales "/>
    <x v="5"/>
    <s v="Prestar los servicios técnicos de apoyo a la gestión, técnica y administrativamente para apoyar a la Oficina de Comunicaciones, de acuerdo con las condiciones señaladas y especificaciones técnicas descritas en los estudios previos."/>
    <n v="80161500"/>
    <s v="Servicios de apoyo gerencial"/>
    <s v="$36.800.000"/>
    <n v="18619"/>
    <s v="A-02-02-02-008"/>
    <x v="0"/>
    <s v="En ejecución"/>
    <s v="CO-19-2019"/>
    <d v="2019-01-18T00:00:00"/>
    <s v="Prestación de Servicios  de Apoyo a la gestión"/>
    <s v="Nivel Central"/>
    <s v="Bogotá D.C."/>
    <s v="JAVIER ENRIQUE GONZÁLEZ GONZÁLEZ "/>
    <n v="79865008"/>
    <m/>
    <n v="27519"/>
    <d v="2019-01-18T00:00:00"/>
    <n v="36800000"/>
    <n v="0"/>
    <n v="36800000"/>
    <s v="No"/>
    <d v="1899-12-30T00:00:00"/>
    <m/>
    <d v="2019-01-18T00:00:00"/>
    <d v="2019-12-31T00:00:00"/>
    <n v="347"/>
    <s v="CAICEDO CARDONA JUAN MANUEL"/>
    <n v="94486941"/>
    <n v="0"/>
    <d v="1899-12-30T00:00:00"/>
    <n v="0"/>
    <d v="1899-12-30T00:00:00"/>
    <n v="0"/>
    <d v="1899-12-30T00:00:00"/>
    <n v="0"/>
    <d v="1900-01-01T00:00:00"/>
    <n v="36800000"/>
    <n v="0"/>
    <d v="1899-12-30T00:00:00"/>
    <n v="0"/>
    <d v="1899-12-30T00:00:00"/>
    <n v="0"/>
    <d v="1899-12-30T00:00:00"/>
    <n v="0"/>
    <d v="1899-12-30T00:00:00"/>
    <n v="347"/>
  </r>
  <r>
    <s v="Secop II"/>
    <n v="199"/>
    <s v="Jenny Motavita"/>
    <s v="20196231405000047E"/>
    <s v="PCD-021-2019"/>
    <s v="Enero"/>
    <d v="2019-01-24T00:00:00"/>
    <s v="Contratación Directa"/>
    <s v="Prestación de Servicios Profesionales "/>
    <x v="4"/>
    <s v="Prestar los servicios profesionales para apoyar la gestión de la Oficina Asesora Jurídica de Migración Colombia"/>
    <n v="80161500"/>
    <s v="Servicios de apoyo gerencial"/>
    <s v="$44.000.000"/>
    <n v="16819"/>
    <s v="A-02-02-02-008"/>
    <x v="0"/>
    <s v="En ejecución"/>
    <s v="CO-26-2019"/>
    <d v="2019-01-22T00:00:00"/>
    <s v="Prestación de Servicios Profesionales"/>
    <s v="Nivel Central"/>
    <s v="Bogotá D.C."/>
    <s v="ANA CONSTANZA POLANÍA ALMARIO "/>
    <n v="52258308"/>
    <m/>
    <n v="30319"/>
    <d v="2019-01-22T00:00:00"/>
    <n v="44000000"/>
    <n v="0"/>
    <n v="44000000"/>
    <s v="No"/>
    <d v="1899-12-30T00:00:00"/>
    <m/>
    <d v="2019-01-22T00:00:00"/>
    <d v="2019-09-22T00:00:00"/>
    <n v="243"/>
    <s v="ARBELAEZ IZQUIERDO GUADALUPE"/>
    <n v="39774921"/>
    <n v="0"/>
    <d v="1899-12-30T00:00:00"/>
    <n v="0"/>
    <d v="1899-12-30T00:00:00"/>
    <n v="0"/>
    <d v="1899-12-30T00:00:00"/>
    <n v="0"/>
    <d v="1900-01-02T00:00:00"/>
    <n v="44000000"/>
    <n v="0"/>
    <d v="1899-12-30T00:00:00"/>
    <n v="0"/>
    <d v="1899-12-30T00:00:00"/>
    <n v="0"/>
    <d v="1899-12-30T00:00:00"/>
    <n v="0"/>
    <d v="1899-12-30T00:00:00"/>
    <n v="243"/>
  </r>
  <r>
    <s v="Secop II"/>
    <n v="190"/>
    <s v="Jenny Motavita"/>
    <s v="20196231405000063E"/>
    <s v="PCD-023-2019"/>
    <s v="Enero"/>
    <d v="2019-01-22T00:00:00"/>
    <s v="Contratación Directa"/>
    <s v="Prestación de Servicios Profesionales "/>
    <x v="7"/>
    <s v="Contratar la prestación de los servicios profesionales para apoyar la gestión de la Dirección General de Migración Colombia"/>
    <n v="80161500"/>
    <s v="Servicios de apoyo gerencial"/>
    <s v="$52.800.000"/>
    <n v="17719"/>
    <s v="A-02-02-02-008"/>
    <x v="0"/>
    <s v="En ejecución"/>
    <s v="CO-24-2019"/>
    <d v="2019-01-21T00:00:00"/>
    <s v="Prestación de Servicios Profesionales"/>
    <s v="Nivel Central"/>
    <s v="Bogotá D.C."/>
    <s v="ROY GALINDO WEHDEKING"/>
    <n v="72220515"/>
    <m/>
    <n v="29219"/>
    <d v="2019-01-22T00:00:00"/>
    <n v="52800000"/>
    <n v="0"/>
    <n v="52800000"/>
    <s v="No"/>
    <d v="1899-12-30T00:00:00"/>
    <m/>
    <d v="2019-01-22T00:00:00"/>
    <d v="2019-09-22T00:00:00"/>
    <n v="243"/>
    <s v="MARTINEZ ACOSTA WINSTON ANDRES"/>
    <n v="79572017"/>
    <n v="0"/>
    <d v="1899-12-30T00:00:00"/>
    <n v="0"/>
    <d v="1899-12-30T00:00:00"/>
    <n v="0"/>
    <d v="1899-12-30T00:00:00"/>
    <n v="0"/>
    <d v="1900-01-03T00:00:00"/>
    <n v="52800000"/>
    <n v="0"/>
    <d v="1899-12-30T00:00:00"/>
    <n v="0"/>
    <d v="1899-12-30T00:00:00"/>
    <n v="0"/>
    <d v="1899-12-30T00:00:00"/>
    <n v="0"/>
    <d v="1899-12-30T00:00:00"/>
    <n v="243"/>
  </r>
  <r>
    <s v="Secop II"/>
    <n v="196"/>
    <s v="Jenny Motavita"/>
    <s v="20196231405000060E"/>
    <s v="PCD-014-2019"/>
    <s v="Enero"/>
    <d v="2019-01-21T00:00:00"/>
    <s v="Contratación Directa"/>
    <s v="Prestación de Servicios Profesionales "/>
    <x v="4"/>
    <s v="Contratar la prestación de los servicios profesionales para apoyar la gestión de la Oficina Asesora Jurídica de Migración Colombia"/>
    <n v="80121704"/>
    <s v="Servicios legales sobre contratos"/>
    <s v="$27.200.000"/>
    <n v="17219"/>
    <s v="A-02-02-02-008"/>
    <x v="0"/>
    <s v="En ejecución"/>
    <s v="CO-17-2019"/>
    <d v="2019-01-18T00:00:00"/>
    <s v="Prestación de Servicios Profesionales"/>
    <s v="Nivel Central"/>
    <s v="Bogotá D.C."/>
    <s v="JULIAN FERNANDO GÓMEZ MEJÍA"/>
    <n v="1020768028"/>
    <m/>
    <n v="27319"/>
    <d v="2019-01-18T00:00:00"/>
    <n v="27200000"/>
    <n v="0"/>
    <n v="27200000"/>
    <s v="No"/>
    <d v="1899-12-30T00:00:00"/>
    <m/>
    <d v="2019-01-18T00:00:00"/>
    <d v="2019-09-18T00:00:00"/>
    <n v="243"/>
    <s v="ARBELAEZ IZQUIERDO GUADALUPE"/>
    <n v="39774921"/>
    <n v="0"/>
    <d v="1899-12-30T00:00:00"/>
    <n v="0"/>
    <d v="1899-12-30T00:00:00"/>
    <n v="0"/>
    <d v="1899-12-30T00:00:00"/>
    <n v="0"/>
    <d v="1900-01-04T00:00:00"/>
    <n v="27200000"/>
    <n v="0"/>
    <d v="1899-12-30T00:00:00"/>
    <n v="0"/>
    <d v="1899-12-30T00:00:00"/>
    <n v="0"/>
    <d v="1899-12-30T00:00:00"/>
    <n v="0"/>
    <d v="1899-12-30T00:00:00"/>
    <n v="243"/>
  </r>
  <r>
    <s v="Secop II"/>
    <n v="165"/>
    <s v="Jenny Motavita"/>
    <s v="20196231405000028E"/>
    <s v="PCD-016-2019"/>
    <s v="Enero"/>
    <d v="2019-01-22T00:00:00"/>
    <s v="Contratación Directa"/>
    <s v="Prestación de Servicios Profesionales "/>
    <x v="1"/>
    <s v="PRESTAR LOSSERVICIOS DE  APOYO TECNICO A LA GESTIÓN EN LA SUBDIRECCIONDE TALENTO HUMANO."/>
    <n v="80111600"/>
    <s v="Servicios de personal temporal"/>
    <s v="$30.550.000"/>
    <n v="15919"/>
    <s v="A-02-02-02-008"/>
    <x v="0"/>
    <s v="En ejecución"/>
    <s v="CO-14-2019"/>
    <d v="2019-01-18T00:00:00"/>
    <s v="Prestación de Servicios Profesionales"/>
    <s v="Nivel Central"/>
    <s v="Bogotá D.C."/>
    <s v="MARIA TEREZA JIMENEZ FERNADEZ"/>
    <n v="52206863"/>
    <m/>
    <n v="26319"/>
    <d v="2019-01-18T00:00:00"/>
    <n v="29726666"/>
    <n v="0"/>
    <n v="29726666"/>
    <s v="No"/>
    <d v="1899-12-30T00:00:00"/>
    <m/>
    <d v="2019-01-18T00:00:00"/>
    <d v="2019-09-18T00:00:00"/>
    <n v="243"/>
    <s v="ARBELAEZ IZQUIERDO GUADALUPE"/>
    <n v="39774921"/>
    <n v="0"/>
    <d v="1899-12-30T00:00:00"/>
    <n v="0"/>
    <d v="1899-12-30T00:00:00"/>
    <n v="0"/>
    <d v="1899-12-30T00:00:00"/>
    <n v="0"/>
    <d v="1900-01-05T00:00:00"/>
    <n v="29726666"/>
    <n v="0"/>
    <d v="1899-12-30T00:00:00"/>
    <n v="0"/>
    <d v="1899-12-30T00:00:00"/>
    <n v="0"/>
    <d v="1899-12-30T00:00:00"/>
    <n v="0"/>
    <d v="1899-12-30T00:00:00"/>
    <n v="243"/>
  </r>
  <r>
    <s v="Secop II"/>
    <n v="182"/>
    <s v="Jenny Motavita"/>
    <s v="20196231405000044E"/>
    <s v="PCD-037-2019"/>
    <s v="Enero"/>
    <d v="2019-01-29T00:00:00"/>
    <s v="Contratación Directa"/>
    <s v="Exclusividad"/>
    <x v="5"/>
    <s v="Contratar la publicación de avisos de prensa requeridos en un  periódico de amplia circulación, de acuerdo a las necesidades requeridas por la Entidad. "/>
    <n v="82121500"/>
    <s v="Impresión de Publicaciones"/>
    <s v="$3.000.000"/>
    <n v="19319"/>
    <s v="A-02-02-02-008"/>
    <x v="0"/>
    <s v="En ejecución"/>
    <s v="CO-032-2019"/>
    <d v="2019-01-30T00:00:00"/>
    <s v="Prestación de Servicios"/>
    <s v="Nivel Central"/>
    <s v="Bogotá D.C."/>
    <s v="LA REPUBLICA"/>
    <s v="901017183-2"/>
    <m/>
    <n v="41219"/>
    <d v="2019-01-30T00:00:00"/>
    <n v="3000000"/>
    <n v="0"/>
    <n v="3000000"/>
    <s v="No"/>
    <d v="1899-12-30T00:00:00"/>
    <m/>
    <d v="2019-01-30T00:00:00"/>
    <d v="2019-12-31T00:00:00"/>
    <n v="335"/>
    <s v="JUAN MANUEL CARDONA CAICEDO"/>
    <n v="94486941"/>
    <n v="0"/>
    <d v="1899-12-30T00:00:00"/>
    <n v="0"/>
    <d v="1899-12-30T00:00:00"/>
    <n v="0"/>
    <d v="1899-12-30T00:00:00"/>
    <n v="0"/>
    <d v="1900-01-06T00:00:00"/>
    <n v="3000000"/>
    <n v="0"/>
    <d v="1899-12-30T00:00:00"/>
    <n v="0"/>
    <d v="1899-12-30T00:00:00"/>
    <n v="0"/>
    <d v="1899-12-30T00:00:00"/>
    <n v="0"/>
    <d v="1899-12-30T00:00:00"/>
    <n v="335"/>
  </r>
  <r>
    <s v="Secop II"/>
    <n v="187"/>
    <s v="Jenny Motavita"/>
    <s v="20196231405000055E"/>
    <s v="PCD-039-2019"/>
    <s v="Enero"/>
    <d v="2019-01-30T00:00:00"/>
    <s v="Contratación Directa"/>
    <s v="Prestación de Servicios Profesionales "/>
    <x v="5"/>
    <s v="Prestar los servicios profesionales con autonomia técnica y administrativa para apoyar a la Oficina de Comunicaciones, de acuerdo con las condiciones señaladas y especificaciones técnicas descritas en los estudios previos."/>
    <n v="80161500"/>
    <s v="Servicios de apoyo gerencial"/>
    <s v="$35.200.000"/>
    <n v="20819"/>
    <s v="A-02-02-02-008"/>
    <x v="0"/>
    <s v="En ejecución"/>
    <s v="CO-033-2019"/>
    <d v="2019-02-01T00:00:00"/>
    <s v="Prestación de Servicios Profesionales"/>
    <s v="Nivel Central"/>
    <s v="Bogotá D.C."/>
    <s v="NANCY ALEJANDRA PRADA ANAYA"/>
    <n v="1136909301"/>
    <m/>
    <n v="43119"/>
    <d v="2019-02-01T00:00:00"/>
    <n v="35200000"/>
    <n v="0"/>
    <n v="35200000"/>
    <s v="No"/>
    <d v="1899-12-30T00:00:00"/>
    <m/>
    <d v="2019-02-04T00:00:00"/>
    <d v="2019-10-04T00:00:00"/>
    <n v="242"/>
    <s v="JUAN MANUEL CARDONA CAICEDO"/>
    <n v="94486941"/>
    <n v="0"/>
    <d v="1899-12-30T00:00:00"/>
    <n v="0"/>
    <d v="1899-12-30T00:00:00"/>
    <n v="0"/>
    <d v="1899-12-30T00:00:00"/>
    <n v="0"/>
    <d v="1900-01-07T00:00:00"/>
    <n v="35200000"/>
    <n v="0"/>
    <d v="1899-12-30T00:00:00"/>
    <n v="0"/>
    <d v="1899-12-30T00:00:00"/>
    <n v="0"/>
    <d v="1899-12-30T00:00:00"/>
    <n v="0"/>
    <d v="1899-12-30T00:00:00"/>
    <n v="242"/>
  </r>
  <r>
    <s v="Secop II"/>
    <n v="209"/>
    <s v="Jenny Motavita"/>
    <s v="20196231405000046E"/>
    <s v="PDC-45-2019"/>
    <s v="Enero"/>
    <d v="2019-01-31T00:00:00"/>
    <s v="Contratación Directa"/>
    <s v="Prestación de Servicios Profesionales "/>
    <x v="3"/>
    <s v="Contratar la prestación de los servicios profesionales a la Oficina Asesora de Planeación en el desarrollo de acciones encaminadas a la mejora de unos procesos del Sistema Integrado de Gestión de acuerdo con las condiciones señaladas y especificaciones técnicas descritas en los Estudios Previos"/>
    <n v="80161500"/>
    <s v="Servicios de apoyo gerencial"/>
    <s v="$56.000.000"/>
    <n v="22619"/>
    <s v="C-1199-1002-11-0-1199060-02"/>
    <x v="1"/>
    <m/>
    <m/>
    <s v="1900/01/01"/>
    <m/>
    <m/>
    <m/>
    <m/>
    <m/>
    <m/>
    <m/>
    <d v="1899-12-30T00:00:00"/>
    <n v="0"/>
    <n v="0"/>
    <n v="0"/>
    <m/>
    <d v="1899-12-30T00:00:00"/>
    <m/>
    <d v="1899-12-30T00:00:00"/>
    <d v="1899-12-30T00:00:00"/>
    <n v="0"/>
    <m/>
    <m/>
    <n v="0"/>
    <d v="1899-12-30T00:00:00"/>
    <n v="0"/>
    <d v="1899-12-30T00:00:00"/>
    <n v="0"/>
    <d v="1899-12-30T00:00:00"/>
    <n v="0"/>
    <d v="1900-01-08T00:00:00"/>
    <n v="0"/>
    <n v="0"/>
    <d v="1899-12-30T00:00:00"/>
    <n v="0"/>
    <d v="1899-12-30T00:00:00"/>
    <n v="0"/>
    <d v="1899-12-30T00:00:00"/>
    <n v="0"/>
    <d v="1899-12-30T00:00:00"/>
    <n v="0"/>
  </r>
  <r>
    <m/>
    <m/>
    <m/>
    <m/>
    <m/>
    <m/>
    <s v="1900/01/01"/>
    <m/>
    <m/>
    <x v="9"/>
    <m/>
    <m/>
    <m/>
    <n v="0"/>
    <m/>
    <m/>
    <x v="3"/>
    <m/>
    <m/>
    <d v="1900-02-11T00:00:00"/>
    <m/>
    <m/>
    <m/>
    <m/>
    <m/>
    <m/>
    <m/>
    <s v="1900/01/01"/>
    <n v="0"/>
    <n v="0"/>
    <n v="0"/>
    <m/>
    <d v="1900-02-17T00:00:00"/>
    <m/>
    <d v="1900-02-13T00:00:00"/>
    <d v="1900-02-13T00:00:00"/>
    <n v="0"/>
    <m/>
    <m/>
    <n v="0"/>
    <d v="1899-12-30T00:00:00"/>
    <n v="0"/>
    <d v="1899-12-30T00:00:00"/>
    <n v="0"/>
    <d v="1899-12-30T00:00:00"/>
    <n v="0"/>
    <d v="1900-01-09T00:00:00"/>
    <n v="0"/>
    <n v="0"/>
    <d v="1899-12-30T00:00:00"/>
    <n v="0"/>
    <d v="1899-12-30T00:00:00"/>
    <n v="0"/>
    <d v="1899-12-30T00:00:00"/>
    <n v="0"/>
    <d v="1899-12-30T00:00:00"/>
    <n v="0"/>
  </r>
  <r>
    <m/>
    <m/>
    <m/>
    <m/>
    <m/>
    <m/>
    <s v="1900/01/01"/>
    <m/>
    <m/>
    <x v="9"/>
    <m/>
    <m/>
    <m/>
    <n v="0"/>
    <m/>
    <m/>
    <x v="3"/>
    <m/>
    <m/>
    <d v="1900-02-12T00:00:00"/>
    <m/>
    <m/>
    <m/>
    <m/>
    <m/>
    <m/>
    <m/>
    <s v="1900/01/01"/>
    <n v="0"/>
    <n v="0"/>
    <n v="0"/>
    <m/>
    <d v="1900-02-18T00:00:00"/>
    <m/>
    <d v="1900-02-14T00:00:00"/>
    <d v="1900-02-1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3T00:00:00"/>
    <m/>
    <m/>
    <m/>
    <m/>
    <m/>
    <m/>
    <m/>
    <s v="1900/01/01"/>
    <n v="0"/>
    <n v="0"/>
    <n v="0"/>
    <m/>
    <d v="1900-02-19T00:00:00"/>
    <m/>
    <d v="1900-02-15T00:00:00"/>
    <d v="1900-02-1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4T00:00:00"/>
    <m/>
    <m/>
    <m/>
    <m/>
    <m/>
    <m/>
    <m/>
    <s v="1900/01/01"/>
    <n v="0"/>
    <n v="0"/>
    <n v="0"/>
    <m/>
    <d v="1900-02-20T00:00:00"/>
    <m/>
    <d v="1900-02-16T00:00:00"/>
    <d v="1900-02-1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5T00:00:00"/>
    <m/>
    <m/>
    <m/>
    <m/>
    <m/>
    <m/>
    <m/>
    <s v="1900/01/01"/>
    <n v="0"/>
    <n v="0"/>
    <n v="0"/>
    <m/>
    <d v="1900-02-21T00:00:00"/>
    <m/>
    <d v="1900-02-17T00:00:00"/>
    <d v="1900-02-1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6T00:00:00"/>
    <m/>
    <m/>
    <m/>
    <m/>
    <m/>
    <m/>
    <m/>
    <s v="1900/01/01"/>
    <n v="0"/>
    <n v="0"/>
    <n v="0"/>
    <m/>
    <d v="1900-02-22T00:00:00"/>
    <m/>
    <d v="1900-02-18T00:00:00"/>
    <d v="1900-02-1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7T00:00:00"/>
    <m/>
    <m/>
    <m/>
    <m/>
    <m/>
    <m/>
    <m/>
    <s v="1900/01/01"/>
    <n v="0"/>
    <n v="0"/>
    <n v="0"/>
    <m/>
    <d v="1900-02-23T00:00:00"/>
    <m/>
    <d v="1900-02-19T00:00:00"/>
    <d v="1900-02-19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8T00:00:00"/>
    <m/>
    <m/>
    <m/>
    <m/>
    <m/>
    <m/>
    <m/>
    <s v="1900/01/01"/>
    <n v="0"/>
    <n v="0"/>
    <n v="0"/>
    <m/>
    <d v="1900-02-24T00:00:00"/>
    <m/>
    <d v="1900-02-20T00:00:00"/>
    <d v="1900-02-20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19T00:00:00"/>
    <m/>
    <m/>
    <m/>
    <m/>
    <m/>
    <m/>
    <m/>
    <s v="1900/01/01"/>
    <n v="0"/>
    <n v="0"/>
    <n v="0"/>
    <m/>
    <d v="1900-02-25T00:00:00"/>
    <m/>
    <d v="1900-02-21T00:00:00"/>
    <d v="1900-02-2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0T00:00:00"/>
    <m/>
    <m/>
    <m/>
    <m/>
    <m/>
    <m/>
    <m/>
    <s v="1900/01/01"/>
    <n v="0"/>
    <n v="0"/>
    <n v="0"/>
    <m/>
    <d v="1900-02-26T00:00:00"/>
    <m/>
    <d v="1900-02-22T00:00:00"/>
    <d v="1900-02-2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1T00:00:00"/>
    <m/>
    <m/>
    <m/>
    <m/>
    <m/>
    <m/>
    <m/>
    <s v="1900/01/01"/>
    <n v="0"/>
    <n v="0"/>
    <n v="0"/>
    <m/>
    <d v="1900-02-27T00:00:00"/>
    <m/>
    <d v="1900-02-23T00:00:00"/>
    <d v="1900-02-2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2T00:00:00"/>
    <m/>
    <m/>
    <m/>
    <m/>
    <m/>
    <m/>
    <m/>
    <s v="1900/01/01"/>
    <n v="0"/>
    <n v="0"/>
    <n v="0"/>
    <m/>
    <d v="1900-02-28T00:00:00"/>
    <m/>
    <d v="1900-02-24T00:00:00"/>
    <d v="1900-02-2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3T00:00:00"/>
    <m/>
    <m/>
    <m/>
    <m/>
    <m/>
    <m/>
    <m/>
    <s v="1900/01/01"/>
    <n v="0"/>
    <n v="0"/>
    <n v="0"/>
    <m/>
    <d v="1900-03-01T00:00:00"/>
    <m/>
    <d v="1900-02-25T00:00:00"/>
    <d v="1900-02-2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4T00:00:00"/>
    <m/>
    <m/>
    <m/>
    <m/>
    <m/>
    <m/>
    <m/>
    <s v="1900/01/01"/>
    <n v="0"/>
    <n v="0"/>
    <n v="0"/>
    <m/>
    <d v="1900-03-02T00:00:00"/>
    <m/>
    <d v="1900-02-26T00:00:00"/>
    <d v="1900-02-2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5T00:00:00"/>
    <m/>
    <m/>
    <m/>
    <m/>
    <m/>
    <m/>
    <m/>
    <s v="1900/01/01"/>
    <n v="0"/>
    <n v="0"/>
    <n v="0"/>
    <m/>
    <d v="1900-03-03T00:00:00"/>
    <m/>
    <d v="1900-02-27T00:00:00"/>
    <d v="1900-02-2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6T00:00:00"/>
    <m/>
    <m/>
    <m/>
    <m/>
    <m/>
    <m/>
    <m/>
    <s v="1900/01/01"/>
    <n v="0"/>
    <n v="0"/>
    <n v="0"/>
    <m/>
    <d v="1900-03-04T00:00:00"/>
    <m/>
    <d v="1900-02-28T00:00:00"/>
    <d v="1900-02-2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7T00:00:00"/>
    <m/>
    <m/>
    <m/>
    <m/>
    <m/>
    <m/>
    <m/>
    <s v="1900/01/01"/>
    <n v="0"/>
    <n v="0"/>
    <n v="0"/>
    <m/>
    <d v="1900-03-05T00:00:00"/>
    <m/>
    <d v="1900-03-01T00:00:00"/>
    <d v="1900-03-0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2-28T00:00:00"/>
    <m/>
    <m/>
    <m/>
    <m/>
    <m/>
    <m/>
    <m/>
    <s v="1900/01/01"/>
    <n v="0"/>
    <n v="0"/>
    <n v="0"/>
    <m/>
    <d v="1900-03-06T00:00:00"/>
    <m/>
    <d v="1900-03-02T00:00:00"/>
    <d v="1900-03-0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1T00:00:00"/>
    <m/>
    <m/>
    <m/>
    <m/>
    <m/>
    <m/>
    <m/>
    <s v="1900/01/01"/>
    <n v="0"/>
    <n v="0"/>
    <n v="0"/>
    <m/>
    <d v="1900-03-07T00:00:00"/>
    <m/>
    <d v="1900-03-03T00:00:00"/>
    <d v="1900-03-0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2T00:00:00"/>
    <m/>
    <m/>
    <m/>
    <m/>
    <m/>
    <m/>
    <m/>
    <s v="1900/01/01"/>
    <n v="0"/>
    <n v="0"/>
    <n v="0"/>
    <m/>
    <d v="1900-03-08T00:00:00"/>
    <m/>
    <d v="1900-03-04T00:00:00"/>
    <d v="1900-03-0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3T00:00:00"/>
    <m/>
    <m/>
    <m/>
    <m/>
    <m/>
    <m/>
    <m/>
    <s v="1900/01/01"/>
    <n v="0"/>
    <n v="0"/>
    <n v="0"/>
    <m/>
    <d v="1900-03-09T00:00:00"/>
    <m/>
    <d v="1900-03-05T00:00:00"/>
    <d v="1900-03-0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4T00:00:00"/>
    <m/>
    <m/>
    <m/>
    <m/>
    <m/>
    <m/>
    <m/>
    <s v="1900/01/01"/>
    <n v="0"/>
    <n v="0"/>
    <n v="0"/>
    <m/>
    <d v="1900-03-10T00:00:00"/>
    <m/>
    <d v="1900-03-06T00:00:00"/>
    <d v="1900-03-0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5T00:00:00"/>
    <m/>
    <m/>
    <m/>
    <m/>
    <m/>
    <m/>
    <m/>
    <s v="1900/01/01"/>
    <n v="0"/>
    <n v="0"/>
    <n v="0"/>
    <m/>
    <d v="1900-03-11T00:00:00"/>
    <m/>
    <d v="1900-03-07T00:00:00"/>
    <d v="1900-03-0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6T00:00:00"/>
    <m/>
    <m/>
    <m/>
    <m/>
    <m/>
    <m/>
    <m/>
    <s v="1900/01/01"/>
    <n v="0"/>
    <n v="0"/>
    <n v="0"/>
    <m/>
    <d v="1900-03-12T00:00:00"/>
    <m/>
    <d v="1900-03-08T00:00:00"/>
    <d v="1900-03-0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7T00:00:00"/>
    <m/>
    <m/>
    <m/>
    <m/>
    <m/>
    <m/>
    <m/>
    <s v="1900/01/01"/>
    <n v="0"/>
    <n v="0"/>
    <n v="0"/>
    <m/>
    <d v="1900-03-13T00:00:00"/>
    <m/>
    <d v="1900-03-09T00:00:00"/>
    <d v="1900-03-09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8T00:00:00"/>
    <m/>
    <m/>
    <m/>
    <m/>
    <m/>
    <m/>
    <m/>
    <s v="1900/01/01"/>
    <n v="0"/>
    <n v="0"/>
    <n v="0"/>
    <m/>
    <d v="1900-03-14T00:00:00"/>
    <m/>
    <d v="1900-03-10T00:00:00"/>
    <d v="1900-03-10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09T00:00:00"/>
    <m/>
    <m/>
    <m/>
    <m/>
    <m/>
    <m/>
    <m/>
    <s v="1900/01/01"/>
    <n v="0"/>
    <n v="0"/>
    <n v="0"/>
    <m/>
    <d v="1900-03-15T00:00:00"/>
    <m/>
    <d v="1900-03-11T00:00:00"/>
    <d v="1900-03-1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0T00:00:00"/>
    <m/>
    <m/>
    <m/>
    <m/>
    <m/>
    <m/>
    <m/>
    <s v="1900/01/01"/>
    <n v="0"/>
    <n v="0"/>
    <n v="0"/>
    <m/>
    <d v="1900-03-16T00:00:00"/>
    <m/>
    <d v="1900-03-12T00:00:00"/>
    <d v="1900-03-1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1T00:00:00"/>
    <m/>
    <m/>
    <m/>
    <m/>
    <m/>
    <m/>
    <m/>
    <s v="1900/01/01"/>
    <n v="0"/>
    <n v="0"/>
    <n v="0"/>
    <m/>
    <d v="1900-03-17T00:00:00"/>
    <m/>
    <d v="1900-03-13T00:00:00"/>
    <d v="1900-03-1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2T00:00:00"/>
    <m/>
    <m/>
    <m/>
    <m/>
    <m/>
    <m/>
    <m/>
    <s v="1900/01/01"/>
    <n v="0"/>
    <n v="0"/>
    <n v="0"/>
    <m/>
    <d v="1900-03-18T00:00:00"/>
    <m/>
    <d v="1900-03-14T00:00:00"/>
    <d v="1900-03-1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3T00:00:00"/>
    <m/>
    <m/>
    <m/>
    <m/>
    <m/>
    <m/>
    <m/>
    <s v="1900/01/01"/>
    <n v="0"/>
    <n v="0"/>
    <n v="0"/>
    <m/>
    <d v="1900-03-19T00:00:00"/>
    <m/>
    <d v="1900-03-15T00:00:00"/>
    <d v="1900-03-1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4T00:00:00"/>
    <m/>
    <m/>
    <m/>
    <m/>
    <m/>
    <m/>
    <m/>
    <s v="1900/01/01"/>
    <n v="0"/>
    <n v="0"/>
    <n v="0"/>
    <m/>
    <d v="1900-03-20T00:00:00"/>
    <m/>
    <d v="1900-03-16T00:00:00"/>
    <d v="1900-03-1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5T00:00:00"/>
    <m/>
    <m/>
    <m/>
    <m/>
    <m/>
    <m/>
    <m/>
    <s v="1900/01/01"/>
    <n v="0"/>
    <n v="0"/>
    <n v="0"/>
    <m/>
    <d v="1900-03-21T00:00:00"/>
    <m/>
    <d v="1900-03-17T00:00:00"/>
    <d v="1900-03-1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6T00:00:00"/>
    <m/>
    <m/>
    <m/>
    <m/>
    <m/>
    <m/>
    <m/>
    <s v="1900/01/01"/>
    <n v="0"/>
    <n v="0"/>
    <n v="0"/>
    <m/>
    <d v="1900-03-22T00:00:00"/>
    <m/>
    <d v="1900-03-18T00:00:00"/>
    <d v="1900-03-1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7T00:00:00"/>
    <m/>
    <m/>
    <m/>
    <m/>
    <m/>
    <m/>
    <m/>
    <s v="1900/01/01"/>
    <n v="0"/>
    <n v="0"/>
    <n v="0"/>
    <m/>
    <d v="1900-03-23T00:00:00"/>
    <m/>
    <d v="1900-03-19T00:00:00"/>
    <d v="1900-03-19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8T00:00:00"/>
    <m/>
    <m/>
    <m/>
    <m/>
    <m/>
    <m/>
    <m/>
    <s v="1900/01/01"/>
    <n v="0"/>
    <n v="0"/>
    <n v="0"/>
    <m/>
    <d v="1900-03-24T00:00:00"/>
    <m/>
    <d v="1900-03-20T00:00:00"/>
    <d v="1900-03-20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19T00:00:00"/>
    <m/>
    <m/>
    <m/>
    <m/>
    <m/>
    <m/>
    <m/>
    <s v="1900/01/01"/>
    <n v="0"/>
    <n v="0"/>
    <n v="0"/>
    <m/>
    <d v="1900-03-25T00:00:00"/>
    <m/>
    <d v="1900-03-21T00:00:00"/>
    <d v="1900-03-2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0T00:00:00"/>
    <m/>
    <m/>
    <m/>
    <m/>
    <m/>
    <m/>
    <m/>
    <s v="1900/01/01"/>
    <n v="0"/>
    <n v="0"/>
    <n v="0"/>
    <m/>
    <d v="1900-03-26T00:00:00"/>
    <m/>
    <d v="1900-03-22T00:00:00"/>
    <d v="1900-03-2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1T00:00:00"/>
    <m/>
    <m/>
    <m/>
    <m/>
    <m/>
    <m/>
    <m/>
    <s v="1900/01/01"/>
    <n v="0"/>
    <n v="0"/>
    <n v="0"/>
    <m/>
    <d v="1900-03-27T00:00:00"/>
    <m/>
    <d v="1900-03-23T00:00:00"/>
    <d v="1900-03-2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2T00:00:00"/>
    <m/>
    <m/>
    <m/>
    <m/>
    <m/>
    <m/>
    <m/>
    <s v="1900/01/01"/>
    <n v="0"/>
    <n v="0"/>
    <n v="0"/>
    <m/>
    <d v="1900-03-28T00:00:00"/>
    <m/>
    <d v="1900-03-24T00:00:00"/>
    <d v="1900-03-2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3T00:00:00"/>
    <m/>
    <m/>
    <m/>
    <m/>
    <m/>
    <m/>
    <m/>
    <s v="1900/01/01"/>
    <n v="0"/>
    <n v="0"/>
    <n v="0"/>
    <m/>
    <d v="1900-03-29T00:00:00"/>
    <m/>
    <d v="1900-03-25T00:00:00"/>
    <d v="1900-03-2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4T00:00:00"/>
    <m/>
    <m/>
    <m/>
    <m/>
    <m/>
    <m/>
    <m/>
    <s v="1900/01/01"/>
    <n v="0"/>
    <n v="0"/>
    <n v="0"/>
    <m/>
    <d v="1900-03-30T00:00:00"/>
    <m/>
    <d v="1900-03-26T00:00:00"/>
    <d v="1900-03-2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5T00:00:00"/>
    <m/>
    <m/>
    <m/>
    <m/>
    <m/>
    <m/>
    <m/>
    <s v="1900/01/01"/>
    <n v="0"/>
    <n v="0"/>
    <n v="0"/>
    <m/>
    <d v="1900-03-31T00:00:00"/>
    <m/>
    <d v="1900-03-27T00:00:00"/>
    <d v="1900-03-2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6T00:00:00"/>
    <m/>
    <m/>
    <m/>
    <m/>
    <m/>
    <m/>
    <m/>
    <s v="1900/01/01"/>
    <n v="0"/>
    <n v="0"/>
    <n v="0"/>
    <m/>
    <d v="1900-04-01T00:00:00"/>
    <m/>
    <d v="1900-03-28T00:00:00"/>
    <d v="1900-03-2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7T00:00:00"/>
    <m/>
    <m/>
    <m/>
    <m/>
    <m/>
    <m/>
    <m/>
    <s v="1900/01/01"/>
    <n v="0"/>
    <n v="0"/>
    <n v="0"/>
    <m/>
    <d v="1900-04-02T00:00:00"/>
    <m/>
    <d v="1900-03-29T00:00:00"/>
    <d v="1900-03-29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8T00:00:00"/>
    <m/>
    <m/>
    <m/>
    <m/>
    <m/>
    <m/>
    <m/>
    <s v="1900/01/01"/>
    <n v="0"/>
    <n v="0"/>
    <n v="0"/>
    <m/>
    <d v="1900-04-03T00:00:00"/>
    <m/>
    <d v="1900-03-30T00:00:00"/>
    <d v="1900-03-30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29T00:00:00"/>
    <m/>
    <m/>
    <m/>
    <m/>
    <m/>
    <m/>
    <m/>
    <s v="1900/01/01"/>
    <n v="0"/>
    <n v="0"/>
    <n v="0"/>
    <m/>
    <d v="1900-04-04T00:00:00"/>
    <m/>
    <d v="1900-03-31T00:00:00"/>
    <d v="1900-03-3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30T00:00:00"/>
    <m/>
    <m/>
    <m/>
    <m/>
    <m/>
    <m/>
    <m/>
    <s v="1900/01/01"/>
    <n v="0"/>
    <n v="0"/>
    <n v="0"/>
    <m/>
    <d v="1900-04-05T00:00:00"/>
    <m/>
    <d v="1900-04-01T00:00:00"/>
    <d v="1900-04-01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3-31T00:00:00"/>
    <m/>
    <m/>
    <m/>
    <m/>
    <m/>
    <m/>
    <m/>
    <s v="1900/01/01"/>
    <n v="0"/>
    <n v="0"/>
    <n v="0"/>
    <m/>
    <d v="1900-04-06T00:00:00"/>
    <m/>
    <d v="1900-04-02T00:00:00"/>
    <d v="1900-04-02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1T00:00:00"/>
    <m/>
    <m/>
    <m/>
    <m/>
    <m/>
    <m/>
    <m/>
    <s v="1900/01/01"/>
    <n v="0"/>
    <n v="0"/>
    <n v="0"/>
    <m/>
    <d v="1900-04-07T00:00:00"/>
    <m/>
    <d v="1900-04-03T00:00:00"/>
    <d v="1900-04-03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2T00:00:00"/>
    <m/>
    <m/>
    <m/>
    <m/>
    <m/>
    <m/>
    <m/>
    <s v="1900/01/01"/>
    <n v="0"/>
    <n v="0"/>
    <n v="0"/>
    <m/>
    <d v="1900-04-08T00:00:00"/>
    <m/>
    <d v="1900-04-04T00:00:00"/>
    <d v="1900-04-04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3T00:00:00"/>
    <m/>
    <m/>
    <m/>
    <m/>
    <m/>
    <m/>
    <m/>
    <s v="1900/01/01"/>
    <n v="0"/>
    <n v="0"/>
    <n v="0"/>
    <m/>
    <d v="1900-04-09T00:00:00"/>
    <m/>
    <d v="1900-04-05T00:00:00"/>
    <d v="1900-04-05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4T00:00:00"/>
    <m/>
    <m/>
    <m/>
    <m/>
    <m/>
    <m/>
    <m/>
    <s v="1900/01/01"/>
    <n v="0"/>
    <n v="0"/>
    <n v="0"/>
    <m/>
    <d v="1900-04-10T00:00:00"/>
    <m/>
    <d v="1900-04-06T00:00:00"/>
    <d v="1900-04-06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5T00:00:00"/>
    <m/>
    <m/>
    <m/>
    <m/>
    <m/>
    <m/>
    <m/>
    <s v="1900/01/01"/>
    <n v="0"/>
    <n v="0"/>
    <n v="0"/>
    <m/>
    <d v="1900-04-11T00:00:00"/>
    <m/>
    <d v="1900-04-07T00:00:00"/>
    <d v="1900-04-07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6T00:00:00"/>
    <m/>
    <m/>
    <m/>
    <m/>
    <m/>
    <m/>
    <m/>
    <s v="1900/01/01"/>
    <n v="0"/>
    <n v="0"/>
    <n v="0"/>
    <m/>
    <d v="1900-04-12T00:00:00"/>
    <m/>
    <d v="1900-04-08T00:00:00"/>
    <d v="1900-04-08T00:00:00"/>
    <n v="0"/>
    <m/>
    <m/>
    <n v="0"/>
    <d v="1899-12-30T00:00:00"/>
    <n v="0"/>
    <d v="1899-12-30T00:00:00"/>
    <n v="0"/>
    <d v="1899-12-30T00:00:00"/>
    <n v="0"/>
    <d v="1899-12-30T00:00:00"/>
    <n v="0"/>
    <n v="0"/>
    <d v="1899-12-30T00:00:00"/>
    <n v="0"/>
    <d v="1899-12-30T00:00:00"/>
    <n v="0"/>
    <d v="1899-12-30T00:00:00"/>
    <n v="0"/>
    <d v="1899-12-30T00:00:00"/>
    <n v="0"/>
  </r>
  <r>
    <m/>
    <m/>
    <m/>
    <m/>
    <m/>
    <m/>
    <s v="1900/01/01"/>
    <m/>
    <m/>
    <x v="9"/>
    <m/>
    <m/>
    <m/>
    <n v="0"/>
    <m/>
    <m/>
    <x v="3"/>
    <m/>
    <m/>
    <d v="1900-04-07T00:00:00"/>
    <m/>
    <m/>
    <m/>
    <m/>
    <m/>
    <m/>
    <m/>
    <s v="1900/01/01"/>
    <n v="0"/>
    <n v="0"/>
    <n v="0"/>
    <m/>
    <d v="1900-04-13T00:00:00"/>
    <m/>
    <d v="1900-04-09T00:00:00"/>
    <d v="1900-04-09T00:00:00"/>
    <n v="0"/>
    <m/>
    <m/>
    <n v="0"/>
    <d v="1899-12-30T00:00:00"/>
    <n v="0"/>
    <d v="1899-12-30T00:00:00"/>
    <n v="0"/>
    <d v="1899-12-30T00:00:00"/>
    <n v="0"/>
    <d v="1899-12-30T00:00:00"/>
    <n v="0"/>
    <n v="0"/>
    <d v="1899-12-30T00:00:00"/>
    <n v="0"/>
    <d v="1899-12-30T00:00:00"/>
    <n v="0"/>
    <d v="1899-12-30T00:00:00"/>
    <n v="0"/>
    <d v="1899-12-30T00:00:00"/>
    <n v="0"/>
  </r>
  <r>
    <m/>
    <m/>
    <m/>
    <m/>
    <m/>
    <m/>
    <m/>
    <m/>
    <m/>
    <x v="9"/>
    <m/>
    <m/>
    <m/>
    <m/>
    <m/>
    <m/>
    <x v="3"/>
    <m/>
    <m/>
    <m/>
    <m/>
    <m/>
    <m/>
    <m/>
    <m/>
    <m/>
    <m/>
    <m/>
    <m/>
    <m/>
    <m/>
    <m/>
    <m/>
    <m/>
    <m/>
    <m/>
    <m/>
    <m/>
    <m/>
    <m/>
    <m/>
    <m/>
    <m/>
    <m/>
    <m/>
    <m/>
    <m/>
    <n v="0"/>
    <m/>
    <m/>
    <m/>
    <m/>
    <m/>
    <m/>
    <m/>
    <d v="1899-12-30T00:00:00"/>
    <m/>
  </r>
  <r>
    <m/>
    <m/>
    <m/>
    <m/>
    <m/>
    <m/>
    <m/>
    <m/>
    <m/>
    <x v="9"/>
    <m/>
    <m/>
    <m/>
    <m/>
    <m/>
    <m/>
    <x v="3"/>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C14" firstHeaderRow="0" firstDataRow="1" firstDataCol="1" rowPageCount="1" colPageCount="1"/>
  <pivotFields count="57">
    <pivotField showAll="0"/>
    <pivotField showAll="0"/>
    <pivotField showAll="0"/>
    <pivotField showAll="0"/>
    <pivotField showAll="0"/>
    <pivotField showAll="0"/>
    <pivotField showAll="0"/>
    <pivotField axis="axisRow" showAll="0">
      <items count="5">
        <item x="3"/>
        <item x="0"/>
        <item x="1"/>
        <item x="2"/>
        <item t="default"/>
      </items>
    </pivotField>
    <pivotField showAll="0"/>
    <pivotField showAll="0"/>
    <pivotField showAll="0"/>
    <pivotField showAll="0"/>
    <pivotField showAll="0"/>
    <pivotField showAll="0"/>
    <pivotField showAll="0"/>
    <pivotField showAll="0"/>
    <pivotField axis="axisPage" multipleItemSelectionAllowed="1" showAll="0">
      <items count="4">
        <item x="0"/>
        <item h="1" x="2"/>
        <item h="1" x="1"/>
        <item t="default"/>
      </items>
    </pivotField>
    <pivotField showAll="0"/>
    <pivotField showAll="0"/>
    <pivotField showAll="0"/>
    <pivotField axis="axisRow" showAll="0">
      <items count="10">
        <item x="5"/>
        <item x="3"/>
        <item x="6"/>
        <item x="7"/>
        <item x="8"/>
        <item x="2"/>
        <item x="0"/>
        <item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64" showAll="0"/>
    <pivotField showAll="0"/>
    <pivotField showAll="0"/>
    <pivotField numFmtId="166" showAll="0"/>
    <pivotField showAll="0"/>
    <pivotField numFmtId="166" showAll="0"/>
    <pivotField dataField="1" numFmtId="164" showAll="0"/>
    <pivotField showAll="0"/>
    <pivotField numFmtId="166" showAll="0"/>
    <pivotField showAll="0"/>
    <pivotField numFmtId="166" showAll="0"/>
    <pivotField showAll="0"/>
    <pivotField numFmtId="166" showAll="0"/>
    <pivotField showAll="0"/>
    <pivotField numFmtId="166" showAll="0"/>
    <pivotField showAll="0"/>
  </pivotFields>
  <rowFields count="2">
    <field x="7"/>
    <field x="20"/>
  </rowFields>
  <rowItems count="11">
    <i>
      <x v="1"/>
    </i>
    <i r="1">
      <x v="2"/>
    </i>
    <i r="1">
      <x v="4"/>
    </i>
    <i r="1">
      <x v="5"/>
    </i>
    <i r="1">
      <x v="6"/>
    </i>
    <i>
      <x v="2"/>
    </i>
    <i r="1">
      <x/>
    </i>
    <i>
      <x v="3"/>
    </i>
    <i r="1">
      <x v="3"/>
    </i>
    <i r="1">
      <x v="7"/>
    </i>
    <i t="grand">
      <x/>
    </i>
  </rowItems>
  <colFields count="1">
    <field x="-2"/>
  </colFields>
  <colItems count="2">
    <i>
      <x/>
    </i>
    <i i="1">
      <x v="1"/>
    </i>
  </colItems>
  <pageFields count="1">
    <pageField fld="16" hier="-1"/>
  </pageFields>
  <dataFields count="2">
    <dataField name="Numero de Contratos Celebrados" fld="47" subtotal="count" baseField="20" baseItem="4"/>
    <dataField name="Valor Total de los Contratos Celebrados " fld="47" baseField="0" baseItem="0" numFmtId="164"/>
  </dataFields>
  <formats count="1">
    <format dxfId="17">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Áreas de la Necesidad ">
  <location ref="F3:H13" firstHeaderRow="0" firstDataRow="1" firstDataCol="1" rowPageCount="1" colPageCount="1"/>
  <pivotFields count="57">
    <pivotField showAll="0"/>
    <pivotField showAll="0"/>
    <pivotField showAll="0"/>
    <pivotField showAll="0"/>
    <pivotField showAll="0"/>
    <pivotField showAll="0"/>
    <pivotField showAll="0"/>
    <pivotField showAll="0"/>
    <pivotField showAll="0"/>
    <pivotField axis="axisRow" dataField="1" showAll="0">
      <items count="11">
        <item x="7"/>
        <item x="3"/>
        <item x="4"/>
        <item x="5"/>
        <item x="6"/>
        <item x="0"/>
        <item x="8"/>
        <item x="2"/>
        <item x="1"/>
        <item x="9"/>
        <item t="default"/>
      </items>
    </pivotField>
    <pivotField showAll="0"/>
    <pivotField showAll="0"/>
    <pivotField showAll="0"/>
    <pivotField showAll="0"/>
    <pivotField showAll="0"/>
    <pivotField showAll="0"/>
    <pivotField axis="axisPage" showAll="0">
      <items count="5">
        <item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9"/>
  </rowFields>
  <rowItems count="10">
    <i>
      <x/>
    </i>
    <i>
      <x v="1"/>
    </i>
    <i>
      <x v="2"/>
    </i>
    <i>
      <x v="3"/>
    </i>
    <i>
      <x v="4"/>
    </i>
    <i>
      <x v="5"/>
    </i>
    <i>
      <x v="6"/>
    </i>
    <i>
      <x v="7"/>
    </i>
    <i>
      <x v="8"/>
    </i>
    <i t="grand">
      <x/>
    </i>
  </rowItems>
  <colFields count="1">
    <field x="-2"/>
  </colFields>
  <colItems count="2">
    <i>
      <x/>
    </i>
    <i i="1">
      <x v="1"/>
    </i>
  </colItems>
  <pageFields count="1">
    <pageField fld="16" item="0" hier="-1"/>
  </pageFields>
  <dataFields count="2">
    <dataField name="Cantidad de Contratos por Área" fld="9" subtotal="count" baseField="0" baseItem="0"/>
    <dataField name="Valor Total de los Contratos Celebrados por Área" fld="47" baseField="9"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javascript:void(0);" TargetMode="External"/><Relationship Id="rId1" Type="http://schemas.openxmlformats.org/officeDocument/2006/relationships/hyperlink" Target="javascript:void(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D14" sqref="D14"/>
    </sheetView>
  </sheetViews>
  <sheetFormatPr baseColWidth="10" defaultRowHeight="15" x14ac:dyDescent="0.25"/>
  <cols>
    <col min="1" max="1" width="45.5703125" customWidth="1"/>
    <col min="2" max="2" width="30.85546875" bestFit="1" customWidth="1"/>
    <col min="3" max="3" width="36.85546875" bestFit="1" customWidth="1"/>
    <col min="6" max="6" width="37.5703125" bestFit="1" customWidth="1"/>
    <col min="7" max="7" width="29" customWidth="1"/>
    <col min="8" max="8" width="50.42578125" style="107" customWidth="1"/>
  </cols>
  <sheetData>
    <row r="1" spans="1:8" x14ac:dyDescent="0.25">
      <c r="A1" s="104" t="s">
        <v>20</v>
      </c>
      <c r="B1" t="s">
        <v>124</v>
      </c>
      <c r="F1" s="104" t="s">
        <v>20</v>
      </c>
      <c r="G1" t="s">
        <v>124</v>
      </c>
    </row>
    <row r="3" spans="1:8" x14ac:dyDescent="0.25">
      <c r="A3" s="104" t="s">
        <v>571</v>
      </c>
      <c r="B3" t="s">
        <v>573</v>
      </c>
      <c r="C3" t="s">
        <v>574</v>
      </c>
      <c r="F3" s="104" t="s">
        <v>575</v>
      </c>
      <c r="G3" t="s">
        <v>576</v>
      </c>
      <c r="H3" s="107" t="s">
        <v>577</v>
      </c>
    </row>
    <row r="4" spans="1:8" x14ac:dyDescent="0.25">
      <c r="A4" s="36" t="s">
        <v>135</v>
      </c>
      <c r="B4" s="105">
        <v>35</v>
      </c>
      <c r="C4" s="80">
        <v>1439711814.7</v>
      </c>
      <c r="F4" s="36" t="s">
        <v>121</v>
      </c>
      <c r="G4" s="105">
        <v>3</v>
      </c>
      <c r="H4" s="107">
        <v>175800000</v>
      </c>
    </row>
    <row r="5" spans="1:8" x14ac:dyDescent="0.25">
      <c r="A5" s="106" t="s">
        <v>181</v>
      </c>
      <c r="B5" s="105">
        <v>1</v>
      </c>
      <c r="C5" s="80">
        <v>210269148.69999999</v>
      </c>
      <c r="F5" s="36" t="s">
        <v>134</v>
      </c>
      <c r="G5" s="105">
        <v>4</v>
      </c>
      <c r="H5" s="107">
        <v>91840000</v>
      </c>
    </row>
    <row r="6" spans="1:8" x14ac:dyDescent="0.25">
      <c r="A6" s="106" t="s">
        <v>159</v>
      </c>
      <c r="B6" s="105">
        <v>1</v>
      </c>
      <c r="C6" s="80">
        <v>3000000</v>
      </c>
      <c r="F6" s="36" t="s">
        <v>146</v>
      </c>
      <c r="G6" s="105">
        <v>4</v>
      </c>
      <c r="H6" s="107">
        <v>188000000</v>
      </c>
    </row>
    <row r="7" spans="1:8" x14ac:dyDescent="0.25">
      <c r="A7" s="106" t="s">
        <v>139</v>
      </c>
      <c r="B7" s="105">
        <v>4</v>
      </c>
      <c r="C7" s="80">
        <v>99600000</v>
      </c>
      <c r="F7" s="36" t="s">
        <v>157</v>
      </c>
      <c r="G7" s="105">
        <v>3</v>
      </c>
      <c r="H7" s="107">
        <v>75000000</v>
      </c>
    </row>
    <row r="8" spans="1:8" x14ac:dyDescent="0.25">
      <c r="A8" s="106" t="s">
        <v>126</v>
      </c>
      <c r="B8" s="105">
        <v>29</v>
      </c>
      <c r="C8" s="80">
        <v>1126842666</v>
      </c>
      <c r="F8" s="36" t="s">
        <v>165</v>
      </c>
      <c r="G8" s="105">
        <v>3</v>
      </c>
      <c r="H8" s="107">
        <v>1560880293.7</v>
      </c>
    </row>
    <row r="9" spans="1:8" x14ac:dyDescent="0.25">
      <c r="A9" s="36" t="s">
        <v>122</v>
      </c>
      <c r="B9" s="105">
        <v>2</v>
      </c>
      <c r="C9" s="80">
        <v>55276230</v>
      </c>
      <c r="F9" s="36" t="s">
        <v>179</v>
      </c>
      <c r="G9" s="105">
        <v>13</v>
      </c>
      <c r="H9" s="107">
        <v>681372230</v>
      </c>
    </row>
    <row r="10" spans="1:8" x14ac:dyDescent="0.25">
      <c r="A10" s="106" t="s">
        <v>218</v>
      </c>
      <c r="B10" s="105">
        <v>2</v>
      </c>
      <c r="C10" s="80">
        <v>55276230</v>
      </c>
      <c r="F10" s="36" t="s">
        <v>193</v>
      </c>
      <c r="G10" s="105">
        <v>1</v>
      </c>
      <c r="H10" s="107">
        <v>32000000</v>
      </c>
    </row>
    <row r="11" spans="1:8" x14ac:dyDescent="0.25">
      <c r="A11" s="36" t="s">
        <v>147</v>
      </c>
      <c r="B11" s="105">
        <v>3</v>
      </c>
      <c r="C11" s="80">
        <v>1683411145</v>
      </c>
      <c r="F11" s="36" t="s">
        <v>205</v>
      </c>
      <c r="G11" s="105">
        <v>2</v>
      </c>
      <c r="H11" s="107">
        <v>46400000</v>
      </c>
    </row>
    <row r="12" spans="1:8" x14ac:dyDescent="0.25">
      <c r="A12" s="106" t="s">
        <v>213</v>
      </c>
      <c r="B12" s="105">
        <v>2</v>
      </c>
      <c r="C12" s="80">
        <v>1433411145</v>
      </c>
      <c r="F12" s="36" t="s">
        <v>186</v>
      </c>
      <c r="G12" s="105">
        <v>7</v>
      </c>
      <c r="H12" s="107">
        <v>327106666</v>
      </c>
    </row>
    <row r="13" spans="1:8" x14ac:dyDescent="0.25">
      <c r="A13" s="106" t="s">
        <v>188</v>
      </c>
      <c r="B13" s="105">
        <v>1</v>
      </c>
      <c r="C13" s="80">
        <v>250000000</v>
      </c>
      <c r="F13" s="36" t="s">
        <v>572</v>
      </c>
      <c r="G13" s="105">
        <v>40</v>
      </c>
      <c r="H13" s="107">
        <v>3178399189.6999998</v>
      </c>
    </row>
    <row r="14" spans="1:8" x14ac:dyDescent="0.25">
      <c r="A14" s="36" t="s">
        <v>572</v>
      </c>
      <c r="B14" s="105">
        <v>40</v>
      </c>
      <c r="C14" s="80">
        <v>3178399189.6999998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E114"/>
  <sheetViews>
    <sheetView tabSelected="1" workbookViewId="0">
      <selection activeCell="G57" sqref="G57"/>
    </sheetView>
  </sheetViews>
  <sheetFormatPr baseColWidth="10" defaultColWidth="18.140625" defaultRowHeight="15.75" x14ac:dyDescent="0.25"/>
  <cols>
    <col min="1" max="1" width="17.28515625" style="15" bestFit="1" customWidth="1"/>
    <col min="2" max="2" width="27.28515625" style="15" bestFit="1" customWidth="1"/>
    <col min="3" max="3" width="34" style="15" bestFit="1" customWidth="1"/>
    <col min="4" max="4" width="25" style="15" bestFit="1" customWidth="1"/>
    <col min="5" max="5" width="28.42578125" style="15" bestFit="1" customWidth="1"/>
    <col min="6" max="6" width="14.7109375" style="15" bestFit="1" customWidth="1"/>
    <col min="7" max="7" width="69.85546875" style="15" bestFit="1" customWidth="1"/>
    <col min="8" max="8" width="35.85546875" style="15" bestFit="1" customWidth="1"/>
    <col min="9" max="9" width="40.5703125" style="15" bestFit="1" customWidth="1"/>
    <col min="10" max="10" width="42.7109375" style="15" bestFit="1" customWidth="1"/>
    <col min="11" max="11" width="255.7109375" style="15" bestFit="1" customWidth="1"/>
    <col min="12" max="12" width="21" style="15" bestFit="1" customWidth="1"/>
    <col min="13" max="13" width="25.42578125" style="15" bestFit="1" customWidth="1"/>
    <col min="14" max="14" width="23.140625" style="108" bestFit="1" customWidth="1"/>
    <col min="15" max="15" width="14.7109375" style="15" bestFit="1" customWidth="1"/>
    <col min="16" max="16" width="34.7109375" style="15" bestFit="1" customWidth="1"/>
    <col min="17" max="17" width="12.140625" style="15" bestFit="1" customWidth="1"/>
    <col min="18" max="18" width="14" style="15" bestFit="1" customWidth="1"/>
    <col min="19" max="19" width="37.28515625" style="15" bestFit="1" customWidth="1"/>
    <col min="20" max="20" width="35" style="89" bestFit="1" customWidth="1"/>
    <col min="21" max="21" width="40" style="15" bestFit="1" customWidth="1"/>
    <col min="22" max="22" width="13.85546875" style="15" bestFit="1" customWidth="1"/>
    <col min="23" max="23" width="29.5703125" style="15" bestFit="1" customWidth="1"/>
    <col min="24" max="24" width="45.7109375" style="15" bestFit="1" customWidth="1"/>
    <col min="25" max="25" width="20" style="15" bestFit="1" customWidth="1"/>
    <col min="26" max="26" width="4.5703125" style="15" bestFit="1" customWidth="1"/>
    <col min="27" max="27" width="9" style="15" bestFit="1" customWidth="1"/>
    <col min="28" max="28" width="13.140625" style="15" bestFit="1" customWidth="1"/>
    <col min="29" max="29" width="32.7109375" style="83" bestFit="1" customWidth="1"/>
    <col min="30" max="30" width="20.140625" style="15" bestFit="1" customWidth="1"/>
    <col min="31" max="31" width="37.140625" style="15" bestFit="1" customWidth="1"/>
    <col min="32" max="32" width="13.140625" style="15" bestFit="1" customWidth="1"/>
    <col min="33" max="33" width="41.140625" style="15" bestFit="1" customWidth="1"/>
    <col min="34" max="34" width="11.7109375" style="15" bestFit="1" customWidth="1"/>
    <col min="35" max="35" width="40.140625" style="15" bestFit="1" customWidth="1"/>
    <col min="36" max="36" width="49.7109375" style="15" bestFit="1" customWidth="1"/>
    <col min="37" max="37" width="44.42578125" style="15" bestFit="1" customWidth="1"/>
    <col min="38" max="38" width="46.7109375" style="15" bestFit="1" customWidth="1"/>
    <col min="39" max="39" width="27.28515625" style="102" bestFit="1" customWidth="1"/>
    <col min="40" max="40" width="19.28515625" style="81" bestFit="1" customWidth="1"/>
    <col min="41" max="41" width="21.7109375" style="93" bestFit="1" customWidth="1"/>
    <col min="42" max="42" width="12.7109375" style="15" bestFit="1" customWidth="1"/>
    <col min="43" max="43" width="20.42578125" style="87" bestFit="1" customWidth="1"/>
    <col min="44" max="44" width="12.7109375" style="15" bestFit="1" customWidth="1"/>
    <col min="45" max="45" width="20.42578125" style="87" bestFit="1" customWidth="1"/>
    <col min="46" max="46" width="12.7109375" style="15" bestFit="1" customWidth="1"/>
    <col min="47" max="47" width="21" style="87" bestFit="1" customWidth="1"/>
    <col min="48" max="48" width="56.42578125" style="15" bestFit="1" customWidth="1"/>
    <col min="49" max="49" width="27.42578125" style="94" bestFit="1" customWidth="1"/>
    <col min="50" max="50" width="20.42578125" style="15" bestFit="1" customWidth="1"/>
    <col min="51" max="51" width="26.85546875" style="15" bestFit="1" customWidth="1"/>
    <col min="52" max="52" width="21" style="87" bestFit="1" customWidth="1"/>
    <col min="53" max="53" width="26.85546875" style="15" bestFit="1" customWidth="1"/>
    <col min="54" max="54" width="20.42578125" style="15" bestFit="1" customWidth="1"/>
    <col min="55" max="55" width="26.85546875" style="15" bestFit="1" customWidth="1"/>
    <col min="56" max="56" width="20.42578125" style="15" bestFit="1" customWidth="1"/>
    <col min="57" max="57" width="75" style="15" bestFit="1" customWidth="1"/>
    <col min="58" max="16384" width="18.140625" style="15"/>
  </cols>
  <sheetData>
    <row r="1" spans="1:57" thickTop="1" x14ac:dyDescent="0.25">
      <c r="A1" s="109"/>
      <c r="B1" s="111" t="s">
        <v>0</v>
      </c>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3"/>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4"/>
      <c r="BE1" s="119" t="s">
        <v>1</v>
      </c>
    </row>
    <row r="2" spans="1:57" ht="15" x14ac:dyDescent="0.25">
      <c r="A2" s="110"/>
      <c r="B2" s="111"/>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3"/>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4"/>
      <c r="BE2" s="120"/>
    </row>
    <row r="3" spans="1:57" x14ac:dyDescent="0.25">
      <c r="A3" s="110"/>
      <c r="B3" s="111"/>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3"/>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4"/>
      <c r="BE3" s="1" t="s">
        <v>2</v>
      </c>
    </row>
    <row r="4" spans="1:57" x14ac:dyDescent="0.25">
      <c r="A4" s="110"/>
      <c r="B4" s="11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7"/>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8"/>
      <c r="BE4" s="2" t="s">
        <v>3</v>
      </c>
    </row>
    <row r="5" spans="1:57" x14ac:dyDescent="0.25">
      <c r="A5" s="16" t="s">
        <v>4</v>
      </c>
      <c r="B5" s="17" t="s">
        <v>5</v>
      </c>
      <c r="C5" s="18" t="s">
        <v>6</v>
      </c>
      <c r="D5" s="18" t="s">
        <v>7</v>
      </c>
      <c r="E5" s="19" t="s">
        <v>8</v>
      </c>
      <c r="F5" s="19" t="s">
        <v>9</v>
      </c>
      <c r="G5" s="20" t="s">
        <v>10</v>
      </c>
      <c r="H5" s="18" t="s">
        <v>11</v>
      </c>
      <c r="I5" s="18" t="s">
        <v>12</v>
      </c>
      <c r="J5" s="18" t="s">
        <v>13</v>
      </c>
      <c r="K5" s="18" t="s">
        <v>14</v>
      </c>
      <c r="L5" s="21" t="s">
        <v>15</v>
      </c>
      <c r="M5" s="21" t="s">
        <v>16</v>
      </c>
      <c r="N5" s="22" t="s">
        <v>17</v>
      </c>
      <c r="O5" s="21" t="s">
        <v>18</v>
      </c>
      <c r="P5" s="23" t="s">
        <v>19</v>
      </c>
      <c r="Q5" s="18" t="s">
        <v>20</v>
      </c>
      <c r="R5" s="18" t="s">
        <v>21</v>
      </c>
      <c r="S5" s="18" t="s">
        <v>22</v>
      </c>
      <c r="T5" s="88" t="s">
        <v>23</v>
      </c>
      <c r="U5" s="18" t="s">
        <v>24</v>
      </c>
      <c r="V5" s="18" t="s">
        <v>25</v>
      </c>
      <c r="W5" s="18" t="s">
        <v>26</v>
      </c>
      <c r="X5" s="18" t="s">
        <v>27</v>
      </c>
      <c r="Y5" s="24" t="s">
        <v>28</v>
      </c>
      <c r="Z5" s="18" t="s">
        <v>29</v>
      </c>
      <c r="AA5" s="25" t="s">
        <v>30</v>
      </c>
      <c r="AB5" s="21" t="s">
        <v>31</v>
      </c>
      <c r="AC5" s="78" t="s">
        <v>32</v>
      </c>
      <c r="AD5" s="26" t="s">
        <v>33</v>
      </c>
      <c r="AE5" s="18" t="s">
        <v>34</v>
      </c>
      <c r="AF5" s="18" t="s">
        <v>35</v>
      </c>
      <c r="AG5" s="21" t="s">
        <v>36</v>
      </c>
      <c r="AH5" s="27" t="s">
        <v>37</v>
      </c>
      <c r="AI5" s="28" t="s">
        <v>38</v>
      </c>
      <c r="AJ5" s="28" t="s">
        <v>39</v>
      </c>
      <c r="AK5" s="23" t="s">
        <v>40</v>
      </c>
      <c r="AL5" s="21" t="s">
        <v>41</v>
      </c>
      <c r="AM5" s="97" t="s">
        <v>42</v>
      </c>
      <c r="AN5" s="103" t="s">
        <v>43</v>
      </c>
      <c r="AO5" s="90" t="s">
        <v>44</v>
      </c>
      <c r="AP5" s="29" t="s">
        <v>45</v>
      </c>
      <c r="AQ5" s="90" t="s">
        <v>46</v>
      </c>
      <c r="AR5" s="29" t="s">
        <v>47</v>
      </c>
      <c r="AS5" s="90" t="s">
        <v>46</v>
      </c>
      <c r="AT5" s="29" t="s">
        <v>48</v>
      </c>
      <c r="AU5" s="90" t="s">
        <v>49</v>
      </c>
      <c r="AV5" s="29" t="s">
        <v>50</v>
      </c>
      <c r="AW5" s="29" t="s">
        <v>51</v>
      </c>
      <c r="AX5" s="29" t="s">
        <v>46</v>
      </c>
      <c r="AY5" s="29" t="s">
        <v>52</v>
      </c>
      <c r="AZ5" s="90" t="s">
        <v>53</v>
      </c>
      <c r="BA5" s="29" t="s">
        <v>54</v>
      </c>
      <c r="BB5" s="29" t="s">
        <v>46</v>
      </c>
      <c r="BC5" s="29" t="s">
        <v>55</v>
      </c>
      <c r="BD5" s="29" t="s">
        <v>46</v>
      </c>
      <c r="BE5" s="29" t="s">
        <v>56</v>
      </c>
    </row>
    <row r="6" spans="1:57" x14ac:dyDescent="0.25">
      <c r="A6" s="52" t="s">
        <v>118</v>
      </c>
      <c r="B6" s="4">
        <v>63</v>
      </c>
      <c r="C6" s="5" t="s">
        <v>155</v>
      </c>
      <c r="D6" s="5" t="s">
        <v>316</v>
      </c>
      <c r="E6" s="6" t="s">
        <v>317</v>
      </c>
      <c r="F6" s="7" t="s">
        <v>120</v>
      </c>
      <c r="G6" s="8">
        <v>43475</v>
      </c>
      <c r="H6" s="4" t="s">
        <v>135</v>
      </c>
      <c r="I6" s="5" t="s">
        <v>136</v>
      </c>
      <c r="J6" s="5" t="s">
        <v>179</v>
      </c>
      <c r="K6" s="55" t="s">
        <v>318</v>
      </c>
      <c r="L6" s="5">
        <v>801615</v>
      </c>
      <c r="M6" s="5" t="s">
        <v>319</v>
      </c>
      <c r="N6" s="9">
        <v>25600000</v>
      </c>
      <c r="O6" s="10">
        <v>12819</v>
      </c>
      <c r="P6" s="11" t="s">
        <v>320</v>
      </c>
      <c r="Q6" s="5" t="s">
        <v>124</v>
      </c>
      <c r="R6" s="5" t="s">
        <v>125</v>
      </c>
      <c r="S6" s="5" t="s">
        <v>321</v>
      </c>
      <c r="T6" s="54">
        <v>43479</v>
      </c>
      <c r="U6" s="12" t="s">
        <v>126</v>
      </c>
      <c r="V6" s="5" t="s">
        <v>127</v>
      </c>
      <c r="W6" s="5" t="s">
        <v>237</v>
      </c>
      <c r="X6" s="5" t="s">
        <v>322</v>
      </c>
      <c r="Y6" s="5">
        <v>52898453</v>
      </c>
      <c r="Z6" s="6"/>
      <c r="AA6" s="13">
        <v>21619</v>
      </c>
      <c r="AB6" s="8">
        <v>43479</v>
      </c>
      <c r="AC6" s="79">
        <v>25600000</v>
      </c>
      <c r="AD6" s="10">
        <v>0</v>
      </c>
      <c r="AE6" s="74">
        <v>25600000</v>
      </c>
      <c r="AF6" s="10" t="s">
        <v>142</v>
      </c>
      <c r="AG6" s="8">
        <v>0</v>
      </c>
      <c r="AH6" s="5"/>
      <c r="AI6" s="8">
        <v>43479</v>
      </c>
      <c r="AJ6" s="8">
        <v>43722</v>
      </c>
      <c r="AK6" s="14">
        <v>243</v>
      </c>
      <c r="AL6" s="5" t="s">
        <v>323</v>
      </c>
      <c r="AM6" s="98">
        <v>24433491</v>
      </c>
      <c r="AN6" s="79">
        <v>0</v>
      </c>
      <c r="AO6" s="54">
        <v>0</v>
      </c>
      <c r="AP6" s="10">
        <v>0</v>
      </c>
      <c r="AQ6" s="54">
        <v>0</v>
      </c>
      <c r="AR6" s="10">
        <v>0</v>
      </c>
      <c r="AS6" s="54">
        <v>0</v>
      </c>
      <c r="AT6" s="9">
        <v>0</v>
      </c>
      <c r="AU6" s="54">
        <v>0</v>
      </c>
      <c r="AV6" s="9">
        <v>25600000</v>
      </c>
      <c r="AW6" s="85">
        <v>0</v>
      </c>
      <c r="AX6" s="8" t="s">
        <v>57</v>
      </c>
      <c r="AY6" s="85">
        <v>0</v>
      </c>
      <c r="AZ6" s="54">
        <v>0</v>
      </c>
      <c r="BA6" s="85">
        <v>0</v>
      </c>
      <c r="BB6" s="8">
        <v>0</v>
      </c>
      <c r="BC6" s="85">
        <v>0</v>
      </c>
      <c r="BD6" s="8">
        <v>0</v>
      </c>
      <c r="BE6" s="85">
        <v>243</v>
      </c>
    </row>
    <row r="7" spans="1:57" x14ac:dyDescent="0.25">
      <c r="A7" s="52" t="s">
        <v>118</v>
      </c>
      <c r="B7" s="4">
        <v>166</v>
      </c>
      <c r="C7" s="5" t="s">
        <v>155</v>
      </c>
      <c r="D7" s="5" t="s">
        <v>324</v>
      </c>
      <c r="E7" s="6" t="s">
        <v>325</v>
      </c>
      <c r="F7" s="7" t="s">
        <v>120</v>
      </c>
      <c r="G7" s="8">
        <v>43480</v>
      </c>
      <c r="H7" s="4" t="s">
        <v>135</v>
      </c>
      <c r="I7" s="5" t="s">
        <v>136</v>
      </c>
      <c r="J7" s="5" t="s">
        <v>186</v>
      </c>
      <c r="K7" s="55" t="s">
        <v>326</v>
      </c>
      <c r="L7" s="5">
        <v>80111600</v>
      </c>
      <c r="M7" s="5" t="s">
        <v>327</v>
      </c>
      <c r="N7" s="9">
        <v>37600000</v>
      </c>
      <c r="O7" s="10">
        <v>14819</v>
      </c>
      <c r="P7" s="11" t="s">
        <v>320</v>
      </c>
      <c r="Q7" s="5" t="s">
        <v>124</v>
      </c>
      <c r="R7" s="5" t="s">
        <v>125</v>
      </c>
      <c r="S7" s="5" t="s">
        <v>328</v>
      </c>
      <c r="T7" s="54">
        <v>43481</v>
      </c>
      <c r="U7" s="12" t="s">
        <v>126</v>
      </c>
      <c r="V7" s="5" t="s">
        <v>127</v>
      </c>
      <c r="W7" s="5" t="s">
        <v>237</v>
      </c>
      <c r="X7" s="5" t="s">
        <v>329</v>
      </c>
      <c r="Y7" s="5">
        <v>52491542</v>
      </c>
      <c r="Z7" s="6"/>
      <c r="AA7" s="13">
        <v>24519</v>
      </c>
      <c r="AB7" s="8">
        <v>43482</v>
      </c>
      <c r="AC7" s="79">
        <v>36693333</v>
      </c>
      <c r="AD7" s="10">
        <v>0</v>
      </c>
      <c r="AE7" s="74">
        <v>36693333</v>
      </c>
      <c r="AF7" s="10" t="s">
        <v>142</v>
      </c>
      <c r="AG7" s="8">
        <v>0</v>
      </c>
      <c r="AH7" s="5"/>
      <c r="AI7" s="8">
        <v>43482</v>
      </c>
      <c r="AJ7" s="8">
        <v>43830</v>
      </c>
      <c r="AK7" s="14">
        <v>348</v>
      </c>
      <c r="AL7" s="5" t="s">
        <v>330</v>
      </c>
      <c r="AM7" s="98">
        <v>21094954</v>
      </c>
      <c r="AN7" s="79">
        <v>0</v>
      </c>
      <c r="AO7" s="54">
        <v>0</v>
      </c>
      <c r="AP7" s="10">
        <v>0</v>
      </c>
      <c r="AQ7" s="54">
        <v>0</v>
      </c>
      <c r="AR7" s="10">
        <v>0</v>
      </c>
      <c r="AS7" s="54">
        <v>0</v>
      </c>
      <c r="AT7" s="9">
        <v>0</v>
      </c>
      <c r="AU7" s="54">
        <v>0</v>
      </c>
      <c r="AV7" s="9">
        <v>36693333</v>
      </c>
      <c r="AW7" s="85">
        <v>0</v>
      </c>
      <c r="AX7" s="8" t="s">
        <v>57</v>
      </c>
      <c r="AY7" s="85">
        <v>0</v>
      </c>
      <c r="AZ7" s="54">
        <v>0</v>
      </c>
      <c r="BA7" s="85">
        <v>0</v>
      </c>
      <c r="BB7" s="8">
        <v>0</v>
      </c>
      <c r="BC7" s="85">
        <v>0</v>
      </c>
      <c r="BD7" s="8">
        <v>0</v>
      </c>
      <c r="BE7" s="85">
        <v>348</v>
      </c>
    </row>
    <row r="8" spans="1:57" x14ac:dyDescent="0.25">
      <c r="A8" s="52" t="s">
        <v>118</v>
      </c>
      <c r="B8" s="4">
        <v>177</v>
      </c>
      <c r="C8" s="5" t="s">
        <v>155</v>
      </c>
      <c r="D8" s="5" t="s">
        <v>331</v>
      </c>
      <c r="E8" s="6" t="s">
        <v>332</v>
      </c>
      <c r="F8" s="7" t="s">
        <v>120</v>
      </c>
      <c r="G8" s="8">
        <v>43482</v>
      </c>
      <c r="H8" s="4" t="s">
        <v>135</v>
      </c>
      <c r="I8" s="5" t="s">
        <v>136</v>
      </c>
      <c r="J8" s="5" t="s">
        <v>205</v>
      </c>
      <c r="K8" s="55" t="s">
        <v>333</v>
      </c>
      <c r="L8" s="5">
        <v>80161504</v>
      </c>
      <c r="M8" s="5" t="s">
        <v>334</v>
      </c>
      <c r="N8" s="9">
        <v>20800000</v>
      </c>
      <c r="O8" s="10">
        <v>16219</v>
      </c>
      <c r="P8" s="11" t="s">
        <v>335</v>
      </c>
      <c r="Q8" s="5" t="s">
        <v>124</v>
      </c>
      <c r="R8" s="5" t="s">
        <v>125</v>
      </c>
      <c r="S8" s="5" t="s">
        <v>336</v>
      </c>
      <c r="T8" s="54">
        <v>43483</v>
      </c>
      <c r="U8" s="12" t="s">
        <v>126</v>
      </c>
      <c r="V8" s="5" t="s">
        <v>127</v>
      </c>
      <c r="W8" s="5" t="s">
        <v>237</v>
      </c>
      <c r="X8" s="5" t="s">
        <v>337</v>
      </c>
      <c r="Y8" s="5">
        <v>1015439183</v>
      </c>
      <c r="Z8" s="6"/>
      <c r="AA8" s="13">
        <v>27219</v>
      </c>
      <c r="AB8" s="8">
        <v>43483</v>
      </c>
      <c r="AC8" s="79">
        <v>20800000</v>
      </c>
      <c r="AD8" s="10">
        <v>0</v>
      </c>
      <c r="AE8" s="74">
        <v>20800000</v>
      </c>
      <c r="AF8" s="10" t="s">
        <v>142</v>
      </c>
      <c r="AG8" s="8">
        <v>0</v>
      </c>
      <c r="AH8" s="5"/>
      <c r="AI8" s="8">
        <v>43483</v>
      </c>
      <c r="AJ8" s="8">
        <v>43726</v>
      </c>
      <c r="AK8" s="14">
        <v>243</v>
      </c>
      <c r="AL8" s="5" t="s">
        <v>338</v>
      </c>
      <c r="AM8" s="98">
        <v>52353202</v>
      </c>
      <c r="AN8" s="79">
        <v>0</v>
      </c>
      <c r="AO8" s="54">
        <v>0</v>
      </c>
      <c r="AP8" s="10">
        <v>0</v>
      </c>
      <c r="AQ8" s="54">
        <v>0</v>
      </c>
      <c r="AR8" s="10">
        <v>0</v>
      </c>
      <c r="AS8" s="54">
        <v>0</v>
      </c>
      <c r="AT8" s="9">
        <v>0</v>
      </c>
      <c r="AU8" s="54">
        <v>0</v>
      </c>
      <c r="AV8" s="9">
        <v>20800000</v>
      </c>
      <c r="AW8" s="85">
        <v>0</v>
      </c>
      <c r="AX8" s="8" t="s">
        <v>57</v>
      </c>
      <c r="AY8" s="85">
        <v>0</v>
      </c>
      <c r="AZ8" s="54">
        <v>0</v>
      </c>
      <c r="BA8" s="85">
        <v>0</v>
      </c>
      <c r="BB8" s="8">
        <v>0</v>
      </c>
      <c r="BC8" s="85">
        <v>0</v>
      </c>
      <c r="BD8" s="8">
        <v>0</v>
      </c>
      <c r="BE8" s="85">
        <v>243</v>
      </c>
    </row>
    <row r="9" spans="1:57" x14ac:dyDescent="0.25">
      <c r="A9" s="52" t="s">
        <v>118</v>
      </c>
      <c r="B9" s="4">
        <v>1</v>
      </c>
      <c r="C9" s="5" t="s">
        <v>155</v>
      </c>
      <c r="D9" s="5" t="s">
        <v>339</v>
      </c>
      <c r="E9" s="6" t="s">
        <v>340</v>
      </c>
      <c r="F9" s="7" t="s">
        <v>120</v>
      </c>
      <c r="G9" s="8">
        <v>43481</v>
      </c>
      <c r="H9" s="4" t="s">
        <v>135</v>
      </c>
      <c r="I9" s="5" t="s">
        <v>136</v>
      </c>
      <c r="J9" s="5" t="s">
        <v>134</v>
      </c>
      <c r="K9" s="55" t="s">
        <v>341</v>
      </c>
      <c r="L9" s="5">
        <v>80161500</v>
      </c>
      <c r="M9" s="5" t="s">
        <v>319</v>
      </c>
      <c r="N9" s="9">
        <v>32000000</v>
      </c>
      <c r="O9" s="10">
        <v>17919</v>
      </c>
      <c r="P9" s="11" t="s">
        <v>342</v>
      </c>
      <c r="Q9" s="5" t="s">
        <v>124</v>
      </c>
      <c r="R9" s="5" t="s">
        <v>125</v>
      </c>
      <c r="S9" s="5" t="s">
        <v>343</v>
      </c>
      <c r="T9" s="54">
        <v>43483</v>
      </c>
      <c r="U9" s="12" t="s">
        <v>126</v>
      </c>
      <c r="V9" s="5" t="s">
        <v>127</v>
      </c>
      <c r="W9" s="5" t="s">
        <v>237</v>
      </c>
      <c r="X9" s="5" t="s">
        <v>344</v>
      </c>
      <c r="Y9" s="5">
        <v>1032434072</v>
      </c>
      <c r="Z9" s="6"/>
      <c r="AA9" s="13">
        <v>25719</v>
      </c>
      <c r="AB9" s="8">
        <v>43483</v>
      </c>
      <c r="AC9" s="79">
        <v>32000000</v>
      </c>
      <c r="AD9" s="10">
        <v>0</v>
      </c>
      <c r="AE9" s="74">
        <v>32000000</v>
      </c>
      <c r="AF9" s="10" t="s">
        <v>142</v>
      </c>
      <c r="AG9" s="8">
        <v>0</v>
      </c>
      <c r="AH9" s="5"/>
      <c r="AI9" s="8">
        <v>43483</v>
      </c>
      <c r="AJ9" s="8">
        <v>43726</v>
      </c>
      <c r="AK9" s="14">
        <v>243</v>
      </c>
      <c r="AL9" s="5" t="s">
        <v>345</v>
      </c>
      <c r="AM9" s="98">
        <v>80824742</v>
      </c>
      <c r="AN9" s="79">
        <v>0</v>
      </c>
      <c r="AO9" s="54">
        <v>0</v>
      </c>
      <c r="AP9" s="10">
        <v>0</v>
      </c>
      <c r="AQ9" s="54">
        <v>0</v>
      </c>
      <c r="AR9" s="10">
        <v>0</v>
      </c>
      <c r="AS9" s="54">
        <v>0</v>
      </c>
      <c r="AT9" s="9">
        <v>0</v>
      </c>
      <c r="AU9" s="54">
        <v>0</v>
      </c>
      <c r="AV9" s="9">
        <v>32000000</v>
      </c>
      <c r="AW9" s="85">
        <v>0</v>
      </c>
      <c r="AX9" s="8" t="s">
        <v>57</v>
      </c>
      <c r="AY9" s="85">
        <v>0</v>
      </c>
      <c r="AZ9" s="54">
        <v>0</v>
      </c>
      <c r="BA9" s="85">
        <v>0</v>
      </c>
      <c r="BB9" s="8">
        <v>0</v>
      </c>
      <c r="BC9" s="85">
        <v>0</v>
      </c>
      <c r="BD9" s="8">
        <v>0</v>
      </c>
      <c r="BE9" s="85">
        <v>243</v>
      </c>
    </row>
    <row r="10" spans="1:57" x14ac:dyDescent="0.25">
      <c r="A10" s="52" t="s">
        <v>118</v>
      </c>
      <c r="B10" s="4">
        <v>3</v>
      </c>
      <c r="C10" s="5" t="s">
        <v>155</v>
      </c>
      <c r="D10" s="5" t="s">
        <v>346</v>
      </c>
      <c r="E10" s="6" t="s">
        <v>347</v>
      </c>
      <c r="F10" s="7" t="s">
        <v>120</v>
      </c>
      <c r="G10" s="8">
        <v>43482</v>
      </c>
      <c r="H10" s="4" t="s">
        <v>135</v>
      </c>
      <c r="I10" s="5" t="s">
        <v>136</v>
      </c>
      <c r="J10" s="5" t="s">
        <v>134</v>
      </c>
      <c r="K10" s="55" t="s">
        <v>348</v>
      </c>
      <c r="L10" s="5">
        <v>80161500</v>
      </c>
      <c r="M10" s="5" t="s">
        <v>319</v>
      </c>
      <c r="N10" s="9">
        <v>26240000</v>
      </c>
      <c r="O10" s="10">
        <v>18419</v>
      </c>
      <c r="P10" s="11" t="s">
        <v>349</v>
      </c>
      <c r="Q10" s="5" t="s">
        <v>124</v>
      </c>
      <c r="R10" s="5" t="s">
        <v>125</v>
      </c>
      <c r="S10" s="5" t="s">
        <v>350</v>
      </c>
      <c r="T10" s="54">
        <v>43486</v>
      </c>
      <c r="U10" s="12" t="s">
        <v>126</v>
      </c>
      <c r="V10" s="5" t="s">
        <v>127</v>
      </c>
      <c r="W10" s="5" t="s">
        <v>237</v>
      </c>
      <c r="X10" s="5" t="s">
        <v>351</v>
      </c>
      <c r="Y10" s="5">
        <v>52528201</v>
      </c>
      <c r="Z10" s="6"/>
      <c r="AA10" s="13">
        <v>28619</v>
      </c>
      <c r="AB10" s="8">
        <v>43486</v>
      </c>
      <c r="AC10" s="79">
        <v>26240000</v>
      </c>
      <c r="AD10" s="10">
        <v>0</v>
      </c>
      <c r="AE10" s="74">
        <v>26240000</v>
      </c>
      <c r="AF10" s="10" t="s">
        <v>142</v>
      </c>
      <c r="AG10" s="8">
        <v>0</v>
      </c>
      <c r="AH10" s="5"/>
      <c r="AI10" s="8">
        <v>43490</v>
      </c>
      <c r="AJ10" s="8">
        <v>43732</v>
      </c>
      <c r="AK10" s="14">
        <v>242</v>
      </c>
      <c r="AL10" s="5" t="s">
        <v>352</v>
      </c>
      <c r="AM10" s="98">
        <v>79264983</v>
      </c>
      <c r="AN10" s="79">
        <v>0</v>
      </c>
      <c r="AO10" s="54">
        <v>0</v>
      </c>
      <c r="AP10" s="10">
        <v>0</v>
      </c>
      <c r="AQ10" s="54">
        <v>0</v>
      </c>
      <c r="AR10" s="10">
        <v>0</v>
      </c>
      <c r="AS10" s="54">
        <v>0</v>
      </c>
      <c r="AT10" s="9">
        <v>0</v>
      </c>
      <c r="AU10" s="54">
        <v>0</v>
      </c>
      <c r="AV10" s="9">
        <v>26240000</v>
      </c>
      <c r="AW10" s="85">
        <v>0</v>
      </c>
      <c r="AX10" s="8" t="s">
        <v>57</v>
      </c>
      <c r="AY10" s="85">
        <v>0</v>
      </c>
      <c r="AZ10" s="54">
        <v>0</v>
      </c>
      <c r="BA10" s="85">
        <v>0</v>
      </c>
      <c r="BB10" s="8">
        <v>0</v>
      </c>
      <c r="BC10" s="85">
        <v>0</v>
      </c>
      <c r="BD10" s="8">
        <v>0</v>
      </c>
      <c r="BE10" s="85">
        <v>242</v>
      </c>
    </row>
    <row r="11" spans="1:57" x14ac:dyDescent="0.25">
      <c r="A11" s="52" t="s">
        <v>118</v>
      </c>
      <c r="B11" s="4">
        <v>2</v>
      </c>
      <c r="C11" s="5" t="s">
        <v>155</v>
      </c>
      <c r="D11" s="5" t="s">
        <v>353</v>
      </c>
      <c r="E11" s="6" t="s">
        <v>354</v>
      </c>
      <c r="F11" s="7" t="s">
        <v>120</v>
      </c>
      <c r="G11" s="8">
        <v>43486</v>
      </c>
      <c r="H11" s="4" t="s">
        <v>135</v>
      </c>
      <c r="I11" s="5" t="s">
        <v>136</v>
      </c>
      <c r="J11" s="5" t="s">
        <v>134</v>
      </c>
      <c r="K11" s="55" t="s">
        <v>355</v>
      </c>
      <c r="L11" s="5">
        <v>80161504</v>
      </c>
      <c r="M11" s="5" t="s">
        <v>356</v>
      </c>
      <c r="N11" s="9">
        <v>17600000</v>
      </c>
      <c r="O11" s="10">
        <v>17319</v>
      </c>
      <c r="P11" s="11" t="s">
        <v>357</v>
      </c>
      <c r="Q11" s="5" t="s">
        <v>124</v>
      </c>
      <c r="R11" s="5" t="s">
        <v>125</v>
      </c>
      <c r="S11" s="5" t="s">
        <v>358</v>
      </c>
      <c r="T11" s="54">
        <v>43483</v>
      </c>
      <c r="U11" s="12" t="s">
        <v>126</v>
      </c>
      <c r="V11" s="5" t="s">
        <v>127</v>
      </c>
      <c r="W11" s="5" t="s">
        <v>237</v>
      </c>
      <c r="X11" s="5" t="s">
        <v>359</v>
      </c>
      <c r="Y11" s="5">
        <v>1019107785</v>
      </c>
      <c r="Z11" s="6"/>
      <c r="AA11" s="13">
        <v>27619</v>
      </c>
      <c r="AB11" s="8">
        <v>43483</v>
      </c>
      <c r="AC11" s="79">
        <v>17600000</v>
      </c>
      <c r="AD11" s="10">
        <v>0</v>
      </c>
      <c r="AE11" s="74">
        <v>17600000</v>
      </c>
      <c r="AF11" s="10" t="s">
        <v>142</v>
      </c>
      <c r="AG11" s="8">
        <v>0</v>
      </c>
      <c r="AH11" s="5"/>
      <c r="AI11" s="8">
        <v>43489</v>
      </c>
      <c r="AJ11" s="8">
        <v>43731</v>
      </c>
      <c r="AK11" s="14">
        <v>242</v>
      </c>
      <c r="AL11" s="5" t="s">
        <v>360</v>
      </c>
      <c r="AM11" s="98">
        <v>1030553317</v>
      </c>
      <c r="AN11" s="79">
        <v>0</v>
      </c>
      <c r="AO11" s="54">
        <v>0</v>
      </c>
      <c r="AP11" s="10">
        <v>0</v>
      </c>
      <c r="AQ11" s="54">
        <v>0</v>
      </c>
      <c r="AR11" s="10">
        <v>0</v>
      </c>
      <c r="AS11" s="54">
        <v>0</v>
      </c>
      <c r="AT11" s="9">
        <v>0</v>
      </c>
      <c r="AU11" s="54">
        <v>0</v>
      </c>
      <c r="AV11" s="9">
        <v>17600000</v>
      </c>
      <c r="AW11" s="85">
        <v>0</v>
      </c>
      <c r="AX11" s="8" t="s">
        <v>57</v>
      </c>
      <c r="AY11" s="85">
        <v>0</v>
      </c>
      <c r="AZ11" s="54">
        <v>0</v>
      </c>
      <c r="BA11" s="85">
        <v>0</v>
      </c>
      <c r="BB11" s="8">
        <v>0</v>
      </c>
      <c r="BC11" s="85">
        <v>0</v>
      </c>
      <c r="BD11" s="8">
        <v>0</v>
      </c>
      <c r="BE11" s="85">
        <v>242</v>
      </c>
    </row>
    <row r="12" spans="1:57" hidden="1" x14ac:dyDescent="0.25">
      <c r="A12" s="3" t="s">
        <v>118</v>
      </c>
      <c r="B12" s="4">
        <v>69</v>
      </c>
      <c r="C12" s="5" t="s">
        <v>155</v>
      </c>
      <c r="D12" s="5" t="s">
        <v>361</v>
      </c>
      <c r="E12" s="6" t="s">
        <v>362</v>
      </c>
      <c r="F12" s="7" t="s">
        <v>120</v>
      </c>
      <c r="G12" s="8">
        <v>43489</v>
      </c>
      <c r="H12" s="4" t="s">
        <v>135</v>
      </c>
      <c r="I12" s="5" t="s">
        <v>151</v>
      </c>
      <c r="J12" s="5" t="s">
        <v>179</v>
      </c>
      <c r="K12" s="55" t="s">
        <v>363</v>
      </c>
      <c r="L12" s="5">
        <v>80131500</v>
      </c>
      <c r="M12" s="5" t="s">
        <v>364</v>
      </c>
      <c r="N12" s="9">
        <v>20350000</v>
      </c>
      <c r="O12" s="10">
        <v>19419</v>
      </c>
      <c r="P12" s="11" t="s">
        <v>365</v>
      </c>
      <c r="Q12" s="5" t="s">
        <v>149</v>
      </c>
      <c r="R12" s="5"/>
      <c r="S12" s="5"/>
      <c r="T12" s="54">
        <v>0</v>
      </c>
      <c r="U12" s="12"/>
      <c r="V12" s="5"/>
      <c r="W12" s="5"/>
      <c r="X12" s="5"/>
      <c r="Y12" s="5"/>
      <c r="Z12" s="6"/>
      <c r="AA12" s="13"/>
      <c r="AB12" s="8">
        <v>0</v>
      </c>
      <c r="AC12" s="79">
        <v>0</v>
      </c>
      <c r="AD12" s="10">
        <v>0</v>
      </c>
      <c r="AE12" s="9">
        <v>0</v>
      </c>
      <c r="AF12" s="10"/>
      <c r="AG12" s="8">
        <v>0</v>
      </c>
      <c r="AH12" s="5"/>
      <c r="AI12" s="8">
        <v>0</v>
      </c>
      <c r="AJ12" s="8">
        <v>0</v>
      </c>
      <c r="AK12" s="14">
        <v>0</v>
      </c>
      <c r="AL12" s="5"/>
      <c r="AM12" s="98"/>
      <c r="AN12" s="79">
        <v>0</v>
      </c>
      <c r="AO12" s="54">
        <v>0</v>
      </c>
      <c r="AP12" s="10">
        <v>0</v>
      </c>
      <c r="AQ12" s="54">
        <v>0</v>
      </c>
      <c r="AR12" s="10">
        <v>0</v>
      </c>
      <c r="AS12" s="54">
        <v>0</v>
      </c>
      <c r="AT12" s="9">
        <v>0</v>
      </c>
      <c r="AU12" s="54">
        <v>0</v>
      </c>
      <c r="AV12" s="9">
        <v>0</v>
      </c>
      <c r="AW12" s="85">
        <v>0</v>
      </c>
      <c r="AX12" s="8" t="s">
        <v>57</v>
      </c>
      <c r="AY12" s="85">
        <v>0</v>
      </c>
      <c r="AZ12" s="54">
        <v>0</v>
      </c>
      <c r="BA12" s="85">
        <v>0</v>
      </c>
      <c r="BB12" s="8">
        <v>0</v>
      </c>
      <c r="BC12" s="85">
        <v>0</v>
      </c>
      <c r="BD12" s="8">
        <v>0</v>
      </c>
      <c r="BE12" s="85">
        <v>0</v>
      </c>
    </row>
    <row r="13" spans="1:57" hidden="1" x14ac:dyDescent="0.25">
      <c r="A13" s="3" t="s">
        <v>118</v>
      </c>
      <c r="B13" s="4">
        <v>100</v>
      </c>
      <c r="C13" s="5" t="s">
        <v>155</v>
      </c>
      <c r="D13" s="5" t="s">
        <v>366</v>
      </c>
      <c r="E13" s="6" t="s">
        <v>367</v>
      </c>
      <c r="F13" s="7" t="s">
        <v>120</v>
      </c>
      <c r="G13" s="8">
        <v>43489</v>
      </c>
      <c r="H13" s="4" t="s">
        <v>122</v>
      </c>
      <c r="I13" s="5" t="s">
        <v>123</v>
      </c>
      <c r="J13" s="5" t="s">
        <v>179</v>
      </c>
      <c r="K13" s="55" t="s">
        <v>368</v>
      </c>
      <c r="L13" s="5">
        <v>78181500</v>
      </c>
      <c r="M13" s="5" t="s">
        <v>369</v>
      </c>
      <c r="N13" s="9">
        <v>35000000</v>
      </c>
      <c r="O13" s="10">
        <v>15519</v>
      </c>
      <c r="P13" s="11" t="s">
        <v>320</v>
      </c>
      <c r="Q13" s="5" t="s">
        <v>149</v>
      </c>
      <c r="R13" s="5"/>
      <c r="S13" s="5"/>
      <c r="T13" s="54">
        <v>0</v>
      </c>
      <c r="U13" s="12"/>
      <c r="V13" s="5"/>
      <c r="W13" s="5"/>
      <c r="X13" s="5"/>
      <c r="Y13" s="5"/>
      <c r="Z13" s="6"/>
      <c r="AA13" s="13"/>
      <c r="AB13" s="8">
        <v>0</v>
      </c>
      <c r="AC13" s="79">
        <v>0</v>
      </c>
      <c r="AD13" s="10">
        <v>0</v>
      </c>
      <c r="AE13" s="9">
        <v>0</v>
      </c>
      <c r="AF13" s="10"/>
      <c r="AG13" s="8">
        <v>0</v>
      </c>
      <c r="AH13" s="5"/>
      <c r="AI13" s="8">
        <v>0</v>
      </c>
      <c r="AJ13" s="8">
        <v>0</v>
      </c>
      <c r="AK13" s="14">
        <v>0</v>
      </c>
      <c r="AL13" s="5"/>
      <c r="AM13" s="98"/>
      <c r="AN13" s="79">
        <v>0</v>
      </c>
      <c r="AO13" s="54">
        <v>0</v>
      </c>
      <c r="AP13" s="10">
        <v>0</v>
      </c>
      <c r="AQ13" s="54">
        <v>0</v>
      </c>
      <c r="AR13" s="10">
        <v>0</v>
      </c>
      <c r="AS13" s="54">
        <v>0</v>
      </c>
      <c r="AT13" s="9">
        <v>0</v>
      </c>
      <c r="AU13" s="54">
        <v>0</v>
      </c>
      <c r="AV13" s="9">
        <v>0</v>
      </c>
      <c r="AW13" s="85">
        <v>0</v>
      </c>
      <c r="AX13" s="8" t="s">
        <v>57</v>
      </c>
      <c r="AY13" s="85">
        <v>0</v>
      </c>
      <c r="AZ13" s="54">
        <v>0</v>
      </c>
      <c r="BA13" s="85">
        <v>0</v>
      </c>
      <c r="BB13" s="8">
        <v>0</v>
      </c>
      <c r="BC13" s="85">
        <v>0</v>
      </c>
      <c r="BD13" s="8">
        <v>0</v>
      </c>
      <c r="BE13" s="85">
        <v>0</v>
      </c>
    </row>
    <row r="14" spans="1:57" x14ac:dyDescent="0.25">
      <c r="A14" s="3" t="s">
        <v>118</v>
      </c>
      <c r="B14" s="4">
        <v>180</v>
      </c>
      <c r="C14" s="5" t="s">
        <v>119</v>
      </c>
      <c r="D14" s="5" t="s">
        <v>473</v>
      </c>
      <c r="E14" s="6" t="s">
        <v>578</v>
      </c>
      <c r="F14" s="7" t="s">
        <v>120</v>
      </c>
      <c r="G14" s="8">
        <v>43475</v>
      </c>
      <c r="H14" s="4" t="s">
        <v>135</v>
      </c>
      <c r="I14" s="5" t="s">
        <v>136</v>
      </c>
      <c r="J14" s="5" t="s">
        <v>193</v>
      </c>
      <c r="K14" s="55" t="s">
        <v>474</v>
      </c>
      <c r="L14" s="5">
        <v>801615</v>
      </c>
      <c r="M14" s="5" t="s">
        <v>475</v>
      </c>
      <c r="N14" s="9">
        <v>32000000</v>
      </c>
      <c r="O14" s="10">
        <v>12619</v>
      </c>
      <c r="P14" s="11" t="s">
        <v>335</v>
      </c>
      <c r="Q14" s="5" t="s">
        <v>124</v>
      </c>
      <c r="R14" s="5" t="s">
        <v>125</v>
      </c>
      <c r="S14" s="5" t="s">
        <v>476</v>
      </c>
      <c r="T14" s="54">
        <v>43479</v>
      </c>
      <c r="U14" s="12" t="s">
        <v>126</v>
      </c>
      <c r="V14" s="5" t="s">
        <v>127</v>
      </c>
      <c r="W14" s="5" t="s">
        <v>237</v>
      </c>
      <c r="X14" s="5" t="s">
        <v>477</v>
      </c>
      <c r="Y14" s="5">
        <v>75035031</v>
      </c>
      <c r="Z14" s="6"/>
      <c r="AA14" s="13">
        <v>22719</v>
      </c>
      <c r="AB14" s="8">
        <v>43479</v>
      </c>
      <c r="AC14" s="79">
        <v>32000000</v>
      </c>
      <c r="AD14" s="10">
        <v>0</v>
      </c>
      <c r="AE14" s="9">
        <v>32000000</v>
      </c>
      <c r="AF14" s="10" t="s">
        <v>142</v>
      </c>
      <c r="AG14" s="8">
        <v>0</v>
      </c>
      <c r="AH14" s="5"/>
      <c r="AI14" s="8">
        <v>43479</v>
      </c>
      <c r="AJ14" s="8">
        <v>43721</v>
      </c>
      <c r="AK14" s="14">
        <v>242</v>
      </c>
      <c r="AL14" s="5" t="s">
        <v>478</v>
      </c>
      <c r="AM14" s="98">
        <v>17336974</v>
      </c>
      <c r="AN14" s="79">
        <v>0</v>
      </c>
      <c r="AO14" s="54">
        <v>0</v>
      </c>
      <c r="AP14" s="10">
        <v>0</v>
      </c>
      <c r="AQ14" s="54">
        <v>0</v>
      </c>
      <c r="AR14" s="10">
        <v>0</v>
      </c>
      <c r="AS14" s="54">
        <v>0</v>
      </c>
      <c r="AT14" s="9">
        <v>0</v>
      </c>
      <c r="AU14" s="54">
        <v>0</v>
      </c>
      <c r="AV14" s="9">
        <v>32000000</v>
      </c>
      <c r="AW14" s="85">
        <v>0</v>
      </c>
      <c r="AX14" s="8" t="s">
        <v>579</v>
      </c>
      <c r="AY14" s="85">
        <v>0</v>
      </c>
      <c r="AZ14" s="54">
        <v>0</v>
      </c>
      <c r="BA14" s="85">
        <v>0</v>
      </c>
      <c r="BB14" s="8">
        <v>0</v>
      </c>
      <c r="BC14" s="85">
        <v>0</v>
      </c>
      <c r="BD14" s="8">
        <v>0</v>
      </c>
      <c r="BE14" s="85">
        <v>242</v>
      </c>
    </row>
    <row r="15" spans="1:57" x14ac:dyDescent="0.25">
      <c r="A15" s="3" t="s">
        <v>118</v>
      </c>
      <c r="B15" s="4">
        <v>160</v>
      </c>
      <c r="C15" s="5" t="s">
        <v>119</v>
      </c>
      <c r="D15" s="5" t="s">
        <v>479</v>
      </c>
      <c r="E15" s="6" t="s">
        <v>580</v>
      </c>
      <c r="F15" s="7" t="s">
        <v>120</v>
      </c>
      <c r="G15" s="8">
        <v>43475</v>
      </c>
      <c r="H15" s="4" t="s">
        <v>135</v>
      </c>
      <c r="I15" s="5" t="s">
        <v>136</v>
      </c>
      <c r="J15" s="5" t="s">
        <v>186</v>
      </c>
      <c r="K15" s="55" t="s">
        <v>480</v>
      </c>
      <c r="L15" s="5">
        <v>801115</v>
      </c>
      <c r="M15" s="5" t="s">
        <v>475</v>
      </c>
      <c r="N15" s="9">
        <v>32000000</v>
      </c>
      <c r="O15" s="10">
        <v>15119</v>
      </c>
      <c r="P15" s="11" t="s">
        <v>335</v>
      </c>
      <c r="Q15" s="5" t="s">
        <v>124</v>
      </c>
      <c r="R15" s="5" t="s">
        <v>125</v>
      </c>
      <c r="S15" s="5" t="s">
        <v>481</v>
      </c>
      <c r="T15" s="54">
        <v>43476</v>
      </c>
      <c r="U15" s="12" t="s">
        <v>126</v>
      </c>
      <c r="V15" s="5" t="s">
        <v>127</v>
      </c>
      <c r="W15" s="5" t="s">
        <v>237</v>
      </c>
      <c r="X15" s="5" t="s">
        <v>482</v>
      </c>
      <c r="Y15" s="5">
        <v>80138875</v>
      </c>
      <c r="Z15" s="6"/>
      <c r="AA15" s="13">
        <v>21419</v>
      </c>
      <c r="AB15" s="8">
        <v>43476</v>
      </c>
      <c r="AC15" s="79">
        <v>32000000</v>
      </c>
      <c r="AD15" s="10">
        <v>0</v>
      </c>
      <c r="AE15" s="9">
        <v>32000000</v>
      </c>
      <c r="AF15" s="10" t="s">
        <v>142</v>
      </c>
      <c r="AG15" s="8">
        <v>0</v>
      </c>
      <c r="AH15" s="5"/>
      <c r="AI15" s="8">
        <v>43476</v>
      </c>
      <c r="AJ15" s="8">
        <v>43718</v>
      </c>
      <c r="AK15" s="14">
        <v>242</v>
      </c>
      <c r="AL15" s="5" t="s">
        <v>483</v>
      </c>
      <c r="AM15" s="98">
        <v>52714111</v>
      </c>
      <c r="AN15" s="79">
        <v>0</v>
      </c>
      <c r="AO15" s="54">
        <v>0</v>
      </c>
      <c r="AP15" s="10">
        <v>0</v>
      </c>
      <c r="AQ15" s="54">
        <v>0</v>
      </c>
      <c r="AR15" s="10">
        <v>0</v>
      </c>
      <c r="AS15" s="54">
        <v>0</v>
      </c>
      <c r="AT15" s="9">
        <v>0</v>
      </c>
      <c r="AU15" s="54">
        <v>0</v>
      </c>
      <c r="AV15" s="9">
        <v>32000000</v>
      </c>
      <c r="AW15" s="85">
        <v>0</v>
      </c>
      <c r="AX15" s="8" t="s">
        <v>581</v>
      </c>
      <c r="AY15" s="85">
        <v>0</v>
      </c>
      <c r="AZ15" s="54">
        <v>0</v>
      </c>
      <c r="BA15" s="85">
        <v>0</v>
      </c>
      <c r="BB15" s="8">
        <v>0</v>
      </c>
      <c r="BC15" s="85">
        <v>0</v>
      </c>
      <c r="BD15" s="8">
        <v>0</v>
      </c>
      <c r="BE15" s="85">
        <v>242</v>
      </c>
    </row>
    <row r="16" spans="1:57" x14ac:dyDescent="0.25">
      <c r="A16" s="52" t="s">
        <v>118</v>
      </c>
      <c r="B16" s="4">
        <v>188</v>
      </c>
      <c r="C16" s="5" t="s">
        <v>119</v>
      </c>
      <c r="D16" s="5" t="s">
        <v>484</v>
      </c>
      <c r="E16" s="6" t="s">
        <v>582</v>
      </c>
      <c r="F16" s="7" t="s">
        <v>120</v>
      </c>
      <c r="G16" s="8">
        <v>43476</v>
      </c>
      <c r="H16" s="4" t="s">
        <v>135</v>
      </c>
      <c r="I16" s="5" t="s">
        <v>136</v>
      </c>
      <c r="J16" s="5" t="s">
        <v>121</v>
      </c>
      <c r="K16" s="5" t="s">
        <v>485</v>
      </c>
      <c r="L16" s="5">
        <v>801615</v>
      </c>
      <c r="M16" s="5" t="s">
        <v>475</v>
      </c>
      <c r="N16" s="9">
        <v>91650000</v>
      </c>
      <c r="O16" s="10">
        <v>12919</v>
      </c>
      <c r="P16" s="11" t="s">
        <v>335</v>
      </c>
      <c r="Q16" s="5" t="s">
        <v>124</v>
      </c>
      <c r="R16" s="5" t="s">
        <v>125</v>
      </c>
      <c r="S16" s="5" t="s">
        <v>486</v>
      </c>
      <c r="T16" s="54">
        <v>43476</v>
      </c>
      <c r="U16" s="12" t="s">
        <v>126</v>
      </c>
      <c r="V16" s="5" t="s">
        <v>127</v>
      </c>
      <c r="W16" s="5" t="s">
        <v>237</v>
      </c>
      <c r="X16" s="5" t="s">
        <v>487</v>
      </c>
      <c r="Y16" s="5">
        <v>1020751323</v>
      </c>
      <c r="Z16" s="6"/>
      <c r="AA16" s="13">
        <v>21319</v>
      </c>
      <c r="AB16" s="8">
        <v>43476</v>
      </c>
      <c r="AC16" s="79">
        <v>91000000</v>
      </c>
      <c r="AD16" s="10">
        <v>0</v>
      </c>
      <c r="AE16" s="74">
        <v>91000000</v>
      </c>
      <c r="AF16" s="10" t="s">
        <v>142</v>
      </c>
      <c r="AG16" s="8">
        <v>0</v>
      </c>
      <c r="AH16" s="5"/>
      <c r="AI16" s="8">
        <v>43476</v>
      </c>
      <c r="AJ16" s="8">
        <v>43830</v>
      </c>
      <c r="AK16" s="14">
        <v>354</v>
      </c>
      <c r="AL16" s="5" t="s">
        <v>488</v>
      </c>
      <c r="AM16" s="98">
        <v>79572017</v>
      </c>
      <c r="AN16" s="79">
        <v>0</v>
      </c>
      <c r="AO16" s="54">
        <v>0</v>
      </c>
      <c r="AP16" s="10">
        <v>0</v>
      </c>
      <c r="AQ16" s="54">
        <v>0</v>
      </c>
      <c r="AR16" s="10">
        <v>0</v>
      </c>
      <c r="AS16" s="54">
        <v>0</v>
      </c>
      <c r="AT16" s="9">
        <v>0</v>
      </c>
      <c r="AU16" s="54">
        <v>0</v>
      </c>
      <c r="AV16" s="9">
        <v>91000000</v>
      </c>
      <c r="AW16" s="85">
        <v>0</v>
      </c>
      <c r="AX16" s="8" t="s">
        <v>400</v>
      </c>
      <c r="AY16" s="85">
        <v>0</v>
      </c>
      <c r="AZ16" s="54">
        <v>0</v>
      </c>
      <c r="BA16" s="85">
        <v>0</v>
      </c>
      <c r="BB16" s="8">
        <v>0</v>
      </c>
      <c r="BC16" s="85">
        <v>0</v>
      </c>
      <c r="BD16" s="8">
        <v>0</v>
      </c>
      <c r="BE16" s="85">
        <v>354</v>
      </c>
    </row>
    <row r="17" spans="1:57" x14ac:dyDescent="0.25">
      <c r="A17" s="52" t="s">
        <v>118</v>
      </c>
      <c r="B17" s="4">
        <v>65</v>
      </c>
      <c r="C17" s="5" t="s">
        <v>119</v>
      </c>
      <c r="D17" s="5" t="s">
        <v>489</v>
      </c>
      <c r="E17" s="6" t="s">
        <v>583</v>
      </c>
      <c r="F17" s="7" t="s">
        <v>120</v>
      </c>
      <c r="G17" s="8">
        <v>43480</v>
      </c>
      <c r="H17" s="4" t="s">
        <v>135</v>
      </c>
      <c r="I17" s="5" t="s">
        <v>136</v>
      </c>
      <c r="J17" s="5" t="s">
        <v>179</v>
      </c>
      <c r="K17" s="5" t="s">
        <v>490</v>
      </c>
      <c r="L17" s="5">
        <v>801116</v>
      </c>
      <c r="M17" s="5" t="s">
        <v>475</v>
      </c>
      <c r="N17" s="9">
        <v>35200000</v>
      </c>
      <c r="O17" s="10">
        <v>12719</v>
      </c>
      <c r="P17" s="11" t="s">
        <v>335</v>
      </c>
      <c r="Q17" s="5" t="s">
        <v>124</v>
      </c>
      <c r="R17" s="5" t="s">
        <v>125</v>
      </c>
      <c r="S17" s="5" t="s">
        <v>491</v>
      </c>
      <c r="T17" s="54">
        <v>43479</v>
      </c>
      <c r="U17" s="12" t="s">
        <v>126</v>
      </c>
      <c r="V17" s="5" t="s">
        <v>127</v>
      </c>
      <c r="W17" s="5" t="s">
        <v>237</v>
      </c>
      <c r="X17" s="5" t="s">
        <v>492</v>
      </c>
      <c r="Y17" s="5">
        <v>1015435352</v>
      </c>
      <c r="Z17" s="6"/>
      <c r="AA17" s="13">
        <v>22619</v>
      </c>
      <c r="AB17" s="8">
        <v>43479</v>
      </c>
      <c r="AC17" s="79">
        <v>35200000</v>
      </c>
      <c r="AD17" s="10">
        <v>0</v>
      </c>
      <c r="AE17" s="74">
        <v>35200000</v>
      </c>
      <c r="AF17" s="10" t="s">
        <v>142</v>
      </c>
      <c r="AG17" s="8">
        <v>0</v>
      </c>
      <c r="AH17" s="5"/>
      <c r="AI17" s="8">
        <v>43479</v>
      </c>
      <c r="AJ17" s="8">
        <v>43722</v>
      </c>
      <c r="AK17" s="14">
        <v>243</v>
      </c>
      <c r="AL17" s="5" t="s">
        <v>493</v>
      </c>
      <c r="AM17" s="98">
        <v>79994053</v>
      </c>
      <c r="AN17" s="79">
        <v>0</v>
      </c>
      <c r="AO17" s="54">
        <v>0</v>
      </c>
      <c r="AP17" s="10">
        <v>0</v>
      </c>
      <c r="AQ17" s="54">
        <v>0</v>
      </c>
      <c r="AR17" s="10">
        <v>0</v>
      </c>
      <c r="AS17" s="54">
        <v>0</v>
      </c>
      <c r="AT17" s="9">
        <v>0</v>
      </c>
      <c r="AU17" s="54">
        <v>0</v>
      </c>
      <c r="AV17" s="9">
        <v>35200000</v>
      </c>
      <c r="AW17" s="85">
        <v>0</v>
      </c>
      <c r="AX17" s="8" t="s">
        <v>584</v>
      </c>
      <c r="AY17" s="85">
        <v>0</v>
      </c>
      <c r="AZ17" s="54">
        <v>0</v>
      </c>
      <c r="BA17" s="85">
        <v>0</v>
      </c>
      <c r="BB17" s="8">
        <v>0</v>
      </c>
      <c r="BC17" s="85">
        <v>0</v>
      </c>
      <c r="BD17" s="8">
        <v>0</v>
      </c>
      <c r="BE17" s="85">
        <v>243</v>
      </c>
    </row>
    <row r="18" spans="1:57" x14ac:dyDescent="0.25">
      <c r="A18" s="52" t="s">
        <v>118</v>
      </c>
      <c r="B18" s="4">
        <v>162</v>
      </c>
      <c r="C18" s="5" t="s">
        <v>119</v>
      </c>
      <c r="D18" s="5" t="s">
        <v>494</v>
      </c>
      <c r="E18" s="6" t="s">
        <v>585</v>
      </c>
      <c r="F18" s="7" t="s">
        <v>120</v>
      </c>
      <c r="G18" s="8">
        <v>43481</v>
      </c>
      <c r="H18" s="4" t="s">
        <v>135</v>
      </c>
      <c r="I18" s="5" t="s">
        <v>136</v>
      </c>
      <c r="J18" s="5" t="s">
        <v>186</v>
      </c>
      <c r="K18" s="5" t="s">
        <v>495</v>
      </c>
      <c r="L18" s="5">
        <v>80161504</v>
      </c>
      <c r="M18" s="5" t="s">
        <v>475</v>
      </c>
      <c r="N18" s="9">
        <v>29375000</v>
      </c>
      <c r="O18" s="10">
        <v>15219</v>
      </c>
      <c r="P18" s="11" t="s">
        <v>335</v>
      </c>
      <c r="Q18" s="5" t="s">
        <v>124</v>
      </c>
      <c r="R18" s="5" t="s">
        <v>125</v>
      </c>
      <c r="S18" s="5" t="s">
        <v>496</v>
      </c>
      <c r="T18" s="54" t="s">
        <v>497</v>
      </c>
      <c r="U18" s="12" t="s">
        <v>126</v>
      </c>
      <c r="V18" s="5" t="s">
        <v>127</v>
      </c>
      <c r="W18" s="5" t="s">
        <v>237</v>
      </c>
      <c r="X18" s="5" t="s">
        <v>498</v>
      </c>
      <c r="Y18" s="5">
        <v>52933875</v>
      </c>
      <c r="Z18" s="6"/>
      <c r="AA18" s="13">
        <v>25219</v>
      </c>
      <c r="AB18" s="8">
        <v>43482</v>
      </c>
      <c r="AC18" s="79">
        <v>28666667</v>
      </c>
      <c r="AD18" s="10">
        <v>0</v>
      </c>
      <c r="AE18" s="74">
        <v>28666667</v>
      </c>
      <c r="AF18" s="10" t="s">
        <v>142</v>
      </c>
      <c r="AG18" s="8">
        <v>0</v>
      </c>
      <c r="AH18" s="5"/>
      <c r="AI18" s="8">
        <v>43482</v>
      </c>
      <c r="AJ18" s="8">
        <v>43830</v>
      </c>
      <c r="AK18" s="14">
        <v>348</v>
      </c>
      <c r="AL18" s="5" t="s">
        <v>499</v>
      </c>
      <c r="AM18" s="98">
        <v>52544180</v>
      </c>
      <c r="AN18" s="79">
        <v>0</v>
      </c>
      <c r="AO18" s="54">
        <v>0</v>
      </c>
      <c r="AP18" s="10">
        <v>0</v>
      </c>
      <c r="AQ18" s="54">
        <v>0</v>
      </c>
      <c r="AR18" s="10">
        <v>0</v>
      </c>
      <c r="AS18" s="54">
        <v>0</v>
      </c>
      <c r="AT18" s="9">
        <v>0</v>
      </c>
      <c r="AU18" s="54">
        <v>0</v>
      </c>
      <c r="AV18" s="9">
        <v>28666667</v>
      </c>
      <c r="AW18" s="85">
        <v>0</v>
      </c>
      <c r="AX18" s="8" t="s">
        <v>586</v>
      </c>
      <c r="AY18" s="85">
        <v>0</v>
      </c>
      <c r="AZ18" s="54">
        <v>0</v>
      </c>
      <c r="BA18" s="85">
        <v>0</v>
      </c>
      <c r="BB18" s="8">
        <v>0</v>
      </c>
      <c r="BC18" s="85">
        <v>0</v>
      </c>
      <c r="BD18" s="8">
        <v>0</v>
      </c>
      <c r="BE18" s="85">
        <v>348</v>
      </c>
    </row>
    <row r="19" spans="1:57" x14ac:dyDescent="0.25">
      <c r="A19" s="3" t="s">
        <v>118</v>
      </c>
      <c r="B19" s="4">
        <v>197</v>
      </c>
      <c r="C19" s="5" t="s">
        <v>119</v>
      </c>
      <c r="D19" s="5" t="s">
        <v>500</v>
      </c>
      <c r="E19" s="6" t="s">
        <v>587</v>
      </c>
      <c r="F19" s="7" t="s">
        <v>120</v>
      </c>
      <c r="G19" s="8">
        <v>43481</v>
      </c>
      <c r="H19" s="4" t="s">
        <v>135</v>
      </c>
      <c r="I19" s="5" t="s">
        <v>136</v>
      </c>
      <c r="J19" s="5" t="s">
        <v>179</v>
      </c>
      <c r="K19" s="5" t="s">
        <v>501</v>
      </c>
      <c r="L19" s="5">
        <v>801116</v>
      </c>
      <c r="M19" s="5" t="s">
        <v>475</v>
      </c>
      <c r="N19" s="9">
        <v>45825000</v>
      </c>
      <c r="O19" s="10">
        <v>15419</v>
      </c>
      <c r="P19" s="11" t="s">
        <v>335</v>
      </c>
      <c r="Q19" s="5" t="s">
        <v>124</v>
      </c>
      <c r="R19" s="5" t="s">
        <v>125</v>
      </c>
      <c r="S19" s="5" t="s">
        <v>502</v>
      </c>
      <c r="T19" s="54" t="s">
        <v>497</v>
      </c>
      <c r="U19" s="12" t="s">
        <v>126</v>
      </c>
      <c r="V19" s="5" t="s">
        <v>127</v>
      </c>
      <c r="W19" s="5" t="s">
        <v>237</v>
      </c>
      <c r="X19" s="5" t="s">
        <v>503</v>
      </c>
      <c r="Y19" s="5">
        <v>93366585</v>
      </c>
      <c r="Z19" s="6"/>
      <c r="AA19" s="13">
        <v>25119</v>
      </c>
      <c r="AB19" s="8">
        <v>43482</v>
      </c>
      <c r="AC19" s="79">
        <v>44720000</v>
      </c>
      <c r="AD19" s="10">
        <v>0</v>
      </c>
      <c r="AE19" s="9">
        <v>44720000</v>
      </c>
      <c r="AF19" s="10" t="s">
        <v>142</v>
      </c>
      <c r="AG19" s="8">
        <v>0</v>
      </c>
      <c r="AH19" s="5"/>
      <c r="AI19" s="8">
        <v>43483</v>
      </c>
      <c r="AJ19" s="8">
        <v>43830</v>
      </c>
      <c r="AK19" s="14">
        <v>347</v>
      </c>
      <c r="AL19" s="5" t="s">
        <v>504</v>
      </c>
      <c r="AM19" s="98">
        <v>80010313</v>
      </c>
      <c r="AN19" s="79">
        <v>0</v>
      </c>
      <c r="AO19" s="54">
        <v>0</v>
      </c>
      <c r="AP19" s="10">
        <v>0</v>
      </c>
      <c r="AQ19" s="54">
        <v>0</v>
      </c>
      <c r="AR19" s="10">
        <v>0</v>
      </c>
      <c r="AS19" s="54">
        <v>0</v>
      </c>
      <c r="AT19" s="9">
        <v>0</v>
      </c>
      <c r="AU19" s="54">
        <v>0</v>
      </c>
      <c r="AV19" s="9">
        <v>44720000</v>
      </c>
      <c r="AW19" s="85">
        <v>0</v>
      </c>
      <c r="AX19" s="8" t="s">
        <v>588</v>
      </c>
      <c r="AY19" s="85">
        <v>0</v>
      </c>
      <c r="AZ19" s="54">
        <v>0</v>
      </c>
      <c r="BA19" s="85">
        <v>0</v>
      </c>
      <c r="BB19" s="8">
        <v>0</v>
      </c>
      <c r="BC19" s="85">
        <v>0</v>
      </c>
      <c r="BD19" s="8">
        <v>0</v>
      </c>
      <c r="BE19" s="85">
        <v>347</v>
      </c>
    </row>
    <row r="20" spans="1:57" x14ac:dyDescent="0.25">
      <c r="A20" s="52" t="s">
        <v>118</v>
      </c>
      <c r="B20" s="4">
        <v>178</v>
      </c>
      <c r="C20" s="5" t="s">
        <v>119</v>
      </c>
      <c r="D20" s="5" t="s">
        <v>505</v>
      </c>
      <c r="E20" s="6" t="s">
        <v>589</v>
      </c>
      <c r="F20" s="7" t="s">
        <v>120</v>
      </c>
      <c r="G20" s="8">
        <v>43483</v>
      </c>
      <c r="H20" s="4" t="s">
        <v>135</v>
      </c>
      <c r="I20" s="5" t="s">
        <v>136</v>
      </c>
      <c r="J20" s="5" t="s">
        <v>205</v>
      </c>
      <c r="K20" s="5" t="s">
        <v>506</v>
      </c>
      <c r="L20" s="5">
        <v>801615</v>
      </c>
      <c r="M20" s="5" t="s">
        <v>475</v>
      </c>
      <c r="N20" s="9">
        <v>25600000</v>
      </c>
      <c r="O20" s="10">
        <v>16519</v>
      </c>
      <c r="P20" s="11" t="s">
        <v>335</v>
      </c>
      <c r="Q20" s="5" t="s">
        <v>124</v>
      </c>
      <c r="R20" s="5" t="s">
        <v>125</v>
      </c>
      <c r="S20" s="5" t="s">
        <v>507</v>
      </c>
      <c r="T20" s="54">
        <v>43483</v>
      </c>
      <c r="U20" s="12" t="s">
        <v>126</v>
      </c>
      <c r="V20" s="5" t="s">
        <v>127</v>
      </c>
      <c r="W20" s="5" t="s">
        <v>237</v>
      </c>
      <c r="X20" s="5" t="s">
        <v>508</v>
      </c>
      <c r="Y20" s="5">
        <v>1032437875</v>
      </c>
      <c r="Z20" s="6"/>
      <c r="AA20" s="13">
        <v>27119</v>
      </c>
      <c r="AB20" s="8">
        <v>43483</v>
      </c>
      <c r="AC20" s="79">
        <v>25600000</v>
      </c>
      <c r="AD20" s="10">
        <v>0</v>
      </c>
      <c r="AE20" s="74">
        <v>25600000</v>
      </c>
      <c r="AF20" s="10" t="s">
        <v>142</v>
      </c>
      <c r="AG20" s="8">
        <v>0</v>
      </c>
      <c r="AH20" s="5"/>
      <c r="AI20" s="8">
        <v>43483</v>
      </c>
      <c r="AJ20" s="8">
        <v>43724</v>
      </c>
      <c r="AK20" s="14">
        <v>241</v>
      </c>
      <c r="AL20" s="5" t="s">
        <v>509</v>
      </c>
      <c r="AM20" s="98">
        <v>52353202</v>
      </c>
      <c r="AN20" s="79">
        <v>0</v>
      </c>
      <c r="AO20" s="54">
        <v>0</v>
      </c>
      <c r="AP20" s="10">
        <v>0</v>
      </c>
      <c r="AQ20" s="54">
        <v>0</v>
      </c>
      <c r="AR20" s="10">
        <v>0</v>
      </c>
      <c r="AS20" s="54">
        <v>0</v>
      </c>
      <c r="AT20" s="9">
        <v>0</v>
      </c>
      <c r="AU20" s="54">
        <v>0</v>
      </c>
      <c r="AV20" s="9">
        <v>25600000</v>
      </c>
      <c r="AW20" s="85">
        <v>0</v>
      </c>
      <c r="AX20" s="8" t="s">
        <v>590</v>
      </c>
      <c r="AY20" s="85">
        <v>0</v>
      </c>
      <c r="AZ20" s="54">
        <v>0</v>
      </c>
      <c r="BA20" s="85">
        <v>0</v>
      </c>
      <c r="BB20" s="8">
        <v>0</v>
      </c>
      <c r="BC20" s="85">
        <v>0</v>
      </c>
      <c r="BD20" s="8">
        <v>0</v>
      </c>
      <c r="BE20" s="85">
        <v>241</v>
      </c>
    </row>
    <row r="21" spans="1:57" x14ac:dyDescent="0.25">
      <c r="A21" s="3" t="s">
        <v>118</v>
      </c>
      <c r="B21" s="4">
        <v>163</v>
      </c>
      <c r="C21" s="5" t="s">
        <v>119</v>
      </c>
      <c r="D21" s="5" t="s">
        <v>510</v>
      </c>
      <c r="E21" s="6" t="s">
        <v>591</v>
      </c>
      <c r="F21" s="7" t="s">
        <v>120</v>
      </c>
      <c r="G21" s="8">
        <v>43487</v>
      </c>
      <c r="H21" s="4" t="s">
        <v>135</v>
      </c>
      <c r="I21" s="5" t="s">
        <v>136</v>
      </c>
      <c r="J21" s="5" t="s">
        <v>186</v>
      </c>
      <c r="K21" s="5" t="s">
        <v>495</v>
      </c>
      <c r="L21" s="5">
        <v>80161504</v>
      </c>
      <c r="M21" s="5" t="s">
        <v>475</v>
      </c>
      <c r="N21" s="9">
        <v>31725000</v>
      </c>
      <c r="O21" s="10">
        <v>15319</v>
      </c>
      <c r="P21" s="11" t="s">
        <v>335</v>
      </c>
      <c r="Q21" s="5" t="s">
        <v>124</v>
      </c>
      <c r="R21" s="5" t="s">
        <v>125</v>
      </c>
      <c r="S21" s="5" t="s">
        <v>511</v>
      </c>
      <c r="T21" s="54">
        <v>43488</v>
      </c>
      <c r="U21" s="12" t="s">
        <v>126</v>
      </c>
      <c r="V21" s="5" t="s">
        <v>127</v>
      </c>
      <c r="W21" s="5" t="s">
        <v>237</v>
      </c>
      <c r="X21" s="5" t="s">
        <v>512</v>
      </c>
      <c r="Y21" s="5">
        <v>52350202</v>
      </c>
      <c r="Z21" s="6"/>
      <c r="AA21" s="13">
        <v>31419</v>
      </c>
      <c r="AB21" s="8">
        <v>43488</v>
      </c>
      <c r="AC21" s="79">
        <v>30420000</v>
      </c>
      <c r="AD21" s="10">
        <v>0</v>
      </c>
      <c r="AE21" s="9">
        <v>30420000</v>
      </c>
      <c r="AF21" s="10" t="s">
        <v>142</v>
      </c>
      <c r="AG21" s="8">
        <v>0</v>
      </c>
      <c r="AH21" s="5"/>
      <c r="AI21" s="8">
        <v>43488</v>
      </c>
      <c r="AJ21" s="8">
        <v>43830</v>
      </c>
      <c r="AK21" s="14">
        <v>342</v>
      </c>
      <c r="AL21" s="5" t="s">
        <v>499</v>
      </c>
      <c r="AM21" s="98">
        <v>52544180</v>
      </c>
      <c r="AN21" s="79">
        <v>0</v>
      </c>
      <c r="AO21" s="54">
        <v>0</v>
      </c>
      <c r="AP21" s="10">
        <v>0</v>
      </c>
      <c r="AQ21" s="54">
        <v>0</v>
      </c>
      <c r="AR21" s="10">
        <v>0</v>
      </c>
      <c r="AS21" s="54">
        <v>0</v>
      </c>
      <c r="AT21" s="9">
        <v>0</v>
      </c>
      <c r="AU21" s="54">
        <v>0</v>
      </c>
      <c r="AV21" s="9">
        <v>30420000</v>
      </c>
      <c r="AW21" s="85">
        <v>0</v>
      </c>
      <c r="AX21" s="8" t="s">
        <v>592</v>
      </c>
      <c r="AY21" s="85">
        <v>0</v>
      </c>
      <c r="AZ21" s="54">
        <v>0</v>
      </c>
      <c r="BA21" s="85">
        <v>0</v>
      </c>
      <c r="BB21" s="8">
        <v>0</v>
      </c>
      <c r="BC21" s="85">
        <v>0</v>
      </c>
      <c r="BD21" s="8">
        <v>0</v>
      </c>
      <c r="BE21" s="85">
        <v>342</v>
      </c>
    </row>
    <row r="22" spans="1:57" hidden="1" x14ac:dyDescent="0.25">
      <c r="A22" s="3" t="s">
        <v>118</v>
      </c>
      <c r="B22" s="4">
        <v>94</v>
      </c>
      <c r="C22" s="5" t="s">
        <v>119</v>
      </c>
      <c r="D22" s="5" t="s">
        <v>513</v>
      </c>
      <c r="E22" s="6" t="s">
        <v>593</v>
      </c>
      <c r="F22" s="7" t="s">
        <v>120</v>
      </c>
      <c r="G22" s="8">
        <v>43480</v>
      </c>
      <c r="H22" s="4" t="s">
        <v>122</v>
      </c>
      <c r="I22" s="5" t="s">
        <v>123</v>
      </c>
      <c r="J22" s="5" t="s">
        <v>179</v>
      </c>
      <c r="K22" s="5" t="s">
        <v>514</v>
      </c>
      <c r="L22" s="5">
        <v>781815</v>
      </c>
      <c r="M22" s="5" t="s">
        <v>515</v>
      </c>
      <c r="N22" s="9">
        <v>20000000</v>
      </c>
      <c r="O22" s="10">
        <v>15819</v>
      </c>
      <c r="P22" s="11" t="s">
        <v>335</v>
      </c>
      <c r="Q22" s="5" t="s">
        <v>137</v>
      </c>
      <c r="R22" s="5"/>
      <c r="S22" s="5"/>
      <c r="T22" s="54"/>
      <c r="U22" s="12"/>
      <c r="V22" s="5"/>
      <c r="W22" s="5"/>
      <c r="X22" s="5"/>
      <c r="Y22" s="5"/>
      <c r="Z22" s="6"/>
      <c r="AA22" s="13"/>
      <c r="AB22" s="8">
        <v>0</v>
      </c>
      <c r="AC22" s="79">
        <v>0</v>
      </c>
      <c r="AD22" s="10">
        <v>0</v>
      </c>
      <c r="AE22" s="9">
        <v>0</v>
      </c>
      <c r="AF22" s="10"/>
      <c r="AG22" s="8">
        <v>0</v>
      </c>
      <c r="AH22" s="5"/>
      <c r="AI22" s="8"/>
      <c r="AJ22" s="8"/>
      <c r="AK22" s="14"/>
      <c r="AL22" s="5"/>
      <c r="AM22" s="98"/>
      <c r="AN22" s="79">
        <v>0</v>
      </c>
      <c r="AO22" s="54">
        <v>0</v>
      </c>
      <c r="AP22" s="10">
        <v>0</v>
      </c>
      <c r="AQ22" s="54">
        <v>0</v>
      </c>
      <c r="AR22" s="10">
        <v>0</v>
      </c>
      <c r="AS22" s="54">
        <v>0</v>
      </c>
      <c r="AT22" s="9">
        <v>0</v>
      </c>
      <c r="AU22" s="54">
        <v>0</v>
      </c>
      <c r="AV22" s="9">
        <v>0</v>
      </c>
      <c r="AW22" s="85">
        <v>0</v>
      </c>
      <c r="AX22" s="8" t="s">
        <v>594</v>
      </c>
      <c r="AY22" s="85">
        <v>0</v>
      </c>
      <c r="AZ22" s="54">
        <v>0</v>
      </c>
      <c r="BA22" s="85">
        <v>0</v>
      </c>
      <c r="BB22" s="8">
        <v>0</v>
      </c>
      <c r="BC22" s="85">
        <v>0</v>
      </c>
      <c r="BD22" s="8">
        <v>0</v>
      </c>
      <c r="BE22" s="85">
        <v>0</v>
      </c>
    </row>
    <row r="23" spans="1:57" x14ac:dyDescent="0.25">
      <c r="A23" s="3" t="s">
        <v>131</v>
      </c>
      <c r="B23" s="4">
        <v>47</v>
      </c>
      <c r="C23" s="5" t="s">
        <v>119</v>
      </c>
      <c r="D23" s="5" t="s">
        <v>516</v>
      </c>
      <c r="E23" s="6">
        <v>60586</v>
      </c>
      <c r="F23" s="7" t="s">
        <v>120</v>
      </c>
      <c r="G23" s="8">
        <v>43484</v>
      </c>
      <c r="H23" s="4" t="s">
        <v>147</v>
      </c>
      <c r="I23" s="5" t="s">
        <v>206</v>
      </c>
      <c r="J23" s="5" t="s">
        <v>165</v>
      </c>
      <c r="K23" s="5" t="s">
        <v>517</v>
      </c>
      <c r="L23" s="5">
        <v>432323</v>
      </c>
      <c r="M23" s="5" t="s">
        <v>518</v>
      </c>
      <c r="N23" s="9">
        <v>1279411145</v>
      </c>
      <c r="O23" s="10">
        <v>19119</v>
      </c>
      <c r="P23" s="11" t="s">
        <v>440</v>
      </c>
      <c r="Q23" s="5" t="s">
        <v>124</v>
      </c>
      <c r="R23" s="5" t="s">
        <v>125</v>
      </c>
      <c r="S23" s="5" t="s">
        <v>595</v>
      </c>
      <c r="T23" s="54">
        <v>43494</v>
      </c>
      <c r="U23" s="12" t="s">
        <v>213</v>
      </c>
      <c r="V23" s="5" t="s">
        <v>127</v>
      </c>
      <c r="W23" s="5" t="s">
        <v>237</v>
      </c>
      <c r="X23" s="5" t="s">
        <v>519</v>
      </c>
      <c r="Y23" s="5">
        <v>800103052</v>
      </c>
      <c r="Z23" s="6">
        <v>8</v>
      </c>
      <c r="AA23" s="13">
        <v>40719</v>
      </c>
      <c r="AB23" s="8">
        <v>43494</v>
      </c>
      <c r="AC23" s="79">
        <v>1279411145</v>
      </c>
      <c r="AD23" s="10">
        <v>0</v>
      </c>
      <c r="AE23" s="9">
        <v>1279411145</v>
      </c>
      <c r="AF23" s="10" t="s">
        <v>142</v>
      </c>
      <c r="AG23" s="8">
        <v>0</v>
      </c>
      <c r="AH23" s="5"/>
      <c r="AI23" s="8">
        <v>43494</v>
      </c>
      <c r="AJ23" s="8">
        <v>43524</v>
      </c>
      <c r="AK23" s="14">
        <v>30</v>
      </c>
      <c r="AL23" s="5" t="s">
        <v>520</v>
      </c>
      <c r="AM23" s="98">
        <v>46373712</v>
      </c>
      <c r="AN23" s="79">
        <v>0</v>
      </c>
      <c r="AO23" s="54">
        <v>0</v>
      </c>
      <c r="AP23" s="10">
        <v>0</v>
      </c>
      <c r="AQ23" s="54">
        <v>0</v>
      </c>
      <c r="AR23" s="10">
        <v>0</v>
      </c>
      <c r="AS23" s="54">
        <v>0</v>
      </c>
      <c r="AT23" s="9">
        <v>0</v>
      </c>
      <c r="AU23" s="54">
        <v>0</v>
      </c>
      <c r="AV23" s="9">
        <v>1279411145</v>
      </c>
      <c r="AW23" s="85">
        <v>0</v>
      </c>
      <c r="AX23" s="8" t="s">
        <v>596</v>
      </c>
      <c r="AY23" s="85">
        <v>0</v>
      </c>
      <c r="AZ23" s="54">
        <v>0</v>
      </c>
      <c r="BA23" s="85">
        <v>0</v>
      </c>
      <c r="BB23" s="8">
        <v>0</v>
      </c>
      <c r="BC23" s="85">
        <v>0</v>
      </c>
      <c r="BD23" s="8">
        <v>0</v>
      </c>
      <c r="BE23" s="85">
        <v>30</v>
      </c>
    </row>
    <row r="24" spans="1:57" hidden="1" x14ac:dyDescent="0.25">
      <c r="A24" s="52" t="s">
        <v>131</v>
      </c>
      <c r="B24" s="4">
        <v>45145</v>
      </c>
      <c r="C24" s="5" t="s">
        <v>119</v>
      </c>
      <c r="D24" s="5" t="s">
        <v>521</v>
      </c>
      <c r="E24" s="6">
        <v>45145</v>
      </c>
      <c r="F24" s="7" t="s">
        <v>133</v>
      </c>
      <c r="G24" s="8">
        <v>43165</v>
      </c>
      <c r="H24" s="4" t="s">
        <v>147</v>
      </c>
      <c r="I24" s="5" t="s">
        <v>206</v>
      </c>
      <c r="J24" s="5" t="s">
        <v>186</v>
      </c>
      <c r="K24" s="5" t="s">
        <v>522</v>
      </c>
      <c r="L24" s="5">
        <v>90121502</v>
      </c>
      <c r="M24" s="5" t="s">
        <v>523</v>
      </c>
      <c r="N24" s="9">
        <v>1065000000</v>
      </c>
      <c r="O24" s="14">
        <v>17718</v>
      </c>
      <c r="P24" s="11" t="s">
        <v>524</v>
      </c>
      <c r="Q24" s="5" t="s">
        <v>124</v>
      </c>
      <c r="R24" s="5" t="s">
        <v>125</v>
      </c>
      <c r="S24" s="5" t="s">
        <v>597</v>
      </c>
      <c r="T24" s="54">
        <v>43165</v>
      </c>
      <c r="U24" s="12" t="s">
        <v>213</v>
      </c>
      <c r="V24" s="5" t="s">
        <v>127</v>
      </c>
      <c r="W24" s="5" t="s">
        <v>237</v>
      </c>
      <c r="X24" s="5" t="s">
        <v>525</v>
      </c>
      <c r="Y24" s="5">
        <v>800075003</v>
      </c>
      <c r="Z24" s="6">
        <v>6</v>
      </c>
      <c r="AA24" s="13">
        <v>72118</v>
      </c>
      <c r="AB24" s="8">
        <v>43165</v>
      </c>
      <c r="AC24" s="79">
        <v>154000000</v>
      </c>
      <c r="AD24" s="10">
        <v>0</v>
      </c>
      <c r="AE24" s="74">
        <v>154000000</v>
      </c>
      <c r="AF24" s="10" t="s">
        <v>142</v>
      </c>
      <c r="AG24" s="8">
        <v>0</v>
      </c>
      <c r="AH24" s="5"/>
      <c r="AI24" s="8">
        <v>43165</v>
      </c>
      <c r="AJ24" s="8">
        <v>43465</v>
      </c>
      <c r="AK24" s="53">
        <v>300</v>
      </c>
      <c r="AL24" s="5" t="s">
        <v>526</v>
      </c>
      <c r="AM24" s="99">
        <v>52853481</v>
      </c>
      <c r="AN24" s="79">
        <v>0</v>
      </c>
      <c r="AO24" s="54">
        <v>0</v>
      </c>
      <c r="AP24" s="10">
        <v>0</v>
      </c>
      <c r="AQ24" s="54">
        <v>0</v>
      </c>
      <c r="AR24" s="10">
        <v>0</v>
      </c>
      <c r="AS24" s="54">
        <v>0</v>
      </c>
      <c r="AT24" s="9">
        <v>0</v>
      </c>
      <c r="AU24" s="54">
        <v>0</v>
      </c>
      <c r="AV24" s="9">
        <v>154000000</v>
      </c>
      <c r="AW24" s="85">
        <v>30</v>
      </c>
      <c r="AX24" s="8">
        <v>43481</v>
      </c>
      <c r="AY24" s="85">
        <v>0</v>
      </c>
      <c r="AZ24" s="54">
        <v>0</v>
      </c>
      <c r="BA24" s="85">
        <v>0</v>
      </c>
      <c r="BB24" s="8">
        <v>0</v>
      </c>
      <c r="BC24" s="85">
        <v>0</v>
      </c>
      <c r="BD24" s="8">
        <v>0</v>
      </c>
      <c r="BE24" s="85">
        <v>330</v>
      </c>
    </row>
    <row r="25" spans="1:57" x14ac:dyDescent="0.25">
      <c r="A25" s="52" t="s">
        <v>118</v>
      </c>
      <c r="B25" s="4">
        <v>190</v>
      </c>
      <c r="C25" s="5" t="s">
        <v>119</v>
      </c>
      <c r="D25" s="5" t="s">
        <v>527</v>
      </c>
      <c r="E25" s="6" t="s">
        <v>598</v>
      </c>
      <c r="F25" s="7" t="s">
        <v>120</v>
      </c>
      <c r="G25" s="8">
        <v>43486</v>
      </c>
      <c r="H25" s="4" t="s">
        <v>135</v>
      </c>
      <c r="I25" s="5" t="s">
        <v>136</v>
      </c>
      <c r="J25" s="5" t="s">
        <v>146</v>
      </c>
      <c r="K25" s="5" t="s">
        <v>528</v>
      </c>
      <c r="L25" s="5">
        <v>801615</v>
      </c>
      <c r="M25" s="5" t="s">
        <v>475</v>
      </c>
      <c r="N25" s="9">
        <v>58400000</v>
      </c>
      <c r="O25" s="14">
        <v>17419</v>
      </c>
      <c r="P25" s="11" t="s">
        <v>335</v>
      </c>
      <c r="Q25" s="5" t="s">
        <v>124</v>
      </c>
      <c r="R25" s="5" t="s">
        <v>125</v>
      </c>
      <c r="S25" s="5" t="s">
        <v>529</v>
      </c>
      <c r="T25" s="54">
        <v>43488</v>
      </c>
      <c r="U25" s="12" t="s">
        <v>126</v>
      </c>
      <c r="V25" s="5" t="s">
        <v>127</v>
      </c>
      <c r="W25" s="5" t="s">
        <v>237</v>
      </c>
      <c r="X25" s="5" t="s">
        <v>530</v>
      </c>
      <c r="Y25" s="5">
        <v>51573271</v>
      </c>
      <c r="Z25" s="6"/>
      <c r="AA25" s="13">
        <v>32019</v>
      </c>
      <c r="AB25" s="8">
        <v>43488</v>
      </c>
      <c r="AC25" s="79">
        <v>58400000</v>
      </c>
      <c r="AD25" s="10">
        <v>0</v>
      </c>
      <c r="AE25" s="74">
        <v>58400000</v>
      </c>
      <c r="AF25" s="10" t="s">
        <v>142</v>
      </c>
      <c r="AG25" s="8">
        <v>0</v>
      </c>
      <c r="AH25" s="5"/>
      <c r="AI25" s="8">
        <v>43488</v>
      </c>
      <c r="AJ25" s="8">
        <v>43730</v>
      </c>
      <c r="AK25" s="53">
        <v>242</v>
      </c>
      <c r="AL25" s="5" t="s">
        <v>488</v>
      </c>
      <c r="AM25" s="99">
        <v>79572017</v>
      </c>
      <c r="AN25" s="79">
        <v>0</v>
      </c>
      <c r="AO25" s="54">
        <v>0</v>
      </c>
      <c r="AP25" s="10">
        <v>0</v>
      </c>
      <c r="AQ25" s="54">
        <v>0</v>
      </c>
      <c r="AR25" s="10">
        <v>0</v>
      </c>
      <c r="AS25" s="54">
        <v>0</v>
      </c>
      <c r="AT25" s="9">
        <v>0</v>
      </c>
      <c r="AU25" s="54">
        <v>0</v>
      </c>
      <c r="AV25" s="9">
        <v>58400000</v>
      </c>
      <c r="AW25" s="85">
        <v>0</v>
      </c>
      <c r="AX25" s="8">
        <v>0</v>
      </c>
      <c r="AY25" s="85">
        <v>0</v>
      </c>
      <c r="AZ25" s="54">
        <v>0</v>
      </c>
      <c r="BA25" s="85">
        <v>0</v>
      </c>
      <c r="BB25" s="8">
        <v>0</v>
      </c>
      <c r="BC25" s="85">
        <v>0</v>
      </c>
      <c r="BD25" s="8">
        <v>0</v>
      </c>
      <c r="BE25" s="85">
        <v>242</v>
      </c>
    </row>
    <row r="26" spans="1:57" hidden="1" x14ac:dyDescent="0.25">
      <c r="A26" s="52" t="s">
        <v>118</v>
      </c>
      <c r="B26" s="4">
        <v>5</v>
      </c>
      <c r="C26" s="5" t="s">
        <v>119</v>
      </c>
      <c r="D26" s="5" t="s">
        <v>599</v>
      </c>
      <c r="E26" s="6" t="s">
        <v>600</v>
      </c>
      <c r="F26" s="7" t="s">
        <v>120</v>
      </c>
      <c r="G26" s="8">
        <v>43493</v>
      </c>
      <c r="H26" s="4" t="s">
        <v>135</v>
      </c>
      <c r="I26" s="5" t="s">
        <v>136</v>
      </c>
      <c r="J26" s="5" t="s">
        <v>134</v>
      </c>
      <c r="K26" s="5" t="s">
        <v>601</v>
      </c>
      <c r="L26" s="5">
        <v>80101500</v>
      </c>
      <c r="M26" s="5" t="s">
        <v>475</v>
      </c>
      <c r="N26" s="9">
        <v>30000000</v>
      </c>
      <c r="O26" s="14">
        <v>22019</v>
      </c>
      <c r="P26" s="11" t="s">
        <v>602</v>
      </c>
      <c r="Q26" s="5" t="s">
        <v>149</v>
      </c>
      <c r="R26" s="5"/>
      <c r="S26" s="5"/>
      <c r="T26" s="54"/>
      <c r="U26" s="12"/>
      <c r="V26" s="5"/>
      <c r="W26" s="5"/>
      <c r="X26" s="5"/>
      <c r="Y26" s="5"/>
      <c r="Z26" s="6"/>
      <c r="AA26" s="13"/>
      <c r="AB26" s="8">
        <v>0</v>
      </c>
      <c r="AC26" s="79">
        <v>0</v>
      </c>
      <c r="AD26" s="10">
        <v>0</v>
      </c>
      <c r="AE26" s="74">
        <v>0</v>
      </c>
      <c r="AF26" s="10"/>
      <c r="AG26" s="8">
        <v>0</v>
      </c>
      <c r="AH26" s="5"/>
      <c r="AI26" s="8"/>
      <c r="AJ26" s="8"/>
      <c r="AK26" s="53"/>
      <c r="AL26" s="5"/>
      <c r="AM26" s="99"/>
      <c r="AN26" s="79">
        <v>0</v>
      </c>
      <c r="AO26" s="54">
        <v>0</v>
      </c>
      <c r="AP26" s="10">
        <v>0</v>
      </c>
      <c r="AQ26" s="54">
        <v>0</v>
      </c>
      <c r="AR26" s="10">
        <v>0</v>
      </c>
      <c r="AS26" s="54">
        <v>0</v>
      </c>
      <c r="AT26" s="9">
        <v>0</v>
      </c>
      <c r="AU26" s="54">
        <v>0</v>
      </c>
      <c r="AV26" s="9">
        <v>0</v>
      </c>
      <c r="AW26" s="85">
        <v>0</v>
      </c>
      <c r="AX26" s="8">
        <v>0</v>
      </c>
      <c r="AY26" s="85">
        <v>0</v>
      </c>
      <c r="AZ26" s="54">
        <v>0</v>
      </c>
      <c r="BA26" s="85">
        <v>0</v>
      </c>
      <c r="BB26" s="8">
        <v>0</v>
      </c>
      <c r="BC26" s="85">
        <v>0</v>
      </c>
      <c r="BD26" s="8">
        <v>0</v>
      </c>
      <c r="BE26" s="85">
        <v>0</v>
      </c>
    </row>
    <row r="27" spans="1:57" x14ac:dyDescent="0.25">
      <c r="A27" s="52" t="s">
        <v>118</v>
      </c>
      <c r="B27" s="4">
        <v>61</v>
      </c>
      <c r="C27" s="5" t="s">
        <v>132</v>
      </c>
      <c r="D27" s="5" t="s">
        <v>418</v>
      </c>
      <c r="E27" s="6" t="s">
        <v>603</v>
      </c>
      <c r="F27" s="7" t="s">
        <v>120</v>
      </c>
      <c r="G27" s="8">
        <v>43476</v>
      </c>
      <c r="H27" s="4" t="s">
        <v>135</v>
      </c>
      <c r="I27" s="5" t="s">
        <v>136</v>
      </c>
      <c r="J27" s="5" t="s">
        <v>179</v>
      </c>
      <c r="K27" s="5" t="s">
        <v>419</v>
      </c>
      <c r="L27" s="5">
        <v>801615</v>
      </c>
      <c r="M27" s="5" t="s">
        <v>319</v>
      </c>
      <c r="N27" s="9">
        <v>35200000</v>
      </c>
      <c r="O27" s="14">
        <v>16019</v>
      </c>
      <c r="P27" s="11" t="s">
        <v>420</v>
      </c>
      <c r="Q27" s="5" t="s">
        <v>124</v>
      </c>
      <c r="R27" s="5" t="s">
        <v>125</v>
      </c>
      <c r="S27" s="5" t="s">
        <v>604</v>
      </c>
      <c r="T27" s="54">
        <v>43480</v>
      </c>
      <c r="U27" s="12" t="s">
        <v>126</v>
      </c>
      <c r="V27" s="5" t="s">
        <v>127</v>
      </c>
      <c r="W27" s="5" t="s">
        <v>237</v>
      </c>
      <c r="X27" s="5" t="s">
        <v>421</v>
      </c>
      <c r="Y27" s="5">
        <v>5825755</v>
      </c>
      <c r="Z27" s="6"/>
      <c r="AA27" s="13">
        <v>22819</v>
      </c>
      <c r="AB27" s="8">
        <v>43480</v>
      </c>
      <c r="AC27" s="79">
        <v>35200000</v>
      </c>
      <c r="AD27" s="10">
        <v>0</v>
      </c>
      <c r="AE27" s="74">
        <v>35200000</v>
      </c>
      <c r="AF27" s="10" t="s">
        <v>142</v>
      </c>
      <c r="AG27" s="8">
        <v>0</v>
      </c>
      <c r="AH27" s="5"/>
      <c r="AI27" s="8">
        <v>43480</v>
      </c>
      <c r="AJ27" s="8">
        <v>43722</v>
      </c>
      <c r="AK27" s="53">
        <v>242</v>
      </c>
      <c r="AL27" s="5" t="s">
        <v>422</v>
      </c>
      <c r="AM27" s="99">
        <v>1020712442</v>
      </c>
      <c r="AN27" s="79">
        <v>0</v>
      </c>
      <c r="AO27" s="54">
        <v>0</v>
      </c>
      <c r="AP27" s="10">
        <v>0</v>
      </c>
      <c r="AQ27" s="54">
        <v>0</v>
      </c>
      <c r="AR27" s="10">
        <v>0</v>
      </c>
      <c r="AS27" s="54">
        <v>0</v>
      </c>
      <c r="AT27" s="9">
        <v>0</v>
      </c>
      <c r="AU27" s="54">
        <v>0</v>
      </c>
      <c r="AV27" s="9">
        <v>35200000</v>
      </c>
      <c r="AW27" s="85">
        <v>0</v>
      </c>
      <c r="AX27" s="8">
        <v>0</v>
      </c>
      <c r="AY27" s="85">
        <v>0</v>
      </c>
      <c r="AZ27" s="54">
        <v>0</v>
      </c>
      <c r="BA27" s="85">
        <v>0</v>
      </c>
      <c r="BB27" s="8">
        <v>0</v>
      </c>
      <c r="BC27" s="85">
        <v>0</v>
      </c>
      <c r="BD27" s="8">
        <v>0</v>
      </c>
      <c r="BE27" s="85">
        <v>242</v>
      </c>
    </row>
    <row r="28" spans="1:57" x14ac:dyDescent="0.25">
      <c r="A28" s="52" t="s">
        <v>118</v>
      </c>
      <c r="B28" s="4">
        <v>60</v>
      </c>
      <c r="C28" s="5" t="s">
        <v>132</v>
      </c>
      <c r="D28" s="5" t="s">
        <v>423</v>
      </c>
      <c r="E28" s="6" t="s">
        <v>605</v>
      </c>
      <c r="F28" s="7" t="s">
        <v>120</v>
      </c>
      <c r="G28" s="8">
        <v>43476</v>
      </c>
      <c r="H28" s="4" t="s">
        <v>135</v>
      </c>
      <c r="I28" s="5" t="s">
        <v>136</v>
      </c>
      <c r="J28" s="5" t="s">
        <v>179</v>
      </c>
      <c r="K28" s="5" t="s">
        <v>424</v>
      </c>
      <c r="L28" s="5">
        <v>81101508</v>
      </c>
      <c r="M28" s="5" t="s">
        <v>425</v>
      </c>
      <c r="N28" s="9">
        <v>35200000</v>
      </c>
      <c r="O28" s="14">
        <v>14919</v>
      </c>
      <c r="P28" s="11" t="s">
        <v>335</v>
      </c>
      <c r="Q28" s="5" t="s">
        <v>124</v>
      </c>
      <c r="R28" s="5" t="s">
        <v>125</v>
      </c>
      <c r="S28" s="5" t="s">
        <v>606</v>
      </c>
      <c r="T28" s="54">
        <v>43479</v>
      </c>
      <c r="U28" s="12" t="s">
        <v>126</v>
      </c>
      <c r="V28" s="5" t="s">
        <v>127</v>
      </c>
      <c r="W28" s="5" t="s">
        <v>237</v>
      </c>
      <c r="X28" s="5" t="s">
        <v>426</v>
      </c>
      <c r="Y28" s="5">
        <v>80257091</v>
      </c>
      <c r="Z28" s="6"/>
      <c r="AA28" s="13">
        <v>22319</v>
      </c>
      <c r="AB28" s="8">
        <v>43479</v>
      </c>
      <c r="AC28" s="79">
        <v>35200000</v>
      </c>
      <c r="AD28" s="10">
        <v>0</v>
      </c>
      <c r="AE28" s="74">
        <v>35200000</v>
      </c>
      <c r="AF28" s="10" t="s">
        <v>142</v>
      </c>
      <c r="AG28" s="8">
        <v>0</v>
      </c>
      <c r="AH28" s="5"/>
      <c r="AI28" s="8">
        <v>43479</v>
      </c>
      <c r="AJ28" s="8">
        <v>43721</v>
      </c>
      <c r="AK28" s="53">
        <v>242</v>
      </c>
      <c r="AL28" s="5" t="s">
        <v>422</v>
      </c>
      <c r="AM28" s="99">
        <v>1020712442</v>
      </c>
      <c r="AN28" s="79">
        <v>0</v>
      </c>
      <c r="AO28" s="54">
        <v>0</v>
      </c>
      <c r="AP28" s="10">
        <v>0</v>
      </c>
      <c r="AQ28" s="54">
        <v>0</v>
      </c>
      <c r="AR28" s="10">
        <v>0</v>
      </c>
      <c r="AS28" s="54">
        <v>0</v>
      </c>
      <c r="AT28" s="9">
        <v>0</v>
      </c>
      <c r="AU28" s="54">
        <v>0</v>
      </c>
      <c r="AV28" s="9">
        <v>35200000</v>
      </c>
      <c r="AW28" s="85">
        <v>0</v>
      </c>
      <c r="AX28" s="8">
        <v>0</v>
      </c>
      <c r="AY28" s="85">
        <v>0</v>
      </c>
      <c r="AZ28" s="54">
        <v>0</v>
      </c>
      <c r="BA28" s="85">
        <v>0</v>
      </c>
      <c r="BB28" s="8">
        <v>0</v>
      </c>
      <c r="BC28" s="85">
        <v>0</v>
      </c>
      <c r="BD28" s="8">
        <v>0</v>
      </c>
      <c r="BE28" s="85">
        <v>242</v>
      </c>
    </row>
    <row r="29" spans="1:57" x14ac:dyDescent="0.25">
      <c r="A29" s="52" t="s">
        <v>118</v>
      </c>
      <c r="B29" s="4">
        <v>59</v>
      </c>
      <c r="C29" s="5" t="s">
        <v>132</v>
      </c>
      <c r="D29" s="5" t="s">
        <v>427</v>
      </c>
      <c r="E29" s="6" t="s">
        <v>607</v>
      </c>
      <c r="F29" s="7" t="s">
        <v>120</v>
      </c>
      <c r="G29" s="8">
        <v>43481</v>
      </c>
      <c r="H29" s="4" t="s">
        <v>135</v>
      </c>
      <c r="I29" s="5" t="s">
        <v>136</v>
      </c>
      <c r="J29" s="5" t="s">
        <v>179</v>
      </c>
      <c r="K29" s="5" t="s">
        <v>419</v>
      </c>
      <c r="L29" s="5">
        <v>801615</v>
      </c>
      <c r="M29" s="5" t="s">
        <v>319</v>
      </c>
      <c r="N29" s="9">
        <v>24400000</v>
      </c>
      <c r="O29" s="14">
        <v>16719</v>
      </c>
      <c r="P29" s="11" t="s">
        <v>357</v>
      </c>
      <c r="Q29" s="5" t="s">
        <v>124</v>
      </c>
      <c r="R29" s="5" t="s">
        <v>125</v>
      </c>
      <c r="S29" s="5" t="s">
        <v>608</v>
      </c>
      <c r="T29" s="54">
        <v>43482</v>
      </c>
      <c r="U29" s="12" t="s">
        <v>126</v>
      </c>
      <c r="V29" s="5" t="s">
        <v>127</v>
      </c>
      <c r="W29" s="5" t="s">
        <v>237</v>
      </c>
      <c r="X29" s="5" t="s">
        <v>428</v>
      </c>
      <c r="Y29" s="5">
        <v>1015409282</v>
      </c>
      <c r="Z29" s="6"/>
      <c r="AA29" s="13">
        <v>24419</v>
      </c>
      <c r="AB29" s="8">
        <v>43482</v>
      </c>
      <c r="AC29" s="79">
        <v>24400000</v>
      </c>
      <c r="AD29" s="10">
        <v>0</v>
      </c>
      <c r="AE29" s="74">
        <v>24400000</v>
      </c>
      <c r="AF29" s="10" t="s">
        <v>142</v>
      </c>
      <c r="AG29" s="8">
        <v>0</v>
      </c>
      <c r="AH29" s="5"/>
      <c r="AI29" s="8">
        <v>43482</v>
      </c>
      <c r="AJ29" s="8">
        <v>43724</v>
      </c>
      <c r="AK29" s="53">
        <v>242</v>
      </c>
      <c r="AL29" s="5" t="s">
        <v>429</v>
      </c>
      <c r="AM29" s="99">
        <v>1019048001</v>
      </c>
      <c r="AN29" s="79">
        <v>0</v>
      </c>
      <c r="AO29" s="54">
        <v>0</v>
      </c>
      <c r="AP29" s="10">
        <v>0</v>
      </c>
      <c r="AQ29" s="54">
        <v>0</v>
      </c>
      <c r="AR29" s="10">
        <v>0</v>
      </c>
      <c r="AS29" s="54">
        <v>0</v>
      </c>
      <c r="AT29" s="9">
        <v>0</v>
      </c>
      <c r="AU29" s="54">
        <v>0</v>
      </c>
      <c r="AV29" s="9">
        <v>24400000</v>
      </c>
      <c r="AW29" s="85">
        <v>0</v>
      </c>
      <c r="AX29" s="8">
        <v>0</v>
      </c>
      <c r="AY29" s="85">
        <v>0</v>
      </c>
      <c r="AZ29" s="54">
        <v>0</v>
      </c>
      <c r="BA29" s="85">
        <v>0</v>
      </c>
      <c r="BB29" s="8">
        <v>0</v>
      </c>
      <c r="BC29" s="85">
        <v>0</v>
      </c>
      <c r="BD29" s="8">
        <v>0</v>
      </c>
      <c r="BE29" s="85">
        <v>242</v>
      </c>
    </row>
    <row r="30" spans="1:57" x14ac:dyDescent="0.25">
      <c r="A30" s="52" t="s">
        <v>118</v>
      </c>
      <c r="B30" s="4">
        <v>64</v>
      </c>
      <c r="C30" s="5" t="s">
        <v>132</v>
      </c>
      <c r="D30" s="5" t="s">
        <v>430</v>
      </c>
      <c r="E30" s="6" t="s">
        <v>609</v>
      </c>
      <c r="F30" s="7" t="s">
        <v>120</v>
      </c>
      <c r="G30" s="8">
        <v>43482</v>
      </c>
      <c r="H30" s="4" t="s">
        <v>135</v>
      </c>
      <c r="I30" s="5" t="s">
        <v>136</v>
      </c>
      <c r="J30" s="5" t="s">
        <v>179</v>
      </c>
      <c r="K30" s="5" t="s">
        <v>431</v>
      </c>
      <c r="L30" s="5">
        <v>801615</v>
      </c>
      <c r="M30" s="5" t="s">
        <v>319</v>
      </c>
      <c r="N30" s="9">
        <v>31200000</v>
      </c>
      <c r="O30" s="14">
        <v>16119</v>
      </c>
      <c r="P30" s="11" t="s">
        <v>320</v>
      </c>
      <c r="Q30" s="5" t="s">
        <v>124</v>
      </c>
      <c r="R30" s="5" t="s">
        <v>125</v>
      </c>
      <c r="S30" s="5" t="s">
        <v>610</v>
      </c>
      <c r="T30" s="54">
        <v>43483</v>
      </c>
      <c r="U30" s="12" t="s">
        <v>139</v>
      </c>
      <c r="V30" s="5" t="s">
        <v>127</v>
      </c>
      <c r="W30" s="5" t="s">
        <v>237</v>
      </c>
      <c r="X30" s="5" t="s">
        <v>432</v>
      </c>
      <c r="Y30" s="5">
        <v>3001080</v>
      </c>
      <c r="Z30" s="6"/>
      <c r="AA30" s="13">
        <v>26119</v>
      </c>
      <c r="AB30" s="8">
        <v>43483</v>
      </c>
      <c r="AC30" s="79">
        <v>31200000</v>
      </c>
      <c r="AD30" s="10">
        <v>0</v>
      </c>
      <c r="AE30" s="74">
        <v>31200000</v>
      </c>
      <c r="AF30" s="10" t="s">
        <v>142</v>
      </c>
      <c r="AG30" s="8">
        <v>0</v>
      </c>
      <c r="AH30" s="5"/>
      <c r="AI30" s="8">
        <v>43483</v>
      </c>
      <c r="AJ30" s="8">
        <v>43725</v>
      </c>
      <c r="AK30" s="53">
        <v>242</v>
      </c>
      <c r="AL30" s="5" t="s">
        <v>429</v>
      </c>
      <c r="AM30" s="99">
        <v>1019048001</v>
      </c>
      <c r="AN30" s="79">
        <v>0</v>
      </c>
      <c r="AO30" s="54">
        <v>0</v>
      </c>
      <c r="AP30" s="10">
        <v>0</v>
      </c>
      <c r="AQ30" s="54">
        <v>0</v>
      </c>
      <c r="AR30" s="10">
        <v>0</v>
      </c>
      <c r="AS30" s="54">
        <v>0</v>
      </c>
      <c r="AT30" s="9">
        <v>0</v>
      </c>
      <c r="AU30" s="54">
        <v>0</v>
      </c>
      <c r="AV30" s="9">
        <v>31200000</v>
      </c>
      <c r="AW30" s="85">
        <v>0</v>
      </c>
      <c r="AX30" s="8">
        <v>0</v>
      </c>
      <c r="AY30" s="85">
        <v>0</v>
      </c>
      <c r="AZ30" s="54">
        <v>0</v>
      </c>
      <c r="BA30" s="85">
        <v>0</v>
      </c>
      <c r="BB30" s="8">
        <v>0</v>
      </c>
      <c r="BC30" s="85">
        <v>0</v>
      </c>
      <c r="BD30" s="8">
        <v>0</v>
      </c>
      <c r="BE30" s="85">
        <v>242</v>
      </c>
    </row>
    <row r="31" spans="1:57" x14ac:dyDescent="0.25">
      <c r="A31" s="52" t="s">
        <v>118</v>
      </c>
      <c r="B31" s="4">
        <v>194</v>
      </c>
      <c r="C31" s="5" t="s">
        <v>132</v>
      </c>
      <c r="D31" s="5" t="s">
        <v>433</v>
      </c>
      <c r="E31" s="6" t="s">
        <v>611</v>
      </c>
      <c r="F31" s="7" t="s">
        <v>120</v>
      </c>
      <c r="G31" s="8">
        <v>43483</v>
      </c>
      <c r="H31" s="4" t="s">
        <v>135</v>
      </c>
      <c r="I31" s="5" t="s">
        <v>136</v>
      </c>
      <c r="J31" s="5" t="s">
        <v>146</v>
      </c>
      <c r="K31" s="5" t="s">
        <v>434</v>
      </c>
      <c r="L31" s="5">
        <v>801615</v>
      </c>
      <c r="M31" s="5" t="s">
        <v>319</v>
      </c>
      <c r="N31" s="9">
        <v>58400000</v>
      </c>
      <c r="O31" s="14">
        <v>17019</v>
      </c>
      <c r="P31" s="11" t="s">
        <v>335</v>
      </c>
      <c r="Q31" s="5" t="s">
        <v>124</v>
      </c>
      <c r="R31" s="5" t="s">
        <v>125</v>
      </c>
      <c r="S31" s="5" t="s">
        <v>612</v>
      </c>
      <c r="T31" s="54">
        <v>43487</v>
      </c>
      <c r="U31" s="12" t="s">
        <v>126</v>
      </c>
      <c r="V31" s="5" t="s">
        <v>127</v>
      </c>
      <c r="W31" s="5" t="s">
        <v>237</v>
      </c>
      <c r="X31" s="5" t="s">
        <v>435</v>
      </c>
      <c r="Y31" s="5">
        <v>900265378</v>
      </c>
      <c r="Z31" s="6">
        <v>0</v>
      </c>
      <c r="AA31" s="13">
        <v>29919</v>
      </c>
      <c r="AB31" s="8">
        <v>43487</v>
      </c>
      <c r="AC31" s="79">
        <v>58400000</v>
      </c>
      <c r="AD31" s="10">
        <v>0</v>
      </c>
      <c r="AE31" s="74">
        <v>58400000</v>
      </c>
      <c r="AF31" s="10" t="s">
        <v>142</v>
      </c>
      <c r="AG31" s="8">
        <v>0</v>
      </c>
      <c r="AH31" s="5"/>
      <c r="AI31" s="8">
        <v>43487</v>
      </c>
      <c r="AJ31" s="8">
        <v>43729</v>
      </c>
      <c r="AK31" s="53">
        <v>242</v>
      </c>
      <c r="AL31" s="5" t="s">
        <v>436</v>
      </c>
      <c r="AM31" s="99">
        <v>39774921</v>
      </c>
      <c r="AN31" s="79">
        <v>0</v>
      </c>
      <c r="AO31" s="54">
        <v>0</v>
      </c>
      <c r="AP31" s="10">
        <v>0</v>
      </c>
      <c r="AQ31" s="54">
        <v>0</v>
      </c>
      <c r="AR31" s="10">
        <v>0</v>
      </c>
      <c r="AS31" s="54">
        <v>0</v>
      </c>
      <c r="AT31" s="9">
        <v>0</v>
      </c>
      <c r="AU31" s="54">
        <v>0</v>
      </c>
      <c r="AV31" s="9">
        <v>58400000</v>
      </c>
      <c r="AW31" s="85">
        <v>0</v>
      </c>
      <c r="AX31" s="8">
        <v>0</v>
      </c>
      <c r="AY31" s="85">
        <v>0</v>
      </c>
      <c r="AZ31" s="54">
        <v>0</v>
      </c>
      <c r="BA31" s="85">
        <v>0</v>
      </c>
      <c r="BB31" s="8">
        <v>0</v>
      </c>
      <c r="BC31" s="85">
        <v>0</v>
      </c>
      <c r="BD31" s="8">
        <v>0</v>
      </c>
      <c r="BE31" s="85">
        <v>242</v>
      </c>
    </row>
    <row r="32" spans="1:57" x14ac:dyDescent="0.25">
      <c r="A32" s="52" t="s">
        <v>118</v>
      </c>
      <c r="B32" s="4">
        <v>202</v>
      </c>
      <c r="C32" s="5" t="s">
        <v>132</v>
      </c>
      <c r="D32" s="5" t="s">
        <v>437</v>
      </c>
      <c r="E32" s="6" t="s">
        <v>613</v>
      </c>
      <c r="F32" s="7" t="s">
        <v>120</v>
      </c>
      <c r="G32" s="8">
        <v>43483</v>
      </c>
      <c r="H32" s="4" t="s">
        <v>135</v>
      </c>
      <c r="I32" s="5" t="s">
        <v>136</v>
      </c>
      <c r="J32" s="5" t="s">
        <v>165</v>
      </c>
      <c r="K32" s="5" t="s">
        <v>438</v>
      </c>
      <c r="L32" s="5">
        <v>811115</v>
      </c>
      <c r="M32" s="5" t="s">
        <v>439</v>
      </c>
      <c r="N32" s="9">
        <v>71200000</v>
      </c>
      <c r="O32" s="14">
        <v>15619</v>
      </c>
      <c r="P32" s="11" t="s">
        <v>440</v>
      </c>
      <c r="Q32" s="5" t="s">
        <v>124</v>
      </c>
      <c r="R32" s="5" t="s">
        <v>125</v>
      </c>
      <c r="S32" s="5" t="s">
        <v>614</v>
      </c>
      <c r="T32" s="54">
        <v>43483</v>
      </c>
      <c r="U32" s="12" t="s">
        <v>126</v>
      </c>
      <c r="V32" s="5" t="s">
        <v>127</v>
      </c>
      <c r="W32" s="5" t="s">
        <v>237</v>
      </c>
      <c r="X32" s="5" t="s">
        <v>441</v>
      </c>
      <c r="Y32" s="5">
        <v>63324833</v>
      </c>
      <c r="Z32" s="6"/>
      <c r="AA32" s="13">
        <v>27419</v>
      </c>
      <c r="AB32" s="8">
        <v>43483</v>
      </c>
      <c r="AC32" s="79">
        <v>71200000</v>
      </c>
      <c r="AD32" s="10">
        <v>0</v>
      </c>
      <c r="AE32" s="74">
        <v>71200000</v>
      </c>
      <c r="AF32" s="10" t="s">
        <v>142</v>
      </c>
      <c r="AG32" s="8">
        <v>0</v>
      </c>
      <c r="AH32" s="5"/>
      <c r="AI32" s="8">
        <v>43486</v>
      </c>
      <c r="AJ32" s="8">
        <v>43728</v>
      </c>
      <c r="AK32" s="53">
        <v>242</v>
      </c>
      <c r="AL32" s="5" t="s">
        <v>442</v>
      </c>
      <c r="AM32" s="99">
        <v>79335420</v>
      </c>
      <c r="AN32" s="79">
        <v>0</v>
      </c>
      <c r="AO32" s="54">
        <v>0</v>
      </c>
      <c r="AP32" s="10">
        <v>0</v>
      </c>
      <c r="AQ32" s="54">
        <v>0</v>
      </c>
      <c r="AR32" s="10">
        <v>0</v>
      </c>
      <c r="AS32" s="54">
        <v>0</v>
      </c>
      <c r="AT32" s="9">
        <v>0</v>
      </c>
      <c r="AU32" s="54">
        <v>0</v>
      </c>
      <c r="AV32" s="9">
        <v>71200000</v>
      </c>
      <c r="AW32" s="85">
        <v>0</v>
      </c>
      <c r="AX32" s="8">
        <v>0</v>
      </c>
      <c r="AY32" s="85">
        <v>0</v>
      </c>
      <c r="AZ32" s="54">
        <v>0</v>
      </c>
      <c r="BA32" s="85">
        <v>0</v>
      </c>
      <c r="BB32" s="8">
        <v>0</v>
      </c>
      <c r="BC32" s="85">
        <v>0</v>
      </c>
      <c r="BD32" s="8">
        <v>0</v>
      </c>
      <c r="BE32" s="85">
        <v>242</v>
      </c>
    </row>
    <row r="33" spans="1:57" x14ac:dyDescent="0.25">
      <c r="A33" s="52" t="s">
        <v>118</v>
      </c>
      <c r="B33" s="4">
        <v>189</v>
      </c>
      <c r="C33" s="5" t="s">
        <v>132</v>
      </c>
      <c r="D33" s="5" t="s">
        <v>443</v>
      </c>
      <c r="E33" s="6" t="s">
        <v>615</v>
      </c>
      <c r="F33" s="7" t="s">
        <v>120</v>
      </c>
      <c r="G33" s="8">
        <v>43483</v>
      </c>
      <c r="H33" s="4" t="s">
        <v>135</v>
      </c>
      <c r="I33" s="5" t="s">
        <v>136</v>
      </c>
      <c r="J33" s="5" t="s">
        <v>121</v>
      </c>
      <c r="K33" s="5" t="s">
        <v>444</v>
      </c>
      <c r="L33" s="5">
        <v>801615</v>
      </c>
      <c r="M33" s="5" t="s">
        <v>319</v>
      </c>
      <c r="N33" s="9">
        <v>46400000</v>
      </c>
      <c r="O33" s="14">
        <v>16319</v>
      </c>
      <c r="P33" s="11" t="s">
        <v>335</v>
      </c>
      <c r="Q33" s="5" t="s">
        <v>124</v>
      </c>
      <c r="R33" s="5" t="s">
        <v>125</v>
      </c>
      <c r="S33" s="5" t="s">
        <v>616</v>
      </c>
      <c r="T33" s="54">
        <v>43486</v>
      </c>
      <c r="U33" s="12" t="s">
        <v>126</v>
      </c>
      <c r="V33" s="5" t="s">
        <v>127</v>
      </c>
      <c r="W33" s="5" t="s">
        <v>237</v>
      </c>
      <c r="X33" s="5" t="s">
        <v>447</v>
      </c>
      <c r="Y33" s="5">
        <v>24348352</v>
      </c>
      <c r="Z33" s="6"/>
      <c r="AA33" s="13">
        <v>29119</v>
      </c>
      <c r="AB33" s="8">
        <v>43486</v>
      </c>
      <c r="AC33" s="79">
        <v>46400000</v>
      </c>
      <c r="AD33" s="10">
        <v>0</v>
      </c>
      <c r="AE33" s="74">
        <v>46400000</v>
      </c>
      <c r="AF33" s="10" t="s">
        <v>142</v>
      </c>
      <c r="AG33" s="8">
        <v>0</v>
      </c>
      <c r="AH33" s="5"/>
      <c r="AI33" s="8">
        <v>43486</v>
      </c>
      <c r="AJ33" s="8">
        <v>43728</v>
      </c>
      <c r="AK33" s="53">
        <v>242</v>
      </c>
      <c r="AL33" s="5" t="s">
        <v>448</v>
      </c>
      <c r="AM33" s="99">
        <v>79572017</v>
      </c>
      <c r="AN33" s="79">
        <v>0</v>
      </c>
      <c r="AO33" s="54">
        <v>0</v>
      </c>
      <c r="AP33" s="10">
        <v>0</v>
      </c>
      <c r="AQ33" s="54">
        <v>0</v>
      </c>
      <c r="AR33" s="10">
        <v>0</v>
      </c>
      <c r="AS33" s="54">
        <v>0</v>
      </c>
      <c r="AT33" s="9">
        <v>0</v>
      </c>
      <c r="AU33" s="54">
        <v>0</v>
      </c>
      <c r="AV33" s="9">
        <v>46400000</v>
      </c>
      <c r="AW33" s="85">
        <v>0</v>
      </c>
      <c r="AX33" s="8">
        <v>0</v>
      </c>
      <c r="AY33" s="85">
        <v>0</v>
      </c>
      <c r="AZ33" s="54">
        <v>0</v>
      </c>
      <c r="BA33" s="85">
        <v>0</v>
      </c>
      <c r="BB33" s="8">
        <v>0</v>
      </c>
      <c r="BC33" s="85">
        <v>0</v>
      </c>
      <c r="BD33" s="8">
        <v>0</v>
      </c>
      <c r="BE33" s="85">
        <v>242</v>
      </c>
    </row>
    <row r="34" spans="1:57" x14ac:dyDescent="0.25">
      <c r="A34" s="52" t="s">
        <v>118</v>
      </c>
      <c r="B34" s="4">
        <v>62</v>
      </c>
      <c r="C34" s="5" t="s">
        <v>132</v>
      </c>
      <c r="D34" s="5" t="s">
        <v>445</v>
      </c>
      <c r="E34" s="6" t="s">
        <v>617</v>
      </c>
      <c r="F34" s="7" t="s">
        <v>120</v>
      </c>
      <c r="G34" s="8">
        <v>43489</v>
      </c>
      <c r="H34" s="4" t="s">
        <v>135</v>
      </c>
      <c r="I34" s="5" t="s">
        <v>136</v>
      </c>
      <c r="J34" s="5" t="s">
        <v>179</v>
      </c>
      <c r="K34" s="5" t="s">
        <v>446</v>
      </c>
      <c r="L34" s="5">
        <v>801615</v>
      </c>
      <c r="M34" s="5" t="s">
        <v>319</v>
      </c>
      <c r="N34" s="9">
        <v>32000000</v>
      </c>
      <c r="O34" s="14">
        <v>19519</v>
      </c>
      <c r="P34" s="11" t="s">
        <v>335</v>
      </c>
      <c r="Q34" s="5" t="s">
        <v>124</v>
      </c>
      <c r="R34" s="5" t="s">
        <v>125</v>
      </c>
      <c r="S34" s="5" t="s">
        <v>618</v>
      </c>
      <c r="T34" s="54">
        <v>43493</v>
      </c>
      <c r="U34" s="12" t="s">
        <v>126</v>
      </c>
      <c r="V34" s="5" t="s">
        <v>127</v>
      </c>
      <c r="W34" s="5" t="s">
        <v>237</v>
      </c>
      <c r="X34" s="5" t="s">
        <v>619</v>
      </c>
      <c r="Y34" s="5">
        <v>1026280656</v>
      </c>
      <c r="Z34" s="6"/>
      <c r="AA34" s="13">
        <v>39719</v>
      </c>
      <c r="AB34" s="8">
        <v>43493</v>
      </c>
      <c r="AC34" s="79">
        <v>32000000</v>
      </c>
      <c r="AD34" s="10">
        <v>0</v>
      </c>
      <c r="AE34" s="9">
        <v>32000000</v>
      </c>
      <c r="AF34" s="10" t="s">
        <v>142</v>
      </c>
      <c r="AG34" s="8">
        <v>0</v>
      </c>
      <c r="AH34" s="5"/>
      <c r="AI34" s="8">
        <v>43486</v>
      </c>
      <c r="AJ34" s="8">
        <v>43728</v>
      </c>
      <c r="AK34" s="53">
        <v>242</v>
      </c>
      <c r="AL34" s="5" t="s">
        <v>620</v>
      </c>
      <c r="AM34" s="100">
        <v>1020712442</v>
      </c>
      <c r="AN34" s="79">
        <v>0</v>
      </c>
      <c r="AO34" s="54">
        <v>0</v>
      </c>
      <c r="AP34" s="10">
        <v>0</v>
      </c>
      <c r="AQ34" s="54">
        <v>0</v>
      </c>
      <c r="AR34" s="10">
        <v>0</v>
      </c>
      <c r="AS34" s="54">
        <v>0</v>
      </c>
      <c r="AT34" s="9">
        <v>0</v>
      </c>
      <c r="AU34" s="54">
        <v>0</v>
      </c>
      <c r="AV34" s="9">
        <v>32000000</v>
      </c>
      <c r="AW34" s="85">
        <v>0</v>
      </c>
      <c r="AX34" s="8">
        <v>0</v>
      </c>
      <c r="AY34" s="85">
        <v>0</v>
      </c>
      <c r="AZ34" s="54">
        <v>0</v>
      </c>
      <c r="BA34" s="85">
        <v>0</v>
      </c>
      <c r="BB34" s="8">
        <v>0</v>
      </c>
      <c r="BC34" s="85">
        <v>0</v>
      </c>
      <c r="BD34" s="8">
        <v>0</v>
      </c>
      <c r="BE34" s="85">
        <v>242</v>
      </c>
    </row>
    <row r="35" spans="1:57" x14ac:dyDescent="0.25">
      <c r="A35" s="57" t="s">
        <v>118</v>
      </c>
      <c r="B35" s="58">
        <v>95</v>
      </c>
      <c r="C35" s="59" t="s">
        <v>132</v>
      </c>
      <c r="D35" s="60" t="s">
        <v>621</v>
      </c>
      <c r="E35" s="61" t="s">
        <v>622</v>
      </c>
      <c r="F35" s="7" t="s">
        <v>120</v>
      </c>
      <c r="G35" s="76">
        <v>43479</v>
      </c>
      <c r="H35" s="63" t="s">
        <v>122</v>
      </c>
      <c r="I35" s="5" t="s">
        <v>123</v>
      </c>
      <c r="J35" s="5" t="s">
        <v>179</v>
      </c>
      <c r="K35" s="55" t="s">
        <v>449</v>
      </c>
      <c r="L35" s="6">
        <v>78181500</v>
      </c>
      <c r="M35" s="64" t="s">
        <v>369</v>
      </c>
      <c r="N35" s="10">
        <v>25000000</v>
      </c>
      <c r="O35" s="65">
        <v>15019</v>
      </c>
      <c r="P35" s="66" t="s">
        <v>320</v>
      </c>
      <c r="Q35" s="5" t="s">
        <v>124</v>
      </c>
      <c r="R35" s="60" t="s">
        <v>125</v>
      </c>
      <c r="S35" s="67" t="s">
        <v>593</v>
      </c>
      <c r="T35" s="77">
        <v>43496</v>
      </c>
      <c r="U35" s="69" t="s">
        <v>218</v>
      </c>
      <c r="V35" s="5" t="s">
        <v>189</v>
      </c>
      <c r="W35" s="70" t="s">
        <v>301</v>
      </c>
      <c r="X35" s="71" t="s">
        <v>450</v>
      </c>
      <c r="Y35" s="72">
        <v>84079101</v>
      </c>
      <c r="Z35" s="6"/>
      <c r="AA35" s="58">
        <v>42819</v>
      </c>
      <c r="AB35" s="62">
        <v>43496</v>
      </c>
      <c r="AC35" s="82">
        <v>25000000</v>
      </c>
      <c r="AD35" s="10">
        <v>0</v>
      </c>
      <c r="AE35" s="74">
        <v>25000000</v>
      </c>
      <c r="AF35" s="10" t="s">
        <v>142</v>
      </c>
      <c r="AG35" s="77">
        <v>0</v>
      </c>
      <c r="AH35" s="75"/>
      <c r="AI35" s="77">
        <v>43496</v>
      </c>
      <c r="AJ35" s="77">
        <v>43830</v>
      </c>
      <c r="AK35" s="53">
        <v>334</v>
      </c>
      <c r="AL35" s="5" t="s">
        <v>451</v>
      </c>
      <c r="AM35" s="101">
        <v>12724487</v>
      </c>
      <c r="AN35" s="92">
        <v>0</v>
      </c>
      <c r="AO35" s="91">
        <v>0</v>
      </c>
      <c r="AP35" s="10">
        <v>0</v>
      </c>
      <c r="AQ35" s="54">
        <v>0</v>
      </c>
      <c r="AR35" s="84">
        <v>0</v>
      </c>
      <c r="AS35" s="54">
        <v>0</v>
      </c>
      <c r="AT35" s="9">
        <v>0</v>
      </c>
      <c r="AU35" s="54">
        <v>0</v>
      </c>
      <c r="AV35" s="9">
        <v>25000000</v>
      </c>
      <c r="AW35" s="85">
        <v>0</v>
      </c>
      <c r="AX35" s="8">
        <v>0</v>
      </c>
      <c r="AY35" s="85">
        <v>0</v>
      </c>
      <c r="AZ35" s="54">
        <v>0</v>
      </c>
      <c r="BA35" s="85">
        <v>0</v>
      </c>
      <c r="BB35" s="8">
        <v>0</v>
      </c>
      <c r="BC35" s="85">
        <v>0</v>
      </c>
      <c r="BD35" s="8">
        <v>0</v>
      </c>
      <c r="BE35" s="85">
        <v>334</v>
      </c>
    </row>
    <row r="36" spans="1:57" x14ac:dyDescent="0.25">
      <c r="A36" s="57" t="s">
        <v>118</v>
      </c>
      <c r="B36" s="58">
        <v>129</v>
      </c>
      <c r="C36" s="59" t="s">
        <v>132</v>
      </c>
      <c r="D36" s="60" t="s">
        <v>452</v>
      </c>
      <c r="E36" s="61" t="s">
        <v>623</v>
      </c>
      <c r="F36" s="7" t="s">
        <v>120</v>
      </c>
      <c r="G36" s="86">
        <v>43480</v>
      </c>
      <c r="H36" s="63" t="s">
        <v>122</v>
      </c>
      <c r="I36" s="5" t="s">
        <v>123</v>
      </c>
      <c r="J36" s="5" t="s">
        <v>179</v>
      </c>
      <c r="K36" s="55" t="s">
        <v>453</v>
      </c>
      <c r="L36" s="6">
        <v>84131603</v>
      </c>
      <c r="M36" s="64" t="s">
        <v>454</v>
      </c>
      <c r="N36" s="10">
        <v>35000000</v>
      </c>
      <c r="O36" s="65">
        <v>16919</v>
      </c>
      <c r="P36" s="66" t="s">
        <v>399</v>
      </c>
      <c r="Q36" s="5" t="s">
        <v>124</v>
      </c>
      <c r="R36" s="60" t="s">
        <v>125</v>
      </c>
      <c r="S36" s="67" t="s">
        <v>623</v>
      </c>
      <c r="T36" s="77">
        <v>43496</v>
      </c>
      <c r="U36" s="69" t="s">
        <v>218</v>
      </c>
      <c r="V36" s="5" t="s">
        <v>127</v>
      </c>
      <c r="W36" s="70" t="s">
        <v>237</v>
      </c>
      <c r="X36" s="71" t="s">
        <v>455</v>
      </c>
      <c r="Y36" s="72">
        <v>860002400</v>
      </c>
      <c r="Z36" s="6">
        <v>2</v>
      </c>
      <c r="AA36" s="58">
        <v>42019</v>
      </c>
      <c r="AB36" s="62">
        <v>43496</v>
      </c>
      <c r="AC36" s="80">
        <v>30276230</v>
      </c>
      <c r="AD36" s="73">
        <v>0</v>
      </c>
      <c r="AE36" s="74">
        <v>30276230</v>
      </c>
      <c r="AF36" s="10" t="s">
        <v>142</v>
      </c>
      <c r="AG36" s="68">
        <v>0</v>
      </c>
      <c r="AH36" s="75"/>
      <c r="AI36" s="68">
        <v>43496</v>
      </c>
      <c r="AJ36" s="68">
        <v>43511</v>
      </c>
      <c r="AK36" s="53">
        <v>15</v>
      </c>
      <c r="AL36" s="5" t="s">
        <v>422</v>
      </c>
      <c r="AM36" s="101">
        <v>1020712442</v>
      </c>
      <c r="AN36" s="92">
        <v>0</v>
      </c>
      <c r="AO36" s="91">
        <v>0</v>
      </c>
      <c r="AP36" s="10">
        <v>0</v>
      </c>
      <c r="AQ36" s="54">
        <v>0</v>
      </c>
      <c r="AR36" s="10">
        <v>0</v>
      </c>
      <c r="AS36" s="54">
        <v>0</v>
      </c>
      <c r="AT36" s="9">
        <v>0</v>
      </c>
      <c r="AU36" s="54">
        <v>0</v>
      </c>
      <c r="AV36" s="9">
        <v>30276230</v>
      </c>
      <c r="AW36" s="85">
        <v>0</v>
      </c>
      <c r="AX36" s="8">
        <v>0</v>
      </c>
      <c r="AY36" s="85">
        <v>0</v>
      </c>
      <c r="AZ36" s="54">
        <v>0</v>
      </c>
      <c r="BA36" s="85">
        <v>0</v>
      </c>
      <c r="BB36" s="8">
        <v>0</v>
      </c>
      <c r="BC36" s="85">
        <v>0</v>
      </c>
      <c r="BD36" s="8">
        <v>0</v>
      </c>
      <c r="BE36" s="85">
        <v>15</v>
      </c>
    </row>
    <row r="37" spans="1:57" hidden="1" x14ac:dyDescent="0.25">
      <c r="A37" s="3" t="s">
        <v>118</v>
      </c>
      <c r="B37" s="4">
        <v>213</v>
      </c>
      <c r="C37" s="5" t="s">
        <v>132</v>
      </c>
      <c r="D37" s="5" t="s">
        <v>456</v>
      </c>
      <c r="E37" s="6" t="s">
        <v>624</v>
      </c>
      <c r="F37" s="7" t="s">
        <v>120</v>
      </c>
      <c r="G37" s="8">
        <v>43476</v>
      </c>
      <c r="H37" s="4" t="s">
        <v>158</v>
      </c>
      <c r="I37" s="5" t="s">
        <v>158</v>
      </c>
      <c r="J37" s="5" t="s">
        <v>179</v>
      </c>
      <c r="K37" s="5" t="s">
        <v>457</v>
      </c>
      <c r="L37" s="5">
        <v>84131500</v>
      </c>
      <c r="M37" s="5" t="s">
        <v>458</v>
      </c>
      <c r="N37" s="9">
        <v>0</v>
      </c>
      <c r="O37" s="10"/>
      <c r="P37" s="11"/>
      <c r="Q37" s="5" t="s">
        <v>149</v>
      </c>
      <c r="R37" s="5"/>
      <c r="S37" s="5"/>
      <c r="T37" s="54"/>
      <c r="U37" s="12"/>
      <c r="V37" s="5"/>
      <c r="W37" s="5"/>
      <c r="X37" s="5"/>
      <c r="Y37" s="5"/>
      <c r="Z37" s="6"/>
      <c r="AA37" s="13"/>
      <c r="AB37" s="8"/>
      <c r="AC37" s="79"/>
      <c r="AD37" s="10">
        <v>0</v>
      </c>
      <c r="AE37" s="9">
        <v>0</v>
      </c>
      <c r="AF37" s="10"/>
      <c r="AG37" s="8">
        <v>0</v>
      </c>
      <c r="AH37" s="5"/>
      <c r="AI37" s="8"/>
      <c r="AJ37" s="8"/>
      <c r="AK37" s="14"/>
      <c r="AL37" s="5"/>
      <c r="AM37" s="98"/>
      <c r="AN37" s="79">
        <v>0</v>
      </c>
      <c r="AO37" s="54">
        <v>0</v>
      </c>
      <c r="AP37" s="10">
        <v>0</v>
      </c>
      <c r="AQ37" s="54">
        <v>0</v>
      </c>
      <c r="AR37" s="10">
        <v>0</v>
      </c>
      <c r="AS37" s="54">
        <v>0</v>
      </c>
      <c r="AT37" s="9">
        <v>0</v>
      </c>
      <c r="AU37" s="54">
        <v>0</v>
      </c>
      <c r="AV37" s="9">
        <v>0</v>
      </c>
      <c r="AW37" s="85">
        <v>0</v>
      </c>
      <c r="AX37" s="8">
        <v>0</v>
      </c>
      <c r="AY37" s="85">
        <v>0</v>
      </c>
      <c r="AZ37" s="54">
        <v>0</v>
      </c>
      <c r="BA37" s="85">
        <v>0</v>
      </c>
      <c r="BB37" s="8">
        <v>0</v>
      </c>
      <c r="BC37" s="85">
        <v>0</v>
      </c>
      <c r="BD37" s="8">
        <v>0</v>
      </c>
      <c r="BE37" s="85">
        <v>0</v>
      </c>
    </row>
    <row r="38" spans="1:57" hidden="1" x14ac:dyDescent="0.25">
      <c r="A38" s="3" t="s">
        <v>118</v>
      </c>
      <c r="B38" s="4">
        <v>120</v>
      </c>
      <c r="C38" s="5" t="s">
        <v>132</v>
      </c>
      <c r="D38" s="5" t="s">
        <v>459</v>
      </c>
      <c r="E38" s="6" t="s">
        <v>460</v>
      </c>
      <c r="F38" s="7" t="s">
        <v>204</v>
      </c>
      <c r="G38" s="8">
        <v>43434</v>
      </c>
      <c r="H38" s="4" t="s">
        <v>135</v>
      </c>
      <c r="I38" s="5" t="s">
        <v>167</v>
      </c>
      <c r="J38" s="5" t="s">
        <v>165</v>
      </c>
      <c r="K38" s="5" t="s">
        <v>461</v>
      </c>
      <c r="L38" s="5">
        <v>432323</v>
      </c>
      <c r="M38" s="5" t="s">
        <v>462</v>
      </c>
      <c r="N38" s="9">
        <v>206829155</v>
      </c>
      <c r="O38" s="10" t="s">
        <v>463</v>
      </c>
      <c r="P38" s="11" t="s">
        <v>464</v>
      </c>
      <c r="Q38" s="5" t="s">
        <v>124</v>
      </c>
      <c r="R38" s="5" t="s">
        <v>125</v>
      </c>
      <c r="S38" s="5" t="s">
        <v>465</v>
      </c>
      <c r="T38" s="54">
        <v>43424</v>
      </c>
      <c r="U38" s="12" t="s">
        <v>181</v>
      </c>
      <c r="V38" s="5" t="s">
        <v>127</v>
      </c>
      <c r="W38" s="5" t="s">
        <v>237</v>
      </c>
      <c r="X38" s="5" t="s">
        <v>466</v>
      </c>
      <c r="Y38" s="5">
        <v>830042244</v>
      </c>
      <c r="Z38" s="6">
        <v>1</v>
      </c>
      <c r="AA38" s="13">
        <v>285018</v>
      </c>
      <c r="AB38" s="8">
        <v>43424</v>
      </c>
      <c r="AC38" s="79">
        <v>188029148.69999999</v>
      </c>
      <c r="AD38" s="10">
        <v>0</v>
      </c>
      <c r="AE38" s="9">
        <v>188029148.69999999</v>
      </c>
      <c r="AF38" s="10" t="s">
        <v>129</v>
      </c>
      <c r="AG38" s="8">
        <v>43454</v>
      </c>
      <c r="AH38" s="5" t="s">
        <v>625</v>
      </c>
      <c r="AI38" s="8">
        <v>43455</v>
      </c>
      <c r="AJ38" s="8">
        <v>43465</v>
      </c>
      <c r="AK38" s="14">
        <v>10</v>
      </c>
      <c r="AL38" s="5" t="s">
        <v>467</v>
      </c>
      <c r="AM38" s="98">
        <v>86086127</v>
      </c>
      <c r="AN38" s="79">
        <v>22240000</v>
      </c>
      <c r="AO38" s="54">
        <v>43488</v>
      </c>
      <c r="AP38" s="10">
        <v>0</v>
      </c>
      <c r="AQ38" s="54">
        <v>0</v>
      </c>
      <c r="AR38" s="84">
        <v>0</v>
      </c>
      <c r="AS38" s="54">
        <v>0</v>
      </c>
      <c r="AT38" s="9">
        <v>0</v>
      </c>
      <c r="AU38" s="54">
        <v>0</v>
      </c>
      <c r="AV38" s="9">
        <v>210269148.69999999</v>
      </c>
      <c r="AW38" s="85">
        <v>0</v>
      </c>
      <c r="AX38" s="8">
        <v>0</v>
      </c>
      <c r="AY38" s="85">
        <v>0</v>
      </c>
      <c r="AZ38" s="54">
        <v>0</v>
      </c>
      <c r="BA38" s="85">
        <v>0</v>
      </c>
      <c r="BB38" s="8">
        <v>0</v>
      </c>
      <c r="BC38" s="85">
        <v>0</v>
      </c>
      <c r="BD38" s="8">
        <v>0</v>
      </c>
      <c r="BE38" s="85">
        <v>10</v>
      </c>
    </row>
    <row r="39" spans="1:57" x14ac:dyDescent="0.25">
      <c r="A39" s="3" t="s">
        <v>118</v>
      </c>
      <c r="B39" s="4">
        <v>4</v>
      </c>
      <c r="C39" s="5" t="s">
        <v>163</v>
      </c>
      <c r="D39" s="5" t="s">
        <v>531</v>
      </c>
      <c r="E39" s="6" t="s">
        <v>626</v>
      </c>
      <c r="F39" s="7" t="s">
        <v>120</v>
      </c>
      <c r="G39" s="8">
        <v>43483</v>
      </c>
      <c r="H39" s="4" t="s">
        <v>135</v>
      </c>
      <c r="I39" s="5" t="s">
        <v>136</v>
      </c>
      <c r="J39" s="5" t="s">
        <v>134</v>
      </c>
      <c r="K39" s="5" t="s">
        <v>532</v>
      </c>
      <c r="L39" s="5">
        <v>80161500</v>
      </c>
      <c r="M39" s="5" t="s">
        <v>533</v>
      </c>
      <c r="N39" s="9">
        <v>16000000</v>
      </c>
      <c r="O39" s="10">
        <v>18819</v>
      </c>
      <c r="P39" s="11" t="s">
        <v>534</v>
      </c>
      <c r="Q39" s="5" t="s">
        <v>124</v>
      </c>
      <c r="R39" s="5" t="s">
        <v>125</v>
      </c>
      <c r="S39" s="5" t="s">
        <v>627</v>
      </c>
      <c r="T39" s="54">
        <v>43483</v>
      </c>
      <c r="U39" s="12" t="s">
        <v>126</v>
      </c>
      <c r="V39" s="5" t="s">
        <v>127</v>
      </c>
      <c r="W39" s="5" t="s">
        <v>237</v>
      </c>
      <c r="X39" s="5" t="s">
        <v>535</v>
      </c>
      <c r="Y39" s="5">
        <v>1020815754</v>
      </c>
      <c r="Z39" s="6"/>
      <c r="AA39" s="13">
        <v>27819</v>
      </c>
      <c r="AB39" s="8">
        <v>43483</v>
      </c>
      <c r="AC39" s="79">
        <v>16000000</v>
      </c>
      <c r="AD39" s="10">
        <v>0</v>
      </c>
      <c r="AE39" s="9">
        <v>16000000</v>
      </c>
      <c r="AF39" s="10" t="s">
        <v>142</v>
      </c>
      <c r="AG39" s="8">
        <v>0</v>
      </c>
      <c r="AH39" s="5"/>
      <c r="AI39" s="8">
        <v>43483</v>
      </c>
      <c r="AJ39" s="8">
        <v>43726</v>
      </c>
      <c r="AK39" s="14">
        <v>243</v>
      </c>
      <c r="AL39" s="5" t="s">
        <v>536</v>
      </c>
      <c r="AM39" s="98">
        <v>52206732</v>
      </c>
      <c r="AN39" s="79">
        <v>0</v>
      </c>
      <c r="AO39" s="54">
        <v>0</v>
      </c>
      <c r="AP39" s="10">
        <v>0</v>
      </c>
      <c r="AQ39" s="54">
        <v>0</v>
      </c>
      <c r="AR39" s="10">
        <v>0</v>
      </c>
      <c r="AS39" s="54">
        <v>0</v>
      </c>
      <c r="AT39" s="9">
        <v>0</v>
      </c>
      <c r="AU39" s="54">
        <v>0</v>
      </c>
      <c r="AV39" s="9">
        <v>16000000</v>
      </c>
      <c r="AW39" s="85">
        <v>0</v>
      </c>
      <c r="AX39" s="8">
        <v>0</v>
      </c>
      <c r="AY39" s="85">
        <v>0</v>
      </c>
      <c r="AZ39" s="54">
        <v>0</v>
      </c>
      <c r="BA39" s="85">
        <v>0</v>
      </c>
      <c r="BB39" s="8">
        <v>0</v>
      </c>
      <c r="BC39" s="85">
        <v>0</v>
      </c>
      <c r="BD39" s="8">
        <v>0</v>
      </c>
      <c r="BE39" s="85">
        <v>243</v>
      </c>
    </row>
    <row r="40" spans="1:57" x14ac:dyDescent="0.25">
      <c r="A40" s="3" t="s">
        <v>118</v>
      </c>
      <c r="B40" s="4">
        <v>186</v>
      </c>
      <c r="C40" s="5" t="s">
        <v>163</v>
      </c>
      <c r="D40" s="5" t="s">
        <v>537</v>
      </c>
      <c r="E40" s="6" t="s">
        <v>628</v>
      </c>
      <c r="F40" s="7" t="s">
        <v>120</v>
      </c>
      <c r="G40" s="8">
        <v>43483</v>
      </c>
      <c r="H40" s="4" t="s">
        <v>135</v>
      </c>
      <c r="I40" s="5" t="s">
        <v>148</v>
      </c>
      <c r="J40" s="5" t="s">
        <v>157</v>
      </c>
      <c r="K40" s="5" t="s">
        <v>538</v>
      </c>
      <c r="L40" s="5">
        <v>80161500</v>
      </c>
      <c r="M40" s="5" t="s">
        <v>533</v>
      </c>
      <c r="N40" s="9">
        <v>36800000</v>
      </c>
      <c r="O40" s="10">
        <v>18619</v>
      </c>
      <c r="P40" s="11" t="s">
        <v>335</v>
      </c>
      <c r="Q40" s="5" t="s">
        <v>124</v>
      </c>
      <c r="R40" s="5" t="s">
        <v>125</v>
      </c>
      <c r="S40" s="5" t="s">
        <v>629</v>
      </c>
      <c r="T40" s="54">
        <v>43483</v>
      </c>
      <c r="U40" s="12" t="s">
        <v>139</v>
      </c>
      <c r="V40" s="5" t="s">
        <v>127</v>
      </c>
      <c r="W40" s="5" t="s">
        <v>237</v>
      </c>
      <c r="X40" s="5" t="s">
        <v>539</v>
      </c>
      <c r="Y40" s="5">
        <v>79865008</v>
      </c>
      <c r="Z40" s="6"/>
      <c r="AA40" s="13">
        <v>27519</v>
      </c>
      <c r="AB40" s="8">
        <v>43483</v>
      </c>
      <c r="AC40" s="79">
        <v>36800000</v>
      </c>
      <c r="AD40" s="10">
        <v>0</v>
      </c>
      <c r="AE40" s="9">
        <v>36800000</v>
      </c>
      <c r="AF40" s="10" t="s">
        <v>142</v>
      </c>
      <c r="AG40" s="8">
        <v>0</v>
      </c>
      <c r="AH40" s="5"/>
      <c r="AI40" s="8">
        <v>43483</v>
      </c>
      <c r="AJ40" s="8">
        <v>43725</v>
      </c>
      <c r="AK40" s="14">
        <v>242</v>
      </c>
      <c r="AL40" s="5" t="s">
        <v>540</v>
      </c>
      <c r="AM40" s="98">
        <v>94486941</v>
      </c>
      <c r="AN40" s="79">
        <v>0</v>
      </c>
      <c r="AO40" s="54">
        <v>0</v>
      </c>
      <c r="AP40" s="10">
        <v>0</v>
      </c>
      <c r="AQ40" s="54">
        <v>0</v>
      </c>
      <c r="AR40" s="10">
        <v>0</v>
      </c>
      <c r="AS40" s="54">
        <v>0</v>
      </c>
      <c r="AT40" s="9">
        <v>0</v>
      </c>
      <c r="AU40" s="54">
        <v>0</v>
      </c>
      <c r="AV40" s="9">
        <v>36800000</v>
      </c>
      <c r="AW40" s="85">
        <v>0</v>
      </c>
      <c r="AX40" s="8">
        <v>0</v>
      </c>
      <c r="AY40" s="85">
        <v>0</v>
      </c>
      <c r="AZ40" s="54">
        <v>0</v>
      </c>
      <c r="BA40" s="85">
        <v>0</v>
      </c>
      <c r="BB40" s="8">
        <v>0</v>
      </c>
      <c r="BC40" s="85">
        <v>0</v>
      </c>
      <c r="BD40" s="8">
        <v>0</v>
      </c>
      <c r="BE40" s="85">
        <v>242</v>
      </c>
    </row>
    <row r="41" spans="1:57" x14ac:dyDescent="0.25">
      <c r="A41" s="3" t="s">
        <v>118</v>
      </c>
      <c r="B41" s="4">
        <v>199</v>
      </c>
      <c r="C41" s="5" t="s">
        <v>163</v>
      </c>
      <c r="D41" s="5" t="s">
        <v>541</v>
      </c>
      <c r="E41" s="6" t="s">
        <v>542</v>
      </c>
      <c r="F41" s="7" t="s">
        <v>120</v>
      </c>
      <c r="G41" s="8">
        <v>43487</v>
      </c>
      <c r="H41" s="4" t="s">
        <v>135</v>
      </c>
      <c r="I41" s="5" t="s">
        <v>136</v>
      </c>
      <c r="J41" s="5" t="s">
        <v>146</v>
      </c>
      <c r="K41" s="5" t="s">
        <v>543</v>
      </c>
      <c r="L41" s="5">
        <v>80161500</v>
      </c>
      <c r="M41" s="5" t="s">
        <v>533</v>
      </c>
      <c r="N41" s="9">
        <v>44000000</v>
      </c>
      <c r="O41" s="10">
        <v>16819</v>
      </c>
      <c r="P41" s="11" t="s">
        <v>335</v>
      </c>
      <c r="Q41" s="5" t="s">
        <v>124</v>
      </c>
      <c r="R41" s="5" t="s">
        <v>125</v>
      </c>
      <c r="S41" s="5" t="s">
        <v>630</v>
      </c>
      <c r="T41" s="54">
        <v>43487</v>
      </c>
      <c r="U41" s="12" t="s">
        <v>126</v>
      </c>
      <c r="V41" s="5" t="s">
        <v>127</v>
      </c>
      <c r="W41" s="5" t="s">
        <v>237</v>
      </c>
      <c r="X41" s="5" t="s">
        <v>544</v>
      </c>
      <c r="Y41" s="5">
        <v>52258308</v>
      </c>
      <c r="Z41" s="6"/>
      <c r="AA41" s="13">
        <v>30319</v>
      </c>
      <c r="AB41" s="8">
        <v>43487</v>
      </c>
      <c r="AC41" s="79">
        <v>44000000</v>
      </c>
      <c r="AD41" s="10">
        <v>0</v>
      </c>
      <c r="AE41" s="9">
        <v>44000000</v>
      </c>
      <c r="AF41" s="10" t="s">
        <v>142</v>
      </c>
      <c r="AG41" s="8">
        <v>0</v>
      </c>
      <c r="AH41" s="5"/>
      <c r="AI41" s="8">
        <v>43487</v>
      </c>
      <c r="AJ41" s="8">
        <v>43730</v>
      </c>
      <c r="AK41" s="14">
        <v>243</v>
      </c>
      <c r="AL41" s="5" t="s">
        <v>436</v>
      </c>
      <c r="AM41" s="98">
        <v>39774921</v>
      </c>
      <c r="AN41" s="79">
        <v>0</v>
      </c>
      <c r="AO41" s="54">
        <v>0</v>
      </c>
      <c r="AP41" s="10">
        <v>0</v>
      </c>
      <c r="AQ41" s="54">
        <v>0</v>
      </c>
      <c r="AR41" s="84">
        <v>0</v>
      </c>
      <c r="AS41" s="54">
        <v>0</v>
      </c>
      <c r="AT41" s="9">
        <v>0</v>
      </c>
      <c r="AU41" s="54">
        <v>0</v>
      </c>
      <c r="AV41" s="9">
        <v>44000000</v>
      </c>
      <c r="AW41" s="85">
        <v>0</v>
      </c>
      <c r="AX41" s="8">
        <v>0</v>
      </c>
      <c r="AY41" s="85">
        <v>0</v>
      </c>
      <c r="AZ41" s="54">
        <v>0</v>
      </c>
      <c r="BA41" s="85">
        <v>0</v>
      </c>
      <c r="BB41" s="8">
        <v>0</v>
      </c>
      <c r="BC41" s="85">
        <v>0</v>
      </c>
      <c r="BD41" s="8">
        <v>0</v>
      </c>
      <c r="BE41" s="85">
        <v>243</v>
      </c>
    </row>
    <row r="42" spans="1:57" x14ac:dyDescent="0.25">
      <c r="A42" s="3" t="s">
        <v>118</v>
      </c>
      <c r="B42" s="4">
        <v>191</v>
      </c>
      <c r="C42" s="5" t="s">
        <v>163</v>
      </c>
      <c r="D42" s="5" t="s">
        <v>545</v>
      </c>
      <c r="E42" s="6" t="s">
        <v>546</v>
      </c>
      <c r="F42" s="7" t="s">
        <v>120</v>
      </c>
      <c r="G42" s="8">
        <v>43487</v>
      </c>
      <c r="H42" s="4" t="s">
        <v>135</v>
      </c>
      <c r="I42" s="5" t="s">
        <v>136</v>
      </c>
      <c r="J42" s="5" t="s">
        <v>121</v>
      </c>
      <c r="K42" s="5" t="s">
        <v>547</v>
      </c>
      <c r="L42" s="5">
        <v>80161500</v>
      </c>
      <c r="M42" s="5" t="s">
        <v>533</v>
      </c>
      <c r="N42" s="9">
        <v>52800000</v>
      </c>
      <c r="O42" s="10">
        <v>17719</v>
      </c>
      <c r="P42" s="11" t="s">
        <v>335</v>
      </c>
      <c r="Q42" s="5" t="s">
        <v>124</v>
      </c>
      <c r="R42" s="5" t="s">
        <v>125</v>
      </c>
      <c r="S42" s="5" t="s">
        <v>631</v>
      </c>
      <c r="T42" s="54">
        <v>43486</v>
      </c>
      <c r="U42" s="12" t="s">
        <v>126</v>
      </c>
      <c r="V42" s="5" t="s">
        <v>127</v>
      </c>
      <c r="W42" s="5" t="s">
        <v>237</v>
      </c>
      <c r="X42" s="5" t="s">
        <v>632</v>
      </c>
      <c r="Y42" s="5">
        <v>72220515</v>
      </c>
      <c r="Z42" s="6"/>
      <c r="AA42" s="13">
        <v>29219</v>
      </c>
      <c r="AB42" s="8">
        <v>43487</v>
      </c>
      <c r="AC42" s="79">
        <v>52800000</v>
      </c>
      <c r="AD42" s="10">
        <v>0</v>
      </c>
      <c r="AE42" s="9">
        <v>52800000</v>
      </c>
      <c r="AF42" s="10" t="s">
        <v>142</v>
      </c>
      <c r="AG42" s="8">
        <v>0</v>
      </c>
      <c r="AH42" s="5"/>
      <c r="AI42" s="54">
        <v>43488</v>
      </c>
      <c r="AJ42" s="8">
        <v>43730</v>
      </c>
      <c r="AK42" s="14">
        <v>242</v>
      </c>
      <c r="AL42" s="5" t="s">
        <v>448</v>
      </c>
      <c r="AM42" s="98">
        <v>79572017</v>
      </c>
      <c r="AN42" s="79">
        <v>0</v>
      </c>
      <c r="AO42" s="54">
        <v>0</v>
      </c>
      <c r="AP42" s="10">
        <v>0</v>
      </c>
      <c r="AQ42" s="54">
        <v>0</v>
      </c>
      <c r="AR42" s="10">
        <v>0</v>
      </c>
      <c r="AS42" s="54">
        <v>0</v>
      </c>
      <c r="AT42" s="9">
        <v>0</v>
      </c>
      <c r="AU42" s="54">
        <v>0</v>
      </c>
      <c r="AV42" s="9">
        <v>52800000</v>
      </c>
      <c r="AW42" s="85">
        <v>0</v>
      </c>
      <c r="AX42" s="8">
        <v>0</v>
      </c>
      <c r="AY42" s="85">
        <v>0</v>
      </c>
      <c r="AZ42" s="54">
        <v>0</v>
      </c>
      <c r="BA42" s="85">
        <v>0</v>
      </c>
      <c r="BB42" s="8">
        <v>0</v>
      </c>
      <c r="BC42" s="85">
        <v>0</v>
      </c>
      <c r="BD42" s="8">
        <v>0</v>
      </c>
      <c r="BE42" s="85">
        <v>242</v>
      </c>
    </row>
    <row r="43" spans="1:57" x14ac:dyDescent="0.25">
      <c r="A43" s="3" t="s">
        <v>118</v>
      </c>
      <c r="B43" s="4">
        <v>196</v>
      </c>
      <c r="C43" s="5" t="s">
        <v>163</v>
      </c>
      <c r="D43" s="5" t="s">
        <v>548</v>
      </c>
      <c r="E43" s="6" t="s">
        <v>549</v>
      </c>
      <c r="F43" s="7" t="s">
        <v>120</v>
      </c>
      <c r="G43" s="8">
        <v>43482</v>
      </c>
      <c r="H43" s="4" t="s">
        <v>135</v>
      </c>
      <c r="I43" s="5" t="s">
        <v>136</v>
      </c>
      <c r="J43" s="5" t="s">
        <v>146</v>
      </c>
      <c r="K43" s="5" t="s">
        <v>550</v>
      </c>
      <c r="L43" s="5">
        <v>80121704</v>
      </c>
      <c r="M43" s="5" t="s">
        <v>551</v>
      </c>
      <c r="N43" s="9">
        <v>27200000</v>
      </c>
      <c r="O43" s="10">
        <v>17219</v>
      </c>
      <c r="P43" s="11" t="s">
        <v>335</v>
      </c>
      <c r="Q43" s="5" t="s">
        <v>124</v>
      </c>
      <c r="R43" s="5" t="s">
        <v>125</v>
      </c>
      <c r="S43" s="5" t="s">
        <v>633</v>
      </c>
      <c r="T43" s="54">
        <v>43483</v>
      </c>
      <c r="U43" s="12" t="s">
        <v>126</v>
      </c>
      <c r="V43" s="5" t="s">
        <v>127</v>
      </c>
      <c r="W43" s="5" t="s">
        <v>237</v>
      </c>
      <c r="X43" s="5" t="s">
        <v>552</v>
      </c>
      <c r="Y43" s="5">
        <v>1020768028</v>
      </c>
      <c r="Z43" s="6"/>
      <c r="AA43" s="13">
        <v>27319</v>
      </c>
      <c r="AB43" s="8">
        <v>43483</v>
      </c>
      <c r="AC43" s="79">
        <v>27200000</v>
      </c>
      <c r="AD43" s="10">
        <v>0</v>
      </c>
      <c r="AE43" s="9">
        <v>27200000</v>
      </c>
      <c r="AF43" s="10" t="s">
        <v>142</v>
      </c>
      <c r="AG43" s="8">
        <v>0</v>
      </c>
      <c r="AH43" s="5"/>
      <c r="AI43" s="8">
        <v>43486</v>
      </c>
      <c r="AJ43" s="8">
        <v>43728</v>
      </c>
      <c r="AK43" s="14">
        <v>242</v>
      </c>
      <c r="AL43" s="5" t="s">
        <v>436</v>
      </c>
      <c r="AM43" s="98">
        <v>39774921</v>
      </c>
      <c r="AN43" s="79">
        <v>0</v>
      </c>
      <c r="AO43" s="54">
        <v>0</v>
      </c>
      <c r="AP43" s="10">
        <v>0</v>
      </c>
      <c r="AQ43" s="54">
        <v>0</v>
      </c>
      <c r="AR43" s="10">
        <v>0</v>
      </c>
      <c r="AS43" s="54">
        <v>0</v>
      </c>
      <c r="AT43" s="9">
        <v>0</v>
      </c>
      <c r="AU43" s="54">
        <v>0</v>
      </c>
      <c r="AV43" s="9">
        <v>27200000</v>
      </c>
      <c r="AW43" s="85">
        <v>0</v>
      </c>
      <c r="AX43" s="8">
        <v>0</v>
      </c>
      <c r="AY43" s="85">
        <v>0</v>
      </c>
      <c r="AZ43" s="54">
        <v>0</v>
      </c>
      <c r="BA43" s="85">
        <v>0</v>
      </c>
      <c r="BB43" s="8">
        <v>0</v>
      </c>
      <c r="BC43" s="85">
        <v>0</v>
      </c>
      <c r="BD43" s="8">
        <v>0</v>
      </c>
      <c r="BE43" s="85">
        <v>242</v>
      </c>
    </row>
    <row r="44" spans="1:57" x14ac:dyDescent="0.25">
      <c r="A44" s="3" t="s">
        <v>118</v>
      </c>
      <c r="B44" s="4">
        <v>165</v>
      </c>
      <c r="C44" s="5" t="s">
        <v>163</v>
      </c>
      <c r="D44" s="5" t="s">
        <v>553</v>
      </c>
      <c r="E44" s="6" t="s">
        <v>554</v>
      </c>
      <c r="F44" s="7" t="s">
        <v>120</v>
      </c>
      <c r="G44" s="8">
        <v>43482</v>
      </c>
      <c r="H44" s="4" t="s">
        <v>135</v>
      </c>
      <c r="I44" s="5" t="s">
        <v>148</v>
      </c>
      <c r="J44" s="5" t="s">
        <v>186</v>
      </c>
      <c r="K44" s="5" t="s">
        <v>555</v>
      </c>
      <c r="L44" s="5">
        <v>80111600</v>
      </c>
      <c r="M44" s="5" t="s">
        <v>556</v>
      </c>
      <c r="N44" s="9">
        <v>30550000</v>
      </c>
      <c r="O44" s="10">
        <v>15919</v>
      </c>
      <c r="P44" s="11" t="s">
        <v>335</v>
      </c>
      <c r="Q44" s="5" t="s">
        <v>124</v>
      </c>
      <c r="R44" s="5" t="s">
        <v>125</v>
      </c>
      <c r="S44" s="5" t="s">
        <v>634</v>
      </c>
      <c r="T44" s="54">
        <v>43483</v>
      </c>
      <c r="U44" s="12" t="s">
        <v>139</v>
      </c>
      <c r="V44" s="5" t="s">
        <v>127</v>
      </c>
      <c r="W44" s="5" t="s">
        <v>237</v>
      </c>
      <c r="X44" s="5" t="s">
        <v>557</v>
      </c>
      <c r="Y44" s="5">
        <v>52206863</v>
      </c>
      <c r="Z44" s="6"/>
      <c r="AA44" s="13">
        <v>26319</v>
      </c>
      <c r="AB44" s="8">
        <v>43483</v>
      </c>
      <c r="AC44" s="79">
        <v>29726666</v>
      </c>
      <c r="AD44" s="10">
        <v>0</v>
      </c>
      <c r="AE44" s="9">
        <v>29726666</v>
      </c>
      <c r="AF44" s="10" t="s">
        <v>142</v>
      </c>
      <c r="AG44" s="8">
        <v>0</v>
      </c>
      <c r="AH44" s="5"/>
      <c r="AI44" s="8">
        <v>43483</v>
      </c>
      <c r="AJ44" s="8">
        <v>43830</v>
      </c>
      <c r="AK44" s="14">
        <v>347</v>
      </c>
      <c r="AL44" s="5" t="s">
        <v>635</v>
      </c>
      <c r="AM44" s="98">
        <v>53907500</v>
      </c>
      <c r="AN44" s="79">
        <v>0</v>
      </c>
      <c r="AO44" s="54">
        <v>0</v>
      </c>
      <c r="AP44" s="10">
        <v>0</v>
      </c>
      <c r="AQ44" s="54">
        <v>0</v>
      </c>
      <c r="AR44" s="84">
        <v>0</v>
      </c>
      <c r="AS44" s="54">
        <v>0</v>
      </c>
      <c r="AT44" s="9">
        <v>0</v>
      </c>
      <c r="AU44" s="54">
        <v>0</v>
      </c>
      <c r="AV44" s="9">
        <v>29726666</v>
      </c>
      <c r="AW44" s="85">
        <v>0</v>
      </c>
      <c r="AX44" s="8">
        <v>0</v>
      </c>
      <c r="AY44" s="85">
        <v>0</v>
      </c>
      <c r="AZ44" s="54">
        <v>0</v>
      </c>
      <c r="BA44" s="85">
        <v>0</v>
      </c>
      <c r="BB44" s="8">
        <v>0</v>
      </c>
      <c r="BC44" s="85">
        <v>0</v>
      </c>
      <c r="BD44" s="8">
        <v>0</v>
      </c>
      <c r="BE44" s="85">
        <v>347</v>
      </c>
    </row>
    <row r="45" spans="1:57" x14ac:dyDescent="0.25">
      <c r="A45" s="3" t="s">
        <v>118</v>
      </c>
      <c r="B45" s="4">
        <v>182</v>
      </c>
      <c r="C45" s="5" t="s">
        <v>163</v>
      </c>
      <c r="D45" s="5" t="s">
        <v>558</v>
      </c>
      <c r="E45" s="6" t="s">
        <v>559</v>
      </c>
      <c r="F45" s="7" t="s">
        <v>120</v>
      </c>
      <c r="G45" s="8">
        <v>43494</v>
      </c>
      <c r="H45" s="4" t="s">
        <v>135</v>
      </c>
      <c r="I45" s="5" t="s">
        <v>167</v>
      </c>
      <c r="J45" s="5" t="s">
        <v>157</v>
      </c>
      <c r="K45" s="5" t="s">
        <v>560</v>
      </c>
      <c r="L45" s="5">
        <v>82121500</v>
      </c>
      <c r="M45" s="5" t="s">
        <v>471</v>
      </c>
      <c r="N45" s="9">
        <v>3000000</v>
      </c>
      <c r="O45" s="10">
        <v>19319</v>
      </c>
      <c r="P45" s="11" t="s">
        <v>335</v>
      </c>
      <c r="Q45" s="5" t="s">
        <v>124</v>
      </c>
      <c r="R45" s="5" t="s">
        <v>125</v>
      </c>
      <c r="S45" s="5" t="s">
        <v>561</v>
      </c>
      <c r="T45" s="54">
        <v>43495</v>
      </c>
      <c r="U45" s="12" t="s">
        <v>159</v>
      </c>
      <c r="V45" s="5" t="s">
        <v>127</v>
      </c>
      <c r="W45" s="5" t="s">
        <v>237</v>
      </c>
      <c r="X45" s="5" t="s">
        <v>562</v>
      </c>
      <c r="Y45" s="5">
        <v>901017183</v>
      </c>
      <c r="Z45" s="6">
        <v>2</v>
      </c>
      <c r="AA45" s="13">
        <v>41219</v>
      </c>
      <c r="AB45" s="8">
        <v>43495</v>
      </c>
      <c r="AC45" s="79">
        <v>3000000</v>
      </c>
      <c r="AD45" s="10">
        <v>0</v>
      </c>
      <c r="AE45" s="9">
        <v>3000000</v>
      </c>
      <c r="AF45" s="10" t="s">
        <v>142</v>
      </c>
      <c r="AG45" s="8">
        <v>0</v>
      </c>
      <c r="AH45" s="5"/>
      <c r="AI45" s="8">
        <v>43495</v>
      </c>
      <c r="AJ45" s="8">
        <v>43830</v>
      </c>
      <c r="AK45" s="95">
        <v>335</v>
      </c>
      <c r="AL45" s="5" t="s">
        <v>563</v>
      </c>
      <c r="AM45" s="98">
        <v>94486941</v>
      </c>
      <c r="AN45" s="79">
        <v>0</v>
      </c>
      <c r="AO45" s="54">
        <v>0</v>
      </c>
      <c r="AP45" s="10">
        <v>0</v>
      </c>
      <c r="AQ45" s="54">
        <v>0</v>
      </c>
      <c r="AR45" s="10">
        <v>0</v>
      </c>
      <c r="AS45" s="54">
        <v>0</v>
      </c>
      <c r="AT45" s="9">
        <v>0</v>
      </c>
      <c r="AU45" s="54">
        <v>0</v>
      </c>
      <c r="AV45" s="9">
        <v>3000000</v>
      </c>
      <c r="AW45" s="85">
        <v>0</v>
      </c>
      <c r="AX45" s="8">
        <v>0</v>
      </c>
      <c r="AY45" s="85">
        <v>0</v>
      </c>
      <c r="AZ45" s="54">
        <v>0</v>
      </c>
      <c r="BA45" s="85">
        <v>0</v>
      </c>
      <c r="BB45" s="8">
        <v>0</v>
      </c>
      <c r="BC45" s="85">
        <v>0</v>
      </c>
      <c r="BD45" s="8">
        <v>0</v>
      </c>
      <c r="BE45" s="85">
        <v>335</v>
      </c>
    </row>
    <row r="46" spans="1:57" x14ac:dyDescent="0.25">
      <c r="A46" s="3" t="s">
        <v>118</v>
      </c>
      <c r="B46" s="4">
        <v>187</v>
      </c>
      <c r="C46" s="5" t="s">
        <v>163</v>
      </c>
      <c r="D46" s="5" t="s">
        <v>564</v>
      </c>
      <c r="E46" s="6" t="s">
        <v>565</v>
      </c>
      <c r="F46" s="7" t="s">
        <v>120</v>
      </c>
      <c r="G46" s="8">
        <v>43495</v>
      </c>
      <c r="H46" s="4" t="s">
        <v>135</v>
      </c>
      <c r="I46" s="5" t="s">
        <v>136</v>
      </c>
      <c r="J46" s="5" t="s">
        <v>157</v>
      </c>
      <c r="K46" s="5" t="s">
        <v>566</v>
      </c>
      <c r="L46" s="5">
        <v>80161500</v>
      </c>
      <c r="M46" s="5" t="s">
        <v>319</v>
      </c>
      <c r="N46" s="9">
        <v>35200000</v>
      </c>
      <c r="O46" s="10">
        <v>20819</v>
      </c>
      <c r="P46" s="11" t="s">
        <v>335</v>
      </c>
      <c r="Q46" s="5" t="s">
        <v>124</v>
      </c>
      <c r="R46" s="5" t="s">
        <v>125</v>
      </c>
      <c r="S46" s="5" t="s">
        <v>567</v>
      </c>
      <c r="T46" s="54">
        <v>43497</v>
      </c>
      <c r="U46" s="12" t="s">
        <v>126</v>
      </c>
      <c r="V46" s="5" t="s">
        <v>127</v>
      </c>
      <c r="W46" s="5" t="s">
        <v>237</v>
      </c>
      <c r="X46" s="5" t="s">
        <v>568</v>
      </c>
      <c r="Y46" s="5">
        <v>1136909301</v>
      </c>
      <c r="Z46" s="6"/>
      <c r="AA46" s="13">
        <v>43119</v>
      </c>
      <c r="AB46" s="8">
        <v>43497</v>
      </c>
      <c r="AC46" s="79">
        <v>35200000</v>
      </c>
      <c r="AD46" s="10">
        <v>0</v>
      </c>
      <c r="AE46" s="9">
        <v>35200000</v>
      </c>
      <c r="AF46" s="10" t="s">
        <v>142</v>
      </c>
      <c r="AG46" s="8">
        <v>0</v>
      </c>
      <c r="AH46" s="5"/>
      <c r="AI46" s="8">
        <v>43500</v>
      </c>
      <c r="AJ46" s="8">
        <v>43742</v>
      </c>
      <c r="AK46" s="14">
        <v>242</v>
      </c>
      <c r="AL46" s="5" t="s">
        <v>563</v>
      </c>
      <c r="AM46" s="98">
        <v>94486941</v>
      </c>
      <c r="AN46" s="79">
        <v>0</v>
      </c>
      <c r="AO46" s="54">
        <v>0</v>
      </c>
      <c r="AP46" s="10">
        <v>0</v>
      </c>
      <c r="AQ46" s="54">
        <v>0</v>
      </c>
      <c r="AR46" s="10">
        <v>0</v>
      </c>
      <c r="AS46" s="54">
        <v>0</v>
      </c>
      <c r="AT46" s="9">
        <v>0</v>
      </c>
      <c r="AU46" s="54">
        <v>0</v>
      </c>
      <c r="AV46" s="9">
        <v>35200000</v>
      </c>
      <c r="AW46" s="85">
        <v>0</v>
      </c>
      <c r="AX46" s="8">
        <v>0</v>
      </c>
      <c r="AY46" s="85">
        <v>0</v>
      </c>
      <c r="AZ46" s="54">
        <v>0</v>
      </c>
      <c r="BA46" s="85">
        <v>0</v>
      </c>
      <c r="BB46" s="8">
        <v>0</v>
      </c>
      <c r="BC46" s="85">
        <v>0</v>
      </c>
      <c r="BD46" s="8">
        <v>0</v>
      </c>
      <c r="BE46" s="85">
        <v>242</v>
      </c>
    </row>
    <row r="47" spans="1:57" hidden="1" x14ac:dyDescent="0.25">
      <c r="A47" s="3" t="s">
        <v>118</v>
      </c>
      <c r="B47" s="4">
        <v>209</v>
      </c>
      <c r="C47" s="5" t="s">
        <v>163</v>
      </c>
      <c r="D47" s="5" t="s">
        <v>569</v>
      </c>
      <c r="E47" s="6" t="s">
        <v>636</v>
      </c>
      <c r="F47" s="7" t="s">
        <v>120</v>
      </c>
      <c r="G47" s="8">
        <v>43496</v>
      </c>
      <c r="H47" s="4" t="s">
        <v>135</v>
      </c>
      <c r="I47" s="5" t="s">
        <v>136</v>
      </c>
      <c r="J47" s="5" t="s">
        <v>134</v>
      </c>
      <c r="K47" s="5" t="s">
        <v>570</v>
      </c>
      <c r="L47" s="5">
        <v>80161500</v>
      </c>
      <c r="M47" s="5" t="s">
        <v>319</v>
      </c>
      <c r="N47" s="9">
        <v>56000000</v>
      </c>
      <c r="O47" s="10">
        <v>22619</v>
      </c>
      <c r="P47" s="11" t="s">
        <v>357</v>
      </c>
      <c r="Q47" s="5" t="s">
        <v>149</v>
      </c>
      <c r="R47" s="5"/>
      <c r="S47" s="5"/>
      <c r="T47" s="54">
        <v>0</v>
      </c>
      <c r="U47" s="12"/>
      <c r="V47" s="5"/>
      <c r="W47" s="5"/>
      <c r="X47" s="5"/>
      <c r="Y47" s="5"/>
      <c r="Z47" s="6"/>
      <c r="AA47" s="13"/>
      <c r="AB47" s="8">
        <v>0</v>
      </c>
      <c r="AC47" s="79">
        <v>0</v>
      </c>
      <c r="AD47" s="10">
        <v>0</v>
      </c>
      <c r="AE47" s="9">
        <v>0</v>
      </c>
      <c r="AF47" s="10"/>
      <c r="AG47" s="8">
        <v>0</v>
      </c>
      <c r="AH47" s="5"/>
      <c r="AI47" s="8"/>
      <c r="AJ47" s="8"/>
      <c r="AK47" s="14"/>
      <c r="AL47" s="5"/>
      <c r="AM47" s="98"/>
      <c r="AN47" s="79">
        <v>0</v>
      </c>
      <c r="AO47" s="54">
        <v>0</v>
      </c>
      <c r="AP47" s="10">
        <v>0</v>
      </c>
      <c r="AQ47" s="54">
        <v>0</v>
      </c>
      <c r="AR47" s="84">
        <v>0</v>
      </c>
      <c r="AS47" s="54">
        <v>0</v>
      </c>
      <c r="AT47" s="9">
        <v>0</v>
      </c>
      <c r="AU47" s="54">
        <v>0</v>
      </c>
      <c r="AV47" s="9">
        <v>0</v>
      </c>
      <c r="AW47" s="85">
        <v>0</v>
      </c>
      <c r="AX47" s="8">
        <v>0</v>
      </c>
      <c r="AY47" s="85">
        <v>0</v>
      </c>
      <c r="AZ47" s="54">
        <v>0</v>
      </c>
      <c r="BA47" s="85">
        <v>0</v>
      </c>
      <c r="BB47" s="8">
        <v>0</v>
      </c>
      <c r="BC47" s="85">
        <v>0</v>
      </c>
      <c r="BD47" s="8">
        <v>0</v>
      </c>
      <c r="BE47" s="85">
        <v>0</v>
      </c>
    </row>
    <row r="48" spans="1:57" x14ac:dyDescent="0.25">
      <c r="A48" s="3" t="s">
        <v>118</v>
      </c>
      <c r="B48" s="4">
        <v>161</v>
      </c>
      <c r="C48" s="5" t="s">
        <v>144</v>
      </c>
      <c r="D48" s="5" t="s">
        <v>377</v>
      </c>
      <c r="E48" s="6" t="s">
        <v>378</v>
      </c>
      <c r="F48" s="7" t="s">
        <v>120</v>
      </c>
      <c r="G48" s="8">
        <v>43487</v>
      </c>
      <c r="H48" s="4" t="s">
        <v>135</v>
      </c>
      <c r="I48" s="5" t="s">
        <v>148</v>
      </c>
      <c r="J48" s="5" t="s">
        <v>186</v>
      </c>
      <c r="K48" s="5" t="s">
        <v>379</v>
      </c>
      <c r="L48" s="5" t="s">
        <v>380</v>
      </c>
      <c r="M48" s="5" t="s">
        <v>381</v>
      </c>
      <c r="N48" s="9">
        <v>15600000</v>
      </c>
      <c r="O48" s="10">
        <v>18319</v>
      </c>
      <c r="P48" s="11" t="s">
        <v>335</v>
      </c>
      <c r="Q48" s="5" t="s">
        <v>124</v>
      </c>
      <c r="R48" s="5" t="s">
        <v>125</v>
      </c>
      <c r="S48" s="5" t="s">
        <v>511</v>
      </c>
      <c r="T48" s="54">
        <v>43490</v>
      </c>
      <c r="U48" s="12" t="s">
        <v>139</v>
      </c>
      <c r="V48" s="5" t="s">
        <v>127</v>
      </c>
      <c r="W48" s="5" t="s">
        <v>237</v>
      </c>
      <c r="X48" s="5" t="s">
        <v>382</v>
      </c>
      <c r="Y48" s="5">
        <v>51727720</v>
      </c>
      <c r="Z48" s="6"/>
      <c r="AA48" s="13">
        <v>37819</v>
      </c>
      <c r="AB48" s="8">
        <v>43490</v>
      </c>
      <c r="AC48" s="79">
        <v>15600000</v>
      </c>
      <c r="AD48" s="10">
        <v>0</v>
      </c>
      <c r="AE48" s="9">
        <v>15600000</v>
      </c>
      <c r="AF48" s="10" t="s">
        <v>142</v>
      </c>
      <c r="AG48" s="8">
        <v>0</v>
      </c>
      <c r="AH48" s="5"/>
      <c r="AI48" s="8">
        <v>43490</v>
      </c>
      <c r="AJ48" s="8">
        <v>43794</v>
      </c>
      <c r="AK48" s="14">
        <v>304</v>
      </c>
      <c r="AL48" s="5" t="s">
        <v>383</v>
      </c>
      <c r="AM48" s="98">
        <v>21094954</v>
      </c>
      <c r="AN48" s="79">
        <v>0</v>
      </c>
      <c r="AO48" s="54">
        <v>0</v>
      </c>
      <c r="AP48" s="10">
        <v>0</v>
      </c>
      <c r="AQ48" s="54">
        <v>0</v>
      </c>
      <c r="AR48" s="10">
        <v>0</v>
      </c>
      <c r="AS48" s="54">
        <v>0</v>
      </c>
      <c r="AT48" s="9">
        <v>0</v>
      </c>
      <c r="AU48" s="54">
        <v>0</v>
      </c>
      <c r="AV48" s="9">
        <v>15600000</v>
      </c>
      <c r="AW48" s="85">
        <v>0</v>
      </c>
      <c r="AX48" s="8">
        <v>0</v>
      </c>
      <c r="AY48" s="85">
        <v>0</v>
      </c>
      <c r="AZ48" s="54">
        <v>0</v>
      </c>
      <c r="BA48" s="85">
        <v>0</v>
      </c>
      <c r="BB48" s="8">
        <v>0</v>
      </c>
      <c r="BC48" s="85">
        <v>0</v>
      </c>
      <c r="BD48" s="8">
        <v>0</v>
      </c>
      <c r="BE48" s="85">
        <v>304</v>
      </c>
    </row>
    <row r="49" spans="1:57" x14ac:dyDescent="0.25">
      <c r="A49" s="3" t="s">
        <v>118</v>
      </c>
      <c r="B49" s="4">
        <v>113</v>
      </c>
      <c r="C49" s="5" t="s">
        <v>144</v>
      </c>
      <c r="D49" s="5" t="s">
        <v>384</v>
      </c>
      <c r="E49" s="6" t="s">
        <v>385</v>
      </c>
      <c r="F49" s="7" t="s">
        <v>120</v>
      </c>
      <c r="G49" s="8">
        <v>43487</v>
      </c>
      <c r="H49" s="4" t="s">
        <v>135</v>
      </c>
      <c r="I49" s="5" t="s">
        <v>136</v>
      </c>
      <c r="J49" s="5" t="s">
        <v>179</v>
      </c>
      <c r="K49" s="5" t="s">
        <v>386</v>
      </c>
      <c r="L49" s="5">
        <v>81111504</v>
      </c>
      <c r="M49" s="5" t="s">
        <v>387</v>
      </c>
      <c r="N49" s="9">
        <v>49088000</v>
      </c>
      <c r="O49" s="10">
        <v>18019</v>
      </c>
      <c r="P49" s="11" t="s">
        <v>388</v>
      </c>
      <c r="Q49" s="5" t="s">
        <v>124</v>
      </c>
      <c r="R49" s="5" t="s">
        <v>125</v>
      </c>
      <c r="S49" s="5" t="s">
        <v>637</v>
      </c>
      <c r="T49" s="54">
        <v>43493</v>
      </c>
      <c r="U49" s="12" t="s">
        <v>126</v>
      </c>
      <c r="V49" s="5" t="s">
        <v>127</v>
      </c>
      <c r="W49" s="5" t="s">
        <v>237</v>
      </c>
      <c r="X49" s="5" t="s">
        <v>389</v>
      </c>
      <c r="Y49" s="5">
        <v>80201161</v>
      </c>
      <c r="Z49" s="6"/>
      <c r="AA49" s="13">
        <v>38419</v>
      </c>
      <c r="AB49" s="8">
        <v>43493</v>
      </c>
      <c r="AC49" s="96">
        <v>49088000</v>
      </c>
      <c r="AD49" s="10">
        <v>0</v>
      </c>
      <c r="AE49" s="9">
        <v>49088000</v>
      </c>
      <c r="AF49" s="10" t="s">
        <v>142</v>
      </c>
      <c r="AG49" s="8">
        <v>0</v>
      </c>
      <c r="AH49" s="5"/>
      <c r="AI49" s="8">
        <v>43494</v>
      </c>
      <c r="AJ49" s="8">
        <v>43736</v>
      </c>
      <c r="AK49" s="14">
        <v>242</v>
      </c>
      <c r="AL49" s="5" t="s">
        <v>390</v>
      </c>
      <c r="AM49" s="98">
        <v>79335420</v>
      </c>
      <c r="AN49" s="79">
        <v>0</v>
      </c>
      <c r="AO49" s="54">
        <v>0</v>
      </c>
      <c r="AP49" s="10">
        <v>0</v>
      </c>
      <c r="AQ49" s="54">
        <v>0</v>
      </c>
      <c r="AR49" s="10">
        <v>0</v>
      </c>
      <c r="AS49" s="54">
        <v>0</v>
      </c>
      <c r="AT49" s="9">
        <v>0</v>
      </c>
      <c r="AU49" s="54">
        <v>0</v>
      </c>
      <c r="AV49" s="9">
        <v>49088000</v>
      </c>
      <c r="AW49" s="85">
        <v>0</v>
      </c>
      <c r="AX49" s="8">
        <v>0</v>
      </c>
      <c r="AY49" s="85">
        <v>0</v>
      </c>
      <c r="AZ49" s="54">
        <v>0</v>
      </c>
      <c r="BA49" s="85">
        <v>0</v>
      </c>
      <c r="BB49" s="8">
        <v>0</v>
      </c>
      <c r="BC49" s="85">
        <v>0</v>
      </c>
      <c r="BD49" s="8">
        <v>0</v>
      </c>
      <c r="BE49" s="85">
        <v>242</v>
      </c>
    </row>
    <row r="50" spans="1:57" x14ac:dyDescent="0.25">
      <c r="A50" s="3" t="s">
        <v>118</v>
      </c>
      <c r="B50" s="4">
        <v>114</v>
      </c>
      <c r="C50" s="5" t="s">
        <v>144</v>
      </c>
      <c r="D50" s="5" t="s">
        <v>391</v>
      </c>
      <c r="E50" s="6" t="s">
        <v>392</v>
      </c>
      <c r="F50" s="7" t="s">
        <v>120</v>
      </c>
      <c r="G50" s="8">
        <v>43487</v>
      </c>
      <c r="H50" s="4" t="s">
        <v>135</v>
      </c>
      <c r="I50" s="5" t="s">
        <v>136</v>
      </c>
      <c r="J50" s="5" t="s">
        <v>179</v>
      </c>
      <c r="K50" s="5" t="s">
        <v>393</v>
      </c>
      <c r="L50" s="5">
        <v>81111504</v>
      </c>
      <c r="M50" s="5" t="s">
        <v>387</v>
      </c>
      <c r="N50" s="9">
        <v>49088000</v>
      </c>
      <c r="O50" s="10">
        <v>18119</v>
      </c>
      <c r="P50" s="11" t="s">
        <v>388</v>
      </c>
      <c r="Q50" s="5" t="s">
        <v>124</v>
      </c>
      <c r="R50" s="5" t="s">
        <v>125</v>
      </c>
      <c r="S50" s="5" t="s">
        <v>638</v>
      </c>
      <c r="T50" s="54">
        <v>43490</v>
      </c>
      <c r="U50" s="12" t="s">
        <v>126</v>
      </c>
      <c r="V50" s="5" t="s">
        <v>127</v>
      </c>
      <c r="W50" s="5" t="s">
        <v>237</v>
      </c>
      <c r="X50" s="5" t="s">
        <v>394</v>
      </c>
      <c r="Y50" s="5">
        <v>51833082</v>
      </c>
      <c r="Z50" s="6"/>
      <c r="AA50" s="13">
        <v>38119</v>
      </c>
      <c r="AB50" s="8">
        <v>43490</v>
      </c>
      <c r="AC50" s="96">
        <v>49088000</v>
      </c>
      <c r="AD50" s="10">
        <v>0</v>
      </c>
      <c r="AE50" s="9">
        <v>49088000</v>
      </c>
      <c r="AF50" s="10" t="s">
        <v>142</v>
      </c>
      <c r="AG50" s="8">
        <v>0</v>
      </c>
      <c r="AH50" s="5"/>
      <c r="AI50" s="8">
        <v>43493</v>
      </c>
      <c r="AJ50" s="8">
        <v>43735</v>
      </c>
      <c r="AK50" s="14">
        <v>242</v>
      </c>
      <c r="AL50" s="5" t="s">
        <v>390</v>
      </c>
      <c r="AM50" s="98">
        <v>79335420</v>
      </c>
      <c r="AN50" s="79">
        <v>0</v>
      </c>
      <c r="AO50" s="54">
        <v>0</v>
      </c>
      <c r="AP50" s="10">
        <v>0</v>
      </c>
      <c r="AQ50" s="54">
        <v>0</v>
      </c>
      <c r="AR50" s="10">
        <v>0</v>
      </c>
      <c r="AS50" s="54">
        <v>0</v>
      </c>
      <c r="AT50" s="9">
        <v>0</v>
      </c>
      <c r="AU50" s="54">
        <v>0</v>
      </c>
      <c r="AV50" s="9">
        <v>49088000</v>
      </c>
      <c r="AW50" s="85">
        <v>0</v>
      </c>
      <c r="AX50" s="8">
        <v>0</v>
      </c>
      <c r="AY50" s="85">
        <v>0</v>
      </c>
      <c r="AZ50" s="54">
        <v>0</v>
      </c>
      <c r="BA50" s="85">
        <v>0</v>
      </c>
      <c r="BB50" s="8">
        <v>0</v>
      </c>
      <c r="BC50" s="85">
        <v>0</v>
      </c>
      <c r="BD50" s="8">
        <v>0</v>
      </c>
      <c r="BE50" s="85">
        <v>242</v>
      </c>
    </row>
    <row r="51" spans="1:57" hidden="1" x14ac:dyDescent="0.25">
      <c r="A51" s="3" t="s">
        <v>118</v>
      </c>
      <c r="B51" s="4">
        <v>215</v>
      </c>
      <c r="C51" s="5" t="s">
        <v>144</v>
      </c>
      <c r="D51" s="5" t="s">
        <v>395</v>
      </c>
      <c r="E51" s="6" t="s">
        <v>396</v>
      </c>
      <c r="F51" s="7" t="s">
        <v>120</v>
      </c>
      <c r="G51" s="8">
        <v>43493</v>
      </c>
      <c r="H51" s="4" t="s">
        <v>135</v>
      </c>
      <c r="I51" s="5" t="s">
        <v>151</v>
      </c>
      <c r="J51" s="5" t="s">
        <v>179</v>
      </c>
      <c r="K51" s="5" t="s">
        <v>397</v>
      </c>
      <c r="L51" s="5">
        <v>80131502</v>
      </c>
      <c r="M51" s="5" t="s">
        <v>398</v>
      </c>
      <c r="N51" s="9">
        <v>1200000</v>
      </c>
      <c r="O51" s="10">
        <v>20719</v>
      </c>
      <c r="P51" s="11" t="s">
        <v>399</v>
      </c>
      <c r="Q51" s="5" t="s">
        <v>149</v>
      </c>
      <c r="R51" s="5"/>
      <c r="S51" s="5"/>
      <c r="T51" s="54">
        <v>0</v>
      </c>
      <c r="U51" s="12"/>
      <c r="V51" s="5"/>
      <c r="W51" s="5"/>
      <c r="X51" s="5"/>
      <c r="Y51" s="5"/>
      <c r="Z51" s="6"/>
      <c r="AA51" s="13"/>
      <c r="AB51" s="8">
        <v>0</v>
      </c>
      <c r="AC51" s="96">
        <v>0</v>
      </c>
      <c r="AD51" s="10">
        <v>0</v>
      </c>
      <c r="AE51" s="9">
        <v>0</v>
      </c>
      <c r="AF51" s="10"/>
      <c r="AG51" s="8">
        <v>0</v>
      </c>
      <c r="AH51" s="5"/>
      <c r="AI51" s="8"/>
      <c r="AJ51" s="8"/>
      <c r="AK51" s="14"/>
      <c r="AL51" s="5"/>
      <c r="AM51" s="98"/>
      <c r="AN51" s="79">
        <v>0</v>
      </c>
      <c r="AO51" s="54">
        <v>0</v>
      </c>
      <c r="AP51" s="10">
        <v>0</v>
      </c>
      <c r="AQ51" s="54">
        <v>0</v>
      </c>
      <c r="AR51" s="10">
        <v>0</v>
      </c>
      <c r="AS51" s="54">
        <v>0</v>
      </c>
      <c r="AT51" s="9">
        <v>0</v>
      </c>
      <c r="AU51" s="54">
        <v>0</v>
      </c>
      <c r="AV51" s="9">
        <v>0</v>
      </c>
      <c r="AW51" s="85">
        <v>0</v>
      </c>
      <c r="AX51" s="8">
        <v>0</v>
      </c>
      <c r="AY51" s="85">
        <v>0</v>
      </c>
      <c r="AZ51" s="54">
        <v>0</v>
      </c>
      <c r="BA51" s="85">
        <v>0</v>
      </c>
      <c r="BB51" s="8">
        <v>0</v>
      </c>
      <c r="BC51" s="85">
        <v>0</v>
      </c>
      <c r="BD51" s="8">
        <v>0</v>
      </c>
      <c r="BE51" s="85">
        <v>0</v>
      </c>
    </row>
    <row r="52" spans="1:57" x14ac:dyDescent="0.25">
      <c r="A52" s="3" t="s">
        <v>131</v>
      </c>
      <c r="B52" s="4">
        <v>138</v>
      </c>
      <c r="C52" s="5" t="s">
        <v>144</v>
      </c>
      <c r="D52" s="5" t="s">
        <v>401</v>
      </c>
      <c r="E52" s="6">
        <v>57841</v>
      </c>
      <c r="F52" s="7" t="s">
        <v>120</v>
      </c>
      <c r="G52" s="8">
        <v>43495</v>
      </c>
      <c r="H52" s="4" t="s">
        <v>147</v>
      </c>
      <c r="I52" s="5" t="s">
        <v>217</v>
      </c>
      <c r="J52" s="5" t="s">
        <v>179</v>
      </c>
      <c r="K52" s="5" t="s">
        <v>402</v>
      </c>
      <c r="L52" s="5" t="s">
        <v>403</v>
      </c>
      <c r="M52" s="5" t="s">
        <v>404</v>
      </c>
      <c r="N52" s="9">
        <v>250000000</v>
      </c>
      <c r="O52" s="10">
        <v>21419</v>
      </c>
      <c r="P52" s="11" t="s">
        <v>405</v>
      </c>
      <c r="Q52" s="5" t="s">
        <v>124</v>
      </c>
      <c r="R52" s="5" t="s">
        <v>125</v>
      </c>
      <c r="S52" s="5" t="s">
        <v>639</v>
      </c>
      <c r="T52" s="54">
        <v>43495</v>
      </c>
      <c r="U52" s="12" t="s">
        <v>188</v>
      </c>
      <c r="V52" s="5" t="s">
        <v>127</v>
      </c>
      <c r="W52" s="5" t="s">
        <v>237</v>
      </c>
      <c r="X52" s="5" t="s">
        <v>406</v>
      </c>
      <c r="Y52" s="5">
        <v>830095213</v>
      </c>
      <c r="Z52" s="6"/>
      <c r="AA52" s="13">
        <v>41919</v>
      </c>
      <c r="AB52" s="8">
        <v>43496</v>
      </c>
      <c r="AC52" s="96">
        <v>250000000</v>
      </c>
      <c r="AD52" s="10">
        <v>0</v>
      </c>
      <c r="AE52" s="9">
        <v>250000000</v>
      </c>
      <c r="AF52" s="10" t="s">
        <v>142</v>
      </c>
      <c r="AG52" s="8">
        <v>0</v>
      </c>
      <c r="AH52" s="5"/>
      <c r="AI52" s="8">
        <v>43496</v>
      </c>
      <c r="AJ52" s="8">
        <v>43830</v>
      </c>
      <c r="AK52" s="14">
        <v>334</v>
      </c>
      <c r="AL52" s="5" t="s">
        <v>407</v>
      </c>
      <c r="AM52" s="98">
        <v>1020712442</v>
      </c>
      <c r="AN52" s="79">
        <v>0</v>
      </c>
      <c r="AO52" s="54">
        <v>0</v>
      </c>
      <c r="AP52" s="10">
        <v>0</v>
      </c>
      <c r="AQ52" s="54">
        <v>0</v>
      </c>
      <c r="AR52" s="10">
        <v>0</v>
      </c>
      <c r="AS52" s="54">
        <v>0</v>
      </c>
      <c r="AT52" s="9">
        <v>0</v>
      </c>
      <c r="AU52" s="54">
        <v>0</v>
      </c>
      <c r="AV52" s="9">
        <v>250000000</v>
      </c>
      <c r="AW52" s="85">
        <v>0</v>
      </c>
      <c r="AX52" s="8">
        <v>0</v>
      </c>
      <c r="AY52" s="85">
        <v>0</v>
      </c>
      <c r="AZ52" s="54">
        <v>0</v>
      </c>
      <c r="BA52" s="85">
        <v>0</v>
      </c>
      <c r="BB52" s="8">
        <v>0</v>
      </c>
      <c r="BC52" s="85">
        <v>0</v>
      </c>
      <c r="BD52" s="8">
        <v>0</v>
      </c>
      <c r="BE52" s="85">
        <v>334</v>
      </c>
    </row>
    <row r="53" spans="1:57" hidden="1" x14ac:dyDescent="0.25">
      <c r="A53" s="3" t="s">
        <v>118</v>
      </c>
      <c r="B53" s="4">
        <v>184</v>
      </c>
      <c r="C53" s="5" t="s">
        <v>144</v>
      </c>
      <c r="D53" s="5" t="s">
        <v>408</v>
      </c>
      <c r="E53" s="6" t="s">
        <v>409</v>
      </c>
      <c r="F53" s="7" t="s">
        <v>120</v>
      </c>
      <c r="G53" s="8">
        <v>43493</v>
      </c>
      <c r="H53" s="4" t="s">
        <v>135</v>
      </c>
      <c r="I53" s="5" t="s">
        <v>136</v>
      </c>
      <c r="J53" s="5" t="s">
        <v>157</v>
      </c>
      <c r="K53" s="5" t="s">
        <v>410</v>
      </c>
      <c r="L53" s="5" t="s">
        <v>411</v>
      </c>
      <c r="M53" s="5" t="s">
        <v>412</v>
      </c>
      <c r="N53" s="9">
        <v>58000000</v>
      </c>
      <c r="O53" s="10">
        <v>19219</v>
      </c>
      <c r="P53" s="11" t="s">
        <v>335</v>
      </c>
      <c r="Q53" s="5" t="s">
        <v>149</v>
      </c>
      <c r="R53" s="5"/>
      <c r="S53" s="5"/>
      <c r="T53" s="54">
        <v>0</v>
      </c>
      <c r="U53" s="12"/>
      <c r="V53" s="5"/>
      <c r="W53" s="5"/>
      <c r="X53" s="5"/>
      <c r="Y53" s="5"/>
      <c r="Z53" s="6"/>
      <c r="AA53" s="13"/>
      <c r="AB53" s="8">
        <v>0</v>
      </c>
      <c r="AC53" s="96">
        <v>0</v>
      </c>
      <c r="AD53" s="10">
        <v>0</v>
      </c>
      <c r="AE53" s="9">
        <v>0</v>
      </c>
      <c r="AF53" s="10"/>
      <c r="AG53" s="8">
        <v>0</v>
      </c>
      <c r="AH53" s="5"/>
      <c r="AI53" s="8"/>
      <c r="AJ53" s="8"/>
      <c r="AK53" s="14"/>
      <c r="AL53" s="5"/>
      <c r="AM53" s="98"/>
      <c r="AN53" s="79">
        <v>0</v>
      </c>
      <c r="AO53" s="54">
        <v>0</v>
      </c>
      <c r="AP53" s="10">
        <v>0</v>
      </c>
      <c r="AQ53" s="54">
        <v>0</v>
      </c>
      <c r="AR53" s="10">
        <v>0</v>
      </c>
      <c r="AS53" s="54">
        <v>0</v>
      </c>
      <c r="AT53" s="9">
        <v>0</v>
      </c>
      <c r="AU53" s="54">
        <v>0</v>
      </c>
      <c r="AV53" s="9">
        <v>0</v>
      </c>
      <c r="AW53" s="85">
        <v>0</v>
      </c>
      <c r="AX53" s="8">
        <v>0</v>
      </c>
      <c r="AY53" s="85">
        <v>0</v>
      </c>
      <c r="AZ53" s="54">
        <v>0</v>
      </c>
      <c r="BA53" s="85">
        <v>0</v>
      </c>
      <c r="BB53" s="8">
        <v>0</v>
      </c>
      <c r="BC53" s="85">
        <v>0</v>
      </c>
      <c r="BD53" s="8">
        <v>0</v>
      </c>
      <c r="BE53" s="85">
        <v>0</v>
      </c>
    </row>
    <row r="54" spans="1:57" hidden="1" x14ac:dyDescent="0.25">
      <c r="A54" s="3" t="s">
        <v>118</v>
      </c>
      <c r="B54" s="4">
        <v>195</v>
      </c>
      <c r="C54" s="5" t="s">
        <v>144</v>
      </c>
      <c r="D54" s="5" t="s">
        <v>413</v>
      </c>
      <c r="E54" s="6" t="s">
        <v>414</v>
      </c>
      <c r="F54" s="7" t="s">
        <v>120</v>
      </c>
      <c r="G54" s="8">
        <v>43495</v>
      </c>
      <c r="H54" s="4" t="s">
        <v>135</v>
      </c>
      <c r="I54" s="5" t="s">
        <v>136</v>
      </c>
      <c r="J54" s="5" t="s">
        <v>146</v>
      </c>
      <c r="K54" s="5" t="s">
        <v>415</v>
      </c>
      <c r="L54" s="5" t="s">
        <v>416</v>
      </c>
      <c r="M54" s="5" t="s">
        <v>417</v>
      </c>
      <c r="N54" s="9">
        <v>52800000</v>
      </c>
      <c r="O54" s="10">
        <v>17819</v>
      </c>
      <c r="P54" s="11" t="s">
        <v>335</v>
      </c>
      <c r="Q54" s="5" t="s">
        <v>149</v>
      </c>
      <c r="R54" s="5"/>
      <c r="S54" s="5"/>
      <c r="T54" s="54">
        <v>0</v>
      </c>
      <c r="U54" s="12"/>
      <c r="V54" s="5"/>
      <c r="W54" s="5"/>
      <c r="X54" s="5"/>
      <c r="Y54" s="5"/>
      <c r="Z54" s="6"/>
      <c r="AA54" s="13"/>
      <c r="AB54" s="8">
        <v>0</v>
      </c>
      <c r="AC54" s="79">
        <v>0</v>
      </c>
      <c r="AD54" s="10">
        <v>0</v>
      </c>
      <c r="AE54" s="9">
        <v>0</v>
      </c>
      <c r="AF54" s="10"/>
      <c r="AG54" s="8">
        <v>0</v>
      </c>
      <c r="AH54" s="5"/>
      <c r="AI54" s="8"/>
      <c r="AJ54" s="8"/>
      <c r="AK54" s="14"/>
      <c r="AL54" s="5"/>
      <c r="AM54" s="98"/>
      <c r="AN54" s="79">
        <v>0</v>
      </c>
      <c r="AO54" s="54">
        <v>0</v>
      </c>
      <c r="AP54" s="10">
        <v>0</v>
      </c>
      <c r="AQ54" s="54">
        <v>0</v>
      </c>
      <c r="AR54" s="10">
        <v>0</v>
      </c>
      <c r="AS54" s="54">
        <v>0</v>
      </c>
      <c r="AT54" s="9">
        <v>0</v>
      </c>
      <c r="AU54" s="54">
        <v>0</v>
      </c>
      <c r="AV54" s="9">
        <v>0</v>
      </c>
      <c r="AW54" s="85">
        <v>0</v>
      </c>
      <c r="AX54" s="8">
        <v>0</v>
      </c>
      <c r="AY54" s="85">
        <v>0</v>
      </c>
      <c r="AZ54" s="54">
        <v>0</v>
      </c>
      <c r="BA54" s="85">
        <v>0</v>
      </c>
      <c r="BB54" s="8">
        <v>0</v>
      </c>
      <c r="BC54" s="85">
        <v>0</v>
      </c>
      <c r="BD54" s="8">
        <v>0</v>
      </c>
      <c r="BE54" s="85">
        <v>0</v>
      </c>
    </row>
    <row r="55" spans="1:57" x14ac:dyDescent="0.25">
      <c r="A55" s="3" t="s">
        <v>118</v>
      </c>
      <c r="B55" s="4">
        <v>164</v>
      </c>
      <c r="C55" s="5" t="s">
        <v>155</v>
      </c>
      <c r="D55" s="5" t="s">
        <v>370</v>
      </c>
      <c r="E55" s="6" t="s">
        <v>371</v>
      </c>
      <c r="F55" s="7" t="s">
        <v>120</v>
      </c>
      <c r="G55" s="8">
        <v>43495</v>
      </c>
      <c r="H55" s="4" t="s">
        <v>135</v>
      </c>
      <c r="I55" s="5" t="s">
        <v>148</v>
      </c>
      <c r="J55" s="5" t="s">
        <v>186</v>
      </c>
      <c r="K55" s="5" t="s">
        <v>372</v>
      </c>
      <c r="L55" s="5">
        <v>80161500</v>
      </c>
      <c r="M55" s="5" t="s">
        <v>356</v>
      </c>
      <c r="N55" s="9">
        <v>29375000</v>
      </c>
      <c r="O55" s="10">
        <v>22419</v>
      </c>
      <c r="P55" s="11" t="s">
        <v>320</v>
      </c>
      <c r="Q55" s="5" t="s">
        <v>149</v>
      </c>
      <c r="R55" s="5"/>
      <c r="S55" s="5"/>
      <c r="T55" s="54">
        <v>0</v>
      </c>
      <c r="U55" s="12"/>
      <c r="V55" s="5"/>
      <c r="W55" s="5"/>
      <c r="X55" s="5"/>
      <c r="Y55" s="5"/>
      <c r="Z55" s="6"/>
      <c r="AA55" s="13"/>
      <c r="AB55" s="8" t="s">
        <v>57</v>
      </c>
      <c r="AC55" s="79">
        <v>0</v>
      </c>
      <c r="AD55" s="10">
        <v>0</v>
      </c>
      <c r="AE55" s="9">
        <v>0</v>
      </c>
      <c r="AF55" s="10"/>
      <c r="AG55" s="8">
        <v>0</v>
      </c>
      <c r="AH55" s="5"/>
      <c r="AI55" s="8">
        <v>0</v>
      </c>
      <c r="AJ55" s="8" t="s">
        <v>57</v>
      </c>
      <c r="AK55" s="14">
        <v>1</v>
      </c>
      <c r="AL55" s="5"/>
      <c r="AM55" s="98"/>
      <c r="AN55" s="79">
        <v>0</v>
      </c>
      <c r="AO55" s="54">
        <v>0</v>
      </c>
      <c r="AP55" s="10">
        <v>0</v>
      </c>
      <c r="AQ55" s="54">
        <v>0</v>
      </c>
      <c r="AR55" s="10">
        <v>0</v>
      </c>
      <c r="AS55" s="54">
        <v>0</v>
      </c>
      <c r="AT55" s="9">
        <v>0</v>
      </c>
      <c r="AU55" s="54">
        <v>0</v>
      </c>
      <c r="AV55" s="9">
        <v>0</v>
      </c>
      <c r="AW55" s="85">
        <v>0</v>
      </c>
      <c r="AX55" s="8">
        <v>0</v>
      </c>
      <c r="AY55" s="85">
        <v>0</v>
      </c>
      <c r="AZ55" s="54">
        <v>0</v>
      </c>
      <c r="BA55" s="85">
        <v>0</v>
      </c>
      <c r="BB55" s="8">
        <v>0</v>
      </c>
      <c r="BC55" s="85">
        <v>0</v>
      </c>
      <c r="BD55" s="8">
        <v>0</v>
      </c>
      <c r="BE55" s="85">
        <v>1</v>
      </c>
    </row>
    <row r="56" spans="1:57" x14ac:dyDescent="0.25">
      <c r="A56" s="3" t="s">
        <v>118</v>
      </c>
      <c r="B56" s="4">
        <v>198</v>
      </c>
      <c r="C56" s="5" t="s">
        <v>155</v>
      </c>
      <c r="D56" s="5" t="s">
        <v>373</v>
      </c>
      <c r="E56" s="6" t="s">
        <v>374</v>
      </c>
      <c r="F56" s="7" t="s">
        <v>120</v>
      </c>
      <c r="G56" s="8">
        <v>43496</v>
      </c>
      <c r="H56" s="4" t="s">
        <v>135</v>
      </c>
      <c r="I56" s="5" t="s">
        <v>136</v>
      </c>
      <c r="J56" s="5" t="s">
        <v>146</v>
      </c>
      <c r="K56" s="5" t="s">
        <v>375</v>
      </c>
      <c r="L56" s="5">
        <v>80121704</v>
      </c>
      <c r="M56" s="5" t="s">
        <v>376</v>
      </c>
      <c r="N56" s="9">
        <v>27200000</v>
      </c>
      <c r="O56" s="10">
        <v>22519</v>
      </c>
      <c r="P56" s="11" t="s">
        <v>320</v>
      </c>
      <c r="Q56" s="5" t="s">
        <v>149</v>
      </c>
      <c r="R56" s="5"/>
      <c r="S56" s="5"/>
      <c r="T56" s="54">
        <v>0</v>
      </c>
      <c r="U56" s="12"/>
      <c r="V56" s="5"/>
      <c r="W56" s="5"/>
      <c r="X56" s="5"/>
      <c r="Y56" s="5"/>
      <c r="Z56" s="6"/>
      <c r="AA56" s="13"/>
      <c r="AB56" s="8" t="s">
        <v>57</v>
      </c>
      <c r="AC56" s="79">
        <v>0</v>
      </c>
      <c r="AD56" s="10">
        <v>0</v>
      </c>
      <c r="AE56" s="9">
        <v>0</v>
      </c>
      <c r="AF56" s="10"/>
      <c r="AG56" s="8">
        <v>0</v>
      </c>
      <c r="AH56" s="5"/>
      <c r="AI56" s="8">
        <v>0</v>
      </c>
      <c r="AJ56" s="8" t="s">
        <v>57</v>
      </c>
      <c r="AK56" s="14">
        <v>1</v>
      </c>
      <c r="AL56" s="5"/>
      <c r="AM56" s="98"/>
      <c r="AN56" s="79">
        <v>0</v>
      </c>
      <c r="AO56" s="54">
        <v>0</v>
      </c>
      <c r="AP56" s="10">
        <v>0</v>
      </c>
      <c r="AQ56" s="54">
        <v>0</v>
      </c>
      <c r="AR56" s="10">
        <v>0</v>
      </c>
      <c r="AS56" s="54">
        <v>0</v>
      </c>
      <c r="AT56" s="9">
        <v>0</v>
      </c>
      <c r="AU56" s="54">
        <v>0</v>
      </c>
      <c r="AV56" s="9">
        <v>0</v>
      </c>
      <c r="AW56" s="85">
        <v>0</v>
      </c>
      <c r="AX56" s="8">
        <v>0</v>
      </c>
      <c r="AY56" s="85">
        <v>0</v>
      </c>
      <c r="AZ56" s="54">
        <v>0</v>
      </c>
      <c r="BA56" s="85">
        <v>0</v>
      </c>
      <c r="BB56" s="8">
        <v>0</v>
      </c>
      <c r="BC56" s="85">
        <v>0</v>
      </c>
      <c r="BD56" s="8">
        <v>0</v>
      </c>
      <c r="BE56" s="85">
        <v>1</v>
      </c>
    </row>
    <row r="57" spans="1:57" x14ac:dyDescent="0.25">
      <c r="A57" s="3" t="s">
        <v>118</v>
      </c>
      <c r="B57" s="4">
        <v>193</v>
      </c>
      <c r="C57" s="5" t="s">
        <v>132</v>
      </c>
      <c r="D57" s="5" t="s">
        <v>468</v>
      </c>
      <c r="E57" s="6" t="s">
        <v>469</v>
      </c>
      <c r="F57" s="7" t="s">
        <v>120</v>
      </c>
      <c r="G57" s="8">
        <v>43496</v>
      </c>
      <c r="H57" s="4" t="s">
        <v>135</v>
      </c>
      <c r="I57" s="5" t="s">
        <v>174</v>
      </c>
      <c r="J57" s="5" t="s">
        <v>146</v>
      </c>
      <c r="K57" s="5" t="s">
        <v>470</v>
      </c>
      <c r="L57" s="5">
        <v>82121506</v>
      </c>
      <c r="M57" s="5" t="s">
        <v>471</v>
      </c>
      <c r="N57" s="9">
        <v>4000000</v>
      </c>
      <c r="O57" s="10" t="s">
        <v>472</v>
      </c>
      <c r="P57" s="11" t="s">
        <v>335</v>
      </c>
      <c r="Q57" s="5" t="s">
        <v>149</v>
      </c>
      <c r="R57" s="5"/>
      <c r="S57" s="5"/>
      <c r="T57" s="54">
        <v>0</v>
      </c>
      <c r="U57" s="12"/>
      <c r="V57" s="5"/>
      <c r="W57" s="5"/>
      <c r="X57" s="5"/>
      <c r="Y57" s="5"/>
      <c r="Z57" s="6"/>
      <c r="AA57" s="13"/>
      <c r="AB57" s="8" t="s">
        <v>57</v>
      </c>
      <c r="AC57" s="79">
        <v>0</v>
      </c>
      <c r="AD57" s="10">
        <v>0</v>
      </c>
      <c r="AE57" s="9">
        <v>0</v>
      </c>
      <c r="AF57" s="10"/>
      <c r="AG57" s="8">
        <v>0</v>
      </c>
      <c r="AH57" s="5"/>
      <c r="AI57" s="8"/>
      <c r="AJ57" s="8"/>
      <c r="AK57" s="14"/>
      <c r="AL57" s="5"/>
      <c r="AM57" s="98"/>
      <c r="AN57" s="79">
        <v>0</v>
      </c>
      <c r="AO57" s="54">
        <v>0</v>
      </c>
      <c r="AP57" s="10">
        <v>0</v>
      </c>
      <c r="AQ57" s="54">
        <v>0</v>
      </c>
      <c r="AR57" s="10">
        <v>0</v>
      </c>
      <c r="AS57" s="54">
        <v>0</v>
      </c>
      <c r="AT57" s="9">
        <v>0</v>
      </c>
      <c r="AU57" s="54">
        <v>0</v>
      </c>
      <c r="AV57" s="9">
        <v>0</v>
      </c>
      <c r="AW57" s="85">
        <v>0</v>
      </c>
      <c r="AX57" s="8">
        <v>0</v>
      </c>
      <c r="AY57" s="85">
        <v>0</v>
      </c>
      <c r="AZ57" s="54">
        <v>0</v>
      </c>
      <c r="BA57" s="85">
        <v>0</v>
      </c>
      <c r="BB57" s="8">
        <v>0</v>
      </c>
      <c r="BC57" s="85">
        <v>0</v>
      </c>
      <c r="BD57" s="8">
        <v>0</v>
      </c>
      <c r="BE57" s="85">
        <v>0</v>
      </c>
    </row>
    <row r="58" spans="1:57" x14ac:dyDescent="0.25">
      <c r="A58" s="3"/>
      <c r="B58" s="4"/>
      <c r="C58" s="5"/>
      <c r="D58" s="5"/>
      <c r="E58" s="6"/>
      <c r="F58" s="7"/>
      <c r="G58" s="8" t="s">
        <v>57</v>
      </c>
      <c r="H58" s="4"/>
      <c r="I58" s="5"/>
      <c r="J58" s="5"/>
      <c r="K58" s="5"/>
      <c r="L58" s="5"/>
      <c r="M58" s="5"/>
      <c r="N58" s="9">
        <v>0</v>
      </c>
      <c r="O58" s="10"/>
      <c r="P58" s="11"/>
      <c r="Q58" s="5"/>
      <c r="R58" s="5"/>
      <c r="S58" s="5"/>
      <c r="T58" s="54">
        <v>43</v>
      </c>
      <c r="U58" s="12"/>
      <c r="V58" s="5"/>
      <c r="W58" s="5"/>
      <c r="X58" s="5"/>
      <c r="Y58" s="5"/>
      <c r="Z58" s="6"/>
      <c r="AA58" s="13"/>
      <c r="AB58" s="8" t="s">
        <v>57</v>
      </c>
      <c r="AC58" s="79">
        <v>0</v>
      </c>
      <c r="AD58" s="10">
        <v>0</v>
      </c>
      <c r="AE58" s="9">
        <f t="shared" ref="AE58:AE101" si="0">+AD58+AC58</f>
        <v>0</v>
      </c>
      <c r="AF58" s="10"/>
      <c r="AG58" s="8">
        <v>49</v>
      </c>
      <c r="AH58" s="5"/>
      <c r="AI58" s="8">
        <v>45</v>
      </c>
      <c r="AJ58" s="8">
        <v>45</v>
      </c>
      <c r="AK58" s="14">
        <f t="shared" ref="AK58:AK70" si="1">+AJ58-AI58</f>
        <v>0</v>
      </c>
      <c r="AL58" s="5"/>
      <c r="AM58" s="98"/>
      <c r="AN58" s="79">
        <v>0</v>
      </c>
      <c r="AO58" s="54">
        <v>0</v>
      </c>
      <c r="AP58" s="10">
        <v>0</v>
      </c>
      <c r="AQ58" s="54">
        <v>0</v>
      </c>
      <c r="AR58" s="10">
        <v>0</v>
      </c>
      <c r="AS58" s="54">
        <v>0</v>
      </c>
      <c r="AT58" s="9">
        <v>0</v>
      </c>
      <c r="AU58" s="54">
        <v>10</v>
      </c>
      <c r="AV58" s="9">
        <f t="shared" ref="AV58:AV88" si="2">+AT58+AR58+AP58+AN58+AE58</f>
        <v>0</v>
      </c>
      <c r="AW58" s="85">
        <v>0</v>
      </c>
      <c r="AX58" s="8">
        <v>0</v>
      </c>
      <c r="AY58" s="85">
        <v>0</v>
      </c>
      <c r="AZ58" s="54">
        <v>0</v>
      </c>
      <c r="BA58" s="85">
        <v>0</v>
      </c>
      <c r="BB58" s="8">
        <v>0</v>
      </c>
      <c r="BC58" s="85">
        <v>0</v>
      </c>
      <c r="BD58" s="8">
        <v>0</v>
      </c>
      <c r="BE58" s="85">
        <f t="shared" ref="BE58:BE70" si="3">+BC58+BA58+AY58+AW58+AK58</f>
        <v>0</v>
      </c>
    </row>
    <row r="59" spans="1:57" x14ac:dyDescent="0.25">
      <c r="A59" s="3"/>
      <c r="B59" s="4"/>
      <c r="C59" s="5"/>
      <c r="D59" s="5"/>
      <c r="E59" s="6"/>
      <c r="F59" s="7"/>
      <c r="G59" s="8" t="s">
        <v>57</v>
      </c>
      <c r="H59" s="4"/>
      <c r="I59" s="5"/>
      <c r="J59" s="5"/>
      <c r="K59" s="5"/>
      <c r="L59" s="5"/>
      <c r="M59" s="5"/>
      <c r="N59" s="9">
        <v>0</v>
      </c>
      <c r="O59" s="10"/>
      <c r="P59" s="11"/>
      <c r="Q59" s="5"/>
      <c r="R59" s="5"/>
      <c r="S59" s="5"/>
      <c r="T59" s="54">
        <v>44</v>
      </c>
      <c r="U59" s="12"/>
      <c r="V59" s="5"/>
      <c r="W59" s="5"/>
      <c r="X59" s="5"/>
      <c r="Y59" s="5"/>
      <c r="Z59" s="6"/>
      <c r="AA59" s="13"/>
      <c r="AB59" s="8" t="s">
        <v>57</v>
      </c>
      <c r="AC59" s="79">
        <v>0</v>
      </c>
      <c r="AD59" s="10">
        <v>0</v>
      </c>
      <c r="AE59" s="9">
        <f t="shared" si="0"/>
        <v>0</v>
      </c>
      <c r="AF59" s="10"/>
      <c r="AG59" s="8">
        <v>50</v>
      </c>
      <c r="AH59" s="5"/>
      <c r="AI59" s="8">
        <v>46</v>
      </c>
      <c r="AJ59" s="8">
        <v>46</v>
      </c>
      <c r="AK59" s="14">
        <f t="shared" si="1"/>
        <v>0</v>
      </c>
      <c r="AL59" s="5"/>
      <c r="AM59" s="98"/>
      <c r="AN59" s="79">
        <v>0</v>
      </c>
      <c r="AO59" s="54">
        <v>0</v>
      </c>
      <c r="AP59" s="10">
        <v>0</v>
      </c>
      <c r="AQ59" s="54">
        <v>0</v>
      </c>
      <c r="AR59" s="10">
        <v>0</v>
      </c>
      <c r="AS59" s="54">
        <v>0</v>
      </c>
      <c r="AT59" s="9">
        <v>0</v>
      </c>
      <c r="AU59" s="54">
        <v>0</v>
      </c>
      <c r="AV59" s="9">
        <f t="shared" si="2"/>
        <v>0</v>
      </c>
      <c r="AW59" s="85">
        <v>0</v>
      </c>
      <c r="AX59" s="8">
        <v>0</v>
      </c>
      <c r="AY59" s="85">
        <v>0</v>
      </c>
      <c r="AZ59" s="54">
        <v>0</v>
      </c>
      <c r="BA59" s="85">
        <v>0</v>
      </c>
      <c r="BB59" s="8">
        <v>0</v>
      </c>
      <c r="BC59" s="85">
        <v>0</v>
      </c>
      <c r="BD59" s="8">
        <v>0</v>
      </c>
      <c r="BE59" s="85">
        <f t="shared" si="3"/>
        <v>0</v>
      </c>
    </row>
    <row r="60" spans="1:57" x14ac:dyDescent="0.25">
      <c r="A60" s="3"/>
      <c r="B60" s="4"/>
      <c r="C60" s="5"/>
      <c r="D60" s="5"/>
      <c r="E60" s="6"/>
      <c r="F60" s="7"/>
      <c r="G60" s="8" t="s">
        <v>57</v>
      </c>
      <c r="H60" s="4"/>
      <c r="I60" s="5"/>
      <c r="J60" s="5"/>
      <c r="K60" s="5"/>
      <c r="L60" s="5"/>
      <c r="M60" s="5"/>
      <c r="N60" s="9">
        <v>0</v>
      </c>
      <c r="O60" s="10"/>
      <c r="P60" s="11"/>
      <c r="Q60" s="5"/>
      <c r="R60" s="5"/>
      <c r="S60" s="5"/>
      <c r="T60" s="54">
        <v>45</v>
      </c>
      <c r="U60" s="12"/>
      <c r="V60" s="5"/>
      <c r="W60" s="5"/>
      <c r="X60" s="5"/>
      <c r="Y60" s="5"/>
      <c r="Z60" s="6"/>
      <c r="AA60" s="13"/>
      <c r="AB60" s="8" t="s">
        <v>57</v>
      </c>
      <c r="AC60" s="79">
        <v>0</v>
      </c>
      <c r="AD60" s="10">
        <v>0</v>
      </c>
      <c r="AE60" s="9">
        <f t="shared" si="0"/>
        <v>0</v>
      </c>
      <c r="AF60" s="10"/>
      <c r="AG60" s="8">
        <v>51</v>
      </c>
      <c r="AH60" s="5"/>
      <c r="AI60" s="8">
        <v>47</v>
      </c>
      <c r="AJ60" s="8">
        <v>47</v>
      </c>
      <c r="AK60" s="14">
        <f t="shared" si="1"/>
        <v>0</v>
      </c>
      <c r="AL60" s="5"/>
      <c r="AM60" s="98"/>
      <c r="AN60" s="79">
        <v>0</v>
      </c>
      <c r="AO60" s="54">
        <v>0</v>
      </c>
      <c r="AP60" s="10">
        <v>0</v>
      </c>
      <c r="AQ60" s="54">
        <v>0</v>
      </c>
      <c r="AR60" s="10">
        <v>0</v>
      </c>
      <c r="AS60" s="54">
        <v>0</v>
      </c>
      <c r="AT60" s="9">
        <v>0</v>
      </c>
      <c r="AU60" s="54">
        <v>0</v>
      </c>
      <c r="AV60" s="9">
        <f t="shared" si="2"/>
        <v>0</v>
      </c>
      <c r="AW60" s="85">
        <v>0</v>
      </c>
      <c r="AX60" s="8">
        <v>0</v>
      </c>
      <c r="AY60" s="85">
        <v>0</v>
      </c>
      <c r="AZ60" s="54">
        <v>0</v>
      </c>
      <c r="BA60" s="85">
        <v>0</v>
      </c>
      <c r="BB60" s="8">
        <v>0</v>
      </c>
      <c r="BC60" s="85">
        <v>0</v>
      </c>
      <c r="BD60" s="8">
        <v>0</v>
      </c>
      <c r="BE60" s="85">
        <f t="shared" si="3"/>
        <v>0</v>
      </c>
    </row>
    <row r="61" spans="1:57" x14ac:dyDescent="0.25">
      <c r="A61" s="3"/>
      <c r="B61" s="4"/>
      <c r="C61" s="5"/>
      <c r="D61" s="5"/>
      <c r="E61" s="6"/>
      <c r="F61" s="7"/>
      <c r="G61" s="8" t="s">
        <v>57</v>
      </c>
      <c r="H61" s="4"/>
      <c r="I61" s="5"/>
      <c r="J61" s="5"/>
      <c r="K61" s="5"/>
      <c r="L61" s="5"/>
      <c r="M61" s="5"/>
      <c r="N61" s="9">
        <v>0</v>
      </c>
      <c r="O61" s="10"/>
      <c r="P61" s="11"/>
      <c r="Q61" s="5"/>
      <c r="R61" s="5"/>
      <c r="S61" s="5"/>
      <c r="T61" s="54">
        <v>46</v>
      </c>
      <c r="U61" s="12"/>
      <c r="V61" s="5"/>
      <c r="W61" s="5"/>
      <c r="X61" s="5"/>
      <c r="Y61" s="5"/>
      <c r="Z61" s="6"/>
      <c r="AA61" s="13"/>
      <c r="AB61" s="8" t="s">
        <v>57</v>
      </c>
      <c r="AC61" s="79">
        <v>0</v>
      </c>
      <c r="AD61" s="10">
        <v>0</v>
      </c>
      <c r="AE61" s="9">
        <f t="shared" si="0"/>
        <v>0</v>
      </c>
      <c r="AF61" s="10"/>
      <c r="AG61" s="8">
        <v>52</v>
      </c>
      <c r="AH61" s="5"/>
      <c r="AI61" s="8">
        <v>48</v>
      </c>
      <c r="AJ61" s="8">
        <v>48</v>
      </c>
      <c r="AK61" s="14">
        <f t="shared" si="1"/>
        <v>0</v>
      </c>
      <c r="AL61" s="5"/>
      <c r="AM61" s="98"/>
      <c r="AN61" s="79">
        <v>0</v>
      </c>
      <c r="AO61" s="54">
        <v>0</v>
      </c>
      <c r="AP61" s="10">
        <v>0</v>
      </c>
      <c r="AQ61" s="54">
        <v>0</v>
      </c>
      <c r="AR61" s="10">
        <v>0</v>
      </c>
      <c r="AS61" s="54">
        <v>0</v>
      </c>
      <c r="AT61" s="9">
        <v>0</v>
      </c>
      <c r="AU61" s="54">
        <v>0</v>
      </c>
      <c r="AV61" s="9">
        <f t="shared" si="2"/>
        <v>0</v>
      </c>
      <c r="AW61" s="85">
        <v>0</v>
      </c>
      <c r="AX61" s="8">
        <v>0</v>
      </c>
      <c r="AY61" s="85">
        <v>0</v>
      </c>
      <c r="AZ61" s="54">
        <v>0</v>
      </c>
      <c r="BA61" s="85">
        <v>0</v>
      </c>
      <c r="BB61" s="8">
        <v>0</v>
      </c>
      <c r="BC61" s="85">
        <v>0</v>
      </c>
      <c r="BD61" s="8">
        <v>0</v>
      </c>
      <c r="BE61" s="85">
        <f t="shared" si="3"/>
        <v>0</v>
      </c>
    </row>
    <row r="62" spans="1:57" x14ac:dyDescent="0.25">
      <c r="A62" s="3"/>
      <c r="B62" s="4"/>
      <c r="C62" s="5"/>
      <c r="D62" s="5"/>
      <c r="E62" s="6"/>
      <c r="F62" s="7"/>
      <c r="G62" s="8" t="s">
        <v>57</v>
      </c>
      <c r="H62" s="4"/>
      <c r="I62" s="5"/>
      <c r="J62" s="5"/>
      <c r="K62" s="5"/>
      <c r="L62" s="5"/>
      <c r="M62" s="5"/>
      <c r="N62" s="9">
        <v>0</v>
      </c>
      <c r="O62" s="10"/>
      <c r="P62" s="11"/>
      <c r="Q62" s="5"/>
      <c r="R62" s="5"/>
      <c r="S62" s="5"/>
      <c r="T62" s="54">
        <v>47</v>
      </c>
      <c r="U62" s="12"/>
      <c r="V62" s="5"/>
      <c r="W62" s="5"/>
      <c r="X62" s="5"/>
      <c r="Y62" s="5"/>
      <c r="Z62" s="6"/>
      <c r="AA62" s="13"/>
      <c r="AB62" s="8" t="s">
        <v>57</v>
      </c>
      <c r="AC62" s="79">
        <v>0</v>
      </c>
      <c r="AD62" s="10">
        <v>0</v>
      </c>
      <c r="AE62" s="9">
        <f t="shared" si="0"/>
        <v>0</v>
      </c>
      <c r="AF62" s="10"/>
      <c r="AG62" s="8">
        <v>53</v>
      </c>
      <c r="AH62" s="5"/>
      <c r="AI62" s="8">
        <v>49</v>
      </c>
      <c r="AJ62" s="8">
        <v>49</v>
      </c>
      <c r="AK62" s="14">
        <f t="shared" si="1"/>
        <v>0</v>
      </c>
      <c r="AL62" s="5"/>
      <c r="AM62" s="98"/>
      <c r="AN62" s="79">
        <v>0</v>
      </c>
      <c r="AO62" s="54">
        <v>0</v>
      </c>
      <c r="AP62" s="10">
        <v>0</v>
      </c>
      <c r="AQ62" s="54">
        <v>0</v>
      </c>
      <c r="AR62" s="10">
        <v>0</v>
      </c>
      <c r="AS62" s="54">
        <v>0</v>
      </c>
      <c r="AT62" s="9">
        <v>0</v>
      </c>
      <c r="AU62" s="54">
        <v>0</v>
      </c>
      <c r="AV62" s="9">
        <f t="shared" si="2"/>
        <v>0</v>
      </c>
      <c r="AW62" s="85">
        <v>0</v>
      </c>
      <c r="AX62" s="8">
        <v>0</v>
      </c>
      <c r="AY62" s="85">
        <v>0</v>
      </c>
      <c r="AZ62" s="54">
        <v>0</v>
      </c>
      <c r="BA62" s="85">
        <v>0</v>
      </c>
      <c r="BB62" s="8">
        <v>0</v>
      </c>
      <c r="BC62" s="85">
        <v>0</v>
      </c>
      <c r="BD62" s="8">
        <v>0</v>
      </c>
      <c r="BE62" s="85">
        <f t="shared" si="3"/>
        <v>0</v>
      </c>
    </row>
    <row r="63" spans="1:57" x14ac:dyDescent="0.25">
      <c r="A63" s="3"/>
      <c r="B63" s="4"/>
      <c r="C63" s="5"/>
      <c r="D63" s="5"/>
      <c r="E63" s="6"/>
      <c r="F63" s="7"/>
      <c r="G63" s="8" t="s">
        <v>57</v>
      </c>
      <c r="H63" s="4"/>
      <c r="I63" s="5"/>
      <c r="J63" s="5"/>
      <c r="K63" s="5"/>
      <c r="L63" s="5"/>
      <c r="M63" s="5"/>
      <c r="N63" s="9">
        <v>0</v>
      </c>
      <c r="O63" s="10"/>
      <c r="P63" s="11"/>
      <c r="Q63" s="5"/>
      <c r="R63" s="5"/>
      <c r="S63" s="5"/>
      <c r="T63" s="54">
        <v>48</v>
      </c>
      <c r="U63" s="12"/>
      <c r="V63" s="5"/>
      <c r="W63" s="5"/>
      <c r="X63" s="5"/>
      <c r="Y63" s="5"/>
      <c r="Z63" s="6"/>
      <c r="AA63" s="13"/>
      <c r="AB63" s="8" t="s">
        <v>57</v>
      </c>
      <c r="AC63" s="79">
        <v>0</v>
      </c>
      <c r="AD63" s="10">
        <v>0</v>
      </c>
      <c r="AE63" s="9">
        <f t="shared" si="0"/>
        <v>0</v>
      </c>
      <c r="AF63" s="10"/>
      <c r="AG63" s="8">
        <v>54</v>
      </c>
      <c r="AH63" s="5"/>
      <c r="AI63" s="8">
        <v>50</v>
      </c>
      <c r="AJ63" s="8">
        <v>50</v>
      </c>
      <c r="AK63" s="14">
        <f t="shared" si="1"/>
        <v>0</v>
      </c>
      <c r="AL63" s="5"/>
      <c r="AM63" s="98"/>
      <c r="AN63" s="79">
        <v>0</v>
      </c>
      <c r="AO63" s="54">
        <v>0</v>
      </c>
      <c r="AP63" s="10">
        <v>0</v>
      </c>
      <c r="AQ63" s="54">
        <v>0</v>
      </c>
      <c r="AR63" s="10">
        <v>0</v>
      </c>
      <c r="AS63" s="54">
        <v>0</v>
      </c>
      <c r="AT63" s="9">
        <v>0</v>
      </c>
      <c r="AU63" s="54">
        <v>0</v>
      </c>
      <c r="AV63" s="9">
        <f t="shared" si="2"/>
        <v>0</v>
      </c>
      <c r="AW63" s="85">
        <v>0</v>
      </c>
      <c r="AX63" s="8">
        <v>0</v>
      </c>
      <c r="AY63" s="85">
        <v>0</v>
      </c>
      <c r="AZ63" s="54">
        <v>0</v>
      </c>
      <c r="BA63" s="85">
        <v>0</v>
      </c>
      <c r="BB63" s="8">
        <v>0</v>
      </c>
      <c r="BC63" s="85">
        <v>0</v>
      </c>
      <c r="BD63" s="8">
        <v>0</v>
      </c>
      <c r="BE63" s="85">
        <f t="shared" si="3"/>
        <v>0</v>
      </c>
    </row>
    <row r="64" spans="1:57" x14ac:dyDescent="0.25">
      <c r="A64" s="3"/>
      <c r="B64" s="4"/>
      <c r="C64" s="5"/>
      <c r="D64" s="5"/>
      <c r="E64" s="6"/>
      <c r="F64" s="7"/>
      <c r="G64" s="8" t="s">
        <v>57</v>
      </c>
      <c r="H64" s="4"/>
      <c r="I64" s="5"/>
      <c r="J64" s="5"/>
      <c r="K64" s="5"/>
      <c r="L64" s="5"/>
      <c r="M64" s="5"/>
      <c r="N64" s="9">
        <v>0</v>
      </c>
      <c r="O64" s="10"/>
      <c r="P64" s="11"/>
      <c r="Q64" s="5"/>
      <c r="R64" s="5"/>
      <c r="S64" s="5"/>
      <c r="T64" s="54">
        <v>49</v>
      </c>
      <c r="U64" s="12"/>
      <c r="V64" s="5"/>
      <c r="W64" s="5"/>
      <c r="X64" s="5"/>
      <c r="Y64" s="5"/>
      <c r="Z64" s="6"/>
      <c r="AA64" s="13"/>
      <c r="AB64" s="8" t="s">
        <v>57</v>
      </c>
      <c r="AC64" s="79">
        <v>0</v>
      </c>
      <c r="AD64" s="10">
        <v>0</v>
      </c>
      <c r="AE64" s="9">
        <f t="shared" si="0"/>
        <v>0</v>
      </c>
      <c r="AF64" s="10"/>
      <c r="AG64" s="8">
        <v>55</v>
      </c>
      <c r="AH64" s="5"/>
      <c r="AI64" s="8">
        <v>51</v>
      </c>
      <c r="AJ64" s="8">
        <v>51</v>
      </c>
      <c r="AK64" s="14">
        <f t="shared" si="1"/>
        <v>0</v>
      </c>
      <c r="AL64" s="5"/>
      <c r="AM64" s="98"/>
      <c r="AN64" s="79">
        <v>0</v>
      </c>
      <c r="AO64" s="54">
        <v>0</v>
      </c>
      <c r="AP64" s="10">
        <v>0</v>
      </c>
      <c r="AQ64" s="54">
        <v>0</v>
      </c>
      <c r="AR64" s="10">
        <v>0</v>
      </c>
      <c r="AS64" s="54">
        <v>0</v>
      </c>
      <c r="AT64" s="9">
        <v>0</v>
      </c>
      <c r="AU64" s="54">
        <v>0</v>
      </c>
      <c r="AV64" s="9">
        <f t="shared" si="2"/>
        <v>0</v>
      </c>
      <c r="AW64" s="85">
        <v>0</v>
      </c>
      <c r="AX64" s="8">
        <v>0</v>
      </c>
      <c r="AY64" s="85">
        <v>0</v>
      </c>
      <c r="AZ64" s="54">
        <v>0</v>
      </c>
      <c r="BA64" s="85">
        <v>0</v>
      </c>
      <c r="BB64" s="8">
        <v>0</v>
      </c>
      <c r="BC64" s="85">
        <v>0</v>
      </c>
      <c r="BD64" s="8">
        <v>0</v>
      </c>
      <c r="BE64" s="85">
        <f t="shared" si="3"/>
        <v>0</v>
      </c>
    </row>
    <row r="65" spans="1:57" x14ac:dyDescent="0.25">
      <c r="A65" s="3"/>
      <c r="B65" s="4"/>
      <c r="C65" s="5"/>
      <c r="D65" s="5"/>
      <c r="E65" s="6"/>
      <c r="F65" s="7"/>
      <c r="G65" s="8" t="s">
        <v>57</v>
      </c>
      <c r="H65" s="4"/>
      <c r="I65" s="5"/>
      <c r="J65" s="5"/>
      <c r="K65" s="5"/>
      <c r="L65" s="5"/>
      <c r="M65" s="5"/>
      <c r="N65" s="9">
        <v>0</v>
      </c>
      <c r="O65" s="10"/>
      <c r="P65" s="11"/>
      <c r="Q65" s="5"/>
      <c r="R65" s="5"/>
      <c r="S65" s="5"/>
      <c r="T65" s="54">
        <v>50</v>
      </c>
      <c r="U65" s="12"/>
      <c r="V65" s="5"/>
      <c r="W65" s="5"/>
      <c r="X65" s="5"/>
      <c r="Y65" s="5"/>
      <c r="Z65" s="6"/>
      <c r="AA65" s="13"/>
      <c r="AB65" s="8" t="s">
        <v>57</v>
      </c>
      <c r="AC65" s="79">
        <v>0</v>
      </c>
      <c r="AD65" s="10">
        <v>0</v>
      </c>
      <c r="AE65" s="9">
        <f t="shared" si="0"/>
        <v>0</v>
      </c>
      <c r="AF65" s="10"/>
      <c r="AG65" s="8">
        <v>56</v>
      </c>
      <c r="AH65" s="5"/>
      <c r="AI65" s="8">
        <v>52</v>
      </c>
      <c r="AJ65" s="8">
        <v>52</v>
      </c>
      <c r="AK65" s="14">
        <f t="shared" si="1"/>
        <v>0</v>
      </c>
      <c r="AL65" s="5"/>
      <c r="AM65" s="98"/>
      <c r="AN65" s="79">
        <v>0</v>
      </c>
      <c r="AO65" s="54">
        <v>0</v>
      </c>
      <c r="AP65" s="10">
        <v>0</v>
      </c>
      <c r="AQ65" s="54">
        <v>0</v>
      </c>
      <c r="AR65" s="10">
        <v>0</v>
      </c>
      <c r="AS65" s="54">
        <v>0</v>
      </c>
      <c r="AT65" s="9">
        <v>0</v>
      </c>
      <c r="AU65" s="54">
        <v>0</v>
      </c>
      <c r="AV65" s="9">
        <f t="shared" si="2"/>
        <v>0</v>
      </c>
      <c r="AW65" s="85">
        <v>0</v>
      </c>
      <c r="AX65" s="8">
        <v>0</v>
      </c>
      <c r="AY65" s="85">
        <v>0</v>
      </c>
      <c r="AZ65" s="54">
        <v>0</v>
      </c>
      <c r="BA65" s="85">
        <v>0</v>
      </c>
      <c r="BB65" s="8">
        <v>0</v>
      </c>
      <c r="BC65" s="85">
        <v>0</v>
      </c>
      <c r="BD65" s="8">
        <v>0</v>
      </c>
      <c r="BE65" s="85">
        <f t="shared" si="3"/>
        <v>0</v>
      </c>
    </row>
    <row r="66" spans="1:57" x14ac:dyDescent="0.25">
      <c r="A66" s="3"/>
      <c r="B66" s="4"/>
      <c r="C66" s="5"/>
      <c r="D66" s="5"/>
      <c r="E66" s="6"/>
      <c r="F66" s="7"/>
      <c r="G66" s="8" t="s">
        <v>57</v>
      </c>
      <c r="H66" s="4"/>
      <c r="I66" s="5"/>
      <c r="J66" s="5"/>
      <c r="K66" s="5"/>
      <c r="L66" s="5"/>
      <c r="M66" s="5"/>
      <c r="N66" s="9">
        <v>0</v>
      </c>
      <c r="O66" s="10"/>
      <c r="P66" s="11"/>
      <c r="Q66" s="5"/>
      <c r="R66" s="5"/>
      <c r="S66" s="5"/>
      <c r="T66" s="54">
        <v>51</v>
      </c>
      <c r="U66" s="12"/>
      <c r="V66" s="5"/>
      <c r="W66" s="5"/>
      <c r="X66" s="5"/>
      <c r="Y66" s="5"/>
      <c r="Z66" s="6"/>
      <c r="AA66" s="13"/>
      <c r="AB66" s="8" t="s">
        <v>57</v>
      </c>
      <c r="AC66" s="79">
        <v>0</v>
      </c>
      <c r="AD66" s="10">
        <v>0</v>
      </c>
      <c r="AE66" s="9">
        <f t="shared" si="0"/>
        <v>0</v>
      </c>
      <c r="AF66" s="10"/>
      <c r="AG66" s="8">
        <v>57</v>
      </c>
      <c r="AH66" s="5"/>
      <c r="AI66" s="8">
        <v>53</v>
      </c>
      <c r="AJ66" s="8">
        <v>53</v>
      </c>
      <c r="AK66" s="14">
        <f t="shared" si="1"/>
        <v>0</v>
      </c>
      <c r="AL66" s="5"/>
      <c r="AM66" s="98"/>
      <c r="AN66" s="79">
        <v>0</v>
      </c>
      <c r="AO66" s="54">
        <v>0</v>
      </c>
      <c r="AP66" s="10">
        <v>0</v>
      </c>
      <c r="AQ66" s="54">
        <v>0</v>
      </c>
      <c r="AR66" s="10">
        <v>0</v>
      </c>
      <c r="AS66" s="54">
        <v>0</v>
      </c>
      <c r="AT66" s="9">
        <v>0</v>
      </c>
      <c r="AU66" s="54">
        <v>0</v>
      </c>
      <c r="AV66" s="9">
        <f t="shared" si="2"/>
        <v>0</v>
      </c>
      <c r="AW66" s="85">
        <v>0</v>
      </c>
      <c r="AX66" s="8">
        <v>0</v>
      </c>
      <c r="AY66" s="85">
        <v>0</v>
      </c>
      <c r="AZ66" s="54">
        <v>0</v>
      </c>
      <c r="BA66" s="85">
        <v>0</v>
      </c>
      <c r="BB66" s="8">
        <v>0</v>
      </c>
      <c r="BC66" s="85">
        <v>0</v>
      </c>
      <c r="BD66" s="8">
        <v>0</v>
      </c>
      <c r="BE66" s="85">
        <f t="shared" si="3"/>
        <v>0</v>
      </c>
    </row>
    <row r="67" spans="1:57" x14ac:dyDescent="0.25">
      <c r="A67" s="3"/>
      <c r="B67" s="4"/>
      <c r="C67" s="5"/>
      <c r="D67" s="5"/>
      <c r="E67" s="6"/>
      <c r="F67" s="7"/>
      <c r="G67" s="8" t="s">
        <v>57</v>
      </c>
      <c r="H67" s="4"/>
      <c r="I67" s="5"/>
      <c r="J67" s="5"/>
      <c r="K67" s="5"/>
      <c r="L67" s="5"/>
      <c r="M67" s="5"/>
      <c r="N67" s="9">
        <v>0</v>
      </c>
      <c r="O67" s="10"/>
      <c r="P67" s="11"/>
      <c r="Q67" s="5"/>
      <c r="R67" s="5"/>
      <c r="S67" s="5"/>
      <c r="T67" s="54">
        <v>52</v>
      </c>
      <c r="U67" s="12"/>
      <c r="V67" s="5"/>
      <c r="W67" s="5"/>
      <c r="X67" s="5"/>
      <c r="Y67" s="5"/>
      <c r="Z67" s="6"/>
      <c r="AA67" s="13"/>
      <c r="AB67" s="8" t="s">
        <v>57</v>
      </c>
      <c r="AC67" s="79">
        <v>0</v>
      </c>
      <c r="AD67" s="10">
        <v>0</v>
      </c>
      <c r="AE67" s="9">
        <f t="shared" si="0"/>
        <v>0</v>
      </c>
      <c r="AF67" s="10"/>
      <c r="AG67" s="8">
        <v>58</v>
      </c>
      <c r="AH67" s="5"/>
      <c r="AI67" s="8">
        <v>54</v>
      </c>
      <c r="AJ67" s="8">
        <v>54</v>
      </c>
      <c r="AK67" s="14">
        <f t="shared" si="1"/>
        <v>0</v>
      </c>
      <c r="AL67" s="5"/>
      <c r="AM67" s="98"/>
      <c r="AN67" s="79">
        <v>0</v>
      </c>
      <c r="AO67" s="54">
        <v>0</v>
      </c>
      <c r="AP67" s="10">
        <v>0</v>
      </c>
      <c r="AQ67" s="54">
        <v>0</v>
      </c>
      <c r="AR67" s="10">
        <v>0</v>
      </c>
      <c r="AS67" s="54">
        <v>0</v>
      </c>
      <c r="AT67" s="9">
        <v>0</v>
      </c>
      <c r="AU67" s="54">
        <v>0</v>
      </c>
      <c r="AV67" s="9">
        <f t="shared" si="2"/>
        <v>0</v>
      </c>
      <c r="AW67" s="85">
        <v>0</v>
      </c>
      <c r="AX67" s="8">
        <v>0</v>
      </c>
      <c r="AY67" s="85">
        <v>0</v>
      </c>
      <c r="AZ67" s="54">
        <v>0</v>
      </c>
      <c r="BA67" s="85">
        <v>0</v>
      </c>
      <c r="BB67" s="8">
        <v>0</v>
      </c>
      <c r="BC67" s="85">
        <v>0</v>
      </c>
      <c r="BD67" s="8">
        <v>0</v>
      </c>
      <c r="BE67" s="85">
        <f t="shared" si="3"/>
        <v>0</v>
      </c>
    </row>
    <row r="68" spans="1:57" x14ac:dyDescent="0.25">
      <c r="A68" s="3"/>
      <c r="B68" s="4"/>
      <c r="C68" s="5"/>
      <c r="D68" s="5"/>
      <c r="E68" s="6"/>
      <c r="F68" s="7"/>
      <c r="G68" s="8" t="s">
        <v>57</v>
      </c>
      <c r="H68" s="4"/>
      <c r="I68" s="5"/>
      <c r="J68" s="5"/>
      <c r="K68" s="5"/>
      <c r="L68" s="5"/>
      <c r="M68" s="5"/>
      <c r="N68" s="9">
        <v>0</v>
      </c>
      <c r="O68" s="10"/>
      <c r="P68" s="11"/>
      <c r="Q68" s="5"/>
      <c r="R68" s="5"/>
      <c r="S68" s="5"/>
      <c r="T68" s="54">
        <v>53</v>
      </c>
      <c r="U68" s="12"/>
      <c r="V68" s="5"/>
      <c r="W68" s="5"/>
      <c r="X68" s="5"/>
      <c r="Y68" s="5"/>
      <c r="Z68" s="6"/>
      <c r="AA68" s="13"/>
      <c r="AB68" s="8" t="s">
        <v>57</v>
      </c>
      <c r="AC68" s="79">
        <v>0</v>
      </c>
      <c r="AD68" s="10">
        <v>0</v>
      </c>
      <c r="AE68" s="9">
        <f t="shared" si="0"/>
        <v>0</v>
      </c>
      <c r="AF68" s="10"/>
      <c r="AG68" s="8">
        <v>59</v>
      </c>
      <c r="AH68" s="5"/>
      <c r="AI68" s="8">
        <v>55</v>
      </c>
      <c r="AJ68" s="8">
        <v>55</v>
      </c>
      <c r="AK68" s="14">
        <f t="shared" si="1"/>
        <v>0</v>
      </c>
      <c r="AL68" s="5"/>
      <c r="AM68" s="98"/>
      <c r="AN68" s="79">
        <v>0</v>
      </c>
      <c r="AO68" s="54">
        <v>0</v>
      </c>
      <c r="AP68" s="10">
        <v>0</v>
      </c>
      <c r="AQ68" s="54">
        <v>0</v>
      </c>
      <c r="AR68" s="10">
        <v>0</v>
      </c>
      <c r="AS68" s="54">
        <v>0</v>
      </c>
      <c r="AT68" s="9">
        <v>0</v>
      </c>
      <c r="AU68" s="54">
        <v>0</v>
      </c>
      <c r="AV68" s="9">
        <f t="shared" si="2"/>
        <v>0</v>
      </c>
      <c r="AW68" s="85">
        <v>0</v>
      </c>
      <c r="AX68" s="8">
        <v>0</v>
      </c>
      <c r="AY68" s="85">
        <v>0</v>
      </c>
      <c r="AZ68" s="54">
        <v>0</v>
      </c>
      <c r="BA68" s="85">
        <v>0</v>
      </c>
      <c r="BB68" s="8">
        <v>0</v>
      </c>
      <c r="BC68" s="85">
        <v>0</v>
      </c>
      <c r="BD68" s="8">
        <v>0</v>
      </c>
      <c r="BE68" s="85">
        <f t="shared" si="3"/>
        <v>0</v>
      </c>
    </row>
    <row r="69" spans="1:57" x14ac:dyDescent="0.25">
      <c r="A69" s="3"/>
      <c r="B69" s="4"/>
      <c r="C69" s="5"/>
      <c r="D69" s="5"/>
      <c r="E69" s="6"/>
      <c r="F69" s="7"/>
      <c r="G69" s="8" t="s">
        <v>57</v>
      </c>
      <c r="H69" s="4"/>
      <c r="I69" s="5"/>
      <c r="J69" s="5"/>
      <c r="K69" s="5"/>
      <c r="L69" s="5"/>
      <c r="M69" s="5"/>
      <c r="N69" s="9">
        <v>0</v>
      </c>
      <c r="O69" s="10"/>
      <c r="P69" s="11"/>
      <c r="Q69" s="5"/>
      <c r="R69" s="5"/>
      <c r="S69" s="5"/>
      <c r="T69" s="54">
        <v>54</v>
      </c>
      <c r="U69" s="12"/>
      <c r="V69" s="5"/>
      <c r="W69" s="5"/>
      <c r="X69" s="5"/>
      <c r="Y69" s="5"/>
      <c r="Z69" s="6"/>
      <c r="AA69" s="13"/>
      <c r="AB69" s="8" t="s">
        <v>57</v>
      </c>
      <c r="AC69" s="79">
        <v>0</v>
      </c>
      <c r="AD69" s="10">
        <v>0</v>
      </c>
      <c r="AE69" s="9">
        <f t="shared" si="0"/>
        <v>0</v>
      </c>
      <c r="AF69" s="10"/>
      <c r="AG69" s="8">
        <v>60</v>
      </c>
      <c r="AH69" s="5"/>
      <c r="AI69" s="8">
        <v>56</v>
      </c>
      <c r="AJ69" s="8">
        <v>56</v>
      </c>
      <c r="AK69" s="14">
        <f t="shared" si="1"/>
        <v>0</v>
      </c>
      <c r="AL69" s="5"/>
      <c r="AM69" s="98"/>
      <c r="AN69" s="79">
        <v>0</v>
      </c>
      <c r="AO69" s="54">
        <v>0</v>
      </c>
      <c r="AP69" s="10">
        <v>0</v>
      </c>
      <c r="AQ69" s="54">
        <v>0</v>
      </c>
      <c r="AR69" s="10">
        <v>0</v>
      </c>
      <c r="AS69" s="54">
        <v>0</v>
      </c>
      <c r="AT69" s="9">
        <v>0</v>
      </c>
      <c r="AU69" s="54">
        <v>0</v>
      </c>
      <c r="AV69" s="9">
        <f t="shared" si="2"/>
        <v>0</v>
      </c>
      <c r="AW69" s="85">
        <v>0</v>
      </c>
      <c r="AX69" s="8">
        <v>0</v>
      </c>
      <c r="AY69" s="85">
        <v>0</v>
      </c>
      <c r="AZ69" s="54">
        <v>0</v>
      </c>
      <c r="BA69" s="85">
        <v>0</v>
      </c>
      <c r="BB69" s="8">
        <v>0</v>
      </c>
      <c r="BC69" s="85">
        <v>0</v>
      </c>
      <c r="BD69" s="8">
        <v>0</v>
      </c>
      <c r="BE69" s="85">
        <f t="shared" si="3"/>
        <v>0</v>
      </c>
    </row>
    <row r="70" spans="1:57" x14ac:dyDescent="0.25">
      <c r="A70" s="3"/>
      <c r="B70" s="4"/>
      <c r="C70" s="5"/>
      <c r="D70" s="5"/>
      <c r="E70" s="6"/>
      <c r="F70" s="7"/>
      <c r="G70" s="8" t="s">
        <v>57</v>
      </c>
      <c r="H70" s="4"/>
      <c r="I70" s="5"/>
      <c r="J70" s="5"/>
      <c r="K70" s="5"/>
      <c r="L70" s="5"/>
      <c r="M70" s="5"/>
      <c r="N70" s="9">
        <v>0</v>
      </c>
      <c r="O70" s="10"/>
      <c r="P70" s="11"/>
      <c r="Q70" s="5"/>
      <c r="R70" s="5"/>
      <c r="S70" s="5"/>
      <c r="T70" s="54">
        <v>55</v>
      </c>
      <c r="U70" s="12"/>
      <c r="V70" s="5"/>
      <c r="W70" s="5"/>
      <c r="X70" s="5"/>
      <c r="Y70" s="5"/>
      <c r="Z70" s="6"/>
      <c r="AA70" s="13"/>
      <c r="AB70" s="8" t="s">
        <v>57</v>
      </c>
      <c r="AC70" s="79">
        <v>0</v>
      </c>
      <c r="AD70" s="10">
        <v>0</v>
      </c>
      <c r="AE70" s="9">
        <f t="shared" si="0"/>
        <v>0</v>
      </c>
      <c r="AF70" s="10"/>
      <c r="AG70" s="8">
        <v>61</v>
      </c>
      <c r="AH70" s="5"/>
      <c r="AI70" s="8">
        <v>57</v>
      </c>
      <c r="AJ70" s="8">
        <v>57</v>
      </c>
      <c r="AK70" s="14">
        <f t="shared" si="1"/>
        <v>0</v>
      </c>
      <c r="AL70" s="5"/>
      <c r="AM70" s="98"/>
      <c r="AN70" s="79">
        <v>0</v>
      </c>
      <c r="AO70" s="54">
        <v>0</v>
      </c>
      <c r="AP70" s="10">
        <v>0</v>
      </c>
      <c r="AQ70" s="54">
        <v>0</v>
      </c>
      <c r="AR70" s="10">
        <v>0</v>
      </c>
      <c r="AS70" s="54">
        <v>0</v>
      </c>
      <c r="AT70" s="9">
        <v>0</v>
      </c>
      <c r="AU70" s="54">
        <v>0</v>
      </c>
      <c r="AV70" s="9">
        <f t="shared" si="2"/>
        <v>0</v>
      </c>
      <c r="AW70" s="85">
        <v>0</v>
      </c>
      <c r="AX70" s="8">
        <v>0</v>
      </c>
      <c r="AY70" s="85">
        <v>0</v>
      </c>
      <c r="AZ70" s="54">
        <v>0</v>
      </c>
      <c r="BA70" s="85">
        <v>0</v>
      </c>
      <c r="BB70" s="8">
        <v>0</v>
      </c>
      <c r="BC70" s="85">
        <v>0</v>
      </c>
      <c r="BD70" s="8">
        <v>0</v>
      </c>
      <c r="BE70" s="85">
        <f t="shared" si="3"/>
        <v>0</v>
      </c>
    </row>
    <row r="71" spans="1:57" x14ac:dyDescent="0.25">
      <c r="A71" s="3"/>
      <c r="B71" s="4"/>
      <c r="C71" s="5"/>
      <c r="D71" s="5"/>
      <c r="E71" s="6"/>
      <c r="F71" s="7"/>
      <c r="G71" s="8" t="s">
        <v>57</v>
      </c>
      <c r="H71" s="4"/>
      <c r="I71" s="5"/>
      <c r="J71" s="5"/>
      <c r="K71" s="5"/>
      <c r="L71" s="5"/>
      <c r="M71" s="5"/>
      <c r="N71" s="9">
        <v>0</v>
      </c>
      <c r="O71" s="10"/>
      <c r="P71" s="11"/>
      <c r="Q71" s="5"/>
      <c r="R71" s="5"/>
      <c r="S71" s="5"/>
      <c r="T71" s="54">
        <v>56</v>
      </c>
      <c r="U71" s="12"/>
      <c r="V71" s="5"/>
      <c r="W71" s="5"/>
      <c r="X71" s="5"/>
      <c r="Y71" s="5"/>
      <c r="Z71" s="6"/>
      <c r="AA71" s="13"/>
      <c r="AB71" s="8" t="s">
        <v>57</v>
      </c>
      <c r="AC71" s="79">
        <v>0</v>
      </c>
      <c r="AD71" s="10">
        <v>0</v>
      </c>
      <c r="AE71" s="9">
        <f t="shared" si="0"/>
        <v>0</v>
      </c>
      <c r="AF71" s="10"/>
      <c r="AG71" s="8">
        <v>62</v>
      </c>
      <c r="AH71" s="5"/>
      <c r="AI71" s="8">
        <v>58</v>
      </c>
      <c r="AJ71" s="8">
        <v>58</v>
      </c>
      <c r="AK71" s="14">
        <f t="shared" ref="AK71:AK113" si="4">+AJ71-AI71</f>
        <v>0</v>
      </c>
      <c r="AL71" s="5"/>
      <c r="AM71" s="98"/>
      <c r="AN71" s="79">
        <v>0</v>
      </c>
      <c r="AO71" s="54">
        <v>0</v>
      </c>
      <c r="AP71" s="10">
        <v>0</v>
      </c>
      <c r="AQ71" s="54">
        <v>0</v>
      </c>
      <c r="AR71" s="10">
        <v>0</v>
      </c>
      <c r="AS71" s="54">
        <v>0</v>
      </c>
      <c r="AT71" s="9">
        <v>0</v>
      </c>
      <c r="AU71" s="54">
        <v>0</v>
      </c>
      <c r="AV71" s="9">
        <f t="shared" si="2"/>
        <v>0</v>
      </c>
      <c r="AW71" s="85">
        <v>0</v>
      </c>
      <c r="AX71" s="8">
        <v>0</v>
      </c>
      <c r="AY71" s="85">
        <v>0</v>
      </c>
      <c r="AZ71" s="54">
        <v>0</v>
      </c>
      <c r="BA71" s="85">
        <v>0</v>
      </c>
      <c r="BB71" s="8">
        <v>0</v>
      </c>
      <c r="BC71" s="85">
        <v>0</v>
      </c>
      <c r="BD71" s="8">
        <v>0</v>
      </c>
      <c r="BE71" s="85">
        <f t="shared" ref="BE71:BE112" si="5">+BC71+BA71+AY71+AW71+AK71</f>
        <v>0</v>
      </c>
    </row>
    <row r="72" spans="1:57" x14ac:dyDescent="0.25">
      <c r="A72" s="3"/>
      <c r="B72" s="4"/>
      <c r="C72" s="5"/>
      <c r="D72" s="5"/>
      <c r="E72" s="6"/>
      <c r="F72" s="7"/>
      <c r="G72" s="8" t="s">
        <v>57</v>
      </c>
      <c r="H72" s="4"/>
      <c r="I72" s="5"/>
      <c r="J72" s="5"/>
      <c r="K72" s="5"/>
      <c r="L72" s="5"/>
      <c r="M72" s="5"/>
      <c r="N72" s="9">
        <v>0</v>
      </c>
      <c r="O72" s="10"/>
      <c r="P72" s="11"/>
      <c r="Q72" s="5"/>
      <c r="R72" s="5"/>
      <c r="S72" s="5"/>
      <c r="T72" s="54">
        <v>57</v>
      </c>
      <c r="U72" s="12"/>
      <c r="V72" s="5"/>
      <c r="W72" s="5"/>
      <c r="X72" s="5"/>
      <c r="Y72" s="5"/>
      <c r="Z72" s="6"/>
      <c r="AA72" s="13"/>
      <c r="AB72" s="8" t="s">
        <v>57</v>
      </c>
      <c r="AC72" s="79">
        <v>0</v>
      </c>
      <c r="AD72" s="10">
        <v>0</v>
      </c>
      <c r="AE72" s="9">
        <f t="shared" si="0"/>
        <v>0</v>
      </c>
      <c r="AF72" s="10"/>
      <c r="AG72" s="8">
        <v>63</v>
      </c>
      <c r="AH72" s="5"/>
      <c r="AI72" s="8">
        <v>59</v>
      </c>
      <c r="AJ72" s="8">
        <v>59</v>
      </c>
      <c r="AK72" s="14">
        <f t="shared" si="4"/>
        <v>0</v>
      </c>
      <c r="AL72" s="5"/>
      <c r="AM72" s="98"/>
      <c r="AN72" s="79">
        <v>0</v>
      </c>
      <c r="AO72" s="54">
        <v>0</v>
      </c>
      <c r="AP72" s="10">
        <v>0</v>
      </c>
      <c r="AQ72" s="54">
        <v>0</v>
      </c>
      <c r="AR72" s="10">
        <v>0</v>
      </c>
      <c r="AS72" s="54">
        <v>0</v>
      </c>
      <c r="AT72" s="9">
        <v>0</v>
      </c>
      <c r="AU72" s="54">
        <v>0</v>
      </c>
      <c r="AV72" s="9">
        <f t="shared" si="2"/>
        <v>0</v>
      </c>
      <c r="AW72" s="85">
        <v>0</v>
      </c>
      <c r="AX72" s="8">
        <v>0</v>
      </c>
      <c r="AY72" s="85">
        <v>0</v>
      </c>
      <c r="AZ72" s="54">
        <v>0</v>
      </c>
      <c r="BA72" s="85">
        <v>0</v>
      </c>
      <c r="BB72" s="8">
        <v>0</v>
      </c>
      <c r="BC72" s="85">
        <v>0</v>
      </c>
      <c r="BD72" s="8">
        <v>0</v>
      </c>
      <c r="BE72" s="85">
        <f t="shared" si="5"/>
        <v>0</v>
      </c>
    </row>
    <row r="73" spans="1:57" x14ac:dyDescent="0.25">
      <c r="A73" s="3"/>
      <c r="B73" s="4"/>
      <c r="C73" s="5"/>
      <c r="D73" s="5"/>
      <c r="E73" s="6"/>
      <c r="F73" s="7"/>
      <c r="G73" s="8" t="s">
        <v>57</v>
      </c>
      <c r="H73" s="4"/>
      <c r="I73" s="5"/>
      <c r="J73" s="5"/>
      <c r="K73" s="5"/>
      <c r="L73" s="5"/>
      <c r="M73" s="5"/>
      <c r="N73" s="9">
        <v>0</v>
      </c>
      <c r="O73" s="10"/>
      <c r="P73" s="11"/>
      <c r="Q73" s="5"/>
      <c r="R73" s="5"/>
      <c r="S73" s="5"/>
      <c r="T73" s="54">
        <v>58</v>
      </c>
      <c r="U73" s="12"/>
      <c r="V73" s="5"/>
      <c r="W73" s="5"/>
      <c r="X73" s="5"/>
      <c r="Y73" s="5"/>
      <c r="Z73" s="6"/>
      <c r="AA73" s="13"/>
      <c r="AB73" s="8" t="s">
        <v>57</v>
      </c>
      <c r="AC73" s="79">
        <v>0</v>
      </c>
      <c r="AD73" s="10">
        <v>0</v>
      </c>
      <c r="AE73" s="9">
        <f t="shared" si="0"/>
        <v>0</v>
      </c>
      <c r="AF73" s="10"/>
      <c r="AG73" s="8">
        <v>64</v>
      </c>
      <c r="AH73" s="5"/>
      <c r="AI73" s="8">
        <v>60</v>
      </c>
      <c r="AJ73" s="8">
        <v>60</v>
      </c>
      <c r="AK73" s="14">
        <f t="shared" si="4"/>
        <v>0</v>
      </c>
      <c r="AL73" s="5"/>
      <c r="AM73" s="98"/>
      <c r="AN73" s="79">
        <v>0</v>
      </c>
      <c r="AO73" s="54">
        <v>0</v>
      </c>
      <c r="AP73" s="10">
        <v>0</v>
      </c>
      <c r="AQ73" s="54">
        <v>0</v>
      </c>
      <c r="AR73" s="10">
        <v>0</v>
      </c>
      <c r="AS73" s="54">
        <v>0</v>
      </c>
      <c r="AT73" s="9">
        <v>0</v>
      </c>
      <c r="AU73" s="54">
        <v>0</v>
      </c>
      <c r="AV73" s="9">
        <f t="shared" si="2"/>
        <v>0</v>
      </c>
      <c r="AW73" s="85">
        <v>0</v>
      </c>
      <c r="AX73" s="8">
        <v>0</v>
      </c>
      <c r="AY73" s="85">
        <v>0</v>
      </c>
      <c r="AZ73" s="54">
        <v>0</v>
      </c>
      <c r="BA73" s="85">
        <v>0</v>
      </c>
      <c r="BB73" s="8">
        <v>0</v>
      </c>
      <c r="BC73" s="85">
        <v>0</v>
      </c>
      <c r="BD73" s="8">
        <v>0</v>
      </c>
      <c r="BE73" s="85">
        <f t="shared" si="5"/>
        <v>0</v>
      </c>
    </row>
    <row r="74" spans="1:57" x14ac:dyDescent="0.25">
      <c r="A74" s="3"/>
      <c r="B74" s="4"/>
      <c r="C74" s="5"/>
      <c r="D74" s="5"/>
      <c r="E74" s="6"/>
      <c r="F74" s="7"/>
      <c r="G74" s="8" t="s">
        <v>57</v>
      </c>
      <c r="H74" s="4"/>
      <c r="I74" s="5"/>
      <c r="J74" s="5"/>
      <c r="K74" s="5"/>
      <c r="L74" s="5"/>
      <c r="M74" s="5"/>
      <c r="N74" s="9">
        <v>0</v>
      </c>
      <c r="O74" s="10"/>
      <c r="P74" s="11"/>
      <c r="Q74" s="5"/>
      <c r="R74" s="5"/>
      <c r="S74" s="5"/>
      <c r="T74" s="54">
        <v>59</v>
      </c>
      <c r="U74" s="12"/>
      <c r="V74" s="5"/>
      <c r="W74" s="5"/>
      <c r="X74" s="5"/>
      <c r="Y74" s="5"/>
      <c r="Z74" s="6"/>
      <c r="AA74" s="13"/>
      <c r="AB74" s="8" t="s">
        <v>57</v>
      </c>
      <c r="AC74" s="79">
        <v>0</v>
      </c>
      <c r="AD74" s="10">
        <v>0</v>
      </c>
      <c r="AE74" s="9">
        <f t="shared" si="0"/>
        <v>0</v>
      </c>
      <c r="AF74" s="10"/>
      <c r="AG74" s="8">
        <v>65</v>
      </c>
      <c r="AH74" s="5"/>
      <c r="AI74" s="8">
        <v>61</v>
      </c>
      <c r="AJ74" s="8">
        <v>61</v>
      </c>
      <c r="AK74" s="14">
        <f t="shared" si="4"/>
        <v>0</v>
      </c>
      <c r="AL74" s="5"/>
      <c r="AM74" s="98"/>
      <c r="AN74" s="79">
        <v>0</v>
      </c>
      <c r="AO74" s="54">
        <v>0</v>
      </c>
      <c r="AP74" s="10">
        <v>0</v>
      </c>
      <c r="AQ74" s="54">
        <v>0</v>
      </c>
      <c r="AR74" s="10">
        <v>0</v>
      </c>
      <c r="AS74" s="54">
        <v>0</v>
      </c>
      <c r="AT74" s="9">
        <v>0</v>
      </c>
      <c r="AU74" s="54">
        <v>0</v>
      </c>
      <c r="AV74" s="9">
        <f t="shared" si="2"/>
        <v>0</v>
      </c>
      <c r="AW74" s="85">
        <v>0</v>
      </c>
      <c r="AX74" s="8">
        <v>0</v>
      </c>
      <c r="AY74" s="85">
        <v>0</v>
      </c>
      <c r="AZ74" s="54">
        <v>0</v>
      </c>
      <c r="BA74" s="85">
        <v>0</v>
      </c>
      <c r="BB74" s="8">
        <v>0</v>
      </c>
      <c r="BC74" s="85">
        <v>0</v>
      </c>
      <c r="BD74" s="8">
        <v>0</v>
      </c>
      <c r="BE74" s="85">
        <f t="shared" si="5"/>
        <v>0</v>
      </c>
    </row>
    <row r="75" spans="1:57" x14ac:dyDescent="0.25">
      <c r="A75" s="3"/>
      <c r="B75" s="4"/>
      <c r="C75" s="5"/>
      <c r="D75" s="5"/>
      <c r="E75" s="6"/>
      <c r="F75" s="7"/>
      <c r="G75" s="8" t="s">
        <v>57</v>
      </c>
      <c r="H75" s="4"/>
      <c r="I75" s="5"/>
      <c r="J75" s="5"/>
      <c r="K75" s="5"/>
      <c r="L75" s="5"/>
      <c r="M75" s="5"/>
      <c r="N75" s="9">
        <v>0</v>
      </c>
      <c r="O75" s="10"/>
      <c r="P75" s="11"/>
      <c r="Q75" s="5"/>
      <c r="R75" s="5"/>
      <c r="S75" s="5"/>
      <c r="T75" s="54">
        <v>60</v>
      </c>
      <c r="U75" s="12"/>
      <c r="V75" s="5"/>
      <c r="W75" s="5"/>
      <c r="X75" s="5"/>
      <c r="Y75" s="5"/>
      <c r="Z75" s="6"/>
      <c r="AA75" s="13"/>
      <c r="AB75" s="8" t="s">
        <v>57</v>
      </c>
      <c r="AC75" s="79">
        <v>0</v>
      </c>
      <c r="AD75" s="10">
        <v>0</v>
      </c>
      <c r="AE75" s="9">
        <f t="shared" si="0"/>
        <v>0</v>
      </c>
      <c r="AF75" s="10"/>
      <c r="AG75" s="8">
        <v>66</v>
      </c>
      <c r="AH75" s="5"/>
      <c r="AI75" s="8">
        <v>62</v>
      </c>
      <c r="AJ75" s="8">
        <v>62</v>
      </c>
      <c r="AK75" s="14">
        <f t="shared" si="4"/>
        <v>0</v>
      </c>
      <c r="AL75" s="5"/>
      <c r="AM75" s="98"/>
      <c r="AN75" s="79">
        <v>0</v>
      </c>
      <c r="AO75" s="54">
        <v>0</v>
      </c>
      <c r="AP75" s="10">
        <v>0</v>
      </c>
      <c r="AQ75" s="54">
        <v>0</v>
      </c>
      <c r="AR75" s="10">
        <v>0</v>
      </c>
      <c r="AS75" s="54">
        <v>0</v>
      </c>
      <c r="AT75" s="9">
        <v>0</v>
      </c>
      <c r="AU75" s="54">
        <v>0</v>
      </c>
      <c r="AV75" s="9">
        <f t="shared" si="2"/>
        <v>0</v>
      </c>
      <c r="AW75" s="85">
        <v>0</v>
      </c>
      <c r="AX75" s="8">
        <v>0</v>
      </c>
      <c r="AY75" s="85">
        <v>0</v>
      </c>
      <c r="AZ75" s="54">
        <v>0</v>
      </c>
      <c r="BA75" s="85">
        <v>0</v>
      </c>
      <c r="BB75" s="8">
        <v>0</v>
      </c>
      <c r="BC75" s="85">
        <v>0</v>
      </c>
      <c r="BD75" s="8">
        <v>0</v>
      </c>
      <c r="BE75" s="85">
        <f t="shared" si="5"/>
        <v>0</v>
      </c>
    </row>
    <row r="76" spans="1:57" x14ac:dyDescent="0.25">
      <c r="A76" s="3"/>
      <c r="B76" s="4"/>
      <c r="C76" s="5"/>
      <c r="D76" s="5"/>
      <c r="E76" s="6"/>
      <c r="F76" s="7"/>
      <c r="G76" s="8" t="s">
        <v>57</v>
      </c>
      <c r="H76" s="4"/>
      <c r="I76" s="5"/>
      <c r="J76" s="5"/>
      <c r="K76" s="5"/>
      <c r="L76" s="5"/>
      <c r="M76" s="5"/>
      <c r="N76" s="9">
        <v>0</v>
      </c>
      <c r="O76" s="10"/>
      <c r="P76" s="11"/>
      <c r="Q76" s="5"/>
      <c r="R76" s="5"/>
      <c r="S76" s="5"/>
      <c r="T76" s="54">
        <v>61</v>
      </c>
      <c r="U76" s="12"/>
      <c r="V76" s="5"/>
      <c r="W76" s="5"/>
      <c r="X76" s="5"/>
      <c r="Y76" s="5"/>
      <c r="Z76" s="6"/>
      <c r="AA76" s="13"/>
      <c r="AB76" s="8" t="s">
        <v>57</v>
      </c>
      <c r="AC76" s="79">
        <v>0</v>
      </c>
      <c r="AD76" s="10">
        <v>0</v>
      </c>
      <c r="AE76" s="9">
        <f t="shared" si="0"/>
        <v>0</v>
      </c>
      <c r="AF76" s="10"/>
      <c r="AG76" s="8">
        <v>67</v>
      </c>
      <c r="AH76" s="5"/>
      <c r="AI76" s="8">
        <v>63</v>
      </c>
      <c r="AJ76" s="8">
        <v>63</v>
      </c>
      <c r="AK76" s="14">
        <f t="shared" si="4"/>
        <v>0</v>
      </c>
      <c r="AL76" s="5"/>
      <c r="AM76" s="98"/>
      <c r="AN76" s="79">
        <v>0</v>
      </c>
      <c r="AO76" s="54">
        <v>0</v>
      </c>
      <c r="AP76" s="10">
        <v>0</v>
      </c>
      <c r="AQ76" s="54">
        <v>0</v>
      </c>
      <c r="AR76" s="10">
        <v>0</v>
      </c>
      <c r="AS76" s="54">
        <v>0</v>
      </c>
      <c r="AT76" s="9">
        <v>0</v>
      </c>
      <c r="AU76" s="54">
        <v>0</v>
      </c>
      <c r="AV76" s="9">
        <f t="shared" si="2"/>
        <v>0</v>
      </c>
      <c r="AW76" s="85">
        <v>0</v>
      </c>
      <c r="AX76" s="8">
        <v>0</v>
      </c>
      <c r="AY76" s="85">
        <v>0</v>
      </c>
      <c r="AZ76" s="54">
        <v>0</v>
      </c>
      <c r="BA76" s="85">
        <v>0</v>
      </c>
      <c r="BB76" s="8">
        <v>0</v>
      </c>
      <c r="BC76" s="85">
        <v>0</v>
      </c>
      <c r="BD76" s="8">
        <v>0</v>
      </c>
      <c r="BE76" s="85">
        <f t="shared" si="5"/>
        <v>0</v>
      </c>
    </row>
    <row r="77" spans="1:57" x14ac:dyDescent="0.25">
      <c r="A77" s="3"/>
      <c r="B77" s="4"/>
      <c r="C77" s="5"/>
      <c r="D77" s="5"/>
      <c r="E77" s="6"/>
      <c r="F77" s="7"/>
      <c r="G77" s="8" t="s">
        <v>57</v>
      </c>
      <c r="H77" s="4"/>
      <c r="I77" s="5"/>
      <c r="J77" s="5"/>
      <c r="K77" s="5"/>
      <c r="L77" s="5"/>
      <c r="M77" s="5"/>
      <c r="N77" s="9">
        <v>0</v>
      </c>
      <c r="O77" s="10"/>
      <c r="P77" s="11"/>
      <c r="Q77" s="5"/>
      <c r="R77" s="5"/>
      <c r="S77" s="5"/>
      <c r="T77" s="54">
        <v>62</v>
      </c>
      <c r="U77" s="12"/>
      <c r="V77" s="5"/>
      <c r="W77" s="5"/>
      <c r="X77" s="5"/>
      <c r="Y77" s="5"/>
      <c r="Z77" s="6"/>
      <c r="AA77" s="13"/>
      <c r="AB77" s="8" t="s">
        <v>57</v>
      </c>
      <c r="AC77" s="79">
        <v>0</v>
      </c>
      <c r="AD77" s="10">
        <v>0</v>
      </c>
      <c r="AE77" s="9">
        <f t="shared" si="0"/>
        <v>0</v>
      </c>
      <c r="AF77" s="10"/>
      <c r="AG77" s="8">
        <v>68</v>
      </c>
      <c r="AH77" s="5"/>
      <c r="AI77" s="8">
        <v>64</v>
      </c>
      <c r="AJ77" s="8">
        <v>64</v>
      </c>
      <c r="AK77" s="14">
        <f t="shared" si="4"/>
        <v>0</v>
      </c>
      <c r="AL77" s="5"/>
      <c r="AM77" s="98"/>
      <c r="AN77" s="79">
        <v>0</v>
      </c>
      <c r="AO77" s="54">
        <v>0</v>
      </c>
      <c r="AP77" s="10">
        <v>0</v>
      </c>
      <c r="AQ77" s="54">
        <v>0</v>
      </c>
      <c r="AR77" s="10">
        <v>0</v>
      </c>
      <c r="AS77" s="54">
        <v>0</v>
      </c>
      <c r="AT77" s="9">
        <v>0</v>
      </c>
      <c r="AU77" s="54">
        <v>0</v>
      </c>
      <c r="AV77" s="9">
        <f t="shared" si="2"/>
        <v>0</v>
      </c>
      <c r="AW77" s="85">
        <v>0</v>
      </c>
      <c r="AX77" s="8">
        <v>0</v>
      </c>
      <c r="AY77" s="85">
        <v>0</v>
      </c>
      <c r="AZ77" s="54">
        <v>0</v>
      </c>
      <c r="BA77" s="85">
        <v>0</v>
      </c>
      <c r="BB77" s="8">
        <v>0</v>
      </c>
      <c r="BC77" s="85">
        <v>0</v>
      </c>
      <c r="BD77" s="8">
        <v>0</v>
      </c>
      <c r="BE77" s="85">
        <f t="shared" si="5"/>
        <v>0</v>
      </c>
    </row>
    <row r="78" spans="1:57" x14ac:dyDescent="0.25">
      <c r="A78" s="3"/>
      <c r="B78" s="4"/>
      <c r="C78" s="5"/>
      <c r="D78" s="5"/>
      <c r="E78" s="6"/>
      <c r="F78" s="7"/>
      <c r="G78" s="8" t="s">
        <v>57</v>
      </c>
      <c r="H78" s="4"/>
      <c r="I78" s="5"/>
      <c r="J78" s="5"/>
      <c r="K78" s="5"/>
      <c r="L78" s="5"/>
      <c r="M78" s="5"/>
      <c r="N78" s="9">
        <v>0</v>
      </c>
      <c r="O78" s="10"/>
      <c r="P78" s="11"/>
      <c r="Q78" s="5"/>
      <c r="R78" s="5"/>
      <c r="S78" s="5"/>
      <c r="T78" s="54">
        <v>63</v>
      </c>
      <c r="U78" s="12"/>
      <c r="V78" s="5"/>
      <c r="W78" s="5"/>
      <c r="X78" s="5"/>
      <c r="Y78" s="5"/>
      <c r="Z78" s="6"/>
      <c r="AA78" s="13"/>
      <c r="AB78" s="8" t="s">
        <v>57</v>
      </c>
      <c r="AC78" s="79">
        <v>0</v>
      </c>
      <c r="AD78" s="10">
        <v>0</v>
      </c>
      <c r="AE78" s="9">
        <f t="shared" si="0"/>
        <v>0</v>
      </c>
      <c r="AF78" s="10"/>
      <c r="AG78" s="8">
        <v>69</v>
      </c>
      <c r="AH78" s="5"/>
      <c r="AI78" s="8">
        <v>65</v>
      </c>
      <c r="AJ78" s="8">
        <v>65</v>
      </c>
      <c r="AK78" s="14">
        <f t="shared" si="4"/>
        <v>0</v>
      </c>
      <c r="AL78" s="5"/>
      <c r="AM78" s="98"/>
      <c r="AN78" s="79">
        <v>0</v>
      </c>
      <c r="AO78" s="54">
        <v>0</v>
      </c>
      <c r="AP78" s="10">
        <v>0</v>
      </c>
      <c r="AQ78" s="54">
        <v>0</v>
      </c>
      <c r="AR78" s="10">
        <v>0</v>
      </c>
      <c r="AS78" s="54">
        <v>0</v>
      </c>
      <c r="AT78" s="9">
        <v>0</v>
      </c>
      <c r="AU78" s="54">
        <v>0</v>
      </c>
      <c r="AV78" s="9">
        <f t="shared" si="2"/>
        <v>0</v>
      </c>
      <c r="AW78" s="85">
        <v>0</v>
      </c>
      <c r="AX78" s="8">
        <v>0</v>
      </c>
      <c r="AY78" s="85">
        <v>0</v>
      </c>
      <c r="AZ78" s="54">
        <v>0</v>
      </c>
      <c r="BA78" s="85">
        <v>0</v>
      </c>
      <c r="BB78" s="8">
        <v>0</v>
      </c>
      <c r="BC78" s="85">
        <v>0</v>
      </c>
      <c r="BD78" s="8">
        <v>0</v>
      </c>
      <c r="BE78" s="85">
        <f t="shared" si="5"/>
        <v>0</v>
      </c>
    </row>
    <row r="79" spans="1:57" x14ac:dyDescent="0.25">
      <c r="A79" s="3"/>
      <c r="B79" s="4"/>
      <c r="C79" s="5"/>
      <c r="D79" s="5"/>
      <c r="E79" s="6"/>
      <c r="F79" s="7"/>
      <c r="G79" s="8" t="s">
        <v>57</v>
      </c>
      <c r="H79" s="4"/>
      <c r="I79" s="5"/>
      <c r="J79" s="5"/>
      <c r="K79" s="5"/>
      <c r="L79" s="5"/>
      <c r="M79" s="5"/>
      <c r="N79" s="9">
        <v>0</v>
      </c>
      <c r="O79" s="10"/>
      <c r="P79" s="11"/>
      <c r="Q79" s="5"/>
      <c r="R79" s="5"/>
      <c r="S79" s="5"/>
      <c r="T79" s="54">
        <v>64</v>
      </c>
      <c r="U79" s="12"/>
      <c r="V79" s="5"/>
      <c r="W79" s="5"/>
      <c r="X79" s="5"/>
      <c r="Y79" s="5"/>
      <c r="Z79" s="6"/>
      <c r="AA79" s="13"/>
      <c r="AB79" s="8" t="s">
        <v>57</v>
      </c>
      <c r="AC79" s="79">
        <v>0</v>
      </c>
      <c r="AD79" s="10">
        <v>0</v>
      </c>
      <c r="AE79" s="9">
        <f t="shared" si="0"/>
        <v>0</v>
      </c>
      <c r="AF79" s="10"/>
      <c r="AG79" s="8">
        <v>70</v>
      </c>
      <c r="AH79" s="5"/>
      <c r="AI79" s="8">
        <v>66</v>
      </c>
      <c r="AJ79" s="8">
        <v>66</v>
      </c>
      <c r="AK79" s="14">
        <f t="shared" si="4"/>
        <v>0</v>
      </c>
      <c r="AL79" s="5"/>
      <c r="AM79" s="98"/>
      <c r="AN79" s="79">
        <v>0</v>
      </c>
      <c r="AO79" s="54">
        <v>0</v>
      </c>
      <c r="AP79" s="10">
        <v>0</v>
      </c>
      <c r="AQ79" s="54">
        <v>0</v>
      </c>
      <c r="AR79" s="10">
        <v>0</v>
      </c>
      <c r="AS79" s="54">
        <v>0</v>
      </c>
      <c r="AT79" s="9">
        <v>0</v>
      </c>
      <c r="AU79" s="54">
        <v>0</v>
      </c>
      <c r="AV79" s="9">
        <f t="shared" si="2"/>
        <v>0</v>
      </c>
      <c r="AW79" s="85">
        <v>0</v>
      </c>
      <c r="AX79" s="8">
        <v>0</v>
      </c>
      <c r="AY79" s="85">
        <v>0</v>
      </c>
      <c r="AZ79" s="54">
        <v>0</v>
      </c>
      <c r="BA79" s="85">
        <v>0</v>
      </c>
      <c r="BB79" s="8">
        <v>0</v>
      </c>
      <c r="BC79" s="85">
        <v>0</v>
      </c>
      <c r="BD79" s="8">
        <v>0</v>
      </c>
      <c r="BE79" s="85">
        <f t="shared" si="5"/>
        <v>0</v>
      </c>
    </row>
    <row r="80" spans="1:57" x14ac:dyDescent="0.25">
      <c r="A80" s="3"/>
      <c r="B80" s="4"/>
      <c r="C80" s="5"/>
      <c r="D80" s="5"/>
      <c r="E80" s="6"/>
      <c r="F80" s="7"/>
      <c r="G80" s="8" t="s">
        <v>57</v>
      </c>
      <c r="H80" s="4"/>
      <c r="I80" s="5"/>
      <c r="J80" s="5"/>
      <c r="K80" s="5"/>
      <c r="L80" s="5"/>
      <c r="M80" s="5"/>
      <c r="N80" s="9">
        <v>0</v>
      </c>
      <c r="O80" s="10"/>
      <c r="P80" s="11"/>
      <c r="Q80" s="5"/>
      <c r="R80" s="5"/>
      <c r="S80" s="5"/>
      <c r="T80" s="54">
        <v>65</v>
      </c>
      <c r="U80" s="12"/>
      <c r="V80" s="5"/>
      <c r="W80" s="5"/>
      <c r="X80" s="5"/>
      <c r="Y80" s="5"/>
      <c r="Z80" s="6"/>
      <c r="AA80" s="13"/>
      <c r="AB80" s="8" t="s">
        <v>57</v>
      </c>
      <c r="AC80" s="79">
        <v>0</v>
      </c>
      <c r="AD80" s="10">
        <v>0</v>
      </c>
      <c r="AE80" s="9">
        <f t="shared" si="0"/>
        <v>0</v>
      </c>
      <c r="AF80" s="10"/>
      <c r="AG80" s="8">
        <v>71</v>
      </c>
      <c r="AH80" s="5"/>
      <c r="AI80" s="8">
        <v>67</v>
      </c>
      <c r="AJ80" s="8">
        <v>67</v>
      </c>
      <c r="AK80" s="14">
        <f t="shared" si="4"/>
        <v>0</v>
      </c>
      <c r="AL80" s="5"/>
      <c r="AM80" s="98"/>
      <c r="AN80" s="79">
        <v>0</v>
      </c>
      <c r="AO80" s="54">
        <v>0</v>
      </c>
      <c r="AP80" s="10">
        <v>0</v>
      </c>
      <c r="AQ80" s="54">
        <v>0</v>
      </c>
      <c r="AR80" s="10">
        <v>0</v>
      </c>
      <c r="AS80" s="54">
        <v>0</v>
      </c>
      <c r="AT80" s="9">
        <v>0</v>
      </c>
      <c r="AU80" s="54">
        <v>0</v>
      </c>
      <c r="AV80" s="9">
        <f t="shared" si="2"/>
        <v>0</v>
      </c>
      <c r="AW80" s="85">
        <v>0</v>
      </c>
      <c r="AX80" s="8">
        <v>0</v>
      </c>
      <c r="AY80" s="85">
        <v>0</v>
      </c>
      <c r="AZ80" s="54">
        <v>0</v>
      </c>
      <c r="BA80" s="85">
        <v>0</v>
      </c>
      <c r="BB80" s="8">
        <v>0</v>
      </c>
      <c r="BC80" s="85">
        <v>0</v>
      </c>
      <c r="BD80" s="8">
        <v>0</v>
      </c>
      <c r="BE80" s="85">
        <f t="shared" si="5"/>
        <v>0</v>
      </c>
    </row>
    <row r="81" spans="1:57" x14ac:dyDescent="0.25">
      <c r="A81" s="3"/>
      <c r="B81" s="4"/>
      <c r="C81" s="5"/>
      <c r="D81" s="5"/>
      <c r="E81" s="6"/>
      <c r="F81" s="7"/>
      <c r="G81" s="8" t="s">
        <v>57</v>
      </c>
      <c r="H81" s="4"/>
      <c r="I81" s="5"/>
      <c r="J81" s="5"/>
      <c r="K81" s="5"/>
      <c r="L81" s="5"/>
      <c r="M81" s="5"/>
      <c r="N81" s="9">
        <v>0</v>
      </c>
      <c r="O81" s="10"/>
      <c r="P81" s="11"/>
      <c r="Q81" s="5"/>
      <c r="R81" s="5"/>
      <c r="S81" s="5"/>
      <c r="T81" s="54">
        <v>66</v>
      </c>
      <c r="U81" s="12"/>
      <c r="V81" s="5"/>
      <c r="W81" s="5"/>
      <c r="X81" s="5"/>
      <c r="Y81" s="5"/>
      <c r="Z81" s="6"/>
      <c r="AA81" s="13"/>
      <c r="AB81" s="8" t="s">
        <v>57</v>
      </c>
      <c r="AC81" s="79">
        <v>0</v>
      </c>
      <c r="AD81" s="10">
        <v>0</v>
      </c>
      <c r="AE81" s="9">
        <f t="shared" si="0"/>
        <v>0</v>
      </c>
      <c r="AF81" s="10"/>
      <c r="AG81" s="8">
        <v>72</v>
      </c>
      <c r="AH81" s="5"/>
      <c r="AI81" s="8">
        <v>68</v>
      </c>
      <c r="AJ81" s="8">
        <v>68</v>
      </c>
      <c r="AK81" s="14">
        <f t="shared" si="4"/>
        <v>0</v>
      </c>
      <c r="AL81" s="5"/>
      <c r="AM81" s="98"/>
      <c r="AN81" s="79">
        <v>0</v>
      </c>
      <c r="AO81" s="54">
        <v>0</v>
      </c>
      <c r="AP81" s="10">
        <v>0</v>
      </c>
      <c r="AQ81" s="54">
        <v>0</v>
      </c>
      <c r="AR81" s="10">
        <v>0</v>
      </c>
      <c r="AS81" s="54">
        <v>0</v>
      </c>
      <c r="AT81" s="9">
        <v>0</v>
      </c>
      <c r="AU81" s="54">
        <v>0</v>
      </c>
      <c r="AV81" s="9">
        <f t="shared" si="2"/>
        <v>0</v>
      </c>
      <c r="AW81" s="85">
        <v>0</v>
      </c>
      <c r="AX81" s="8">
        <v>0</v>
      </c>
      <c r="AY81" s="85">
        <v>0</v>
      </c>
      <c r="AZ81" s="54">
        <v>0</v>
      </c>
      <c r="BA81" s="85">
        <v>0</v>
      </c>
      <c r="BB81" s="8">
        <v>0</v>
      </c>
      <c r="BC81" s="85">
        <v>0</v>
      </c>
      <c r="BD81" s="8">
        <v>0</v>
      </c>
      <c r="BE81" s="85">
        <f t="shared" si="5"/>
        <v>0</v>
      </c>
    </row>
    <row r="82" spans="1:57" x14ac:dyDescent="0.25">
      <c r="A82" s="3"/>
      <c r="B82" s="4"/>
      <c r="C82" s="5"/>
      <c r="D82" s="5"/>
      <c r="E82" s="6"/>
      <c r="F82" s="7"/>
      <c r="G82" s="8" t="s">
        <v>57</v>
      </c>
      <c r="H82" s="4"/>
      <c r="I82" s="5"/>
      <c r="J82" s="5"/>
      <c r="K82" s="5"/>
      <c r="L82" s="5"/>
      <c r="M82" s="5"/>
      <c r="N82" s="9">
        <v>0</v>
      </c>
      <c r="O82" s="10"/>
      <c r="P82" s="11"/>
      <c r="Q82" s="5"/>
      <c r="R82" s="5"/>
      <c r="S82" s="5"/>
      <c r="T82" s="54">
        <v>67</v>
      </c>
      <c r="U82" s="12"/>
      <c r="V82" s="5"/>
      <c r="W82" s="5"/>
      <c r="X82" s="5"/>
      <c r="Y82" s="5"/>
      <c r="Z82" s="6"/>
      <c r="AA82" s="13"/>
      <c r="AB82" s="8" t="s">
        <v>57</v>
      </c>
      <c r="AC82" s="79">
        <v>0</v>
      </c>
      <c r="AD82" s="10">
        <v>0</v>
      </c>
      <c r="AE82" s="9">
        <f t="shared" si="0"/>
        <v>0</v>
      </c>
      <c r="AF82" s="10"/>
      <c r="AG82" s="8">
        <v>73</v>
      </c>
      <c r="AH82" s="5"/>
      <c r="AI82" s="8">
        <v>69</v>
      </c>
      <c r="AJ82" s="8">
        <v>69</v>
      </c>
      <c r="AK82" s="14">
        <f t="shared" si="4"/>
        <v>0</v>
      </c>
      <c r="AL82" s="5"/>
      <c r="AM82" s="98"/>
      <c r="AN82" s="79">
        <v>0</v>
      </c>
      <c r="AO82" s="54">
        <v>0</v>
      </c>
      <c r="AP82" s="10">
        <v>0</v>
      </c>
      <c r="AQ82" s="54">
        <v>0</v>
      </c>
      <c r="AR82" s="10">
        <v>0</v>
      </c>
      <c r="AS82" s="54">
        <v>0</v>
      </c>
      <c r="AT82" s="9">
        <v>0</v>
      </c>
      <c r="AU82" s="54">
        <v>0</v>
      </c>
      <c r="AV82" s="9">
        <f t="shared" si="2"/>
        <v>0</v>
      </c>
      <c r="AW82" s="85">
        <v>0</v>
      </c>
      <c r="AX82" s="8">
        <v>0</v>
      </c>
      <c r="AY82" s="85">
        <v>0</v>
      </c>
      <c r="AZ82" s="54">
        <v>0</v>
      </c>
      <c r="BA82" s="85">
        <v>0</v>
      </c>
      <c r="BB82" s="8">
        <v>0</v>
      </c>
      <c r="BC82" s="85">
        <v>0</v>
      </c>
      <c r="BD82" s="8">
        <v>0</v>
      </c>
      <c r="BE82" s="85">
        <f t="shared" si="5"/>
        <v>0</v>
      </c>
    </row>
    <row r="83" spans="1:57" x14ac:dyDescent="0.25">
      <c r="A83" s="3"/>
      <c r="B83" s="4"/>
      <c r="C83" s="5"/>
      <c r="D83" s="5"/>
      <c r="E83" s="6"/>
      <c r="F83" s="7"/>
      <c r="G83" s="8" t="s">
        <v>57</v>
      </c>
      <c r="H83" s="4"/>
      <c r="I83" s="5"/>
      <c r="J83" s="5"/>
      <c r="K83" s="5"/>
      <c r="L83" s="5"/>
      <c r="M83" s="5"/>
      <c r="N83" s="9">
        <v>0</v>
      </c>
      <c r="O83" s="10"/>
      <c r="P83" s="11"/>
      <c r="Q83" s="5"/>
      <c r="R83" s="5"/>
      <c r="S83" s="5"/>
      <c r="T83" s="54">
        <v>68</v>
      </c>
      <c r="U83" s="12"/>
      <c r="V83" s="5"/>
      <c r="W83" s="5"/>
      <c r="X83" s="5"/>
      <c r="Y83" s="5"/>
      <c r="Z83" s="6"/>
      <c r="AA83" s="13"/>
      <c r="AB83" s="8" t="s">
        <v>57</v>
      </c>
      <c r="AC83" s="79">
        <v>0</v>
      </c>
      <c r="AD83" s="10">
        <v>0</v>
      </c>
      <c r="AE83" s="9">
        <f t="shared" si="0"/>
        <v>0</v>
      </c>
      <c r="AF83" s="10"/>
      <c r="AG83" s="8">
        <v>74</v>
      </c>
      <c r="AH83" s="5"/>
      <c r="AI83" s="8">
        <v>70</v>
      </c>
      <c r="AJ83" s="8">
        <v>70</v>
      </c>
      <c r="AK83" s="14">
        <f t="shared" si="4"/>
        <v>0</v>
      </c>
      <c r="AL83" s="5"/>
      <c r="AM83" s="98"/>
      <c r="AN83" s="79">
        <v>0</v>
      </c>
      <c r="AO83" s="54">
        <v>0</v>
      </c>
      <c r="AP83" s="10">
        <v>0</v>
      </c>
      <c r="AQ83" s="54">
        <v>0</v>
      </c>
      <c r="AR83" s="10">
        <v>0</v>
      </c>
      <c r="AS83" s="54">
        <v>0</v>
      </c>
      <c r="AT83" s="9">
        <v>0</v>
      </c>
      <c r="AU83" s="54">
        <v>0</v>
      </c>
      <c r="AV83" s="9">
        <f t="shared" si="2"/>
        <v>0</v>
      </c>
      <c r="AW83" s="85">
        <v>0</v>
      </c>
      <c r="AX83" s="8">
        <v>0</v>
      </c>
      <c r="AY83" s="85">
        <v>0</v>
      </c>
      <c r="AZ83" s="54">
        <v>0</v>
      </c>
      <c r="BA83" s="85">
        <v>0</v>
      </c>
      <c r="BB83" s="8">
        <v>0</v>
      </c>
      <c r="BC83" s="85">
        <v>0</v>
      </c>
      <c r="BD83" s="8">
        <v>0</v>
      </c>
      <c r="BE83" s="85">
        <f t="shared" si="5"/>
        <v>0</v>
      </c>
    </row>
    <row r="84" spans="1:57" x14ac:dyDescent="0.25">
      <c r="A84" s="3"/>
      <c r="B84" s="4"/>
      <c r="C84" s="5"/>
      <c r="D84" s="5"/>
      <c r="E84" s="6"/>
      <c r="F84" s="7"/>
      <c r="G84" s="8" t="s">
        <v>57</v>
      </c>
      <c r="H84" s="4"/>
      <c r="I84" s="5"/>
      <c r="J84" s="5"/>
      <c r="K84" s="5"/>
      <c r="L84" s="5"/>
      <c r="M84" s="5"/>
      <c r="N84" s="9">
        <v>0</v>
      </c>
      <c r="O84" s="10"/>
      <c r="P84" s="11"/>
      <c r="Q84" s="5"/>
      <c r="R84" s="5"/>
      <c r="S84" s="5"/>
      <c r="T84" s="54">
        <v>69</v>
      </c>
      <c r="U84" s="12"/>
      <c r="V84" s="5"/>
      <c r="W84" s="5"/>
      <c r="X84" s="5"/>
      <c r="Y84" s="5"/>
      <c r="Z84" s="6"/>
      <c r="AA84" s="13"/>
      <c r="AB84" s="8" t="s">
        <v>57</v>
      </c>
      <c r="AC84" s="79">
        <v>0</v>
      </c>
      <c r="AD84" s="10">
        <v>0</v>
      </c>
      <c r="AE84" s="9">
        <f t="shared" si="0"/>
        <v>0</v>
      </c>
      <c r="AF84" s="10"/>
      <c r="AG84" s="8">
        <v>75</v>
      </c>
      <c r="AH84" s="5"/>
      <c r="AI84" s="8">
        <v>71</v>
      </c>
      <c r="AJ84" s="8">
        <v>71</v>
      </c>
      <c r="AK84" s="14">
        <f t="shared" si="4"/>
        <v>0</v>
      </c>
      <c r="AL84" s="5"/>
      <c r="AM84" s="98"/>
      <c r="AN84" s="79">
        <v>0</v>
      </c>
      <c r="AO84" s="54">
        <v>0</v>
      </c>
      <c r="AP84" s="10">
        <v>0</v>
      </c>
      <c r="AQ84" s="54">
        <v>0</v>
      </c>
      <c r="AR84" s="10">
        <v>0</v>
      </c>
      <c r="AS84" s="54">
        <v>0</v>
      </c>
      <c r="AT84" s="9">
        <v>0</v>
      </c>
      <c r="AU84" s="54">
        <v>0</v>
      </c>
      <c r="AV84" s="9">
        <f t="shared" si="2"/>
        <v>0</v>
      </c>
      <c r="AW84" s="85">
        <v>0</v>
      </c>
      <c r="AX84" s="8">
        <v>0</v>
      </c>
      <c r="AY84" s="85">
        <v>0</v>
      </c>
      <c r="AZ84" s="54">
        <v>0</v>
      </c>
      <c r="BA84" s="85">
        <v>0</v>
      </c>
      <c r="BB84" s="8">
        <v>0</v>
      </c>
      <c r="BC84" s="85">
        <v>0</v>
      </c>
      <c r="BD84" s="8">
        <v>0</v>
      </c>
      <c r="BE84" s="85">
        <f t="shared" si="5"/>
        <v>0</v>
      </c>
    </row>
    <row r="85" spans="1:57" x14ac:dyDescent="0.25">
      <c r="A85" s="3"/>
      <c r="B85" s="4"/>
      <c r="C85" s="5"/>
      <c r="D85" s="5"/>
      <c r="E85" s="6"/>
      <c r="F85" s="7"/>
      <c r="G85" s="8" t="s">
        <v>57</v>
      </c>
      <c r="H85" s="4"/>
      <c r="I85" s="5"/>
      <c r="J85" s="5"/>
      <c r="K85" s="5"/>
      <c r="L85" s="5"/>
      <c r="M85" s="5"/>
      <c r="N85" s="9">
        <v>0</v>
      </c>
      <c r="O85" s="10"/>
      <c r="P85" s="11"/>
      <c r="Q85" s="5"/>
      <c r="R85" s="5"/>
      <c r="S85" s="5"/>
      <c r="T85" s="54">
        <v>70</v>
      </c>
      <c r="U85" s="12"/>
      <c r="V85" s="5"/>
      <c r="W85" s="5"/>
      <c r="X85" s="5"/>
      <c r="Y85" s="5"/>
      <c r="Z85" s="6"/>
      <c r="AA85" s="13"/>
      <c r="AB85" s="8" t="s">
        <v>57</v>
      </c>
      <c r="AC85" s="79">
        <v>0</v>
      </c>
      <c r="AD85" s="10">
        <v>0</v>
      </c>
      <c r="AE85" s="9">
        <f t="shared" si="0"/>
        <v>0</v>
      </c>
      <c r="AF85" s="10"/>
      <c r="AG85" s="8">
        <v>76</v>
      </c>
      <c r="AH85" s="5"/>
      <c r="AI85" s="8">
        <v>72</v>
      </c>
      <c r="AJ85" s="8">
        <v>72</v>
      </c>
      <c r="AK85" s="14">
        <f t="shared" si="4"/>
        <v>0</v>
      </c>
      <c r="AL85" s="5"/>
      <c r="AM85" s="98"/>
      <c r="AN85" s="79">
        <v>0</v>
      </c>
      <c r="AO85" s="54">
        <v>0</v>
      </c>
      <c r="AP85" s="10">
        <v>0</v>
      </c>
      <c r="AQ85" s="54">
        <v>0</v>
      </c>
      <c r="AR85" s="10">
        <v>0</v>
      </c>
      <c r="AS85" s="54">
        <v>0</v>
      </c>
      <c r="AT85" s="9">
        <v>0</v>
      </c>
      <c r="AU85" s="54">
        <v>0</v>
      </c>
      <c r="AV85" s="9">
        <f t="shared" si="2"/>
        <v>0</v>
      </c>
      <c r="AW85" s="85">
        <v>0</v>
      </c>
      <c r="AX85" s="8">
        <v>0</v>
      </c>
      <c r="AY85" s="85">
        <v>0</v>
      </c>
      <c r="AZ85" s="54">
        <v>0</v>
      </c>
      <c r="BA85" s="85">
        <v>0</v>
      </c>
      <c r="BB85" s="8">
        <v>0</v>
      </c>
      <c r="BC85" s="85">
        <v>0</v>
      </c>
      <c r="BD85" s="8">
        <v>0</v>
      </c>
      <c r="BE85" s="85">
        <f t="shared" si="5"/>
        <v>0</v>
      </c>
    </row>
    <row r="86" spans="1:57" x14ac:dyDescent="0.25">
      <c r="A86" s="3"/>
      <c r="B86" s="4"/>
      <c r="C86" s="5"/>
      <c r="D86" s="5"/>
      <c r="E86" s="6"/>
      <c r="F86" s="7"/>
      <c r="G86" s="8" t="s">
        <v>57</v>
      </c>
      <c r="H86" s="4"/>
      <c r="I86" s="5"/>
      <c r="J86" s="5"/>
      <c r="K86" s="5"/>
      <c r="L86" s="5"/>
      <c r="M86" s="5"/>
      <c r="N86" s="9">
        <v>0</v>
      </c>
      <c r="O86" s="10"/>
      <c r="P86" s="11"/>
      <c r="Q86" s="5"/>
      <c r="R86" s="5"/>
      <c r="S86" s="5"/>
      <c r="T86" s="54">
        <v>71</v>
      </c>
      <c r="U86" s="12"/>
      <c r="V86" s="5"/>
      <c r="W86" s="5"/>
      <c r="X86" s="5"/>
      <c r="Y86" s="5"/>
      <c r="Z86" s="6"/>
      <c r="AA86" s="13"/>
      <c r="AB86" s="8" t="s">
        <v>57</v>
      </c>
      <c r="AC86" s="79">
        <v>0</v>
      </c>
      <c r="AD86" s="10">
        <v>0</v>
      </c>
      <c r="AE86" s="9">
        <f t="shared" si="0"/>
        <v>0</v>
      </c>
      <c r="AF86" s="10"/>
      <c r="AG86" s="8">
        <v>77</v>
      </c>
      <c r="AH86" s="5"/>
      <c r="AI86" s="8">
        <v>73</v>
      </c>
      <c r="AJ86" s="8">
        <v>73</v>
      </c>
      <c r="AK86" s="14">
        <f t="shared" si="4"/>
        <v>0</v>
      </c>
      <c r="AL86" s="5"/>
      <c r="AM86" s="98"/>
      <c r="AN86" s="79">
        <v>0</v>
      </c>
      <c r="AO86" s="54">
        <v>0</v>
      </c>
      <c r="AP86" s="10">
        <v>0</v>
      </c>
      <c r="AQ86" s="54">
        <v>0</v>
      </c>
      <c r="AR86" s="10">
        <v>0</v>
      </c>
      <c r="AS86" s="54">
        <v>0</v>
      </c>
      <c r="AT86" s="9">
        <v>0</v>
      </c>
      <c r="AU86" s="54">
        <v>0</v>
      </c>
      <c r="AV86" s="9">
        <f t="shared" si="2"/>
        <v>0</v>
      </c>
      <c r="AW86" s="85">
        <v>0</v>
      </c>
      <c r="AX86" s="8">
        <v>0</v>
      </c>
      <c r="AY86" s="85">
        <v>0</v>
      </c>
      <c r="AZ86" s="54">
        <v>0</v>
      </c>
      <c r="BA86" s="85">
        <v>0</v>
      </c>
      <c r="BB86" s="8">
        <v>0</v>
      </c>
      <c r="BC86" s="85">
        <v>0</v>
      </c>
      <c r="BD86" s="8">
        <v>0</v>
      </c>
      <c r="BE86" s="85">
        <f t="shared" si="5"/>
        <v>0</v>
      </c>
    </row>
    <row r="87" spans="1:57" x14ac:dyDescent="0.25">
      <c r="A87" s="3"/>
      <c r="B87" s="4"/>
      <c r="C87" s="5"/>
      <c r="D87" s="5"/>
      <c r="E87" s="6"/>
      <c r="F87" s="7"/>
      <c r="G87" s="8" t="s">
        <v>57</v>
      </c>
      <c r="H87" s="4"/>
      <c r="I87" s="5"/>
      <c r="J87" s="5"/>
      <c r="K87" s="5"/>
      <c r="L87" s="5"/>
      <c r="M87" s="5"/>
      <c r="N87" s="9">
        <v>0</v>
      </c>
      <c r="O87" s="10"/>
      <c r="P87" s="11"/>
      <c r="Q87" s="5"/>
      <c r="R87" s="5"/>
      <c r="S87" s="5"/>
      <c r="T87" s="54">
        <v>72</v>
      </c>
      <c r="U87" s="12"/>
      <c r="V87" s="5"/>
      <c r="W87" s="5"/>
      <c r="X87" s="5"/>
      <c r="Y87" s="5"/>
      <c r="Z87" s="6"/>
      <c r="AA87" s="13"/>
      <c r="AB87" s="8" t="s">
        <v>57</v>
      </c>
      <c r="AC87" s="79">
        <v>0</v>
      </c>
      <c r="AD87" s="10">
        <v>0</v>
      </c>
      <c r="AE87" s="9">
        <f t="shared" si="0"/>
        <v>0</v>
      </c>
      <c r="AF87" s="10"/>
      <c r="AG87" s="8">
        <v>78</v>
      </c>
      <c r="AH87" s="5"/>
      <c r="AI87" s="8">
        <v>74</v>
      </c>
      <c r="AJ87" s="8">
        <v>74</v>
      </c>
      <c r="AK87" s="14">
        <f t="shared" si="4"/>
        <v>0</v>
      </c>
      <c r="AL87" s="5"/>
      <c r="AM87" s="98"/>
      <c r="AN87" s="79">
        <v>0</v>
      </c>
      <c r="AO87" s="54">
        <v>0</v>
      </c>
      <c r="AP87" s="10">
        <v>0</v>
      </c>
      <c r="AQ87" s="54">
        <v>0</v>
      </c>
      <c r="AR87" s="10">
        <v>0</v>
      </c>
      <c r="AS87" s="54">
        <v>0</v>
      </c>
      <c r="AT87" s="9">
        <v>0</v>
      </c>
      <c r="AU87" s="54">
        <v>0</v>
      </c>
      <c r="AV87" s="9">
        <f t="shared" si="2"/>
        <v>0</v>
      </c>
      <c r="AW87" s="85">
        <v>0</v>
      </c>
      <c r="AX87" s="8">
        <v>0</v>
      </c>
      <c r="AY87" s="85">
        <v>0</v>
      </c>
      <c r="AZ87" s="54">
        <v>0</v>
      </c>
      <c r="BA87" s="85">
        <v>0</v>
      </c>
      <c r="BB87" s="8">
        <v>0</v>
      </c>
      <c r="BC87" s="85">
        <v>0</v>
      </c>
      <c r="BD87" s="8">
        <v>0</v>
      </c>
      <c r="BE87" s="85">
        <f t="shared" si="5"/>
        <v>0</v>
      </c>
    </row>
    <row r="88" spans="1:57" x14ac:dyDescent="0.25">
      <c r="A88" s="3"/>
      <c r="B88" s="4"/>
      <c r="C88" s="5"/>
      <c r="D88" s="5"/>
      <c r="E88" s="6"/>
      <c r="F88" s="7"/>
      <c r="G88" s="8" t="s">
        <v>57</v>
      </c>
      <c r="H88" s="4"/>
      <c r="I88" s="5"/>
      <c r="J88" s="5"/>
      <c r="K88" s="5"/>
      <c r="L88" s="5"/>
      <c r="M88" s="5"/>
      <c r="N88" s="9">
        <v>0</v>
      </c>
      <c r="O88" s="10"/>
      <c r="P88" s="11"/>
      <c r="Q88" s="5"/>
      <c r="R88" s="5"/>
      <c r="S88" s="5"/>
      <c r="T88" s="54">
        <v>73</v>
      </c>
      <c r="U88" s="12"/>
      <c r="V88" s="5"/>
      <c r="W88" s="5"/>
      <c r="X88" s="5"/>
      <c r="Y88" s="5"/>
      <c r="Z88" s="6"/>
      <c r="AA88" s="13"/>
      <c r="AB88" s="8" t="s">
        <v>57</v>
      </c>
      <c r="AC88" s="79">
        <v>0</v>
      </c>
      <c r="AD88" s="10">
        <v>0</v>
      </c>
      <c r="AE88" s="9">
        <f t="shared" si="0"/>
        <v>0</v>
      </c>
      <c r="AF88" s="10"/>
      <c r="AG88" s="8">
        <v>79</v>
      </c>
      <c r="AH88" s="5"/>
      <c r="AI88" s="8">
        <v>75</v>
      </c>
      <c r="AJ88" s="8">
        <v>75</v>
      </c>
      <c r="AK88" s="14">
        <f t="shared" si="4"/>
        <v>0</v>
      </c>
      <c r="AL88" s="5"/>
      <c r="AM88" s="98"/>
      <c r="AN88" s="79">
        <v>0</v>
      </c>
      <c r="AO88" s="54">
        <v>0</v>
      </c>
      <c r="AP88" s="10">
        <v>0</v>
      </c>
      <c r="AQ88" s="54">
        <v>0</v>
      </c>
      <c r="AR88" s="10">
        <v>0</v>
      </c>
      <c r="AS88" s="54">
        <v>0</v>
      </c>
      <c r="AT88" s="9">
        <v>0</v>
      </c>
      <c r="AU88" s="54">
        <v>0</v>
      </c>
      <c r="AV88" s="9">
        <f t="shared" si="2"/>
        <v>0</v>
      </c>
      <c r="AW88" s="85">
        <v>0</v>
      </c>
      <c r="AX88" s="8">
        <v>0</v>
      </c>
      <c r="AY88" s="85">
        <v>0</v>
      </c>
      <c r="AZ88" s="54">
        <v>0</v>
      </c>
      <c r="BA88" s="85">
        <v>0</v>
      </c>
      <c r="BB88" s="8">
        <v>0</v>
      </c>
      <c r="BC88" s="85">
        <v>0</v>
      </c>
      <c r="BD88" s="8">
        <v>0</v>
      </c>
      <c r="BE88" s="85">
        <f t="shared" si="5"/>
        <v>0</v>
      </c>
    </row>
    <row r="89" spans="1:57" x14ac:dyDescent="0.25">
      <c r="A89" s="3"/>
      <c r="B89" s="4"/>
      <c r="C89" s="5"/>
      <c r="D89" s="5"/>
      <c r="E89" s="6"/>
      <c r="F89" s="7"/>
      <c r="G89" s="8" t="s">
        <v>57</v>
      </c>
      <c r="H89" s="4"/>
      <c r="I89" s="5"/>
      <c r="J89" s="5"/>
      <c r="K89" s="5"/>
      <c r="L89" s="5"/>
      <c r="M89" s="5"/>
      <c r="N89" s="9">
        <v>0</v>
      </c>
      <c r="O89" s="10"/>
      <c r="P89" s="11"/>
      <c r="Q89" s="5"/>
      <c r="R89" s="5"/>
      <c r="S89" s="5"/>
      <c r="T89" s="54">
        <v>74</v>
      </c>
      <c r="U89" s="12"/>
      <c r="V89" s="5"/>
      <c r="W89" s="5"/>
      <c r="X89" s="5"/>
      <c r="Y89" s="5"/>
      <c r="Z89" s="6"/>
      <c r="AA89" s="13"/>
      <c r="AB89" s="8" t="s">
        <v>57</v>
      </c>
      <c r="AC89" s="79">
        <v>0</v>
      </c>
      <c r="AD89" s="10">
        <v>0</v>
      </c>
      <c r="AE89" s="9">
        <f t="shared" si="0"/>
        <v>0</v>
      </c>
      <c r="AF89" s="10"/>
      <c r="AG89" s="8">
        <v>80</v>
      </c>
      <c r="AH89" s="5"/>
      <c r="AI89" s="8">
        <v>76</v>
      </c>
      <c r="AJ89" s="8">
        <v>76</v>
      </c>
      <c r="AK89" s="14">
        <f t="shared" si="4"/>
        <v>0</v>
      </c>
      <c r="AL89" s="5"/>
      <c r="AM89" s="98"/>
      <c r="AN89" s="79">
        <v>0</v>
      </c>
      <c r="AO89" s="54">
        <v>0</v>
      </c>
      <c r="AP89" s="10">
        <v>0</v>
      </c>
      <c r="AQ89" s="54">
        <v>0</v>
      </c>
      <c r="AR89" s="10">
        <v>0</v>
      </c>
      <c r="AS89" s="54">
        <v>0</v>
      </c>
      <c r="AT89" s="9">
        <v>0</v>
      </c>
      <c r="AU89" s="54">
        <v>0</v>
      </c>
      <c r="AV89" s="9">
        <f t="shared" ref="AV89:AV114" si="6">+AT89+AR89+AP89+AN89+AE89</f>
        <v>0</v>
      </c>
      <c r="AW89" s="85">
        <v>0</v>
      </c>
      <c r="AX89" s="8">
        <v>0</v>
      </c>
      <c r="AY89" s="85">
        <v>0</v>
      </c>
      <c r="AZ89" s="54">
        <v>0</v>
      </c>
      <c r="BA89" s="85">
        <v>0</v>
      </c>
      <c r="BB89" s="8">
        <v>0</v>
      </c>
      <c r="BC89" s="85">
        <v>0</v>
      </c>
      <c r="BD89" s="8">
        <v>0</v>
      </c>
      <c r="BE89" s="85">
        <f t="shared" si="5"/>
        <v>0</v>
      </c>
    </row>
    <row r="90" spans="1:57" x14ac:dyDescent="0.25">
      <c r="A90" s="3"/>
      <c r="B90" s="4"/>
      <c r="C90" s="5"/>
      <c r="D90" s="5"/>
      <c r="E90" s="6"/>
      <c r="F90" s="7"/>
      <c r="G90" s="8" t="s">
        <v>57</v>
      </c>
      <c r="H90" s="4"/>
      <c r="I90" s="5"/>
      <c r="J90" s="5"/>
      <c r="K90" s="5"/>
      <c r="L90" s="5"/>
      <c r="M90" s="5"/>
      <c r="N90" s="9">
        <v>0</v>
      </c>
      <c r="O90" s="10"/>
      <c r="P90" s="11"/>
      <c r="Q90" s="5"/>
      <c r="R90" s="5"/>
      <c r="S90" s="5"/>
      <c r="T90" s="54">
        <v>75</v>
      </c>
      <c r="U90" s="12"/>
      <c r="V90" s="5"/>
      <c r="W90" s="5"/>
      <c r="X90" s="5"/>
      <c r="Y90" s="5"/>
      <c r="Z90" s="6"/>
      <c r="AA90" s="13"/>
      <c r="AB90" s="8" t="s">
        <v>57</v>
      </c>
      <c r="AC90" s="79">
        <v>0</v>
      </c>
      <c r="AD90" s="10">
        <v>0</v>
      </c>
      <c r="AE90" s="9">
        <f t="shared" si="0"/>
        <v>0</v>
      </c>
      <c r="AF90" s="10"/>
      <c r="AG90" s="8">
        <v>81</v>
      </c>
      <c r="AH90" s="5"/>
      <c r="AI90" s="8">
        <v>77</v>
      </c>
      <c r="AJ90" s="8">
        <v>77</v>
      </c>
      <c r="AK90" s="14">
        <f t="shared" si="4"/>
        <v>0</v>
      </c>
      <c r="AL90" s="5"/>
      <c r="AM90" s="98"/>
      <c r="AN90" s="79">
        <v>0</v>
      </c>
      <c r="AO90" s="54">
        <v>0</v>
      </c>
      <c r="AP90" s="10">
        <v>0</v>
      </c>
      <c r="AQ90" s="54">
        <v>0</v>
      </c>
      <c r="AR90" s="10">
        <v>0</v>
      </c>
      <c r="AS90" s="54">
        <v>0</v>
      </c>
      <c r="AT90" s="9">
        <v>0</v>
      </c>
      <c r="AU90" s="54">
        <v>0</v>
      </c>
      <c r="AV90" s="9">
        <f t="shared" si="6"/>
        <v>0</v>
      </c>
      <c r="AW90" s="85">
        <v>0</v>
      </c>
      <c r="AX90" s="8">
        <v>0</v>
      </c>
      <c r="AY90" s="85">
        <v>0</v>
      </c>
      <c r="AZ90" s="54">
        <v>0</v>
      </c>
      <c r="BA90" s="85">
        <v>0</v>
      </c>
      <c r="BB90" s="8">
        <v>0</v>
      </c>
      <c r="BC90" s="85">
        <v>0</v>
      </c>
      <c r="BD90" s="8">
        <v>0</v>
      </c>
      <c r="BE90" s="85">
        <f t="shared" si="5"/>
        <v>0</v>
      </c>
    </row>
    <row r="91" spans="1:57" x14ac:dyDescent="0.25">
      <c r="A91" s="3"/>
      <c r="B91" s="4"/>
      <c r="C91" s="5"/>
      <c r="D91" s="5"/>
      <c r="E91" s="6"/>
      <c r="F91" s="7"/>
      <c r="G91" s="8" t="s">
        <v>57</v>
      </c>
      <c r="H91" s="4"/>
      <c r="I91" s="5"/>
      <c r="J91" s="5"/>
      <c r="K91" s="5"/>
      <c r="L91" s="5"/>
      <c r="M91" s="5"/>
      <c r="N91" s="9">
        <v>0</v>
      </c>
      <c r="O91" s="10"/>
      <c r="P91" s="11"/>
      <c r="Q91" s="5"/>
      <c r="R91" s="5"/>
      <c r="S91" s="5"/>
      <c r="T91" s="54">
        <v>76</v>
      </c>
      <c r="U91" s="12"/>
      <c r="V91" s="5"/>
      <c r="W91" s="5"/>
      <c r="X91" s="5"/>
      <c r="Y91" s="5"/>
      <c r="Z91" s="6"/>
      <c r="AA91" s="13"/>
      <c r="AB91" s="8" t="s">
        <v>57</v>
      </c>
      <c r="AC91" s="79">
        <v>0</v>
      </c>
      <c r="AD91" s="10">
        <v>0</v>
      </c>
      <c r="AE91" s="9">
        <f t="shared" si="0"/>
        <v>0</v>
      </c>
      <c r="AF91" s="10"/>
      <c r="AG91" s="8">
        <v>82</v>
      </c>
      <c r="AH91" s="5"/>
      <c r="AI91" s="8">
        <v>78</v>
      </c>
      <c r="AJ91" s="8">
        <v>78</v>
      </c>
      <c r="AK91" s="14">
        <f t="shared" si="4"/>
        <v>0</v>
      </c>
      <c r="AL91" s="5"/>
      <c r="AM91" s="98"/>
      <c r="AN91" s="79">
        <v>0</v>
      </c>
      <c r="AO91" s="54">
        <v>0</v>
      </c>
      <c r="AP91" s="10">
        <v>0</v>
      </c>
      <c r="AQ91" s="54">
        <v>0</v>
      </c>
      <c r="AR91" s="10">
        <v>0</v>
      </c>
      <c r="AS91" s="54">
        <v>0</v>
      </c>
      <c r="AT91" s="9">
        <v>0</v>
      </c>
      <c r="AU91" s="54">
        <v>0</v>
      </c>
      <c r="AV91" s="9">
        <f t="shared" si="6"/>
        <v>0</v>
      </c>
      <c r="AW91" s="85">
        <v>0</v>
      </c>
      <c r="AX91" s="8">
        <v>0</v>
      </c>
      <c r="AY91" s="85">
        <v>0</v>
      </c>
      <c r="AZ91" s="54">
        <v>0</v>
      </c>
      <c r="BA91" s="85">
        <v>0</v>
      </c>
      <c r="BB91" s="8">
        <v>0</v>
      </c>
      <c r="BC91" s="85">
        <v>0</v>
      </c>
      <c r="BD91" s="8">
        <v>0</v>
      </c>
      <c r="BE91" s="85">
        <f t="shared" si="5"/>
        <v>0</v>
      </c>
    </row>
    <row r="92" spans="1:57" x14ac:dyDescent="0.25">
      <c r="A92" s="3"/>
      <c r="B92" s="4"/>
      <c r="C92" s="5"/>
      <c r="D92" s="5"/>
      <c r="E92" s="6"/>
      <c r="F92" s="7"/>
      <c r="G92" s="8" t="s">
        <v>57</v>
      </c>
      <c r="H92" s="4"/>
      <c r="I92" s="5"/>
      <c r="J92" s="5"/>
      <c r="K92" s="5"/>
      <c r="L92" s="5"/>
      <c r="M92" s="5"/>
      <c r="N92" s="9">
        <v>0</v>
      </c>
      <c r="O92" s="10"/>
      <c r="P92" s="11"/>
      <c r="Q92" s="5"/>
      <c r="R92" s="5"/>
      <c r="S92" s="5"/>
      <c r="T92" s="54">
        <v>77</v>
      </c>
      <c r="U92" s="12"/>
      <c r="V92" s="5"/>
      <c r="W92" s="5"/>
      <c r="X92" s="5"/>
      <c r="Y92" s="5"/>
      <c r="Z92" s="6"/>
      <c r="AA92" s="13"/>
      <c r="AB92" s="8" t="s">
        <v>57</v>
      </c>
      <c r="AC92" s="79">
        <v>0</v>
      </c>
      <c r="AD92" s="10">
        <v>0</v>
      </c>
      <c r="AE92" s="9">
        <f t="shared" si="0"/>
        <v>0</v>
      </c>
      <c r="AF92" s="10"/>
      <c r="AG92" s="8">
        <v>83</v>
      </c>
      <c r="AH92" s="5"/>
      <c r="AI92" s="8">
        <v>79</v>
      </c>
      <c r="AJ92" s="8">
        <v>79</v>
      </c>
      <c r="AK92" s="14">
        <f t="shared" si="4"/>
        <v>0</v>
      </c>
      <c r="AL92" s="5"/>
      <c r="AM92" s="98"/>
      <c r="AN92" s="79">
        <v>0</v>
      </c>
      <c r="AO92" s="54">
        <v>0</v>
      </c>
      <c r="AP92" s="10">
        <v>0</v>
      </c>
      <c r="AQ92" s="54">
        <v>0</v>
      </c>
      <c r="AR92" s="10">
        <v>0</v>
      </c>
      <c r="AS92" s="54">
        <v>0</v>
      </c>
      <c r="AT92" s="9">
        <v>0</v>
      </c>
      <c r="AU92" s="54">
        <v>0</v>
      </c>
      <c r="AV92" s="9">
        <f t="shared" si="6"/>
        <v>0</v>
      </c>
      <c r="AW92" s="85">
        <v>0</v>
      </c>
      <c r="AX92" s="8">
        <v>0</v>
      </c>
      <c r="AY92" s="85">
        <v>0</v>
      </c>
      <c r="AZ92" s="54">
        <v>0</v>
      </c>
      <c r="BA92" s="85">
        <v>0</v>
      </c>
      <c r="BB92" s="8">
        <v>0</v>
      </c>
      <c r="BC92" s="85">
        <v>0</v>
      </c>
      <c r="BD92" s="8">
        <v>0</v>
      </c>
      <c r="BE92" s="85">
        <f t="shared" si="5"/>
        <v>0</v>
      </c>
    </row>
    <row r="93" spans="1:57" x14ac:dyDescent="0.25">
      <c r="A93" s="3"/>
      <c r="B93" s="4"/>
      <c r="C93" s="5"/>
      <c r="D93" s="5"/>
      <c r="E93" s="6"/>
      <c r="F93" s="7"/>
      <c r="G93" s="8" t="s">
        <v>57</v>
      </c>
      <c r="H93" s="4"/>
      <c r="I93" s="5"/>
      <c r="J93" s="5"/>
      <c r="K93" s="5"/>
      <c r="L93" s="5"/>
      <c r="M93" s="5"/>
      <c r="N93" s="9">
        <v>0</v>
      </c>
      <c r="O93" s="10"/>
      <c r="P93" s="11"/>
      <c r="Q93" s="5"/>
      <c r="R93" s="5"/>
      <c r="S93" s="5"/>
      <c r="T93" s="54">
        <v>78</v>
      </c>
      <c r="U93" s="12"/>
      <c r="V93" s="5"/>
      <c r="W93" s="5"/>
      <c r="X93" s="5"/>
      <c r="Y93" s="5"/>
      <c r="Z93" s="6"/>
      <c r="AA93" s="13"/>
      <c r="AB93" s="8" t="s">
        <v>57</v>
      </c>
      <c r="AC93" s="79">
        <v>0</v>
      </c>
      <c r="AD93" s="10">
        <v>0</v>
      </c>
      <c r="AE93" s="9">
        <f t="shared" si="0"/>
        <v>0</v>
      </c>
      <c r="AF93" s="10"/>
      <c r="AG93" s="8">
        <v>84</v>
      </c>
      <c r="AH93" s="5"/>
      <c r="AI93" s="8">
        <v>80</v>
      </c>
      <c r="AJ93" s="8">
        <v>80</v>
      </c>
      <c r="AK93" s="14">
        <f t="shared" si="4"/>
        <v>0</v>
      </c>
      <c r="AL93" s="5"/>
      <c r="AM93" s="98"/>
      <c r="AN93" s="79">
        <v>0</v>
      </c>
      <c r="AO93" s="54">
        <v>0</v>
      </c>
      <c r="AP93" s="10">
        <v>0</v>
      </c>
      <c r="AQ93" s="54">
        <v>0</v>
      </c>
      <c r="AR93" s="10">
        <v>0</v>
      </c>
      <c r="AS93" s="54">
        <v>0</v>
      </c>
      <c r="AT93" s="9">
        <v>0</v>
      </c>
      <c r="AU93" s="54">
        <v>0</v>
      </c>
      <c r="AV93" s="9">
        <f t="shared" si="6"/>
        <v>0</v>
      </c>
      <c r="AW93" s="85">
        <v>0</v>
      </c>
      <c r="AX93" s="8">
        <v>0</v>
      </c>
      <c r="AY93" s="85">
        <v>0</v>
      </c>
      <c r="AZ93" s="54">
        <v>0</v>
      </c>
      <c r="BA93" s="85">
        <v>0</v>
      </c>
      <c r="BB93" s="8">
        <v>0</v>
      </c>
      <c r="BC93" s="85">
        <v>0</v>
      </c>
      <c r="BD93" s="8">
        <v>0</v>
      </c>
      <c r="BE93" s="85">
        <f t="shared" si="5"/>
        <v>0</v>
      </c>
    </row>
    <row r="94" spans="1:57" x14ac:dyDescent="0.25">
      <c r="A94" s="3"/>
      <c r="B94" s="4"/>
      <c r="C94" s="5"/>
      <c r="D94" s="5"/>
      <c r="E94" s="6"/>
      <c r="F94" s="7"/>
      <c r="G94" s="8" t="s">
        <v>57</v>
      </c>
      <c r="H94" s="4"/>
      <c r="I94" s="5"/>
      <c r="J94" s="5"/>
      <c r="K94" s="5"/>
      <c r="L94" s="5"/>
      <c r="M94" s="5"/>
      <c r="N94" s="9">
        <v>0</v>
      </c>
      <c r="O94" s="10"/>
      <c r="P94" s="11"/>
      <c r="Q94" s="5"/>
      <c r="R94" s="5"/>
      <c r="S94" s="5"/>
      <c r="T94" s="54">
        <v>79</v>
      </c>
      <c r="U94" s="12"/>
      <c r="V94" s="5"/>
      <c r="W94" s="5"/>
      <c r="X94" s="5"/>
      <c r="Y94" s="5"/>
      <c r="Z94" s="6"/>
      <c r="AA94" s="13"/>
      <c r="AB94" s="8" t="s">
        <v>57</v>
      </c>
      <c r="AC94" s="79">
        <v>0</v>
      </c>
      <c r="AD94" s="10">
        <v>0</v>
      </c>
      <c r="AE94" s="9">
        <f t="shared" si="0"/>
        <v>0</v>
      </c>
      <c r="AF94" s="10"/>
      <c r="AG94" s="8">
        <v>85</v>
      </c>
      <c r="AH94" s="5"/>
      <c r="AI94" s="8">
        <v>81</v>
      </c>
      <c r="AJ94" s="8">
        <v>81</v>
      </c>
      <c r="AK94" s="14">
        <f t="shared" si="4"/>
        <v>0</v>
      </c>
      <c r="AL94" s="5"/>
      <c r="AM94" s="98"/>
      <c r="AN94" s="79">
        <v>0</v>
      </c>
      <c r="AO94" s="54">
        <v>0</v>
      </c>
      <c r="AP94" s="10">
        <v>0</v>
      </c>
      <c r="AQ94" s="54">
        <v>0</v>
      </c>
      <c r="AR94" s="10">
        <v>0</v>
      </c>
      <c r="AS94" s="54">
        <v>0</v>
      </c>
      <c r="AT94" s="9">
        <v>0</v>
      </c>
      <c r="AU94" s="54">
        <v>0</v>
      </c>
      <c r="AV94" s="9">
        <f t="shared" si="6"/>
        <v>0</v>
      </c>
      <c r="AW94" s="85">
        <v>0</v>
      </c>
      <c r="AX94" s="8">
        <v>0</v>
      </c>
      <c r="AY94" s="85">
        <v>0</v>
      </c>
      <c r="AZ94" s="54">
        <v>0</v>
      </c>
      <c r="BA94" s="85">
        <v>0</v>
      </c>
      <c r="BB94" s="8">
        <v>0</v>
      </c>
      <c r="BC94" s="85">
        <v>0</v>
      </c>
      <c r="BD94" s="8">
        <v>0</v>
      </c>
      <c r="BE94" s="85">
        <f t="shared" si="5"/>
        <v>0</v>
      </c>
    </row>
    <row r="95" spans="1:57" x14ac:dyDescent="0.25">
      <c r="A95" s="3"/>
      <c r="B95" s="4"/>
      <c r="C95" s="5"/>
      <c r="D95" s="5"/>
      <c r="E95" s="6"/>
      <c r="F95" s="7"/>
      <c r="G95" s="8" t="s">
        <v>57</v>
      </c>
      <c r="H95" s="4"/>
      <c r="I95" s="5"/>
      <c r="J95" s="5"/>
      <c r="K95" s="5"/>
      <c r="L95" s="5"/>
      <c r="M95" s="5"/>
      <c r="N95" s="9">
        <v>0</v>
      </c>
      <c r="O95" s="10"/>
      <c r="P95" s="11"/>
      <c r="Q95" s="5"/>
      <c r="R95" s="5"/>
      <c r="S95" s="5"/>
      <c r="T95" s="54">
        <v>80</v>
      </c>
      <c r="U95" s="12"/>
      <c r="V95" s="5"/>
      <c r="W95" s="5"/>
      <c r="X95" s="5"/>
      <c r="Y95" s="5"/>
      <c r="Z95" s="6"/>
      <c r="AA95" s="13"/>
      <c r="AB95" s="8" t="s">
        <v>57</v>
      </c>
      <c r="AC95" s="79">
        <v>0</v>
      </c>
      <c r="AD95" s="10">
        <v>0</v>
      </c>
      <c r="AE95" s="9">
        <f t="shared" si="0"/>
        <v>0</v>
      </c>
      <c r="AF95" s="10"/>
      <c r="AG95" s="8">
        <v>86</v>
      </c>
      <c r="AH95" s="5"/>
      <c r="AI95" s="8">
        <v>82</v>
      </c>
      <c r="AJ95" s="8">
        <v>82</v>
      </c>
      <c r="AK95" s="14">
        <f t="shared" si="4"/>
        <v>0</v>
      </c>
      <c r="AL95" s="5"/>
      <c r="AM95" s="98"/>
      <c r="AN95" s="79">
        <v>0</v>
      </c>
      <c r="AO95" s="54">
        <v>0</v>
      </c>
      <c r="AP95" s="10">
        <v>0</v>
      </c>
      <c r="AQ95" s="54">
        <v>0</v>
      </c>
      <c r="AR95" s="10">
        <v>0</v>
      </c>
      <c r="AS95" s="54">
        <v>0</v>
      </c>
      <c r="AT95" s="9">
        <v>0</v>
      </c>
      <c r="AU95" s="54">
        <v>0</v>
      </c>
      <c r="AV95" s="9">
        <f t="shared" si="6"/>
        <v>0</v>
      </c>
      <c r="AW95" s="85">
        <v>0</v>
      </c>
      <c r="AX95" s="8">
        <v>0</v>
      </c>
      <c r="AY95" s="85">
        <v>0</v>
      </c>
      <c r="AZ95" s="54">
        <v>0</v>
      </c>
      <c r="BA95" s="85">
        <v>0</v>
      </c>
      <c r="BB95" s="8">
        <v>0</v>
      </c>
      <c r="BC95" s="85">
        <v>0</v>
      </c>
      <c r="BD95" s="8">
        <v>0</v>
      </c>
      <c r="BE95" s="85">
        <f t="shared" si="5"/>
        <v>0</v>
      </c>
    </row>
    <row r="96" spans="1:57" x14ac:dyDescent="0.25">
      <c r="A96" s="3"/>
      <c r="B96" s="4"/>
      <c r="C96" s="5"/>
      <c r="D96" s="5"/>
      <c r="E96" s="6"/>
      <c r="F96" s="7"/>
      <c r="G96" s="8" t="s">
        <v>57</v>
      </c>
      <c r="H96" s="4"/>
      <c r="I96" s="5"/>
      <c r="J96" s="5"/>
      <c r="K96" s="5"/>
      <c r="L96" s="5"/>
      <c r="M96" s="5"/>
      <c r="N96" s="9">
        <v>0</v>
      </c>
      <c r="O96" s="10"/>
      <c r="P96" s="11"/>
      <c r="Q96" s="5"/>
      <c r="R96" s="5"/>
      <c r="S96" s="5"/>
      <c r="T96" s="54">
        <v>81</v>
      </c>
      <c r="U96" s="12"/>
      <c r="V96" s="5"/>
      <c r="W96" s="5"/>
      <c r="X96" s="5"/>
      <c r="Y96" s="5"/>
      <c r="Z96" s="6"/>
      <c r="AA96" s="13"/>
      <c r="AB96" s="8" t="s">
        <v>57</v>
      </c>
      <c r="AC96" s="79">
        <v>0</v>
      </c>
      <c r="AD96" s="10">
        <v>0</v>
      </c>
      <c r="AE96" s="9">
        <f t="shared" si="0"/>
        <v>0</v>
      </c>
      <c r="AF96" s="10"/>
      <c r="AG96" s="8">
        <v>87</v>
      </c>
      <c r="AH96" s="5"/>
      <c r="AI96" s="8">
        <v>83</v>
      </c>
      <c r="AJ96" s="8">
        <v>83</v>
      </c>
      <c r="AK96" s="14">
        <f t="shared" si="4"/>
        <v>0</v>
      </c>
      <c r="AL96" s="5"/>
      <c r="AM96" s="98"/>
      <c r="AN96" s="79">
        <v>0</v>
      </c>
      <c r="AO96" s="54">
        <v>0</v>
      </c>
      <c r="AP96" s="10">
        <v>0</v>
      </c>
      <c r="AQ96" s="54">
        <v>0</v>
      </c>
      <c r="AR96" s="10">
        <v>0</v>
      </c>
      <c r="AS96" s="54">
        <v>0</v>
      </c>
      <c r="AT96" s="9">
        <v>0</v>
      </c>
      <c r="AU96" s="54">
        <v>0</v>
      </c>
      <c r="AV96" s="9">
        <f t="shared" si="6"/>
        <v>0</v>
      </c>
      <c r="AW96" s="85">
        <v>0</v>
      </c>
      <c r="AX96" s="8">
        <v>0</v>
      </c>
      <c r="AY96" s="85">
        <v>0</v>
      </c>
      <c r="AZ96" s="54">
        <v>0</v>
      </c>
      <c r="BA96" s="85">
        <v>0</v>
      </c>
      <c r="BB96" s="8">
        <v>0</v>
      </c>
      <c r="BC96" s="85">
        <v>0</v>
      </c>
      <c r="BD96" s="8">
        <v>0</v>
      </c>
      <c r="BE96" s="85">
        <f t="shared" si="5"/>
        <v>0</v>
      </c>
    </row>
    <row r="97" spans="1:57" x14ac:dyDescent="0.25">
      <c r="A97" s="3"/>
      <c r="B97" s="4"/>
      <c r="C97" s="5"/>
      <c r="D97" s="5"/>
      <c r="E97" s="6"/>
      <c r="F97" s="7"/>
      <c r="G97" s="8" t="s">
        <v>57</v>
      </c>
      <c r="H97" s="4"/>
      <c r="I97" s="5"/>
      <c r="J97" s="5"/>
      <c r="K97" s="5"/>
      <c r="L97" s="5"/>
      <c r="M97" s="5"/>
      <c r="N97" s="9">
        <v>0</v>
      </c>
      <c r="O97" s="10"/>
      <c r="P97" s="11"/>
      <c r="Q97" s="5"/>
      <c r="R97" s="5"/>
      <c r="S97" s="5"/>
      <c r="T97" s="54">
        <v>82</v>
      </c>
      <c r="U97" s="12"/>
      <c r="V97" s="5"/>
      <c r="W97" s="5"/>
      <c r="X97" s="5"/>
      <c r="Y97" s="5"/>
      <c r="Z97" s="6"/>
      <c r="AA97" s="13"/>
      <c r="AB97" s="8" t="s">
        <v>57</v>
      </c>
      <c r="AC97" s="79">
        <v>0</v>
      </c>
      <c r="AD97" s="10">
        <v>0</v>
      </c>
      <c r="AE97" s="9">
        <f t="shared" si="0"/>
        <v>0</v>
      </c>
      <c r="AF97" s="10"/>
      <c r="AG97" s="8">
        <v>88</v>
      </c>
      <c r="AH97" s="5"/>
      <c r="AI97" s="8">
        <v>84</v>
      </c>
      <c r="AJ97" s="8">
        <v>84</v>
      </c>
      <c r="AK97" s="14">
        <f t="shared" si="4"/>
        <v>0</v>
      </c>
      <c r="AL97" s="5"/>
      <c r="AM97" s="98"/>
      <c r="AN97" s="79">
        <v>0</v>
      </c>
      <c r="AO97" s="54">
        <v>0</v>
      </c>
      <c r="AP97" s="10">
        <v>0</v>
      </c>
      <c r="AQ97" s="54">
        <v>0</v>
      </c>
      <c r="AR97" s="10">
        <v>0</v>
      </c>
      <c r="AS97" s="54">
        <v>0</v>
      </c>
      <c r="AT97" s="9">
        <v>0</v>
      </c>
      <c r="AU97" s="54">
        <v>0</v>
      </c>
      <c r="AV97" s="9">
        <f t="shared" si="6"/>
        <v>0</v>
      </c>
      <c r="AW97" s="85">
        <v>0</v>
      </c>
      <c r="AX97" s="8">
        <v>0</v>
      </c>
      <c r="AY97" s="85">
        <v>0</v>
      </c>
      <c r="AZ97" s="54">
        <v>0</v>
      </c>
      <c r="BA97" s="85">
        <v>0</v>
      </c>
      <c r="BB97" s="8">
        <v>0</v>
      </c>
      <c r="BC97" s="85">
        <v>0</v>
      </c>
      <c r="BD97" s="8">
        <v>0</v>
      </c>
      <c r="BE97" s="85">
        <f t="shared" si="5"/>
        <v>0</v>
      </c>
    </row>
    <row r="98" spans="1:57" x14ac:dyDescent="0.25">
      <c r="A98" s="3"/>
      <c r="B98" s="4"/>
      <c r="C98" s="5"/>
      <c r="D98" s="5"/>
      <c r="E98" s="6"/>
      <c r="F98" s="7"/>
      <c r="G98" s="8" t="s">
        <v>57</v>
      </c>
      <c r="H98" s="4"/>
      <c r="I98" s="5"/>
      <c r="J98" s="5"/>
      <c r="K98" s="5"/>
      <c r="L98" s="5"/>
      <c r="M98" s="5"/>
      <c r="N98" s="9">
        <v>0</v>
      </c>
      <c r="O98" s="10"/>
      <c r="P98" s="11"/>
      <c r="Q98" s="5"/>
      <c r="R98" s="5"/>
      <c r="S98" s="5"/>
      <c r="T98" s="54">
        <v>83</v>
      </c>
      <c r="U98" s="12"/>
      <c r="V98" s="5"/>
      <c r="W98" s="5"/>
      <c r="X98" s="5"/>
      <c r="Y98" s="5"/>
      <c r="Z98" s="6"/>
      <c r="AA98" s="13"/>
      <c r="AB98" s="8" t="s">
        <v>57</v>
      </c>
      <c r="AC98" s="79">
        <v>0</v>
      </c>
      <c r="AD98" s="10">
        <v>0</v>
      </c>
      <c r="AE98" s="9">
        <f t="shared" si="0"/>
        <v>0</v>
      </c>
      <c r="AF98" s="10"/>
      <c r="AG98" s="8">
        <v>89</v>
      </c>
      <c r="AH98" s="5"/>
      <c r="AI98" s="8">
        <v>85</v>
      </c>
      <c r="AJ98" s="8">
        <v>85</v>
      </c>
      <c r="AK98" s="14">
        <f t="shared" si="4"/>
        <v>0</v>
      </c>
      <c r="AL98" s="5"/>
      <c r="AM98" s="98"/>
      <c r="AN98" s="79">
        <v>0</v>
      </c>
      <c r="AO98" s="54">
        <v>0</v>
      </c>
      <c r="AP98" s="10">
        <v>0</v>
      </c>
      <c r="AQ98" s="54">
        <v>0</v>
      </c>
      <c r="AR98" s="10">
        <v>0</v>
      </c>
      <c r="AS98" s="54">
        <v>0</v>
      </c>
      <c r="AT98" s="9">
        <v>0</v>
      </c>
      <c r="AU98" s="54">
        <v>0</v>
      </c>
      <c r="AV98" s="9">
        <f t="shared" si="6"/>
        <v>0</v>
      </c>
      <c r="AW98" s="85">
        <v>0</v>
      </c>
      <c r="AX98" s="8">
        <v>0</v>
      </c>
      <c r="AY98" s="85">
        <v>0</v>
      </c>
      <c r="AZ98" s="54">
        <v>0</v>
      </c>
      <c r="BA98" s="85">
        <v>0</v>
      </c>
      <c r="BB98" s="8">
        <v>0</v>
      </c>
      <c r="BC98" s="85">
        <v>0</v>
      </c>
      <c r="BD98" s="8">
        <v>0</v>
      </c>
      <c r="BE98" s="85">
        <f t="shared" si="5"/>
        <v>0</v>
      </c>
    </row>
    <row r="99" spans="1:57" x14ac:dyDescent="0.25">
      <c r="A99" s="3"/>
      <c r="B99" s="4"/>
      <c r="C99" s="5"/>
      <c r="D99" s="5"/>
      <c r="E99" s="6"/>
      <c r="F99" s="7"/>
      <c r="G99" s="8" t="s">
        <v>57</v>
      </c>
      <c r="H99" s="4"/>
      <c r="I99" s="5"/>
      <c r="J99" s="5"/>
      <c r="K99" s="5"/>
      <c r="L99" s="5"/>
      <c r="M99" s="5"/>
      <c r="N99" s="9">
        <v>0</v>
      </c>
      <c r="O99" s="10"/>
      <c r="P99" s="11"/>
      <c r="Q99" s="5"/>
      <c r="R99" s="5"/>
      <c r="S99" s="5"/>
      <c r="T99" s="54">
        <v>84</v>
      </c>
      <c r="U99" s="12"/>
      <c r="V99" s="5"/>
      <c r="W99" s="5"/>
      <c r="X99" s="5"/>
      <c r="Y99" s="5"/>
      <c r="Z99" s="6"/>
      <c r="AA99" s="13"/>
      <c r="AB99" s="8" t="s">
        <v>57</v>
      </c>
      <c r="AC99" s="79">
        <v>0</v>
      </c>
      <c r="AD99" s="10">
        <v>0</v>
      </c>
      <c r="AE99" s="9">
        <f t="shared" si="0"/>
        <v>0</v>
      </c>
      <c r="AF99" s="10"/>
      <c r="AG99" s="8">
        <v>90</v>
      </c>
      <c r="AH99" s="5"/>
      <c r="AI99" s="8">
        <v>86</v>
      </c>
      <c r="AJ99" s="8">
        <v>86</v>
      </c>
      <c r="AK99" s="14">
        <f t="shared" si="4"/>
        <v>0</v>
      </c>
      <c r="AL99" s="5"/>
      <c r="AM99" s="98"/>
      <c r="AN99" s="79">
        <v>0</v>
      </c>
      <c r="AO99" s="54">
        <v>0</v>
      </c>
      <c r="AP99" s="10">
        <v>0</v>
      </c>
      <c r="AQ99" s="54">
        <v>0</v>
      </c>
      <c r="AR99" s="10">
        <v>0</v>
      </c>
      <c r="AS99" s="54">
        <v>0</v>
      </c>
      <c r="AT99" s="9">
        <v>0</v>
      </c>
      <c r="AU99" s="54">
        <v>0</v>
      </c>
      <c r="AV99" s="9">
        <f t="shared" si="6"/>
        <v>0</v>
      </c>
      <c r="AW99" s="85">
        <v>0</v>
      </c>
      <c r="AX99" s="8">
        <v>0</v>
      </c>
      <c r="AY99" s="85">
        <v>0</v>
      </c>
      <c r="AZ99" s="54">
        <v>0</v>
      </c>
      <c r="BA99" s="85">
        <v>0</v>
      </c>
      <c r="BB99" s="8">
        <v>0</v>
      </c>
      <c r="BC99" s="85">
        <v>0</v>
      </c>
      <c r="BD99" s="8">
        <v>0</v>
      </c>
      <c r="BE99" s="85">
        <f t="shared" si="5"/>
        <v>0</v>
      </c>
    </row>
    <row r="100" spans="1:57" x14ac:dyDescent="0.25">
      <c r="A100" s="3"/>
      <c r="B100" s="4"/>
      <c r="C100" s="5"/>
      <c r="D100" s="5"/>
      <c r="E100" s="6"/>
      <c r="F100" s="7"/>
      <c r="G100" s="8" t="s">
        <v>57</v>
      </c>
      <c r="H100" s="4"/>
      <c r="I100" s="5"/>
      <c r="J100" s="5"/>
      <c r="K100" s="5"/>
      <c r="L100" s="5"/>
      <c r="M100" s="5"/>
      <c r="N100" s="9">
        <v>0</v>
      </c>
      <c r="O100" s="10"/>
      <c r="P100" s="11"/>
      <c r="Q100" s="5"/>
      <c r="R100" s="5"/>
      <c r="S100" s="5"/>
      <c r="T100" s="54">
        <v>85</v>
      </c>
      <c r="U100" s="12"/>
      <c r="V100" s="5"/>
      <c r="W100" s="5"/>
      <c r="X100" s="5"/>
      <c r="Y100" s="5"/>
      <c r="Z100" s="6"/>
      <c r="AA100" s="13"/>
      <c r="AB100" s="8" t="s">
        <v>57</v>
      </c>
      <c r="AC100" s="79">
        <v>0</v>
      </c>
      <c r="AD100" s="10">
        <v>0</v>
      </c>
      <c r="AE100" s="9">
        <f t="shared" si="0"/>
        <v>0</v>
      </c>
      <c r="AF100" s="10"/>
      <c r="AG100" s="8">
        <v>91</v>
      </c>
      <c r="AH100" s="5"/>
      <c r="AI100" s="8">
        <v>87</v>
      </c>
      <c r="AJ100" s="8">
        <v>87</v>
      </c>
      <c r="AK100" s="14">
        <f t="shared" si="4"/>
        <v>0</v>
      </c>
      <c r="AL100" s="5"/>
      <c r="AM100" s="98"/>
      <c r="AN100" s="79">
        <v>0</v>
      </c>
      <c r="AO100" s="54">
        <v>0</v>
      </c>
      <c r="AP100" s="10">
        <v>0</v>
      </c>
      <c r="AQ100" s="54">
        <v>0</v>
      </c>
      <c r="AR100" s="10">
        <v>0</v>
      </c>
      <c r="AS100" s="54">
        <v>0</v>
      </c>
      <c r="AT100" s="9">
        <v>0</v>
      </c>
      <c r="AU100" s="54">
        <v>0</v>
      </c>
      <c r="AV100" s="9">
        <f t="shared" si="6"/>
        <v>0</v>
      </c>
      <c r="AW100" s="85">
        <v>0</v>
      </c>
      <c r="AX100" s="8">
        <v>0</v>
      </c>
      <c r="AY100" s="85">
        <v>0</v>
      </c>
      <c r="AZ100" s="54">
        <v>0</v>
      </c>
      <c r="BA100" s="85">
        <v>0</v>
      </c>
      <c r="BB100" s="8">
        <v>0</v>
      </c>
      <c r="BC100" s="85">
        <v>0</v>
      </c>
      <c r="BD100" s="8">
        <v>0</v>
      </c>
      <c r="BE100" s="85">
        <f t="shared" si="5"/>
        <v>0</v>
      </c>
    </row>
    <row r="101" spans="1:57" x14ac:dyDescent="0.25">
      <c r="A101" s="3"/>
      <c r="B101" s="4"/>
      <c r="C101" s="5"/>
      <c r="D101" s="5"/>
      <c r="E101" s="6"/>
      <c r="F101" s="7"/>
      <c r="G101" s="8" t="s">
        <v>57</v>
      </c>
      <c r="H101" s="4"/>
      <c r="I101" s="5"/>
      <c r="J101" s="5"/>
      <c r="K101" s="5"/>
      <c r="L101" s="5"/>
      <c r="M101" s="5"/>
      <c r="N101" s="9">
        <v>0</v>
      </c>
      <c r="O101" s="10"/>
      <c r="P101" s="11"/>
      <c r="Q101" s="5"/>
      <c r="R101" s="5"/>
      <c r="S101" s="5"/>
      <c r="T101" s="54">
        <v>86</v>
      </c>
      <c r="U101" s="12"/>
      <c r="V101" s="5"/>
      <c r="W101" s="5"/>
      <c r="X101" s="5"/>
      <c r="Y101" s="5"/>
      <c r="Z101" s="6"/>
      <c r="AA101" s="13"/>
      <c r="AB101" s="8" t="s">
        <v>57</v>
      </c>
      <c r="AC101" s="79">
        <v>0</v>
      </c>
      <c r="AD101" s="10">
        <v>0</v>
      </c>
      <c r="AE101" s="9">
        <f t="shared" si="0"/>
        <v>0</v>
      </c>
      <c r="AF101" s="10"/>
      <c r="AG101" s="8">
        <v>92</v>
      </c>
      <c r="AH101" s="5"/>
      <c r="AI101" s="8">
        <v>88</v>
      </c>
      <c r="AJ101" s="8">
        <v>88</v>
      </c>
      <c r="AK101" s="14">
        <f t="shared" si="4"/>
        <v>0</v>
      </c>
      <c r="AL101" s="5"/>
      <c r="AM101" s="98"/>
      <c r="AN101" s="79">
        <v>0</v>
      </c>
      <c r="AO101" s="54">
        <v>0</v>
      </c>
      <c r="AP101" s="10">
        <v>0</v>
      </c>
      <c r="AQ101" s="54">
        <v>0</v>
      </c>
      <c r="AR101" s="10">
        <v>0</v>
      </c>
      <c r="AS101" s="54">
        <v>0</v>
      </c>
      <c r="AT101" s="9">
        <v>0</v>
      </c>
      <c r="AU101" s="54">
        <v>0</v>
      </c>
      <c r="AV101" s="9">
        <f t="shared" si="6"/>
        <v>0</v>
      </c>
      <c r="AW101" s="85">
        <v>0</v>
      </c>
      <c r="AX101" s="8">
        <v>0</v>
      </c>
      <c r="AY101" s="85">
        <v>0</v>
      </c>
      <c r="AZ101" s="54">
        <v>0</v>
      </c>
      <c r="BA101" s="85">
        <v>0</v>
      </c>
      <c r="BB101" s="8">
        <v>0</v>
      </c>
      <c r="BC101" s="85">
        <v>0</v>
      </c>
      <c r="BD101" s="8">
        <v>0</v>
      </c>
      <c r="BE101" s="85">
        <f t="shared" si="5"/>
        <v>0</v>
      </c>
    </row>
    <row r="102" spans="1:57" x14ac:dyDescent="0.25">
      <c r="A102" s="3"/>
      <c r="B102" s="4"/>
      <c r="C102" s="5"/>
      <c r="D102" s="5"/>
      <c r="E102" s="6"/>
      <c r="F102" s="7"/>
      <c r="G102" s="8" t="s">
        <v>57</v>
      </c>
      <c r="H102" s="4"/>
      <c r="I102" s="5"/>
      <c r="J102" s="5"/>
      <c r="K102" s="5"/>
      <c r="L102" s="5"/>
      <c r="M102" s="5"/>
      <c r="N102" s="9">
        <v>0</v>
      </c>
      <c r="O102" s="10"/>
      <c r="P102" s="11"/>
      <c r="Q102" s="5"/>
      <c r="R102" s="5"/>
      <c r="S102" s="5"/>
      <c r="T102" s="54">
        <v>87</v>
      </c>
      <c r="U102" s="12"/>
      <c r="V102" s="5"/>
      <c r="W102" s="5"/>
      <c r="X102" s="5"/>
      <c r="Y102" s="5"/>
      <c r="Z102" s="6"/>
      <c r="AA102" s="13"/>
      <c r="AB102" s="8" t="s">
        <v>57</v>
      </c>
      <c r="AC102" s="79">
        <v>0</v>
      </c>
      <c r="AD102" s="10">
        <v>0</v>
      </c>
      <c r="AE102" s="9">
        <f t="shared" ref="AE102:AE113" si="7">+AD102+AC102</f>
        <v>0</v>
      </c>
      <c r="AF102" s="10"/>
      <c r="AG102" s="8">
        <v>93</v>
      </c>
      <c r="AH102" s="5"/>
      <c r="AI102" s="8">
        <v>89</v>
      </c>
      <c r="AJ102" s="8">
        <v>89</v>
      </c>
      <c r="AK102" s="14">
        <f t="shared" si="4"/>
        <v>0</v>
      </c>
      <c r="AL102" s="5"/>
      <c r="AM102" s="98"/>
      <c r="AN102" s="79">
        <v>0</v>
      </c>
      <c r="AO102" s="54">
        <v>0</v>
      </c>
      <c r="AP102" s="10">
        <v>0</v>
      </c>
      <c r="AQ102" s="54">
        <v>0</v>
      </c>
      <c r="AR102" s="10">
        <v>0</v>
      </c>
      <c r="AS102" s="54">
        <v>0</v>
      </c>
      <c r="AT102" s="9">
        <v>0</v>
      </c>
      <c r="AU102" s="54">
        <v>0</v>
      </c>
      <c r="AV102" s="9">
        <f t="shared" si="6"/>
        <v>0</v>
      </c>
      <c r="AW102" s="85">
        <v>0</v>
      </c>
      <c r="AX102" s="8">
        <v>0</v>
      </c>
      <c r="AY102" s="85">
        <v>0</v>
      </c>
      <c r="AZ102" s="54">
        <v>0</v>
      </c>
      <c r="BA102" s="85">
        <v>0</v>
      </c>
      <c r="BB102" s="8">
        <v>0</v>
      </c>
      <c r="BC102" s="85">
        <v>0</v>
      </c>
      <c r="BD102" s="8">
        <v>0</v>
      </c>
      <c r="BE102" s="85">
        <f t="shared" si="5"/>
        <v>0</v>
      </c>
    </row>
    <row r="103" spans="1:57" x14ac:dyDescent="0.25">
      <c r="A103" s="3"/>
      <c r="B103" s="4"/>
      <c r="C103" s="5"/>
      <c r="D103" s="5"/>
      <c r="E103" s="6"/>
      <c r="F103" s="7"/>
      <c r="G103" s="8" t="s">
        <v>57</v>
      </c>
      <c r="H103" s="4"/>
      <c r="I103" s="5"/>
      <c r="J103" s="5"/>
      <c r="K103" s="5"/>
      <c r="L103" s="5"/>
      <c r="M103" s="5"/>
      <c r="N103" s="9">
        <v>0</v>
      </c>
      <c r="O103" s="10"/>
      <c r="P103" s="11"/>
      <c r="Q103" s="5"/>
      <c r="R103" s="5"/>
      <c r="S103" s="5"/>
      <c r="T103" s="54">
        <v>88</v>
      </c>
      <c r="U103" s="12"/>
      <c r="V103" s="5"/>
      <c r="W103" s="5"/>
      <c r="X103" s="5"/>
      <c r="Y103" s="5"/>
      <c r="Z103" s="6"/>
      <c r="AA103" s="13"/>
      <c r="AB103" s="8" t="s">
        <v>57</v>
      </c>
      <c r="AC103" s="79">
        <v>0</v>
      </c>
      <c r="AD103" s="10">
        <v>0</v>
      </c>
      <c r="AE103" s="9">
        <f t="shared" si="7"/>
        <v>0</v>
      </c>
      <c r="AF103" s="10"/>
      <c r="AG103" s="8">
        <v>94</v>
      </c>
      <c r="AH103" s="5"/>
      <c r="AI103" s="8">
        <v>90</v>
      </c>
      <c r="AJ103" s="8">
        <v>90</v>
      </c>
      <c r="AK103" s="14">
        <f t="shared" si="4"/>
        <v>0</v>
      </c>
      <c r="AL103" s="5"/>
      <c r="AM103" s="98"/>
      <c r="AN103" s="79">
        <v>0</v>
      </c>
      <c r="AO103" s="54">
        <v>0</v>
      </c>
      <c r="AP103" s="10">
        <v>0</v>
      </c>
      <c r="AQ103" s="54">
        <v>0</v>
      </c>
      <c r="AR103" s="10">
        <v>0</v>
      </c>
      <c r="AS103" s="54">
        <v>0</v>
      </c>
      <c r="AT103" s="9">
        <v>0</v>
      </c>
      <c r="AU103" s="54">
        <v>0</v>
      </c>
      <c r="AV103" s="9">
        <f t="shared" si="6"/>
        <v>0</v>
      </c>
      <c r="AW103" s="85">
        <v>0</v>
      </c>
      <c r="AX103" s="8">
        <v>0</v>
      </c>
      <c r="AY103" s="85">
        <v>0</v>
      </c>
      <c r="AZ103" s="54">
        <v>0</v>
      </c>
      <c r="BA103" s="85">
        <v>0</v>
      </c>
      <c r="BB103" s="8">
        <v>0</v>
      </c>
      <c r="BC103" s="85">
        <v>0</v>
      </c>
      <c r="BD103" s="8">
        <v>0</v>
      </c>
      <c r="BE103" s="85">
        <f t="shared" si="5"/>
        <v>0</v>
      </c>
    </row>
    <row r="104" spans="1:57" x14ac:dyDescent="0.25">
      <c r="A104" s="3"/>
      <c r="B104" s="4"/>
      <c r="C104" s="5"/>
      <c r="D104" s="5"/>
      <c r="E104" s="6"/>
      <c r="F104" s="7"/>
      <c r="G104" s="8" t="s">
        <v>57</v>
      </c>
      <c r="H104" s="4"/>
      <c r="I104" s="5"/>
      <c r="J104" s="5"/>
      <c r="K104" s="5"/>
      <c r="L104" s="5"/>
      <c r="M104" s="5"/>
      <c r="N104" s="9">
        <v>0</v>
      </c>
      <c r="O104" s="10"/>
      <c r="P104" s="11"/>
      <c r="Q104" s="5"/>
      <c r="R104" s="5"/>
      <c r="S104" s="5"/>
      <c r="T104" s="54">
        <v>89</v>
      </c>
      <c r="U104" s="12"/>
      <c r="V104" s="5"/>
      <c r="W104" s="5"/>
      <c r="X104" s="5"/>
      <c r="Y104" s="5"/>
      <c r="Z104" s="6"/>
      <c r="AA104" s="13"/>
      <c r="AB104" s="8" t="s">
        <v>57</v>
      </c>
      <c r="AC104" s="79">
        <v>0</v>
      </c>
      <c r="AD104" s="10">
        <v>0</v>
      </c>
      <c r="AE104" s="9">
        <f t="shared" si="7"/>
        <v>0</v>
      </c>
      <c r="AF104" s="10"/>
      <c r="AG104" s="8">
        <v>95</v>
      </c>
      <c r="AH104" s="5"/>
      <c r="AI104" s="8">
        <v>91</v>
      </c>
      <c r="AJ104" s="8">
        <v>91</v>
      </c>
      <c r="AK104" s="14">
        <f t="shared" si="4"/>
        <v>0</v>
      </c>
      <c r="AL104" s="5"/>
      <c r="AM104" s="98"/>
      <c r="AN104" s="79">
        <v>0</v>
      </c>
      <c r="AO104" s="54">
        <v>0</v>
      </c>
      <c r="AP104" s="10">
        <v>0</v>
      </c>
      <c r="AQ104" s="54">
        <v>0</v>
      </c>
      <c r="AR104" s="10">
        <v>0</v>
      </c>
      <c r="AS104" s="54">
        <v>0</v>
      </c>
      <c r="AT104" s="9">
        <v>0</v>
      </c>
      <c r="AU104" s="54">
        <v>0</v>
      </c>
      <c r="AV104" s="9">
        <f t="shared" si="6"/>
        <v>0</v>
      </c>
      <c r="AW104" s="85">
        <v>0</v>
      </c>
      <c r="AX104" s="8">
        <v>0</v>
      </c>
      <c r="AY104" s="85">
        <v>0</v>
      </c>
      <c r="AZ104" s="54">
        <v>0</v>
      </c>
      <c r="BA104" s="85">
        <v>0</v>
      </c>
      <c r="BB104" s="8">
        <v>0</v>
      </c>
      <c r="BC104" s="85">
        <v>0</v>
      </c>
      <c r="BD104" s="8">
        <v>0</v>
      </c>
      <c r="BE104" s="85">
        <f t="shared" si="5"/>
        <v>0</v>
      </c>
    </row>
    <row r="105" spans="1:57" x14ac:dyDescent="0.25">
      <c r="A105" s="3"/>
      <c r="B105" s="4"/>
      <c r="C105" s="5"/>
      <c r="D105" s="5"/>
      <c r="E105" s="6"/>
      <c r="F105" s="7"/>
      <c r="G105" s="8" t="s">
        <v>57</v>
      </c>
      <c r="H105" s="4"/>
      <c r="I105" s="5"/>
      <c r="J105" s="5"/>
      <c r="K105" s="5"/>
      <c r="L105" s="5"/>
      <c r="M105" s="5"/>
      <c r="N105" s="9">
        <v>0</v>
      </c>
      <c r="O105" s="10"/>
      <c r="P105" s="11"/>
      <c r="Q105" s="5"/>
      <c r="R105" s="5"/>
      <c r="S105" s="5"/>
      <c r="T105" s="54">
        <v>90</v>
      </c>
      <c r="U105" s="12"/>
      <c r="V105" s="5"/>
      <c r="W105" s="5"/>
      <c r="X105" s="5"/>
      <c r="Y105" s="5"/>
      <c r="Z105" s="6"/>
      <c r="AA105" s="13"/>
      <c r="AB105" s="8" t="s">
        <v>57</v>
      </c>
      <c r="AC105" s="79">
        <v>0</v>
      </c>
      <c r="AD105" s="10">
        <v>0</v>
      </c>
      <c r="AE105" s="9">
        <f t="shared" si="7"/>
        <v>0</v>
      </c>
      <c r="AF105" s="10"/>
      <c r="AG105" s="8">
        <v>96</v>
      </c>
      <c r="AH105" s="5"/>
      <c r="AI105" s="8">
        <v>92</v>
      </c>
      <c r="AJ105" s="8">
        <v>92</v>
      </c>
      <c r="AK105" s="14">
        <f t="shared" si="4"/>
        <v>0</v>
      </c>
      <c r="AL105" s="5"/>
      <c r="AM105" s="98"/>
      <c r="AN105" s="79">
        <v>0</v>
      </c>
      <c r="AO105" s="54">
        <v>0</v>
      </c>
      <c r="AP105" s="10">
        <v>0</v>
      </c>
      <c r="AQ105" s="54">
        <v>0</v>
      </c>
      <c r="AR105" s="10">
        <v>0</v>
      </c>
      <c r="AS105" s="54">
        <v>0</v>
      </c>
      <c r="AT105" s="9">
        <v>0</v>
      </c>
      <c r="AU105" s="54">
        <v>0</v>
      </c>
      <c r="AV105" s="9">
        <f t="shared" si="6"/>
        <v>0</v>
      </c>
      <c r="AW105" s="85">
        <v>0</v>
      </c>
      <c r="AX105" s="8">
        <v>0</v>
      </c>
      <c r="AY105" s="85">
        <v>0</v>
      </c>
      <c r="AZ105" s="54">
        <v>0</v>
      </c>
      <c r="BA105" s="85">
        <v>0</v>
      </c>
      <c r="BB105" s="8">
        <v>0</v>
      </c>
      <c r="BC105" s="85">
        <v>0</v>
      </c>
      <c r="BD105" s="8">
        <v>0</v>
      </c>
      <c r="BE105" s="85">
        <f t="shared" si="5"/>
        <v>0</v>
      </c>
    </row>
    <row r="106" spans="1:57" x14ac:dyDescent="0.25">
      <c r="A106" s="3"/>
      <c r="B106" s="4"/>
      <c r="C106" s="5"/>
      <c r="D106" s="5"/>
      <c r="E106" s="6"/>
      <c r="F106" s="7"/>
      <c r="G106" s="8" t="s">
        <v>57</v>
      </c>
      <c r="H106" s="4"/>
      <c r="I106" s="5"/>
      <c r="J106" s="5"/>
      <c r="K106" s="5"/>
      <c r="L106" s="5"/>
      <c r="M106" s="5"/>
      <c r="N106" s="9">
        <v>0</v>
      </c>
      <c r="O106" s="10"/>
      <c r="P106" s="11"/>
      <c r="Q106" s="5"/>
      <c r="R106" s="5"/>
      <c r="S106" s="5"/>
      <c r="T106" s="54">
        <v>91</v>
      </c>
      <c r="U106" s="12"/>
      <c r="V106" s="5"/>
      <c r="W106" s="5"/>
      <c r="X106" s="5"/>
      <c r="Y106" s="5"/>
      <c r="Z106" s="6"/>
      <c r="AA106" s="13"/>
      <c r="AB106" s="8" t="s">
        <v>57</v>
      </c>
      <c r="AC106" s="79">
        <v>0</v>
      </c>
      <c r="AD106" s="10">
        <v>0</v>
      </c>
      <c r="AE106" s="9">
        <f t="shared" si="7"/>
        <v>0</v>
      </c>
      <c r="AF106" s="10"/>
      <c r="AG106" s="8">
        <v>97</v>
      </c>
      <c r="AH106" s="5"/>
      <c r="AI106" s="8">
        <v>93</v>
      </c>
      <c r="AJ106" s="8">
        <v>93</v>
      </c>
      <c r="AK106" s="14">
        <f t="shared" si="4"/>
        <v>0</v>
      </c>
      <c r="AL106" s="5"/>
      <c r="AM106" s="98"/>
      <c r="AN106" s="79">
        <v>0</v>
      </c>
      <c r="AO106" s="54">
        <v>0</v>
      </c>
      <c r="AP106" s="10">
        <v>0</v>
      </c>
      <c r="AQ106" s="54">
        <v>0</v>
      </c>
      <c r="AR106" s="10">
        <v>0</v>
      </c>
      <c r="AS106" s="54">
        <v>0</v>
      </c>
      <c r="AT106" s="9">
        <v>0</v>
      </c>
      <c r="AU106" s="54">
        <v>0</v>
      </c>
      <c r="AV106" s="9">
        <f t="shared" si="6"/>
        <v>0</v>
      </c>
      <c r="AW106" s="85">
        <v>0</v>
      </c>
      <c r="AX106" s="8">
        <v>0</v>
      </c>
      <c r="AY106" s="85">
        <v>0</v>
      </c>
      <c r="AZ106" s="54">
        <v>0</v>
      </c>
      <c r="BA106" s="85">
        <v>0</v>
      </c>
      <c r="BB106" s="8">
        <v>0</v>
      </c>
      <c r="BC106" s="85">
        <v>0</v>
      </c>
      <c r="BD106" s="8">
        <v>0</v>
      </c>
      <c r="BE106" s="85">
        <f t="shared" si="5"/>
        <v>0</v>
      </c>
    </row>
    <row r="107" spans="1:57" x14ac:dyDescent="0.25">
      <c r="A107" s="3"/>
      <c r="B107" s="4"/>
      <c r="C107" s="5"/>
      <c r="D107" s="5"/>
      <c r="E107" s="6"/>
      <c r="F107" s="7"/>
      <c r="G107" s="8" t="s">
        <v>57</v>
      </c>
      <c r="H107" s="4"/>
      <c r="I107" s="5"/>
      <c r="J107" s="5"/>
      <c r="K107" s="5"/>
      <c r="L107" s="5"/>
      <c r="M107" s="5"/>
      <c r="N107" s="9">
        <v>0</v>
      </c>
      <c r="O107" s="10"/>
      <c r="P107" s="11"/>
      <c r="Q107" s="5"/>
      <c r="R107" s="5"/>
      <c r="S107" s="5"/>
      <c r="T107" s="54">
        <v>92</v>
      </c>
      <c r="U107" s="12"/>
      <c r="V107" s="5"/>
      <c r="W107" s="5"/>
      <c r="X107" s="5"/>
      <c r="Y107" s="5"/>
      <c r="Z107" s="6"/>
      <c r="AA107" s="13"/>
      <c r="AB107" s="8" t="s">
        <v>57</v>
      </c>
      <c r="AC107" s="79">
        <v>0</v>
      </c>
      <c r="AD107" s="10">
        <v>0</v>
      </c>
      <c r="AE107" s="9">
        <f t="shared" si="7"/>
        <v>0</v>
      </c>
      <c r="AF107" s="10"/>
      <c r="AG107" s="8">
        <v>98</v>
      </c>
      <c r="AH107" s="5"/>
      <c r="AI107" s="8">
        <v>94</v>
      </c>
      <c r="AJ107" s="8">
        <v>94</v>
      </c>
      <c r="AK107" s="14">
        <f t="shared" si="4"/>
        <v>0</v>
      </c>
      <c r="AL107" s="5"/>
      <c r="AM107" s="98"/>
      <c r="AN107" s="79">
        <v>0</v>
      </c>
      <c r="AO107" s="54">
        <v>0</v>
      </c>
      <c r="AP107" s="10">
        <v>0</v>
      </c>
      <c r="AQ107" s="54">
        <v>0</v>
      </c>
      <c r="AR107" s="10">
        <v>0</v>
      </c>
      <c r="AS107" s="54">
        <v>0</v>
      </c>
      <c r="AT107" s="9">
        <v>0</v>
      </c>
      <c r="AU107" s="54">
        <v>0</v>
      </c>
      <c r="AV107" s="9">
        <f t="shared" si="6"/>
        <v>0</v>
      </c>
      <c r="AW107" s="85">
        <v>0</v>
      </c>
      <c r="AX107" s="8">
        <v>0</v>
      </c>
      <c r="AY107" s="85">
        <v>0</v>
      </c>
      <c r="AZ107" s="54">
        <v>0</v>
      </c>
      <c r="BA107" s="85">
        <v>0</v>
      </c>
      <c r="BB107" s="8">
        <v>0</v>
      </c>
      <c r="BC107" s="85">
        <v>0</v>
      </c>
      <c r="BD107" s="8">
        <v>0</v>
      </c>
      <c r="BE107" s="85">
        <f t="shared" si="5"/>
        <v>0</v>
      </c>
    </row>
    <row r="108" spans="1:57" x14ac:dyDescent="0.25">
      <c r="A108" s="3"/>
      <c r="B108" s="4"/>
      <c r="C108" s="5"/>
      <c r="D108" s="5"/>
      <c r="E108" s="6"/>
      <c r="F108" s="7"/>
      <c r="G108" s="8" t="s">
        <v>57</v>
      </c>
      <c r="H108" s="4"/>
      <c r="I108" s="5"/>
      <c r="J108" s="5"/>
      <c r="K108" s="5"/>
      <c r="L108" s="5"/>
      <c r="M108" s="5"/>
      <c r="N108" s="9">
        <v>0</v>
      </c>
      <c r="O108" s="10"/>
      <c r="P108" s="11"/>
      <c r="Q108" s="5"/>
      <c r="R108" s="5"/>
      <c r="S108" s="5"/>
      <c r="T108" s="54">
        <v>93</v>
      </c>
      <c r="U108" s="12"/>
      <c r="V108" s="5"/>
      <c r="W108" s="5"/>
      <c r="X108" s="5"/>
      <c r="Y108" s="5"/>
      <c r="Z108" s="6"/>
      <c r="AA108" s="13"/>
      <c r="AB108" s="8" t="s">
        <v>57</v>
      </c>
      <c r="AC108" s="79">
        <v>0</v>
      </c>
      <c r="AD108" s="10">
        <v>0</v>
      </c>
      <c r="AE108" s="9">
        <f t="shared" si="7"/>
        <v>0</v>
      </c>
      <c r="AF108" s="10"/>
      <c r="AG108" s="8">
        <v>99</v>
      </c>
      <c r="AH108" s="5"/>
      <c r="AI108" s="8">
        <v>95</v>
      </c>
      <c r="AJ108" s="8">
        <v>95</v>
      </c>
      <c r="AK108" s="14">
        <f t="shared" si="4"/>
        <v>0</v>
      </c>
      <c r="AL108" s="5"/>
      <c r="AM108" s="98"/>
      <c r="AN108" s="79">
        <v>0</v>
      </c>
      <c r="AO108" s="54">
        <v>0</v>
      </c>
      <c r="AP108" s="10">
        <v>0</v>
      </c>
      <c r="AQ108" s="54">
        <v>0</v>
      </c>
      <c r="AR108" s="10">
        <v>0</v>
      </c>
      <c r="AS108" s="54">
        <v>0</v>
      </c>
      <c r="AT108" s="9">
        <v>0</v>
      </c>
      <c r="AU108" s="54">
        <v>0</v>
      </c>
      <c r="AV108" s="9">
        <f t="shared" si="6"/>
        <v>0</v>
      </c>
      <c r="AW108" s="85">
        <v>0</v>
      </c>
      <c r="AX108" s="8">
        <v>0</v>
      </c>
      <c r="AY108" s="85">
        <v>0</v>
      </c>
      <c r="AZ108" s="54">
        <v>0</v>
      </c>
      <c r="BA108" s="85">
        <v>0</v>
      </c>
      <c r="BB108" s="8">
        <v>0</v>
      </c>
      <c r="BC108" s="85">
        <v>0</v>
      </c>
      <c r="BD108" s="8">
        <v>0</v>
      </c>
      <c r="BE108" s="85">
        <f t="shared" si="5"/>
        <v>0</v>
      </c>
    </row>
    <row r="109" spans="1:57" x14ac:dyDescent="0.25">
      <c r="A109" s="3"/>
      <c r="B109" s="4"/>
      <c r="C109" s="5"/>
      <c r="D109" s="5"/>
      <c r="E109" s="6"/>
      <c r="F109" s="7"/>
      <c r="G109" s="8" t="s">
        <v>57</v>
      </c>
      <c r="H109" s="4"/>
      <c r="I109" s="5"/>
      <c r="J109" s="5"/>
      <c r="K109" s="5"/>
      <c r="L109" s="5"/>
      <c r="M109" s="5"/>
      <c r="N109" s="9">
        <v>0</v>
      </c>
      <c r="O109" s="10"/>
      <c r="P109" s="11"/>
      <c r="Q109" s="5"/>
      <c r="R109" s="5"/>
      <c r="S109" s="5"/>
      <c r="T109" s="54">
        <v>94</v>
      </c>
      <c r="U109" s="12"/>
      <c r="V109" s="5"/>
      <c r="W109" s="5"/>
      <c r="X109" s="5"/>
      <c r="Y109" s="5"/>
      <c r="Z109" s="6"/>
      <c r="AA109" s="13"/>
      <c r="AB109" s="8" t="s">
        <v>57</v>
      </c>
      <c r="AC109" s="79">
        <v>0</v>
      </c>
      <c r="AD109" s="10">
        <v>0</v>
      </c>
      <c r="AE109" s="9">
        <f t="shared" si="7"/>
        <v>0</v>
      </c>
      <c r="AF109" s="10"/>
      <c r="AG109" s="8">
        <v>100</v>
      </c>
      <c r="AH109" s="5"/>
      <c r="AI109" s="8">
        <v>96</v>
      </c>
      <c r="AJ109" s="8">
        <v>96</v>
      </c>
      <c r="AK109" s="14">
        <f t="shared" si="4"/>
        <v>0</v>
      </c>
      <c r="AL109" s="5"/>
      <c r="AM109" s="98"/>
      <c r="AN109" s="79">
        <v>0</v>
      </c>
      <c r="AO109" s="54">
        <v>0</v>
      </c>
      <c r="AP109" s="10">
        <v>0</v>
      </c>
      <c r="AQ109" s="54">
        <v>0</v>
      </c>
      <c r="AR109" s="10">
        <v>0</v>
      </c>
      <c r="AS109" s="54">
        <v>0</v>
      </c>
      <c r="AT109" s="9">
        <v>0</v>
      </c>
      <c r="AU109" s="54">
        <v>0</v>
      </c>
      <c r="AV109" s="9">
        <f t="shared" si="6"/>
        <v>0</v>
      </c>
      <c r="AW109" s="85">
        <v>0</v>
      </c>
      <c r="AX109" s="8">
        <v>0</v>
      </c>
      <c r="AY109" s="85">
        <v>0</v>
      </c>
      <c r="AZ109" s="54">
        <v>0</v>
      </c>
      <c r="BA109" s="85">
        <v>0</v>
      </c>
      <c r="BB109" s="8">
        <v>0</v>
      </c>
      <c r="BC109" s="85">
        <v>0</v>
      </c>
      <c r="BD109" s="8">
        <v>0</v>
      </c>
      <c r="BE109" s="85">
        <f t="shared" si="5"/>
        <v>0</v>
      </c>
    </row>
    <row r="110" spans="1:57" x14ac:dyDescent="0.25">
      <c r="A110" s="3"/>
      <c r="B110" s="4"/>
      <c r="C110" s="5"/>
      <c r="D110" s="5"/>
      <c r="E110" s="6"/>
      <c r="F110" s="7"/>
      <c r="G110" s="8" t="s">
        <v>57</v>
      </c>
      <c r="H110" s="4"/>
      <c r="I110" s="5"/>
      <c r="J110" s="5"/>
      <c r="K110" s="5"/>
      <c r="L110" s="5"/>
      <c r="M110" s="5"/>
      <c r="N110" s="9">
        <v>0</v>
      </c>
      <c r="O110" s="10"/>
      <c r="P110" s="11"/>
      <c r="Q110" s="5"/>
      <c r="R110" s="5"/>
      <c r="S110" s="5"/>
      <c r="T110" s="54">
        <v>95</v>
      </c>
      <c r="U110" s="12"/>
      <c r="V110" s="5"/>
      <c r="W110" s="5"/>
      <c r="X110" s="5"/>
      <c r="Y110" s="5"/>
      <c r="Z110" s="6"/>
      <c r="AA110" s="13"/>
      <c r="AB110" s="8" t="s">
        <v>57</v>
      </c>
      <c r="AC110" s="79">
        <v>0</v>
      </c>
      <c r="AD110" s="10">
        <v>0</v>
      </c>
      <c r="AE110" s="9">
        <f t="shared" si="7"/>
        <v>0</v>
      </c>
      <c r="AF110" s="10"/>
      <c r="AG110" s="8">
        <v>101</v>
      </c>
      <c r="AH110" s="5"/>
      <c r="AI110" s="8">
        <v>97</v>
      </c>
      <c r="AJ110" s="8">
        <v>97</v>
      </c>
      <c r="AK110" s="14">
        <f t="shared" si="4"/>
        <v>0</v>
      </c>
      <c r="AL110" s="5"/>
      <c r="AM110" s="98"/>
      <c r="AN110" s="79">
        <v>0</v>
      </c>
      <c r="AO110" s="54">
        <v>0</v>
      </c>
      <c r="AP110" s="10">
        <v>0</v>
      </c>
      <c r="AQ110" s="54">
        <v>0</v>
      </c>
      <c r="AR110" s="10">
        <v>0</v>
      </c>
      <c r="AS110" s="54">
        <v>0</v>
      </c>
      <c r="AT110" s="9">
        <v>0</v>
      </c>
      <c r="AU110" s="54">
        <v>0</v>
      </c>
      <c r="AV110" s="9">
        <f t="shared" si="6"/>
        <v>0</v>
      </c>
      <c r="AW110" s="85">
        <v>0</v>
      </c>
      <c r="AX110" s="8">
        <v>0</v>
      </c>
      <c r="AY110" s="85">
        <v>0</v>
      </c>
      <c r="AZ110" s="54">
        <v>0</v>
      </c>
      <c r="BA110" s="85">
        <v>0</v>
      </c>
      <c r="BB110" s="8">
        <v>0</v>
      </c>
      <c r="BC110" s="85">
        <v>0</v>
      </c>
      <c r="BD110" s="8">
        <v>0</v>
      </c>
      <c r="BE110" s="85">
        <f t="shared" si="5"/>
        <v>0</v>
      </c>
    </row>
    <row r="111" spans="1:57" x14ac:dyDescent="0.25">
      <c r="A111" s="3"/>
      <c r="B111" s="4"/>
      <c r="C111" s="5"/>
      <c r="D111" s="5"/>
      <c r="E111" s="6"/>
      <c r="F111" s="7"/>
      <c r="G111" s="8" t="s">
        <v>57</v>
      </c>
      <c r="H111" s="4"/>
      <c r="I111" s="5"/>
      <c r="J111" s="5"/>
      <c r="K111" s="5"/>
      <c r="L111" s="5"/>
      <c r="M111" s="5"/>
      <c r="N111" s="9">
        <v>0</v>
      </c>
      <c r="O111" s="10"/>
      <c r="P111" s="11"/>
      <c r="Q111" s="5"/>
      <c r="R111" s="5"/>
      <c r="S111" s="5"/>
      <c r="T111" s="54">
        <v>96</v>
      </c>
      <c r="U111" s="12"/>
      <c r="V111" s="5"/>
      <c r="W111" s="5"/>
      <c r="X111" s="5"/>
      <c r="Y111" s="5"/>
      <c r="Z111" s="6"/>
      <c r="AA111" s="13"/>
      <c r="AB111" s="8" t="s">
        <v>57</v>
      </c>
      <c r="AC111" s="79">
        <v>0</v>
      </c>
      <c r="AD111" s="10">
        <v>0</v>
      </c>
      <c r="AE111" s="9">
        <f t="shared" si="7"/>
        <v>0</v>
      </c>
      <c r="AF111" s="10"/>
      <c r="AG111" s="8">
        <v>102</v>
      </c>
      <c r="AH111" s="5"/>
      <c r="AI111" s="8">
        <v>98</v>
      </c>
      <c r="AJ111" s="8">
        <v>98</v>
      </c>
      <c r="AK111" s="14">
        <f t="shared" si="4"/>
        <v>0</v>
      </c>
      <c r="AL111" s="5"/>
      <c r="AM111" s="98"/>
      <c r="AN111" s="79">
        <v>0</v>
      </c>
      <c r="AO111" s="54">
        <v>0</v>
      </c>
      <c r="AP111" s="10">
        <v>0</v>
      </c>
      <c r="AQ111" s="54">
        <v>0</v>
      </c>
      <c r="AR111" s="10">
        <v>0</v>
      </c>
      <c r="AS111" s="54">
        <v>0</v>
      </c>
      <c r="AT111" s="9">
        <v>0</v>
      </c>
      <c r="AU111" s="54">
        <v>0</v>
      </c>
      <c r="AV111" s="9">
        <f t="shared" si="6"/>
        <v>0</v>
      </c>
      <c r="AW111" s="85">
        <v>0</v>
      </c>
      <c r="AX111" s="8">
        <v>0</v>
      </c>
      <c r="AY111" s="85">
        <v>0</v>
      </c>
      <c r="AZ111" s="54">
        <v>0</v>
      </c>
      <c r="BA111" s="85">
        <v>0</v>
      </c>
      <c r="BB111" s="8">
        <v>0</v>
      </c>
      <c r="BC111" s="85">
        <v>0</v>
      </c>
      <c r="BD111" s="8">
        <v>0</v>
      </c>
      <c r="BE111" s="85">
        <f t="shared" si="5"/>
        <v>0</v>
      </c>
    </row>
    <row r="112" spans="1:57" x14ac:dyDescent="0.25">
      <c r="A112" s="3"/>
      <c r="B112" s="4"/>
      <c r="C112" s="5"/>
      <c r="D112" s="5"/>
      <c r="E112" s="6"/>
      <c r="F112" s="7"/>
      <c r="G112" s="8" t="s">
        <v>57</v>
      </c>
      <c r="H112" s="4"/>
      <c r="I112" s="5"/>
      <c r="J112" s="5"/>
      <c r="K112" s="5"/>
      <c r="L112" s="5"/>
      <c r="M112" s="5"/>
      <c r="N112" s="9">
        <v>0</v>
      </c>
      <c r="O112" s="10"/>
      <c r="P112" s="11"/>
      <c r="Q112" s="5"/>
      <c r="R112" s="5"/>
      <c r="S112" s="5"/>
      <c r="T112" s="54">
        <v>97</v>
      </c>
      <c r="U112" s="12"/>
      <c r="V112" s="5"/>
      <c r="W112" s="5"/>
      <c r="X112" s="5"/>
      <c r="Y112" s="5"/>
      <c r="Z112" s="6"/>
      <c r="AA112" s="13"/>
      <c r="AB112" s="8" t="s">
        <v>57</v>
      </c>
      <c r="AC112" s="79">
        <v>0</v>
      </c>
      <c r="AD112" s="10">
        <v>0</v>
      </c>
      <c r="AE112" s="9">
        <f t="shared" si="7"/>
        <v>0</v>
      </c>
      <c r="AF112" s="10"/>
      <c r="AG112" s="8">
        <v>103</v>
      </c>
      <c r="AH112" s="5"/>
      <c r="AI112" s="8">
        <v>99</v>
      </c>
      <c r="AJ112" s="8">
        <v>99</v>
      </c>
      <c r="AK112" s="14">
        <f t="shared" si="4"/>
        <v>0</v>
      </c>
      <c r="AL112" s="5"/>
      <c r="AM112" s="98"/>
      <c r="AN112" s="79">
        <v>0</v>
      </c>
      <c r="AO112" s="54">
        <v>0</v>
      </c>
      <c r="AP112" s="10">
        <v>0</v>
      </c>
      <c r="AQ112" s="54">
        <v>0</v>
      </c>
      <c r="AR112" s="10">
        <v>0</v>
      </c>
      <c r="AS112" s="54">
        <v>0</v>
      </c>
      <c r="AT112" s="9">
        <v>0</v>
      </c>
      <c r="AU112" s="54">
        <v>0</v>
      </c>
      <c r="AV112" s="9">
        <f t="shared" si="6"/>
        <v>0</v>
      </c>
      <c r="AW112" s="85">
        <v>0</v>
      </c>
      <c r="AX112" s="8">
        <v>0</v>
      </c>
      <c r="AY112" s="85">
        <v>0</v>
      </c>
      <c r="AZ112" s="54">
        <v>0</v>
      </c>
      <c r="BA112" s="85">
        <v>0</v>
      </c>
      <c r="BB112" s="8">
        <v>0</v>
      </c>
      <c r="BC112" s="85">
        <v>0</v>
      </c>
      <c r="BD112" s="8">
        <v>0</v>
      </c>
      <c r="BE112" s="85">
        <f t="shared" si="5"/>
        <v>0</v>
      </c>
    </row>
    <row r="113" spans="1:57" x14ac:dyDescent="0.25">
      <c r="A113" s="3"/>
      <c r="B113" s="4"/>
      <c r="C113" s="5"/>
      <c r="D113" s="5"/>
      <c r="E113" s="6"/>
      <c r="F113" s="7"/>
      <c r="G113" s="8" t="s">
        <v>57</v>
      </c>
      <c r="H113" s="4"/>
      <c r="I113" s="5"/>
      <c r="J113" s="5"/>
      <c r="K113" s="5"/>
      <c r="L113" s="5"/>
      <c r="M113" s="5"/>
      <c r="N113" s="9">
        <v>0</v>
      </c>
      <c r="O113" s="10"/>
      <c r="P113" s="11"/>
      <c r="Q113" s="5"/>
      <c r="R113" s="5"/>
      <c r="S113" s="5"/>
      <c r="T113" s="54">
        <v>98</v>
      </c>
      <c r="U113" s="12"/>
      <c r="V113" s="5"/>
      <c r="W113" s="5"/>
      <c r="X113" s="5"/>
      <c r="Y113" s="5"/>
      <c r="Z113" s="6"/>
      <c r="AA113" s="13"/>
      <c r="AB113" s="8" t="s">
        <v>57</v>
      </c>
      <c r="AC113" s="79">
        <v>0</v>
      </c>
      <c r="AD113" s="10">
        <v>0</v>
      </c>
      <c r="AE113" s="9">
        <f t="shared" si="7"/>
        <v>0</v>
      </c>
      <c r="AF113" s="10"/>
      <c r="AG113" s="8">
        <v>104</v>
      </c>
      <c r="AH113" s="5"/>
      <c r="AI113" s="8">
        <v>100</v>
      </c>
      <c r="AJ113" s="8">
        <v>100</v>
      </c>
      <c r="AK113" s="14">
        <f t="shared" si="4"/>
        <v>0</v>
      </c>
      <c r="AL113" s="5"/>
      <c r="AM113" s="98"/>
      <c r="AN113" s="79">
        <v>0</v>
      </c>
      <c r="AO113" s="54">
        <v>0</v>
      </c>
      <c r="AP113" s="10">
        <v>0</v>
      </c>
      <c r="AQ113" s="54">
        <v>0</v>
      </c>
      <c r="AR113" s="10">
        <v>0</v>
      </c>
      <c r="AS113" s="54">
        <v>0</v>
      </c>
      <c r="AT113" s="9">
        <v>0</v>
      </c>
      <c r="AU113" s="54">
        <v>0</v>
      </c>
      <c r="AV113" s="9">
        <f t="shared" si="6"/>
        <v>0</v>
      </c>
      <c r="AW113" s="85">
        <v>0</v>
      </c>
      <c r="AX113" s="8">
        <v>0</v>
      </c>
      <c r="AY113" s="85">
        <v>0</v>
      </c>
      <c r="AZ113" s="54">
        <v>0</v>
      </c>
      <c r="BA113" s="85">
        <v>0</v>
      </c>
      <c r="BB113" s="8">
        <v>0</v>
      </c>
      <c r="BC113" s="85">
        <v>0</v>
      </c>
      <c r="BD113" s="8">
        <v>0</v>
      </c>
      <c r="BE113" s="85">
        <f t="shared" ref="BE113" si="8">+BC113+BA113+AY113+AW113+AK113</f>
        <v>0</v>
      </c>
    </row>
    <row r="114" spans="1:57" hidden="1" x14ac:dyDescent="0.25">
      <c r="AE114" s="56"/>
      <c r="AV114" s="9">
        <f t="shared" si="6"/>
        <v>0</v>
      </c>
      <c r="BD114" s="8">
        <v>0</v>
      </c>
    </row>
  </sheetData>
  <autoFilter ref="A5:BE114">
    <filterColumn colId="27">
      <filters>
        <filter val="1900/01/01"/>
        <dateGroupItem year="2019" dateTimeGrouping="year"/>
      </filters>
    </filterColumn>
  </autoFilter>
  <mergeCells count="3">
    <mergeCell ref="A1:A4"/>
    <mergeCell ref="B1:BD4"/>
    <mergeCell ref="BE1:BE2"/>
  </mergeCells>
  <conditionalFormatting sqref="R6">
    <cfRule type="containsText" dxfId="16" priority="17" operator="containsText" text="TERMINADO">
      <formula>NOT(ISERROR(SEARCH("TERMINADO",R6)))</formula>
    </cfRule>
  </conditionalFormatting>
  <conditionalFormatting sqref="R6">
    <cfRule type="cellIs" dxfId="15" priority="16" operator="equal">
      <formula>"DESIERTA"</formula>
    </cfRule>
  </conditionalFormatting>
  <conditionalFormatting sqref="S6">
    <cfRule type="containsText" dxfId="14" priority="15" operator="containsText" text="LIQUIDADO">
      <formula>NOT(ISERROR(SEARCH("LIQUIDADO",S6)))</formula>
    </cfRule>
  </conditionalFormatting>
  <conditionalFormatting sqref="R7:R23 R37:R113">
    <cfRule type="containsText" dxfId="13" priority="14" operator="containsText" text="TERMINADO">
      <formula>NOT(ISERROR(SEARCH("TERMINADO",R7)))</formula>
    </cfRule>
  </conditionalFormatting>
  <conditionalFormatting sqref="R7:R23 R37:R113">
    <cfRule type="cellIs" dxfId="12" priority="13" operator="equal">
      <formula>"DESIERTA"</formula>
    </cfRule>
  </conditionalFormatting>
  <conditionalFormatting sqref="S7:S23 S37:S113">
    <cfRule type="containsText" dxfId="11" priority="12" operator="containsText" text="LIQUIDADO">
      <formula>NOT(ISERROR(SEARCH("LIQUIDADO",S7)))</formula>
    </cfRule>
  </conditionalFormatting>
  <conditionalFormatting sqref="R24">
    <cfRule type="containsText" dxfId="10" priority="11" operator="containsText" text="TERMINADO">
      <formula>NOT(ISERROR(SEARCH("TERMINADO",R24)))</formula>
    </cfRule>
  </conditionalFormatting>
  <conditionalFormatting sqref="R24">
    <cfRule type="cellIs" dxfId="9" priority="10" operator="equal">
      <formula>"DESIERTA"</formula>
    </cfRule>
  </conditionalFormatting>
  <conditionalFormatting sqref="S24">
    <cfRule type="containsText" dxfId="8" priority="9" operator="containsText" text="LIQUIDADO">
      <formula>NOT(ISERROR(SEARCH("LIQUIDADO",S24)))</formula>
    </cfRule>
  </conditionalFormatting>
  <conditionalFormatting sqref="R25:R30 R34">
    <cfRule type="containsText" dxfId="7" priority="8" operator="containsText" text="TERMINADO">
      <formula>NOT(ISERROR(SEARCH("TERMINADO",R25)))</formula>
    </cfRule>
  </conditionalFormatting>
  <conditionalFormatting sqref="R25:R30 R34">
    <cfRule type="cellIs" dxfId="6" priority="7" operator="equal">
      <formula>"DESIERTA"</formula>
    </cfRule>
  </conditionalFormatting>
  <conditionalFormatting sqref="S25:S30 S34">
    <cfRule type="containsText" dxfId="5" priority="6" operator="containsText" text="LIQUIDADO">
      <formula>NOT(ISERROR(SEARCH("LIQUIDADO",S25)))</formula>
    </cfRule>
  </conditionalFormatting>
  <conditionalFormatting sqref="R35:R36">
    <cfRule type="containsText" dxfId="4" priority="5" operator="containsText" text="LIQUIDADO">
      <formula>NOT(ISERROR(SEARCH("LIQUIDADO",R35)))</formula>
    </cfRule>
  </conditionalFormatting>
  <conditionalFormatting sqref="R31:R33">
    <cfRule type="containsText" dxfId="3" priority="4" operator="containsText" text="TERMINADO">
      <formula>NOT(ISERROR(SEARCH("TERMINADO",R31)))</formula>
    </cfRule>
  </conditionalFormatting>
  <conditionalFormatting sqref="R31:R33">
    <cfRule type="cellIs" dxfId="2" priority="3" operator="equal">
      <formula>"DESIERTA"</formula>
    </cfRule>
  </conditionalFormatting>
  <conditionalFormatting sqref="S31:S32">
    <cfRule type="containsText" dxfId="1" priority="2" operator="containsText" text="LIQUIDADO">
      <formula>NOT(ISERROR(SEARCH("LIQUIDADO",S31)))</formula>
    </cfRule>
  </conditionalFormatting>
  <conditionalFormatting sqref="S33">
    <cfRule type="containsText" dxfId="0" priority="1" operator="containsText" text="LIQUIDADO">
      <formula>NOT(ISERROR(SEARCH("LIQUIDADO",S33)))</formula>
    </cfRule>
  </conditionalFormatting>
  <dataValidations xWindow="760" yWindow="426" count="2">
    <dataValidation type="date" allowBlank="1" showInputMessage="1" errorTitle="Entrada no válida" error="Por favor escriba una fecha válida (AAAA/MM/DD)" promptTitle="Ingrese una fecha (AAAA/MM/DD)" prompt=" Registre la fecha en la cual se SUSCRIBIÓ el contrato  (Formato AAAA/MM/DD)." sqref="AB37:AB113 T37:T113 AU6:AU113 G37:G113 AI37:AJ113 AX6:AX113 AI6:AJ34 AO6:AO34 BD6:BD114 AZ6:AZ113 AG37:AG113 AQ6:AQ113 BB6:BB113 AS6:AS113 AG6:AG34 T6:T34 AB6:AB34 G6:G34 AO37:AO113">
      <formula1>1900/1/1</formula1>
      <formula2>3000/1/1</formula2>
    </dataValidation>
    <dataValidation type="textLength" allowBlank="1" showInputMessage="1" showErrorMessage="1" sqref="K6:K34 K37:K113">
      <formula1>1</formula1>
      <formula2>360</formula2>
    </dataValidation>
  </dataValidations>
  <hyperlinks>
    <hyperlink ref="K35" r:id="rId1" display="javascript:void(0);"/>
    <hyperlink ref="K36" r:id="rId2" display="javascript:void(0);"/>
  </hyperlinks>
  <pageMargins left="0.7" right="0.7" top="0.75" bottom="0.75" header="0.3" footer="0.3"/>
  <drawing r:id="rId3"/>
  <extLst>
    <ext xmlns:x14="http://schemas.microsoft.com/office/spreadsheetml/2009/9/main" uri="{CCE6A557-97BC-4b89-ADB6-D9C93CAAB3DF}">
      <x14:dataValidations xmlns:xm="http://schemas.microsoft.com/office/excel/2006/main" xWindow="760" yWindow="426" count="28">
        <x14:dataValidation type="list" allowBlank="1" showInputMessage="1" showErrorMessage="1">
          <x14:formula1>
            <xm:f>LISTAS!$A$2:$A$3</xm:f>
          </x14:formula1>
          <xm:sqref>A6:A23 A37:A113</xm:sqref>
        </x14:dataValidation>
        <x14:dataValidation type="list" allowBlank="1" showInputMessage="1" showErrorMessage="1">
          <x14:formula1>
            <xm:f>LISTAS!$B$2:$B$6</xm:f>
          </x14:formula1>
          <xm:sqref>C6:C23 C37:C113</xm:sqref>
        </x14:dataValidation>
        <x14:dataValidation type="list" allowBlank="1" showInputMessage="1" showErrorMessage="1">
          <x14:formula1>
            <xm:f>LISTAS!$C$2:$C$13</xm:f>
          </x14:formula1>
          <xm:sqref>F6:F23 F37:F113</xm:sqref>
        </x14:dataValidation>
        <x14:dataValidation type="list" allowBlank="1" showInputMessage="1" showErrorMessage="1">
          <x14:formula1>
            <xm:f>LISTAS!$E$2:$E$6</xm:f>
          </x14:formula1>
          <xm:sqref>H6:H23 H37:H113</xm:sqref>
        </x14:dataValidation>
        <x14:dataValidation type="list" allowBlank="1" showInputMessage="1" showErrorMessage="1">
          <x14:formula1>
            <xm:f>LISTAS!$F$2:$F$17</xm:f>
          </x14:formula1>
          <xm:sqref>I6:I23 I37:I113</xm:sqref>
        </x14:dataValidation>
        <x14:dataValidation type="list" allowBlank="1" showInputMessage="1" showErrorMessage="1">
          <x14:formula1>
            <xm:f>LISTAS!$D$2:$D$12</xm:f>
          </x14:formula1>
          <xm:sqref>J6:J23 J37:J113</xm:sqref>
        </x14:dataValidation>
        <x14:dataValidation type="list" allowBlank="1" showInputMessage="1" showErrorMessage="1">
          <x14:formula1>
            <xm:f>LISTAS!$G$2:$G$4</xm:f>
          </x14:formula1>
          <xm:sqref>Q6:Q23 Q37:Q1048576</xm:sqref>
        </x14:dataValidation>
        <x14:dataValidation type="list" allowBlank="1" showInputMessage="1" showErrorMessage="1">
          <x14:formula1>
            <xm:f>LISTAS!$H$2:$H$4</xm:f>
          </x14:formula1>
          <xm:sqref>R6:R23 R37:R1048576</xm:sqref>
        </x14:dataValidation>
        <x14:dataValidation type="list" allowBlank="1" showInputMessage="1" showErrorMessage="1">
          <x14:formula1>
            <xm:f>LISTAS!$I$2:$I$15</xm:f>
          </x14:formula1>
          <xm:sqref>U6:U23 U37:U1048576</xm:sqref>
        </x14:dataValidation>
        <x14:dataValidation type="list" allowBlank="1" showInputMessage="1" showErrorMessage="1">
          <x14:formula1>
            <xm:f>LISTAS!$J$2:$J$16</xm:f>
          </x14:formula1>
          <xm:sqref>V6:V23 V37:V1048576</xm:sqref>
        </x14:dataValidation>
        <x14:dataValidation type="list" allowBlank="1" showInputMessage="1" showErrorMessage="1">
          <x14:formula1>
            <xm:f>LISTAS!$K$2:$K$62</xm:f>
          </x14:formula1>
          <xm:sqref>W6:W23 W37:W1048576</xm:sqref>
        </x14:dataValidation>
        <x14:dataValidation type="list" allowBlank="1" showInputMessage="1" showErrorMessage="1">
          <x14:formula1>
            <xm:f>LISTAS!$L$2:$L$3</xm:f>
          </x14:formula1>
          <xm:sqref>AF6:AF23 AF37:AF1048576</xm:sqref>
        </x14:dataValidation>
        <x14:dataValidation type="list" allowBlank="1" showInputMessage="1" showErrorMessage="1">
          <x14:formula1>
            <xm:f>LISTAS!$M$2:$M$56</xm:f>
          </x14:formula1>
          <xm:sqref>AH6:AH23 AH37:AH1048576</xm:sqref>
        </x14:dataValidation>
        <x14:dataValidation type="list" allowBlank="1" showInputMessage="1" showErrorMessage="1">
          <x14:formula1>
            <xm:f>'C:\Users\52930442\Documents\Contratación 2018\[Copia de NOVIEMBRE Seguimiento a la Gestion Contractual 2018.xlsx]LISTA'!#REF!</xm:f>
          </x14:formula1>
          <xm:sqref>U35:W36 H35:H36 C35:C36 A35:A36</xm:sqref>
        </x14:dataValidation>
        <x14:dataValidation type="list" allowBlank="1" showInputMessage="1" showErrorMessage="1">
          <x14:formula1>
            <xm:f>'C:\Users\26429762\Desktop\Gestion Contractual\Entregas Claudia Triana\[Libro3.xlsx]LISTA'!#REF!</xm:f>
          </x14:formula1>
          <xm:sqref>R35:R36</xm:sqref>
        </x14:dataValidation>
        <x14:dataValidation type="list" allowBlank="1" showInputMessage="1" showErrorMessage="1">
          <x14:formula1>
            <xm:f>'C:\Users\52930442\Documents\Contratación 2018\[Copia de NOVIEMBRE Seguimiento a la Gestion Contractual 2018.xlsx]LISTAS'!#REF!</xm:f>
          </x14:formula1>
          <xm:sqref>AH24:AH34</xm:sqref>
        </x14:dataValidation>
        <x14:dataValidation type="list" allowBlank="1" showInputMessage="1" showErrorMessage="1">
          <x14:formula1>
            <xm:f>'C:\Users\52930442\Documents\Contratación 2018\[Copia de NOVIEMBRE Seguimiento a la Gestion Contractual 2018.xlsx]LISTAS'!#REF!</xm:f>
          </x14:formula1>
          <xm:sqref>AF24:AF36</xm:sqref>
        </x14:dataValidation>
        <x14:dataValidation type="list" allowBlank="1" showInputMessage="1" showErrorMessage="1">
          <x14:formula1>
            <xm:f>'C:\Users\52930442\Documents\Contratación 2018\[Copia de NOVIEMBRE Seguimiento a la Gestion Contractual 2018.xlsx]LISTAS'!#REF!</xm:f>
          </x14:formula1>
          <xm:sqref>W24:W34</xm:sqref>
        </x14:dataValidation>
        <x14:dataValidation type="list" allowBlank="1" showInputMessage="1" showErrorMessage="1">
          <x14:formula1>
            <xm:f>'C:\Users\52930442\Documents\Contratación 2018\[Copia de NOVIEMBRE Seguimiento a la Gestion Contractual 2018.xlsx]LISTAS'!#REF!</xm:f>
          </x14:formula1>
          <xm:sqref>V24:V34</xm:sqref>
        </x14:dataValidation>
        <x14:dataValidation type="list" allowBlank="1" showInputMessage="1" showErrorMessage="1">
          <x14:formula1>
            <xm:f>'C:\Users\52930442\Documents\Contratación 2018\[Copia de NOVIEMBRE Seguimiento a la Gestion Contractual 2018.xlsx]LISTAS'!#REF!</xm:f>
          </x14:formula1>
          <xm:sqref>U24:U34</xm:sqref>
        </x14:dataValidation>
        <x14:dataValidation type="list" allowBlank="1" showInputMessage="1" showErrorMessage="1">
          <x14:formula1>
            <xm:f>'C:\Users\52930442\Documents\Contratación 2018\[Copia de NOVIEMBRE Seguimiento a la Gestion Contractual 2018.xlsx]LISTAS'!#REF!</xm:f>
          </x14:formula1>
          <xm:sqref>R24:R34</xm:sqref>
        </x14:dataValidation>
        <x14:dataValidation type="list" allowBlank="1" showInputMessage="1" showErrorMessage="1">
          <x14:formula1>
            <xm:f>'C:\Users\52930442\Documents\Contratación 2018\[Copia de NOVIEMBRE Seguimiento a la Gestion Contractual 2018.xlsx]LISTAS'!#REF!</xm:f>
          </x14:formula1>
          <xm:sqref>Q24:Q36</xm:sqref>
        </x14:dataValidation>
        <x14:dataValidation type="list" allowBlank="1" showInputMessage="1" showErrorMessage="1">
          <x14:formula1>
            <xm:f>'C:\Users\52930442\Documents\Contratación 2018\[Copia de NOVIEMBRE Seguimiento a la Gestion Contractual 2018.xlsx]LISTAS'!#REF!</xm:f>
          </x14:formula1>
          <xm:sqref>J24:J36</xm:sqref>
        </x14:dataValidation>
        <x14:dataValidation type="list" allowBlank="1" showInputMessage="1" showErrorMessage="1">
          <x14:formula1>
            <xm:f>'C:\Users\52930442\Documents\Contratación 2018\[Copia de NOVIEMBRE Seguimiento a la Gestion Contractual 2018.xlsx]LISTAS'!#REF!</xm:f>
          </x14:formula1>
          <xm:sqref>I24:I36</xm:sqref>
        </x14:dataValidation>
        <x14:dataValidation type="list" allowBlank="1" showInputMessage="1" showErrorMessage="1">
          <x14:formula1>
            <xm:f>'C:\Users\52930442\Documents\Contratación 2018\[Copia de NOVIEMBRE Seguimiento a la Gestion Contractual 2018.xlsx]LISTAS'!#REF!</xm:f>
          </x14:formula1>
          <xm:sqref>H24:H34</xm:sqref>
        </x14:dataValidation>
        <x14:dataValidation type="list" allowBlank="1" showInputMessage="1" showErrorMessage="1">
          <x14:formula1>
            <xm:f>'C:\Users\52930442\Documents\Contratación 2018\[Copia de NOVIEMBRE Seguimiento a la Gestion Contractual 2018.xlsx]LISTAS'!#REF!</xm:f>
          </x14:formula1>
          <xm:sqref>F24:F36</xm:sqref>
        </x14:dataValidation>
        <x14:dataValidation type="list" allowBlank="1" showInputMessage="1" showErrorMessage="1">
          <x14:formula1>
            <xm:f>'C:\Users\52930442\Documents\Contratación 2018\[Copia de NOVIEMBRE Seguimiento a la Gestion Contractual 2018.xlsx]LISTAS'!#REF!</xm:f>
          </x14:formula1>
          <xm:sqref>C24:C34</xm:sqref>
        </x14:dataValidation>
        <x14:dataValidation type="list" allowBlank="1" showInputMessage="1" showErrorMessage="1">
          <x14:formula1>
            <xm:f>'C:\Users\52930442\Documents\Contratación 2018\[Copia de NOVIEMBRE Seguimiento a la Gestion Contractual 2018.xlsx]LISTAS'!#REF!</xm:f>
          </x14:formula1>
          <xm:sqref>A24:A34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workbookViewId="0">
      <selection activeCell="B28" sqref="B28"/>
    </sheetView>
  </sheetViews>
  <sheetFormatPr baseColWidth="10" defaultRowHeight="15" x14ac:dyDescent="0.25"/>
  <cols>
    <col min="1" max="1" width="52.5703125" style="15" bestFit="1" customWidth="1"/>
    <col min="2" max="2" width="204.140625" style="15" bestFit="1" customWidth="1"/>
    <col min="3" max="16384" width="11.42578125" style="15"/>
  </cols>
  <sheetData>
    <row r="1" spans="1:2" x14ac:dyDescent="0.25">
      <c r="A1" s="31" t="s">
        <v>4</v>
      </c>
      <c r="B1" s="32" t="s">
        <v>58</v>
      </c>
    </row>
    <row r="2" spans="1:2" x14ac:dyDescent="0.25">
      <c r="A2" s="31" t="s">
        <v>5</v>
      </c>
      <c r="B2" s="15" t="s">
        <v>59</v>
      </c>
    </row>
    <row r="3" spans="1:2" x14ac:dyDescent="0.25">
      <c r="A3" s="33" t="s">
        <v>6</v>
      </c>
      <c r="B3" s="15" t="s">
        <v>60</v>
      </c>
    </row>
    <row r="4" spans="1:2" x14ac:dyDescent="0.25">
      <c r="A4" s="33" t="s">
        <v>7</v>
      </c>
      <c r="B4" s="15" t="s">
        <v>61</v>
      </c>
    </row>
    <row r="5" spans="1:2" x14ac:dyDescent="0.25">
      <c r="A5" s="34" t="s">
        <v>8</v>
      </c>
      <c r="B5" s="15" t="s">
        <v>62</v>
      </c>
    </row>
    <row r="6" spans="1:2" x14ac:dyDescent="0.25">
      <c r="A6" s="34" t="s">
        <v>9</v>
      </c>
      <c r="B6" s="15" t="s">
        <v>63</v>
      </c>
    </row>
    <row r="7" spans="1:2" x14ac:dyDescent="0.25">
      <c r="A7" s="35" t="s">
        <v>10</v>
      </c>
      <c r="B7" s="36" t="s">
        <v>64</v>
      </c>
    </row>
    <row r="8" spans="1:2" x14ac:dyDescent="0.25">
      <c r="A8" s="33" t="s">
        <v>11</v>
      </c>
      <c r="B8" s="15" t="s">
        <v>65</v>
      </c>
    </row>
    <row r="9" spans="1:2" x14ac:dyDescent="0.25">
      <c r="A9" s="33" t="s">
        <v>12</v>
      </c>
      <c r="B9" s="15" t="s">
        <v>66</v>
      </c>
    </row>
    <row r="10" spans="1:2" x14ac:dyDescent="0.25">
      <c r="A10" s="33" t="s">
        <v>13</v>
      </c>
      <c r="B10" s="15" t="s">
        <v>67</v>
      </c>
    </row>
    <row r="11" spans="1:2" x14ac:dyDescent="0.25">
      <c r="A11" s="33" t="s">
        <v>14</v>
      </c>
      <c r="B11" s="37" t="s">
        <v>68</v>
      </c>
    </row>
    <row r="12" spans="1:2" x14ac:dyDescent="0.25">
      <c r="A12" s="38" t="s">
        <v>15</v>
      </c>
      <c r="B12" s="36" t="s">
        <v>69</v>
      </c>
    </row>
    <row r="13" spans="1:2" x14ac:dyDescent="0.25">
      <c r="A13" s="38" t="s">
        <v>16</v>
      </c>
      <c r="B13" s="36" t="s">
        <v>69</v>
      </c>
    </row>
    <row r="14" spans="1:2" x14ac:dyDescent="0.25">
      <c r="A14" s="39" t="s">
        <v>17</v>
      </c>
      <c r="B14" s="37" t="s">
        <v>70</v>
      </c>
    </row>
    <row r="15" spans="1:2" x14ac:dyDescent="0.25">
      <c r="A15" s="38" t="s">
        <v>18</v>
      </c>
      <c r="B15" s="36" t="s">
        <v>71</v>
      </c>
    </row>
    <row r="16" spans="1:2" x14ac:dyDescent="0.25">
      <c r="A16" s="40" t="s">
        <v>19</v>
      </c>
      <c r="B16" s="36" t="s">
        <v>72</v>
      </c>
    </row>
    <row r="17" spans="1:2" x14ac:dyDescent="0.25">
      <c r="A17" s="33" t="s">
        <v>20</v>
      </c>
      <c r="B17" s="36" t="s">
        <v>73</v>
      </c>
    </row>
    <row r="18" spans="1:2" x14ac:dyDescent="0.25">
      <c r="A18" s="33" t="s">
        <v>21</v>
      </c>
      <c r="B18" s="30" t="s">
        <v>74</v>
      </c>
    </row>
    <row r="19" spans="1:2" x14ac:dyDescent="0.25">
      <c r="A19" s="33" t="s">
        <v>22</v>
      </c>
      <c r="B19" s="15" t="s">
        <v>75</v>
      </c>
    </row>
    <row r="20" spans="1:2" x14ac:dyDescent="0.25">
      <c r="A20" s="40" t="s">
        <v>23</v>
      </c>
      <c r="B20" s="36" t="s">
        <v>76</v>
      </c>
    </row>
    <row r="21" spans="1:2" x14ac:dyDescent="0.25">
      <c r="A21" s="33" t="s">
        <v>24</v>
      </c>
      <c r="B21" s="36" t="s">
        <v>77</v>
      </c>
    </row>
    <row r="22" spans="1:2" x14ac:dyDescent="0.25">
      <c r="A22" s="33" t="s">
        <v>25</v>
      </c>
      <c r="B22" s="36" t="s">
        <v>78</v>
      </c>
    </row>
    <row r="23" spans="1:2" x14ac:dyDescent="0.25">
      <c r="A23" s="33" t="s">
        <v>79</v>
      </c>
      <c r="B23" s="36" t="s">
        <v>80</v>
      </c>
    </row>
    <row r="24" spans="1:2" x14ac:dyDescent="0.25">
      <c r="A24" s="33" t="s">
        <v>27</v>
      </c>
      <c r="B24" s="36" t="s">
        <v>81</v>
      </c>
    </row>
    <row r="25" spans="1:2" x14ac:dyDescent="0.25">
      <c r="A25" s="41" t="s">
        <v>28</v>
      </c>
      <c r="B25" s="36" t="s">
        <v>82</v>
      </c>
    </row>
    <row r="26" spans="1:2" x14ac:dyDescent="0.25">
      <c r="A26" s="33" t="s">
        <v>29</v>
      </c>
      <c r="B26" s="15" t="s">
        <v>83</v>
      </c>
    </row>
    <row r="27" spans="1:2" x14ac:dyDescent="0.25">
      <c r="A27" s="42" t="s">
        <v>30</v>
      </c>
      <c r="B27" s="36" t="s">
        <v>84</v>
      </c>
    </row>
    <row r="28" spans="1:2" x14ac:dyDescent="0.25">
      <c r="A28" s="38" t="s">
        <v>31</v>
      </c>
      <c r="B28" s="36" t="s">
        <v>85</v>
      </c>
    </row>
    <row r="29" spans="1:2" x14ac:dyDescent="0.25">
      <c r="A29" s="39" t="s">
        <v>32</v>
      </c>
      <c r="B29" s="15" t="s">
        <v>86</v>
      </c>
    </row>
    <row r="30" spans="1:2" x14ac:dyDescent="0.25">
      <c r="A30" s="43" t="s">
        <v>33</v>
      </c>
      <c r="B30" s="15" t="s">
        <v>87</v>
      </c>
    </row>
    <row r="31" spans="1:2" x14ac:dyDescent="0.25">
      <c r="A31" s="33" t="s">
        <v>34</v>
      </c>
      <c r="B31" s="15" t="s">
        <v>88</v>
      </c>
    </row>
    <row r="32" spans="1:2" x14ac:dyDescent="0.25">
      <c r="A32" s="33" t="s">
        <v>35</v>
      </c>
      <c r="B32" s="15" t="s">
        <v>89</v>
      </c>
    </row>
    <row r="33" spans="1:2" x14ac:dyDescent="0.25">
      <c r="A33" s="38" t="s">
        <v>36</v>
      </c>
      <c r="B33" s="30" t="s">
        <v>90</v>
      </c>
    </row>
    <row r="34" spans="1:2" x14ac:dyDescent="0.25">
      <c r="A34" s="44" t="s">
        <v>37</v>
      </c>
      <c r="B34" s="15" t="s">
        <v>91</v>
      </c>
    </row>
    <row r="35" spans="1:2" x14ac:dyDescent="0.25">
      <c r="A35" s="35" t="s">
        <v>92</v>
      </c>
      <c r="B35" s="30" t="s">
        <v>93</v>
      </c>
    </row>
    <row r="36" spans="1:2" x14ac:dyDescent="0.25">
      <c r="A36" s="35" t="s">
        <v>94</v>
      </c>
      <c r="B36" s="30" t="s">
        <v>93</v>
      </c>
    </row>
    <row r="37" spans="1:2" x14ac:dyDescent="0.25">
      <c r="A37" s="40" t="s">
        <v>40</v>
      </c>
      <c r="B37" s="30" t="s">
        <v>95</v>
      </c>
    </row>
    <row r="38" spans="1:2" x14ac:dyDescent="0.25">
      <c r="A38" s="38" t="s">
        <v>41</v>
      </c>
      <c r="B38" s="15" t="s">
        <v>96</v>
      </c>
    </row>
    <row r="39" spans="1:2" x14ac:dyDescent="0.25">
      <c r="A39" s="45" t="s">
        <v>42</v>
      </c>
      <c r="B39" s="15" t="s">
        <v>97</v>
      </c>
    </row>
    <row r="40" spans="1:2" x14ac:dyDescent="0.25">
      <c r="A40" s="45" t="s">
        <v>98</v>
      </c>
      <c r="B40" s="15" t="s">
        <v>99</v>
      </c>
    </row>
    <row r="41" spans="1:2" x14ac:dyDescent="0.25">
      <c r="A41" s="45" t="s">
        <v>100</v>
      </c>
      <c r="B41" s="15" t="s">
        <v>101</v>
      </c>
    </row>
    <row r="42" spans="1:2" x14ac:dyDescent="0.25">
      <c r="A42" s="45" t="s">
        <v>45</v>
      </c>
      <c r="B42" s="15" t="s">
        <v>99</v>
      </c>
    </row>
    <row r="43" spans="1:2" x14ac:dyDescent="0.25">
      <c r="A43" s="45" t="s">
        <v>100</v>
      </c>
      <c r="B43" s="15" t="s">
        <v>101</v>
      </c>
    </row>
    <row r="44" spans="1:2" x14ac:dyDescent="0.25">
      <c r="A44" s="45" t="s">
        <v>47</v>
      </c>
      <c r="B44" s="15" t="s">
        <v>99</v>
      </c>
    </row>
    <row r="45" spans="1:2" x14ac:dyDescent="0.25">
      <c r="A45" s="45" t="s">
        <v>100</v>
      </c>
      <c r="B45" s="15" t="s">
        <v>101</v>
      </c>
    </row>
    <row r="46" spans="1:2" x14ac:dyDescent="0.25">
      <c r="A46" s="45" t="s">
        <v>48</v>
      </c>
      <c r="B46" s="15" t="s">
        <v>99</v>
      </c>
    </row>
    <row r="47" spans="1:2" x14ac:dyDescent="0.25">
      <c r="A47" s="45" t="s">
        <v>100</v>
      </c>
      <c r="B47" s="15" t="s">
        <v>101</v>
      </c>
    </row>
    <row r="48" spans="1:2" x14ac:dyDescent="0.25">
      <c r="A48" s="45" t="s">
        <v>50</v>
      </c>
      <c r="B48" s="30" t="s">
        <v>50</v>
      </c>
    </row>
    <row r="49" spans="1:2" x14ac:dyDescent="0.25">
      <c r="A49" s="45" t="s">
        <v>102</v>
      </c>
      <c r="B49" s="15" t="s">
        <v>103</v>
      </c>
    </row>
    <row r="50" spans="1:2" x14ac:dyDescent="0.25">
      <c r="A50" s="45" t="s">
        <v>100</v>
      </c>
      <c r="B50" s="15" t="s">
        <v>104</v>
      </c>
    </row>
    <row r="51" spans="1:2" x14ac:dyDescent="0.25">
      <c r="A51" s="45" t="s">
        <v>52</v>
      </c>
      <c r="B51" s="15" t="s">
        <v>103</v>
      </c>
    </row>
    <row r="52" spans="1:2" x14ac:dyDescent="0.25">
      <c r="A52" s="45" t="s">
        <v>100</v>
      </c>
      <c r="B52" s="15" t="s">
        <v>104</v>
      </c>
    </row>
    <row r="53" spans="1:2" x14ac:dyDescent="0.25">
      <c r="A53" s="45" t="s">
        <v>54</v>
      </c>
      <c r="B53" s="15" t="s">
        <v>103</v>
      </c>
    </row>
    <row r="54" spans="1:2" x14ac:dyDescent="0.25">
      <c r="A54" s="45" t="s">
        <v>100</v>
      </c>
      <c r="B54" s="15" t="s">
        <v>104</v>
      </c>
    </row>
    <row r="55" spans="1:2" x14ac:dyDescent="0.25">
      <c r="A55" s="45" t="s">
        <v>55</v>
      </c>
      <c r="B55" s="15" t="s">
        <v>103</v>
      </c>
    </row>
    <row r="56" spans="1:2" x14ac:dyDescent="0.25">
      <c r="A56" s="45" t="s">
        <v>100</v>
      </c>
      <c r="B56" s="15" t="s">
        <v>104</v>
      </c>
    </row>
    <row r="57" spans="1:2" x14ac:dyDescent="0.25">
      <c r="A57" s="45" t="s">
        <v>56</v>
      </c>
      <c r="B57" s="30" t="s">
        <v>56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workbookViewId="0">
      <selection activeCell="A2" sqref="A2"/>
    </sheetView>
  </sheetViews>
  <sheetFormatPr baseColWidth="10" defaultRowHeight="15" x14ac:dyDescent="0.25"/>
  <cols>
    <col min="1" max="1" width="13.85546875" bestFit="1" customWidth="1"/>
    <col min="2" max="2" width="27.7109375" bestFit="1" customWidth="1"/>
    <col min="3" max="3" width="27.7109375" customWidth="1"/>
    <col min="4" max="4" width="41.5703125" bestFit="1" customWidth="1"/>
    <col min="5" max="5" width="31.28515625" bestFit="1" customWidth="1"/>
    <col min="6" max="6" width="55" bestFit="1" customWidth="1"/>
    <col min="7" max="7" width="10.42578125" bestFit="1" customWidth="1"/>
    <col min="8" max="8" width="12.140625" bestFit="1" customWidth="1"/>
    <col min="9" max="9" width="26.85546875" customWidth="1"/>
    <col min="10" max="10" width="20.140625" bestFit="1" customWidth="1"/>
    <col min="11" max="11" width="34" bestFit="1" customWidth="1"/>
    <col min="13" max="13" width="89.5703125" bestFit="1" customWidth="1"/>
  </cols>
  <sheetData>
    <row r="1" spans="1:13" x14ac:dyDescent="0.25">
      <c r="A1" s="46" t="s">
        <v>105</v>
      </c>
      <c r="B1" s="47" t="s">
        <v>106</v>
      </c>
      <c r="C1" s="47" t="s">
        <v>107</v>
      </c>
      <c r="D1" s="47" t="s">
        <v>108</v>
      </c>
      <c r="E1" s="47" t="s">
        <v>109</v>
      </c>
      <c r="F1" s="47" t="s">
        <v>110</v>
      </c>
      <c r="G1" s="47" t="s">
        <v>111</v>
      </c>
      <c r="H1" s="47" t="s">
        <v>112</v>
      </c>
      <c r="I1" s="47" t="s">
        <v>113</v>
      </c>
      <c r="J1" t="s">
        <v>114</v>
      </c>
      <c r="K1" s="47" t="s">
        <v>115</v>
      </c>
      <c r="L1" s="47" t="s">
        <v>116</v>
      </c>
      <c r="M1" s="47" t="s">
        <v>117</v>
      </c>
    </row>
    <row r="2" spans="1:13" ht="16.5" x14ac:dyDescent="0.25">
      <c r="A2" t="s">
        <v>118</v>
      </c>
      <c r="B2" t="s">
        <v>119</v>
      </c>
      <c r="C2" t="s">
        <v>120</v>
      </c>
      <c r="D2" t="s">
        <v>121</v>
      </c>
      <c r="E2" t="s">
        <v>122</v>
      </c>
      <c r="F2" s="48" t="s">
        <v>123</v>
      </c>
      <c r="G2" t="s">
        <v>124</v>
      </c>
      <c r="H2" t="s">
        <v>125</v>
      </c>
      <c r="I2" t="s">
        <v>126</v>
      </c>
      <c r="J2" t="s">
        <v>127</v>
      </c>
      <c r="K2" s="49" t="s">
        <v>128</v>
      </c>
      <c r="L2" t="s">
        <v>129</v>
      </c>
      <c r="M2" t="s">
        <v>130</v>
      </c>
    </row>
    <row r="3" spans="1:13" ht="16.5" x14ac:dyDescent="0.25">
      <c r="A3" t="s">
        <v>131</v>
      </c>
      <c r="B3" t="s">
        <v>132</v>
      </c>
      <c r="C3" t="s">
        <v>133</v>
      </c>
      <c r="D3" t="s">
        <v>134</v>
      </c>
      <c r="E3" t="s">
        <v>135</v>
      </c>
      <c r="F3" s="48" t="s">
        <v>136</v>
      </c>
      <c r="G3" t="s">
        <v>137</v>
      </c>
      <c r="H3" t="s">
        <v>138</v>
      </c>
      <c r="I3" t="s">
        <v>139</v>
      </c>
      <c r="J3" t="s">
        <v>140</v>
      </c>
      <c r="K3" s="49" t="s">
        <v>141</v>
      </c>
      <c r="L3" t="s">
        <v>142</v>
      </c>
      <c r="M3" t="s">
        <v>143</v>
      </c>
    </row>
    <row r="4" spans="1:13" ht="16.5" x14ac:dyDescent="0.25">
      <c r="B4" t="s">
        <v>144</v>
      </c>
      <c r="C4" t="s">
        <v>145</v>
      </c>
      <c r="D4" t="s">
        <v>146</v>
      </c>
      <c r="E4" t="s">
        <v>147</v>
      </c>
      <c r="F4" s="48" t="s">
        <v>148</v>
      </c>
      <c r="G4" t="s">
        <v>149</v>
      </c>
      <c r="H4" t="s">
        <v>150</v>
      </c>
      <c r="I4" t="s">
        <v>151</v>
      </c>
      <c r="J4" t="s">
        <v>152</v>
      </c>
      <c r="K4" s="49" t="s">
        <v>153</v>
      </c>
      <c r="M4" t="s">
        <v>154</v>
      </c>
    </row>
    <row r="5" spans="1:13" ht="16.5" x14ac:dyDescent="0.25">
      <c r="B5" t="s">
        <v>155</v>
      </c>
      <c r="C5" t="s">
        <v>156</v>
      </c>
      <c r="D5" t="s">
        <v>157</v>
      </c>
      <c r="E5" t="s">
        <v>158</v>
      </c>
      <c r="F5" s="48" t="s">
        <v>151</v>
      </c>
      <c r="I5" t="s">
        <v>159</v>
      </c>
      <c r="J5" t="s">
        <v>160</v>
      </c>
      <c r="K5" s="49" t="s">
        <v>161</v>
      </c>
      <c r="M5" t="s">
        <v>162</v>
      </c>
    </row>
    <row r="6" spans="1:13" ht="16.5" x14ac:dyDescent="0.25">
      <c r="B6" t="s">
        <v>163</v>
      </c>
      <c r="C6" t="s">
        <v>164</v>
      </c>
      <c r="D6" t="s">
        <v>165</v>
      </c>
      <c r="E6" t="s">
        <v>166</v>
      </c>
      <c r="F6" s="48" t="s">
        <v>167</v>
      </c>
      <c r="I6" t="s">
        <v>168</v>
      </c>
      <c r="J6" t="s">
        <v>169</v>
      </c>
      <c r="K6" s="49" t="s">
        <v>170</v>
      </c>
      <c r="M6" t="s">
        <v>171</v>
      </c>
    </row>
    <row r="7" spans="1:13" ht="16.5" x14ac:dyDescent="0.25">
      <c r="C7" t="s">
        <v>172</v>
      </c>
      <c r="D7" t="s">
        <v>173</v>
      </c>
      <c r="F7" s="48" t="s">
        <v>174</v>
      </c>
      <c r="I7" t="s">
        <v>174</v>
      </c>
      <c r="J7" t="s">
        <v>175</v>
      </c>
      <c r="K7" s="49" t="s">
        <v>176</v>
      </c>
      <c r="M7" t="s">
        <v>177</v>
      </c>
    </row>
    <row r="8" spans="1:13" ht="16.5" x14ac:dyDescent="0.25">
      <c r="C8" t="s">
        <v>178</v>
      </c>
      <c r="D8" t="s">
        <v>179</v>
      </c>
      <c r="F8" s="48" t="s">
        <v>180</v>
      </c>
      <c r="I8" t="s">
        <v>181</v>
      </c>
      <c r="J8" t="s">
        <v>182</v>
      </c>
      <c r="K8" s="49" t="s">
        <v>183</v>
      </c>
      <c r="M8" t="s">
        <v>184</v>
      </c>
    </row>
    <row r="9" spans="1:13" ht="16.5" x14ac:dyDescent="0.25">
      <c r="C9" t="s">
        <v>185</v>
      </c>
      <c r="D9" t="s">
        <v>186</v>
      </c>
      <c r="F9" s="48" t="s">
        <v>187</v>
      </c>
      <c r="I9" t="s">
        <v>188</v>
      </c>
      <c r="J9" t="s">
        <v>189</v>
      </c>
      <c r="K9" s="49" t="s">
        <v>190</v>
      </c>
      <c r="M9" t="s">
        <v>191</v>
      </c>
    </row>
    <row r="10" spans="1:13" ht="16.5" x14ac:dyDescent="0.25">
      <c r="C10" t="s">
        <v>192</v>
      </c>
      <c r="D10" t="s">
        <v>193</v>
      </c>
      <c r="F10" s="48" t="s">
        <v>158</v>
      </c>
      <c r="I10" t="s">
        <v>194</v>
      </c>
      <c r="J10" t="s">
        <v>195</v>
      </c>
      <c r="K10" s="49" t="s">
        <v>196</v>
      </c>
      <c r="M10" t="s">
        <v>197</v>
      </c>
    </row>
    <row r="11" spans="1:13" ht="16.5" x14ac:dyDescent="0.25">
      <c r="C11" t="s">
        <v>198</v>
      </c>
      <c r="D11" t="s">
        <v>199</v>
      </c>
      <c r="F11" s="48" t="s">
        <v>166</v>
      </c>
      <c r="I11" t="s">
        <v>200</v>
      </c>
      <c r="J11" t="s">
        <v>201</v>
      </c>
      <c r="K11" s="49" t="s">
        <v>202</v>
      </c>
      <c r="M11" t="s">
        <v>203</v>
      </c>
    </row>
    <row r="12" spans="1:13" ht="16.5" x14ac:dyDescent="0.25">
      <c r="C12" t="s">
        <v>204</v>
      </c>
      <c r="D12" t="s">
        <v>205</v>
      </c>
      <c r="F12" s="48" t="s">
        <v>206</v>
      </c>
      <c r="I12" s="50" t="s">
        <v>207</v>
      </c>
      <c r="J12" t="s">
        <v>208</v>
      </c>
      <c r="K12" s="49" t="s">
        <v>209</v>
      </c>
      <c r="M12" t="s">
        <v>210</v>
      </c>
    </row>
    <row r="13" spans="1:13" ht="16.5" x14ac:dyDescent="0.25">
      <c r="C13" t="s">
        <v>211</v>
      </c>
      <c r="F13" s="48" t="s">
        <v>212</v>
      </c>
      <c r="I13" t="s">
        <v>213</v>
      </c>
      <c r="J13" t="s">
        <v>214</v>
      </c>
      <c r="K13" s="49" t="s">
        <v>215</v>
      </c>
      <c r="M13" t="s">
        <v>216</v>
      </c>
    </row>
    <row r="14" spans="1:13" ht="16.5" x14ac:dyDescent="0.25">
      <c r="F14" s="48" t="s">
        <v>217</v>
      </c>
      <c r="I14" s="51" t="s">
        <v>218</v>
      </c>
      <c r="J14" t="s">
        <v>219</v>
      </c>
      <c r="K14" s="49" t="s">
        <v>220</v>
      </c>
      <c r="M14" t="s">
        <v>221</v>
      </c>
    </row>
    <row r="15" spans="1:13" ht="16.5" x14ac:dyDescent="0.25">
      <c r="F15" s="48" t="s">
        <v>222</v>
      </c>
      <c r="I15" t="s">
        <v>223</v>
      </c>
      <c r="J15" t="s">
        <v>224</v>
      </c>
      <c r="K15" s="49" t="s">
        <v>225</v>
      </c>
      <c r="M15" t="s">
        <v>226</v>
      </c>
    </row>
    <row r="16" spans="1:13" ht="16.5" x14ac:dyDescent="0.25">
      <c r="F16" s="51" t="s">
        <v>227</v>
      </c>
      <c r="J16" t="s">
        <v>228</v>
      </c>
      <c r="K16" s="49" t="s">
        <v>229</v>
      </c>
      <c r="M16" t="s">
        <v>230</v>
      </c>
    </row>
    <row r="17" spans="6:13" ht="16.5" x14ac:dyDescent="0.25">
      <c r="F17" t="s">
        <v>228</v>
      </c>
      <c r="K17" s="49" t="s">
        <v>231</v>
      </c>
      <c r="M17" t="s">
        <v>232</v>
      </c>
    </row>
    <row r="18" spans="6:13" ht="16.5" x14ac:dyDescent="0.25">
      <c r="K18" s="49" t="s">
        <v>233</v>
      </c>
      <c r="M18" t="s">
        <v>234</v>
      </c>
    </row>
    <row r="19" spans="6:13" ht="16.5" x14ac:dyDescent="0.25">
      <c r="K19" s="49" t="s">
        <v>235</v>
      </c>
      <c r="M19" t="s">
        <v>236</v>
      </c>
    </row>
    <row r="20" spans="6:13" ht="16.5" x14ac:dyDescent="0.25">
      <c r="K20" s="49" t="s">
        <v>237</v>
      </c>
      <c r="M20" t="s">
        <v>238</v>
      </c>
    </row>
    <row r="21" spans="6:13" ht="16.5" x14ac:dyDescent="0.25">
      <c r="K21" s="49" t="s">
        <v>239</v>
      </c>
      <c r="M21" t="s">
        <v>240</v>
      </c>
    </row>
    <row r="22" spans="6:13" ht="16.5" x14ac:dyDescent="0.25">
      <c r="K22" s="49" t="s">
        <v>241</v>
      </c>
      <c r="M22" t="s">
        <v>242</v>
      </c>
    </row>
    <row r="23" spans="6:13" ht="16.5" x14ac:dyDescent="0.25">
      <c r="K23" s="49" t="s">
        <v>243</v>
      </c>
      <c r="M23" t="s">
        <v>244</v>
      </c>
    </row>
    <row r="24" spans="6:13" ht="16.5" x14ac:dyDescent="0.25">
      <c r="K24" s="49" t="s">
        <v>245</v>
      </c>
      <c r="M24" t="s">
        <v>246</v>
      </c>
    </row>
    <row r="25" spans="6:13" ht="16.5" x14ac:dyDescent="0.25">
      <c r="K25" s="49" t="s">
        <v>247</v>
      </c>
      <c r="M25" t="s">
        <v>248</v>
      </c>
    </row>
    <row r="26" spans="6:13" ht="16.5" x14ac:dyDescent="0.25">
      <c r="K26" s="49" t="s">
        <v>249</v>
      </c>
      <c r="M26" t="s">
        <v>250</v>
      </c>
    </row>
    <row r="27" spans="6:13" ht="16.5" x14ac:dyDescent="0.25">
      <c r="K27" s="49" t="s">
        <v>251</v>
      </c>
      <c r="M27" t="s">
        <v>252</v>
      </c>
    </row>
    <row r="28" spans="6:13" ht="16.5" x14ac:dyDescent="0.25">
      <c r="K28" s="49" t="s">
        <v>253</v>
      </c>
      <c r="M28" t="s">
        <v>254</v>
      </c>
    </row>
    <row r="29" spans="6:13" ht="16.5" x14ac:dyDescent="0.25">
      <c r="K29" s="49" t="s">
        <v>255</v>
      </c>
      <c r="M29" t="s">
        <v>256</v>
      </c>
    </row>
    <row r="30" spans="6:13" ht="16.5" x14ac:dyDescent="0.25">
      <c r="K30" s="49" t="s">
        <v>257</v>
      </c>
      <c r="M30" t="s">
        <v>258</v>
      </c>
    </row>
    <row r="31" spans="6:13" ht="16.5" x14ac:dyDescent="0.25">
      <c r="K31" s="49" t="s">
        <v>259</v>
      </c>
      <c r="M31" t="s">
        <v>260</v>
      </c>
    </row>
    <row r="32" spans="6:13" ht="16.5" x14ac:dyDescent="0.25">
      <c r="K32" s="49" t="s">
        <v>261</v>
      </c>
      <c r="M32" t="s">
        <v>262</v>
      </c>
    </row>
    <row r="33" spans="11:13" ht="16.5" x14ac:dyDescent="0.25">
      <c r="K33" s="49" t="s">
        <v>263</v>
      </c>
      <c r="M33" t="s">
        <v>264</v>
      </c>
    </row>
    <row r="34" spans="11:13" ht="16.5" x14ac:dyDescent="0.25">
      <c r="K34" s="49" t="s">
        <v>265</v>
      </c>
      <c r="M34" t="s">
        <v>266</v>
      </c>
    </row>
    <row r="35" spans="11:13" ht="16.5" x14ac:dyDescent="0.25">
      <c r="K35" s="49" t="s">
        <v>267</v>
      </c>
      <c r="M35" t="s">
        <v>268</v>
      </c>
    </row>
    <row r="36" spans="11:13" ht="16.5" x14ac:dyDescent="0.25">
      <c r="K36" s="49" t="s">
        <v>269</v>
      </c>
      <c r="M36" t="s">
        <v>270</v>
      </c>
    </row>
    <row r="37" spans="11:13" ht="16.5" x14ac:dyDescent="0.25">
      <c r="K37" s="49" t="s">
        <v>271</v>
      </c>
      <c r="M37" t="s">
        <v>272</v>
      </c>
    </row>
    <row r="38" spans="11:13" ht="16.5" x14ac:dyDescent="0.25">
      <c r="K38" s="49" t="s">
        <v>273</v>
      </c>
      <c r="M38" t="s">
        <v>274</v>
      </c>
    </row>
    <row r="39" spans="11:13" ht="16.5" x14ac:dyDescent="0.25">
      <c r="K39" s="49" t="s">
        <v>275</v>
      </c>
      <c r="M39" t="s">
        <v>276</v>
      </c>
    </row>
    <row r="40" spans="11:13" ht="16.5" x14ac:dyDescent="0.25">
      <c r="K40" s="49" t="s">
        <v>277</v>
      </c>
      <c r="M40" t="s">
        <v>278</v>
      </c>
    </row>
    <row r="41" spans="11:13" ht="16.5" x14ac:dyDescent="0.25">
      <c r="K41" s="49" t="s">
        <v>279</v>
      </c>
      <c r="M41" t="s">
        <v>280</v>
      </c>
    </row>
    <row r="42" spans="11:13" ht="16.5" x14ac:dyDescent="0.25">
      <c r="K42" s="49" t="s">
        <v>281</v>
      </c>
      <c r="M42" t="s">
        <v>282</v>
      </c>
    </row>
    <row r="43" spans="11:13" ht="16.5" x14ac:dyDescent="0.25">
      <c r="K43" s="49" t="s">
        <v>283</v>
      </c>
      <c r="M43" t="s">
        <v>284</v>
      </c>
    </row>
    <row r="44" spans="11:13" ht="16.5" x14ac:dyDescent="0.25">
      <c r="K44" s="49" t="s">
        <v>285</v>
      </c>
      <c r="M44" t="s">
        <v>286</v>
      </c>
    </row>
    <row r="45" spans="11:13" ht="16.5" x14ac:dyDescent="0.25">
      <c r="K45" s="49" t="s">
        <v>287</v>
      </c>
      <c r="M45" t="s">
        <v>288</v>
      </c>
    </row>
    <row r="46" spans="11:13" ht="16.5" x14ac:dyDescent="0.25">
      <c r="K46" s="49" t="s">
        <v>289</v>
      </c>
      <c r="M46" t="s">
        <v>290</v>
      </c>
    </row>
    <row r="47" spans="11:13" ht="16.5" x14ac:dyDescent="0.25">
      <c r="K47" s="49" t="s">
        <v>291</v>
      </c>
      <c r="M47" t="s">
        <v>292</v>
      </c>
    </row>
    <row r="48" spans="11:13" ht="16.5" x14ac:dyDescent="0.25">
      <c r="K48" s="49" t="s">
        <v>293</v>
      </c>
      <c r="M48" t="s">
        <v>294</v>
      </c>
    </row>
    <row r="49" spans="11:13" ht="16.5" x14ac:dyDescent="0.25">
      <c r="K49" s="49" t="s">
        <v>295</v>
      </c>
      <c r="M49" t="s">
        <v>296</v>
      </c>
    </row>
    <row r="50" spans="11:13" ht="16.5" x14ac:dyDescent="0.25">
      <c r="K50" s="49" t="s">
        <v>297</v>
      </c>
      <c r="M50" t="s">
        <v>298</v>
      </c>
    </row>
    <row r="51" spans="11:13" ht="16.5" x14ac:dyDescent="0.25">
      <c r="K51" s="49" t="s">
        <v>299</v>
      </c>
      <c r="M51" t="s">
        <v>300</v>
      </c>
    </row>
    <row r="52" spans="11:13" ht="16.5" x14ac:dyDescent="0.25">
      <c r="K52" s="49" t="s">
        <v>301</v>
      </c>
      <c r="M52" t="s">
        <v>302</v>
      </c>
    </row>
    <row r="53" spans="11:13" ht="16.5" x14ac:dyDescent="0.25">
      <c r="K53" s="49" t="s">
        <v>303</v>
      </c>
      <c r="M53" t="s">
        <v>304</v>
      </c>
    </row>
    <row r="54" spans="11:13" ht="16.5" x14ac:dyDescent="0.25">
      <c r="K54" s="49" t="s">
        <v>305</v>
      </c>
      <c r="M54" t="s">
        <v>306</v>
      </c>
    </row>
    <row r="55" spans="11:13" ht="16.5" x14ac:dyDescent="0.25">
      <c r="K55" s="49" t="s">
        <v>307</v>
      </c>
      <c r="M55" t="s">
        <v>308</v>
      </c>
    </row>
    <row r="56" spans="11:13" ht="16.5" x14ac:dyDescent="0.25">
      <c r="K56" s="49" t="s">
        <v>309</v>
      </c>
      <c r="M56" t="s">
        <v>310</v>
      </c>
    </row>
    <row r="57" spans="11:13" ht="16.5" x14ac:dyDescent="0.25">
      <c r="K57" s="49" t="s">
        <v>311</v>
      </c>
    </row>
    <row r="58" spans="11:13" ht="16.5" x14ac:dyDescent="0.25">
      <c r="K58" s="49" t="s">
        <v>312</v>
      </c>
    </row>
    <row r="59" spans="11:13" ht="16.5" x14ac:dyDescent="0.25">
      <c r="K59" s="49" t="s">
        <v>313</v>
      </c>
    </row>
    <row r="60" spans="11:13" ht="16.5" x14ac:dyDescent="0.25">
      <c r="K60" s="49" t="s">
        <v>314</v>
      </c>
    </row>
    <row r="61" spans="11:13" ht="16.5" x14ac:dyDescent="0.25">
      <c r="K61" s="49" t="s">
        <v>315</v>
      </c>
    </row>
    <row r="62" spans="11:13" ht="16.5" x14ac:dyDescent="0.25">
      <c r="K62" s="49"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Análisis de Información</vt:lpstr>
      <vt:lpstr>AGAF,34</vt:lpstr>
      <vt:lpstr>Orientación de Diligenciamiento</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2019-01-25T20:46:32Z</dcterms:created>
  <dcterms:modified xsi:type="dcterms:W3CDTF">2019-02-18T23:23:26Z</dcterms:modified>
</cp:coreProperties>
</file>