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G:\Documentos y Planes 2020\Proceso de Gestión Contractual\"/>
    </mc:Choice>
  </mc:AlternateContent>
  <bookViews>
    <workbookView xWindow="0" yWindow="0" windowWidth="20490" windowHeight="6765"/>
  </bookViews>
  <sheets>
    <sheet name="Analisis de Datos" sheetId="3" r:id="rId1"/>
    <sheet name="Contratación 2020" sheetId="4" r:id="rId2"/>
    <sheet name="Orientacion de Diligenciamiento" sheetId="2" r:id="rId3"/>
  </sheets>
  <definedNames>
    <definedName name="_xlnm._FilterDatabase" localSheetId="1" hidden="1">'Contratación 2020'!$A$68:$BL$68</definedName>
    <definedName name="millon" localSheetId="0">#REF!</definedName>
    <definedName name="millon" localSheetId="1">#REF!</definedName>
    <definedName name="millon" localSheetId="2">#REF!</definedName>
    <definedName name="millon">#REF!</definedName>
  </definedNames>
  <calcPr calcId="152511"/>
  <pivotCaches>
    <pivotCache cacheId="3" r:id="rId4"/>
    <pivotCache cacheId="1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60" i="4" l="1"/>
  <c r="T159" i="4"/>
  <c r="T158" i="4"/>
  <c r="T157" i="4"/>
  <c r="F186" i="4"/>
  <c r="F160" i="4"/>
  <c r="F159" i="4"/>
  <c r="F158" i="4"/>
  <c r="F157" i="4"/>
  <c r="AH130" i="4"/>
  <c r="AN130" i="4"/>
  <c r="BL130" i="4" s="1"/>
  <c r="BC130" i="4"/>
  <c r="AN98" i="4"/>
  <c r="BL98" i="4" s="1"/>
  <c r="BC98" i="4"/>
  <c r="AH98" i="4"/>
  <c r="AN259" i="4"/>
  <c r="BL259" i="4" s="1"/>
  <c r="BC259" i="4"/>
  <c r="AH259" i="4"/>
  <c r="T259" i="4"/>
  <c r="T203" i="4"/>
  <c r="T239" i="4"/>
  <c r="T245" i="4"/>
  <c r="T204" i="4"/>
  <c r="T81" i="4"/>
  <c r="T190" i="4"/>
  <c r="T247" i="4"/>
  <c r="T176" i="4"/>
  <c r="T173" i="4"/>
  <c r="T171" i="4"/>
  <c r="T175" i="4"/>
  <c r="T117" i="4"/>
  <c r="T244" i="4"/>
  <c r="T231" i="4"/>
  <c r="T216" i="4"/>
  <c r="T251" i="4"/>
  <c r="T181" i="4"/>
  <c r="T187" i="4"/>
  <c r="T206" i="4"/>
  <c r="T114" i="4"/>
  <c r="T214" i="4"/>
  <c r="T256" i="4"/>
  <c r="T172" i="4"/>
  <c r="T188" i="4"/>
  <c r="T210" i="4"/>
  <c r="T161" i="4"/>
  <c r="T202" i="4"/>
  <c r="T104" i="4"/>
  <c r="T105" i="4"/>
  <c r="T133" i="4"/>
  <c r="T235" i="4"/>
  <c r="T94" i="4"/>
  <c r="T112" i="4"/>
  <c r="T257" i="4"/>
  <c r="T87" i="4"/>
  <c r="T134" i="4"/>
  <c r="T260" i="4"/>
  <c r="T168" i="4"/>
  <c r="T135" i="4"/>
  <c r="T136" i="4"/>
  <c r="T261" i="4"/>
  <c r="T248" i="4"/>
  <c r="T128" i="4"/>
  <c r="T237" i="4"/>
  <c r="T177" i="4"/>
  <c r="T129" i="4"/>
  <c r="T178" i="4"/>
  <c r="T124" i="4"/>
  <c r="T209" i="4"/>
  <c r="T253" i="4"/>
  <c r="T183" i="4"/>
  <c r="T212" i="4"/>
  <c r="T116" i="4"/>
  <c r="T113" i="4"/>
  <c r="T166" i="4"/>
  <c r="T167" i="4"/>
  <c r="T111" i="4"/>
  <c r="T95" i="4"/>
  <c r="T73" i="4"/>
  <c r="T85" i="4"/>
  <c r="T215" i="4"/>
  <c r="T106" i="4"/>
  <c r="T137" i="4"/>
  <c r="T232" i="4"/>
  <c r="T230" i="4"/>
  <c r="T99" i="4"/>
  <c r="T180" i="4"/>
  <c r="T250" i="4"/>
  <c r="T165" i="4"/>
  <c r="T267" i="4"/>
  <c r="T109" i="4"/>
  <c r="T255" i="4"/>
  <c r="T100" i="4"/>
  <c r="T101" i="4"/>
  <c r="T110" i="4"/>
  <c r="T102" i="4"/>
  <c r="T103" i="4"/>
  <c r="T252" i="4"/>
  <c r="T138" i="4"/>
  <c r="T71" i="4"/>
  <c r="T199" i="4"/>
  <c r="T233" i="4"/>
  <c r="T122" i="4"/>
  <c r="T218" i="4"/>
  <c r="T254" i="4"/>
  <c r="T243" i="4"/>
  <c r="T131" i="4"/>
  <c r="T139" i="4"/>
  <c r="T140" i="4"/>
  <c r="T194" i="4"/>
  <c r="T201" i="4"/>
  <c r="T141" i="4"/>
  <c r="T213" i="4"/>
  <c r="T200" i="4"/>
  <c r="T108" i="4"/>
  <c r="T236" i="4"/>
  <c r="T169" i="4"/>
  <c r="T88" i="4"/>
  <c r="T142" i="4"/>
  <c r="T143" i="4"/>
  <c r="T246" i="4"/>
  <c r="T144" i="4"/>
  <c r="T145" i="4"/>
  <c r="T125" i="4"/>
  <c r="T146" i="4"/>
  <c r="T264" i="4"/>
  <c r="T162" i="4"/>
  <c r="T83" i="4"/>
  <c r="T227" i="4"/>
  <c r="T228" i="4"/>
  <c r="T229" i="4"/>
  <c r="T262" i="4"/>
  <c r="T182" i="4"/>
  <c r="T147" i="4"/>
  <c r="T77" i="4"/>
  <c r="T174" i="4"/>
  <c r="T69" i="4"/>
  <c r="T185" i="4"/>
  <c r="T107" i="4"/>
  <c r="T78" i="4"/>
  <c r="T79" i="4"/>
  <c r="T80" i="4"/>
  <c r="T70" i="4"/>
  <c r="T205" i="4"/>
  <c r="T163" i="4"/>
  <c r="T258" i="4"/>
  <c r="T211" i="4"/>
  <c r="T196" i="4"/>
  <c r="T198" i="4"/>
  <c r="T189" i="4"/>
  <c r="T184" i="4"/>
  <c r="T74" i="4"/>
  <c r="T268" i="4"/>
  <c r="T97" i="4"/>
  <c r="T265" i="4"/>
  <c r="T123" i="4"/>
  <c r="T84" i="4"/>
  <c r="T191" i="4"/>
  <c r="T148" i="4"/>
  <c r="T238" i="4"/>
  <c r="T170" i="4"/>
  <c r="T82" i="4"/>
  <c r="T208" i="4"/>
  <c r="T193" i="4"/>
  <c r="T226" i="4"/>
  <c r="T179" i="4"/>
  <c r="T266" i="4"/>
  <c r="T195" i="4"/>
  <c r="T92" i="4"/>
  <c r="T132" i="4"/>
  <c r="T164" i="4"/>
  <c r="T118" i="4"/>
  <c r="T263" i="4"/>
  <c r="T249" i="4"/>
  <c r="T217" i="4"/>
  <c r="T224" i="4"/>
  <c r="T126" i="4"/>
  <c r="T149" i="4"/>
  <c r="T242" i="4"/>
  <c r="T219" i="4"/>
  <c r="T75" i="4"/>
  <c r="T86" i="4"/>
  <c r="T76" i="4"/>
  <c r="T89" i="4"/>
  <c r="T90" i="4"/>
  <c r="T150" i="4"/>
  <c r="T91" i="4"/>
  <c r="T93" i="4"/>
  <c r="T234" i="4"/>
  <c r="T225" i="4"/>
  <c r="T151" i="4"/>
  <c r="T152" i="4"/>
  <c r="T221" i="4"/>
  <c r="T192" i="4"/>
  <c r="T197" i="4"/>
  <c r="T119" i="4"/>
  <c r="T127" i="4"/>
  <c r="T96" i="4"/>
  <c r="T153" i="4"/>
  <c r="T154" i="4"/>
  <c r="T220" i="4"/>
  <c r="T120" i="4"/>
  <c r="T207" i="4"/>
  <c r="T115" i="4"/>
  <c r="T72" i="4"/>
  <c r="T155" i="4"/>
  <c r="T223" i="4"/>
  <c r="T241" i="4"/>
  <c r="T156" i="4"/>
  <c r="T240" i="4"/>
  <c r="T121" i="4"/>
  <c r="T222" i="4"/>
  <c r="F222" i="4"/>
  <c r="BC222" i="4"/>
  <c r="F203" i="4"/>
  <c r="AH203" i="4"/>
  <c r="AN203" i="4"/>
  <c r="BL203" i="4" s="1"/>
  <c r="BC203" i="4"/>
  <c r="F239" i="4"/>
  <c r="AH239" i="4"/>
  <c r="AN239" i="4"/>
  <c r="BL239" i="4" s="1"/>
  <c r="BC239" i="4"/>
  <c r="F245" i="4"/>
  <c r="AH245" i="4"/>
  <c r="AN245" i="4"/>
  <c r="BL245" i="4" s="1"/>
  <c r="BC245" i="4"/>
  <c r="F204" i="4"/>
  <c r="AH204" i="4"/>
  <c r="AN204" i="4"/>
  <c r="BC204" i="4"/>
  <c r="F81" i="4"/>
  <c r="AH81" i="4"/>
  <c r="BC81" i="4"/>
  <c r="F190" i="4"/>
  <c r="AH190" i="4"/>
  <c r="AN190" i="4"/>
  <c r="BC190" i="4"/>
  <c r="F247" i="4"/>
  <c r="AH247" i="4"/>
  <c r="AN247" i="4"/>
  <c r="BL247" i="4" s="1"/>
  <c r="BC247" i="4"/>
  <c r="F176" i="4"/>
  <c r="AH176" i="4"/>
  <c r="AN176" i="4"/>
  <c r="BL176" i="4" s="1"/>
  <c r="BC176" i="4"/>
  <c r="F173" i="4"/>
  <c r="AH173" i="4"/>
  <c r="AN173" i="4"/>
  <c r="BL173" i="4" s="1"/>
  <c r="BC173" i="4"/>
  <c r="F171" i="4"/>
  <c r="AH171" i="4"/>
  <c r="AN171" i="4"/>
  <c r="BC171" i="4"/>
  <c r="F175" i="4"/>
  <c r="AH175" i="4"/>
  <c r="AN175" i="4"/>
  <c r="BL175" i="4" s="1"/>
  <c r="BC175" i="4"/>
  <c r="F117" i="4"/>
  <c r="AH117" i="4"/>
  <c r="AN117" i="4"/>
  <c r="BL117" i="4" s="1"/>
  <c r="BC117" i="4"/>
  <c r="F244" i="4"/>
  <c r="AH244" i="4"/>
  <c r="AN244" i="4"/>
  <c r="BL244" i="4" s="1"/>
  <c r="BC244" i="4"/>
  <c r="F231" i="4"/>
  <c r="AH231" i="4"/>
  <c r="AN231" i="4"/>
  <c r="BC231" i="4"/>
  <c r="F216" i="4"/>
  <c r="AH216" i="4"/>
  <c r="BC216" i="4"/>
  <c r="F251" i="4"/>
  <c r="AH251" i="4"/>
  <c r="AN251" i="4"/>
  <c r="BL251" i="4" s="1"/>
  <c r="BC251" i="4"/>
  <c r="F181" i="4"/>
  <c r="AH181" i="4"/>
  <c r="AN181" i="4"/>
  <c r="BL181" i="4" s="1"/>
  <c r="BC181" i="4"/>
  <c r="F187" i="4"/>
  <c r="AH187" i="4"/>
  <c r="AN187" i="4"/>
  <c r="BL187" i="4" s="1"/>
  <c r="BC187" i="4"/>
  <c r="F206" i="4"/>
  <c r="AH206" i="4"/>
  <c r="AN206" i="4"/>
  <c r="BL206" i="4" s="1"/>
  <c r="BC206" i="4"/>
  <c r="F114" i="4"/>
  <c r="AH114" i="4"/>
  <c r="AN114" i="4"/>
  <c r="BL114" i="4" s="1"/>
  <c r="BC114" i="4"/>
  <c r="F214" i="4"/>
  <c r="AH214" i="4"/>
  <c r="AN214" i="4"/>
  <c r="BL214" i="4" s="1"/>
  <c r="BC214" i="4"/>
  <c r="F256" i="4"/>
  <c r="AH256" i="4"/>
  <c r="AN256" i="4"/>
  <c r="BL256" i="4" s="1"/>
  <c r="BC256" i="4"/>
  <c r="F172" i="4"/>
  <c r="AH172" i="4"/>
  <c r="AN172" i="4"/>
  <c r="BC172" i="4"/>
  <c r="F188" i="4"/>
  <c r="AH188" i="4"/>
  <c r="AN188" i="4"/>
  <c r="BL188" i="4" s="1"/>
  <c r="BC188" i="4"/>
  <c r="F210" i="4"/>
  <c r="AH210" i="4"/>
  <c r="AN210" i="4"/>
  <c r="BL210" i="4" s="1"/>
  <c r="BC210" i="4"/>
  <c r="F161" i="4"/>
  <c r="AH161" i="4"/>
  <c r="AN161" i="4"/>
  <c r="BL161" i="4" s="1"/>
  <c r="BC161" i="4"/>
  <c r="F202" i="4"/>
  <c r="AH202" i="4"/>
  <c r="AN202" i="4"/>
  <c r="BL202" i="4" s="1"/>
  <c r="BC202" i="4"/>
  <c r="F104" i="4"/>
  <c r="AH104" i="4"/>
  <c r="AN104" i="4"/>
  <c r="BL104" i="4" s="1"/>
  <c r="BC104" i="4"/>
  <c r="F105" i="4"/>
  <c r="AH105" i="4"/>
  <c r="AN105" i="4"/>
  <c r="BL105" i="4" s="1"/>
  <c r="BC105" i="4"/>
  <c r="F133" i="4"/>
  <c r="AH133" i="4"/>
  <c r="AN133" i="4"/>
  <c r="BL133" i="4" s="1"/>
  <c r="BC133" i="4"/>
  <c r="F235" i="4"/>
  <c r="AH235" i="4"/>
  <c r="AN235" i="4"/>
  <c r="BL235" i="4" s="1"/>
  <c r="BC235" i="4"/>
  <c r="F94" i="4"/>
  <c r="AH94" i="4"/>
  <c r="AN94" i="4"/>
  <c r="BL94" i="4" s="1"/>
  <c r="BC94" i="4"/>
  <c r="F112" i="4"/>
  <c r="AH112" i="4"/>
  <c r="AN112" i="4"/>
  <c r="BL112" i="4" s="1"/>
  <c r="BC112" i="4"/>
  <c r="F257" i="4"/>
  <c r="AH257" i="4"/>
  <c r="AN257" i="4"/>
  <c r="BL257" i="4" s="1"/>
  <c r="BC257" i="4"/>
  <c r="F87" i="4"/>
  <c r="AH87" i="4"/>
  <c r="AN87" i="4"/>
  <c r="BL87" i="4" s="1"/>
  <c r="BC87" i="4"/>
  <c r="F134" i="4"/>
  <c r="AH134" i="4"/>
  <c r="AN134" i="4"/>
  <c r="BL134" i="4" s="1"/>
  <c r="BC134" i="4"/>
  <c r="F260" i="4"/>
  <c r="AH260" i="4"/>
  <c r="AN260" i="4"/>
  <c r="BL260" i="4" s="1"/>
  <c r="BC260" i="4"/>
  <c r="F168" i="4"/>
  <c r="AH168" i="4"/>
  <c r="AN168" i="4"/>
  <c r="BL168" i="4" s="1"/>
  <c r="BC168" i="4"/>
  <c r="F135" i="4"/>
  <c r="AH135" i="4"/>
  <c r="AN135" i="4"/>
  <c r="BC135" i="4"/>
  <c r="F136" i="4"/>
  <c r="AH136" i="4"/>
  <c r="AN136" i="4"/>
  <c r="BL136" i="4" s="1"/>
  <c r="BC136" i="4"/>
  <c r="F261" i="4"/>
  <c r="AH261" i="4"/>
  <c r="AN261" i="4"/>
  <c r="BL261" i="4" s="1"/>
  <c r="BC261" i="4"/>
  <c r="F248" i="4"/>
  <c r="AH248" i="4"/>
  <c r="AN248" i="4"/>
  <c r="BL248" i="4" s="1"/>
  <c r="BC248" i="4"/>
  <c r="F128" i="4"/>
  <c r="AH128" i="4"/>
  <c r="AN128" i="4"/>
  <c r="BL128" i="4" s="1"/>
  <c r="BC128" i="4"/>
  <c r="F237" i="4"/>
  <c r="AH237" i="4"/>
  <c r="AN237" i="4"/>
  <c r="BL237" i="4" s="1"/>
  <c r="BC237" i="4"/>
  <c r="AH121" i="4"/>
  <c r="BL121" i="4"/>
  <c r="BC121" i="4"/>
  <c r="BL240" i="4"/>
  <c r="BC240" i="4"/>
  <c r="AH240" i="4"/>
  <c r="F240" i="4"/>
  <c r="F156" i="4"/>
  <c r="F241" i="4"/>
  <c r="F223" i="4"/>
  <c r="F155" i="4"/>
  <c r="F72" i="4"/>
  <c r="F115" i="4"/>
  <c r="F207" i="4"/>
  <c r="F130" i="4"/>
  <c r="BL156" i="4"/>
  <c r="BC156" i="4"/>
  <c r="AH156" i="4"/>
  <c r="BL241" i="4"/>
  <c r="BC241" i="4"/>
  <c r="AH241" i="4"/>
  <c r="AH221" i="4"/>
  <c r="AH242" i="4"/>
  <c r="AN223" i="4"/>
  <c r="BL223" i="4" s="1"/>
  <c r="BC223" i="4"/>
  <c r="AN155" i="4"/>
  <c r="BL155" i="4" s="1"/>
  <c r="BC155" i="4"/>
  <c r="AH155" i="4"/>
  <c r="BL72" i="4"/>
  <c r="BC72" i="4"/>
  <c r="BL115" i="4"/>
  <c r="BC115" i="4"/>
  <c r="BL207" i="4"/>
  <c r="BC207" i="4"/>
  <c r="AH72" i="4"/>
  <c r="AH115" i="4"/>
  <c r="AH207" i="4"/>
  <c r="AH218" i="4"/>
  <c r="F98" i="4"/>
  <c r="BC120" i="4"/>
  <c r="AN120" i="4"/>
  <c r="BL120" i="4" s="1"/>
  <c r="AH120" i="4"/>
  <c r="F120" i="4"/>
  <c r="BC220" i="4"/>
  <c r="AN220" i="4"/>
  <c r="BL220" i="4" s="1"/>
  <c r="AH220" i="4"/>
  <c r="F220" i="4"/>
  <c r="BC154" i="4"/>
  <c r="AN154" i="4"/>
  <c r="BL154" i="4" s="1"/>
  <c r="AH154" i="4"/>
  <c r="F154" i="4"/>
  <c r="BC153" i="4"/>
  <c r="AN153" i="4"/>
  <c r="BL153" i="4" s="1"/>
  <c r="AH153" i="4"/>
  <c r="F153" i="4"/>
  <c r="BC96" i="4"/>
  <c r="BL96" i="4"/>
  <c r="AH96" i="4"/>
  <c r="F96" i="4"/>
  <c r="BC127" i="4"/>
  <c r="AN127" i="4"/>
  <c r="BL127" i="4" s="1"/>
  <c r="AH127" i="4"/>
  <c r="F127" i="4"/>
  <c r="BC119" i="4"/>
  <c r="AN119" i="4"/>
  <c r="BL119" i="4" s="1"/>
  <c r="AH119" i="4"/>
  <c r="F119" i="4"/>
  <c r="BC197" i="4"/>
  <c r="BL197" i="4"/>
  <c r="AH197" i="4"/>
  <c r="F197" i="4"/>
  <c r="BC221" i="4"/>
  <c r="BL221" i="4"/>
  <c r="BC192" i="4"/>
  <c r="AN192" i="4"/>
  <c r="BL192" i="4" s="1"/>
  <c r="AH192" i="4"/>
  <c r="F192" i="4"/>
  <c r="BC152" i="4"/>
  <c r="AN152" i="4"/>
  <c r="BL152" i="4" s="1"/>
  <c r="AH152" i="4"/>
  <c r="F152" i="4"/>
  <c r="BC151" i="4"/>
  <c r="AN151" i="4"/>
  <c r="BL151" i="4" s="1"/>
  <c r="AH151" i="4"/>
  <c r="BC225" i="4"/>
  <c r="AN225" i="4"/>
  <c r="BL225" i="4" s="1"/>
  <c r="AH225" i="4"/>
  <c r="F225" i="4"/>
  <c r="BC234" i="4"/>
  <c r="F234" i="4"/>
  <c r="BC93" i="4"/>
  <c r="AN93" i="4"/>
  <c r="BL93" i="4" s="1"/>
  <c r="AH93" i="4"/>
  <c r="F93" i="4"/>
  <c r="BC91" i="4"/>
  <c r="AN91" i="4"/>
  <c r="BL91" i="4" s="1"/>
  <c r="AH91" i="4"/>
  <c r="BC150" i="4"/>
  <c r="AN150" i="4"/>
  <c r="BL150" i="4" s="1"/>
  <c r="AH150" i="4"/>
  <c r="BC90" i="4"/>
  <c r="AN90" i="4"/>
  <c r="BL90" i="4" s="1"/>
  <c r="AH90" i="4"/>
  <c r="BC89" i="4"/>
  <c r="AN89" i="4"/>
  <c r="BL89" i="4" s="1"/>
  <c r="AH89" i="4"/>
  <c r="BC76" i="4"/>
  <c r="AN76" i="4"/>
  <c r="BL76" i="4" s="1"/>
  <c r="AH76" i="4"/>
  <c r="BC86" i="4"/>
  <c r="AN86" i="4"/>
  <c r="BL86" i="4" s="1"/>
  <c r="AH86" i="4"/>
  <c r="BC75" i="4"/>
  <c r="AN75" i="4"/>
  <c r="BL75" i="4" s="1"/>
  <c r="AH75" i="4"/>
  <c r="BC242" i="4"/>
  <c r="BL242" i="4"/>
  <c r="F242" i="4"/>
  <c r="BC219" i="4"/>
  <c r="AN219" i="4"/>
  <c r="F219" i="4"/>
  <c r="BL126" i="4"/>
  <c r="BC126" i="4"/>
  <c r="F126" i="4"/>
  <c r="BC149" i="4"/>
  <c r="AN149" i="4"/>
  <c r="BL149" i="4" s="1"/>
  <c r="AH149" i="4"/>
  <c r="F149" i="4"/>
  <c r="BC224" i="4"/>
  <c r="AN224" i="4"/>
  <c r="BL224" i="4" s="1"/>
  <c r="AH224" i="4"/>
  <c r="F224" i="4"/>
  <c r="BC217" i="4"/>
  <c r="F217" i="4"/>
  <c r="BC249" i="4"/>
  <c r="AN249" i="4"/>
  <c r="BL249" i="4" s="1"/>
  <c r="AH249" i="4"/>
  <c r="F249" i="4"/>
  <c r="BC263" i="4"/>
  <c r="AN263" i="4"/>
  <c r="BL263" i="4" s="1"/>
  <c r="AH263" i="4"/>
  <c r="F263" i="4"/>
  <c r="BL118" i="4"/>
  <c r="BC118" i="4"/>
  <c r="AH118" i="4"/>
  <c r="F118" i="4"/>
  <c r="BC164" i="4"/>
  <c r="BC132" i="4"/>
  <c r="F132" i="4"/>
  <c r="BC92" i="4"/>
  <c r="F92" i="4"/>
  <c r="BL195" i="4"/>
  <c r="BC195" i="4"/>
  <c r="AH195" i="4"/>
  <c r="F195" i="4"/>
  <c r="BL266" i="4"/>
  <c r="BC266" i="4"/>
  <c r="AH266" i="4"/>
  <c r="F266" i="4"/>
  <c r="BC226" i="4"/>
  <c r="F226" i="4"/>
  <c r="BC179" i="4"/>
  <c r="F179" i="4"/>
  <c r="BC193" i="4"/>
  <c r="F193" i="4"/>
  <c r="BC208" i="4"/>
  <c r="F208" i="4"/>
  <c r="BC82" i="4"/>
  <c r="F82" i="4"/>
  <c r="BL170" i="4"/>
  <c r="BC170" i="4"/>
  <c r="AH170" i="4"/>
  <c r="F170" i="4"/>
  <c r="BC238" i="4"/>
  <c r="AN238" i="4"/>
  <c r="BL238" i="4" s="1"/>
  <c r="AH238" i="4"/>
  <c r="BL148" i="4"/>
  <c r="BC148" i="4"/>
  <c r="AH148" i="4"/>
  <c r="F148" i="4"/>
  <c r="BL191" i="4"/>
  <c r="BC191" i="4"/>
  <c r="AH191" i="4"/>
  <c r="F191" i="4"/>
  <c r="BC84" i="4"/>
  <c r="F84" i="4"/>
  <c r="BC123" i="4"/>
  <c r="AN123" i="4"/>
  <c r="BL123" i="4" s="1"/>
  <c r="AH123" i="4"/>
  <c r="F123" i="4"/>
  <c r="BL265" i="4"/>
  <c r="BC265" i="4"/>
  <c r="AH265" i="4"/>
  <c r="F265" i="4"/>
  <c r="BC97" i="4"/>
  <c r="F97" i="4"/>
  <c r="BL268" i="4"/>
  <c r="BC268" i="4"/>
  <c r="AH268" i="4"/>
  <c r="F268" i="4"/>
  <c r="BL74" i="4"/>
  <c r="BC74" i="4"/>
  <c r="AH74" i="4"/>
  <c r="F74" i="4"/>
  <c r="BL184" i="4"/>
  <c r="BC184" i="4"/>
  <c r="AH184" i="4"/>
  <c r="F184" i="4"/>
  <c r="BC198" i="4"/>
  <c r="F198" i="4"/>
  <c r="BC189" i="4"/>
  <c r="AH189" i="4"/>
  <c r="F189" i="4"/>
  <c r="BC196" i="4"/>
  <c r="F196" i="4"/>
  <c r="BC211" i="4"/>
  <c r="F211" i="4"/>
  <c r="BC163" i="4"/>
  <c r="F163" i="4"/>
  <c r="BC258" i="4"/>
  <c r="AH258" i="4"/>
  <c r="F258" i="4"/>
  <c r="BC205" i="4"/>
  <c r="F205" i="4"/>
  <c r="BL70" i="4"/>
  <c r="BC70" i="4"/>
  <c r="AH70" i="4"/>
  <c r="F70" i="4"/>
  <c r="BL80" i="4"/>
  <c r="BC80" i="4"/>
  <c r="AH80" i="4"/>
  <c r="F80" i="4"/>
  <c r="BL79" i="4"/>
  <c r="BC79" i="4"/>
  <c r="AH79" i="4"/>
  <c r="F79" i="4"/>
  <c r="BL78" i="4"/>
  <c r="BC78" i="4"/>
  <c r="AH78" i="4"/>
  <c r="F78" i="4"/>
  <c r="BC107" i="4"/>
  <c r="F107" i="4"/>
  <c r="BC185" i="4"/>
  <c r="F185" i="4"/>
  <c r="BC69" i="4"/>
  <c r="AN69" i="4"/>
  <c r="BL69" i="4" s="1"/>
  <c r="AH69" i="4"/>
  <c r="F69" i="4"/>
  <c r="BC174" i="4"/>
  <c r="AN174" i="4"/>
  <c r="BL174" i="4" s="1"/>
  <c r="AH174" i="4"/>
  <c r="F174" i="4"/>
  <c r="BC77" i="4"/>
  <c r="F77" i="4"/>
  <c r="BC147" i="4"/>
  <c r="AN147" i="4"/>
  <c r="BL147" i="4" s="1"/>
  <c r="AH147" i="4"/>
  <c r="F147" i="4"/>
  <c r="BL182" i="4"/>
  <c r="BC182" i="4"/>
  <c r="AH182" i="4"/>
  <c r="F182" i="4"/>
  <c r="BC262" i="4"/>
  <c r="F262" i="4"/>
  <c r="BL229" i="4"/>
  <c r="BC229" i="4"/>
  <c r="AH229" i="4"/>
  <c r="F229" i="4"/>
  <c r="BL228" i="4"/>
  <c r="BC228" i="4"/>
  <c r="AH228" i="4"/>
  <c r="F228" i="4"/>
  <c r="BL227" i="4"/>
  <c r="BC227" i="4"/>
  <c r="AH227" i="4"/>
  <c r="F227" i="4"/>
  <c r="BC83" i="4"/>
  <c r="F83" i="4"/>
  <c r="BL162" i="4"/>
  <c r="BC162" i="4"/>
  <c r="AH162" i="4"/>
  <c r="F162" i="4"/>
  <c r="BC264" i="4"/>
  <c r="AH264" i="4"/>
  <c r="F264" i="4"/>
  <c r="BC146" i="4"/>
  <c r="AN146" i="4"/>
  <c r="BL146" i="4" s="1"/>
  <c r="AH146" i="4"/>
  <c r="F146" i="4"/>
  <c r="BC125" i="4"/>
  <c r="F125" i="4"/>
  <c r="BC145" i="4"/>
  <c r="AN145" i="4"/>
  <c r="BL145" i="4" s="1"/>
  <c r="AH145" i="4"/>
  <c r="F145" i="4"/>
  <c r="BC144" i="4"/>
  <c r="AN144" i="4"/>
  <c r="BL144" i="4" s="1"/>
  <c r="AH144" i="4"/>
  <c r="F144" i="4"/>
  <c r="BL246" i="4"/>
  <c r="BC246" i="4"/>
  <c r="AH246" i="4"/>
  <c r="F246" i="4"/>
  <c r="BC143" i="4"/>
  <c r="AN143" i="4"/>
  <c r="BL143" i="4" s="1"/>
  <c r="AH143" i="4"/>
  <c r="F143" i="4"/>
  <c r="BC142" i="4"/>
  <c r="AN142" i="4"/>
  <c r="BL142" i="4" s="1"/>
  <c r="AH142" i="4"/>
  <c r="F142" i="4"/>
  <c r="BC88" i="4"/>
  <c r="F88" i="4"/>
  <c r="BC169" i="4"/>
  <c r="AN169" i="4"/>
  <c r="BL169" i="4" s="1"/>
  <c r="AH169" i="4"/>
  <c r="F169" i="4"/>
  <c r="BC236" i="4"/>
  <c r="AN236" i="4"/>
  <c r="BL236" i="4" s="1"/>
  <c r="AH236" i="4"/>
  <c r="F236" i="4"/>
  <c r="BC108" i="4"/>
  <c r="AH108" i="4"/>
  <c r="F108" i="4"/>
  <c r="BC200" i="4"/>
  <c r="AH200" i="4"/>
  <c r="F200" i="4"/>
  <c r="BC213" i="4"/>
  <c r="AN213" i="4"/>
  <c r="BL213" i="4" s="1"/>
  <c r="AH213" i="4"/>
  <c r="F213" i="4"/>
  <c r="BC201" i="4"/>
  <c r="AN201" i="4"/>
  <c r="BL201" i="4" s="1"/>
  <c r="AH201" i="4"/>
  <c r="F201" i="4"/>
  <c r="BC141" i="4"/>
  <c r="AN141" i="4"/>
  <c r="BL141" i="4" s="1"/>
  <c r="AH141" i="4"/>
  <c r="F141" i="4"/>
  <c r="BC140" i="4"/>
  <c r="AN140" i="4"/>
  <c r="BL140" i="4" s="1"/>
  <c r="AH140" i="4"/>
  <c r="F140" i="4"/>
  <c r="BC194" i="4"/>
  <c r="F194" i="4"/>
  <c r="BC139" i="4"/>
  <c r="AN139" i="4"/>
  <c r="BL139" i="4" s="1"/>
  <c r="AH139" i="4"/>
  <c r="F139" i="4"/>
  <c r="BC131" i="4"/>
  <c r="AN131" i="4"/>
  <c r="BL131" i="4" s="1"/>
  <c r="AH131" i="4"/>
  <c r="F131" i="4"/>
  <c r="BC218" i="4"/>
  <c r="F218" i="4"/>
  <c r="BC243" i="4"/>
  <c r="AN243" i="4"/>
  <c r="BL243" i="4" s="1"/>
  <c r="AH243" i="4"/>
  <c r="F243" i="4"/>
  <c r="BC254" i="4"/>
  <c r="AN254" i="4"/>
  <c r="BL254" i="4" s="1"/>
  <c r="AH254" i="4"/>
  <c r="F254" i="4"/>
  <c r="BC122" i="4"/>
  <c r="AH122" i="4"/>
  <c r="F122" i="4"/>
  <c r="BC233" i="4"/>
  <c r="AN233" i="4"/>
  <c r="BL233" i="4" s="1"/>
  <c r="AH233" i="4"/>
  <c r="F233" i="4"/>
  <c r="BC199" i="4"/>
  <c r="AN199" i="4"/>
  <c r="BL199" i="4" s="1"/>
  <c r="AH199" i="4"/>
  <c r="F199" i="4"/>
  <c r="BC71" i="4"/>
  <c r="AN71" i="4"/>
  <c r="BL71" i="4" s="1"/>
  <c r="AH71" i="4"/>
  <c r="F71" i="4"/>
  <c r="BC138" i="4"/>
  <c r="AN138" i="4"/>
  <c r="BL138" i="4" s="1"/>
  <c r="AH138" i="4"/>
  <c r="F138" i="4"/>
  <c r="BC252" i="4"/>
  <c r="AN252" i="4"/>
  <c r="BL252" i="4" s="1"/>
  <c r="AH252" i="4"/>
  <c r="F252" i="4"/>
  <c r="BC103" i="4"/>
  <c r="AN103" i="4"/>
  <c r="BL103" i="4" s="1"/>
  <c r="AH103" i="4"/>
  <c r="F103" i="4"/>
  <c r="BC102" i="4"/>
  <c r="AN102" i="4"/>
  <c r="BL102" i="4" s="1"/>
  <c r="AH102" i="4"/>
  <c r="F102" i="4"/>
  <c r="BC110" i="4"/>
  <c r="AN110" i="4"/>
  <c r="BL110" i="4" s="1"/>
  <c r="AH110" i="4"/>
  <c r="F110" i="4"/>
  <c r="BC101" i="4"/>
  <c r="AN101" i="4"/>
  <c r="BL101" i="4" s="1"/>
  <c r="AH101" i="4"/>
  <c r="F101" i="4"/>
  <c r="BC100" i="4"/>
  <c r="AN100" i="4"/>
  <c r="BL100" i="4" s="1"/>
  <c r="AH100" i="4"/>
  <c r="F100" i="4"/>
  <c r="BC109" i="4"/>
  <c r="AN109" i="4"/>
  <c r="BL109" i="4" s="1"/>
  <c r="AH109" i="4"/>
  <c r="F109" i="4"/>
  <c r="BC267" i="4"/>
  <c r="AH267" i="4"/>
  <c r="F267" i="4"/>
  <c r="BC255" i="4"/>
  <c r="AN255" i="4"/>
  <c r="BL255" i="4" s="1"/>
  <c r="AH255" i="4"/>
  <c r="F255" i="4"/>
  <c r="BC165" i="4"/>
  <c r="AN165" i="4"/>
  <c r="BL165" i="4" s="1"/>
  <c r="AH165" i="4"/>
  <c r="F165" i="4"/>
  <c r="BC250" i="4"/>
  <c r="AN250" i="4"/>
  <c r="BL250" i="4" s="1"/>
  <c r="AH250" i="4"/>
  <c r="F250" i="4"/>
  <c r="BC180" i="4"/>
  <c r="AN180" i="4"/>
  <c r="BL180" i="4" s="1"/>
  <c r="AH180" i="4"/>
  <c r="F180" i="4"/>
  <c r="BC99" i="4"/>
  <c r="AN99" i="4"/>
  <c r="BL99" i="4" s="1"/>
  <c r="AH99" i="4"/>
  <c r="F99" i="4"/>
  <c r="BC230" i="4"/>
  <c r="AN230" i="4"/>
  <c r="BL230" i="4" s="1"/>
  <c r="AH230" i="4"/>
  <c r="F230" i="4"/>
  <c r="BC232" i="4"/>
  <c r="AN232" i="4"/>
  <c r="BL232" i="4" s="1"/>
  <c r="AH232" i="4"/>
  <c r="F232" i="4"/>
  <c r="BC137" i="4"/>
  <c r="AN137" i="4"/>
  <c r="BL137" i="4" s="1"/>
  <c r="AH137" i="4"/>
  <c r="F137" i="4"/>
  <c r="BC106" i="4"/>
  <c r="AN106" i="4"/>
  <c r="BL106" i="4" s="1"/>
  <c r="AH106" i="4"/>
  <c r="F106" i="4"/>
  <c r="BC215" i="4"/>
  <c r="AN215" i="4"/>
  <c r="BL215" i="4" s="1"/>
  <c r="AH215" i="4"/>
  <c r="F215" i="4"/>
  <c r="BC85" i="4"/>
  <c r="AN85" i="4"/>
  <c r="BL85" i="4" s="1"/>
  <c r="AH85" i="4"/>
  <c r="F85" i="4"/>
  <c r="BC73" i="4"/>
  <c r="AN73" i="4"/>
  <c r="BL73" i="4" s="1"/>
  <c r="AH73" i="4"/>
  <c r="F73" i="4"/>
  <c r="BC95" i="4"/>
  <c r="AN95" i="4"/>
  <c r="BL95" i="4" s="1"/>
  <c r="AH95" i="4"/>
  <c r="F95" i="4"/>
  <c r="BC111" i="4"/>
  <c r="AN111" i="4"/>
  <c r="BL111" i="4" s="1"/>
  <c r="AH111" i="4"/>
  <c r="F111" i="4"/>
  <c r="BC167" i="4"/>
  <c r="AN167" i="4"/>
  <c r="BL167" i="4" s="1"/>
  <c r="AH167" i="4"/>
  <c r="F167" i="4"/>
  <c r="BC166" i="4"/>
  <c r="AN166" i="4"/>
  <c r="BL166" i="4" s="1"/>
  <c r="AH166" i="4"/>
  <c r="F166" i="4"/>
  <c r="BC113" i="4"/>
  <c r="AN113" i="4"/>
  <c r="BL113" i="4" s="1"/>
  <c r="AH113" i="4"/>
  <c r="F113" i="4"/>
  <c r="BC116" i="4"/>
  <c r="AN116" i="4"/>
  <c r="BL116" i="4" s="1"/>
  <c r="AH116" i="4"/>
  <c r="F116" i="4"/>
  <c r="BC212" i="4"/>
  <c r="AN212" i="4"/>
  <c r="BL212" i="4" s="1"/>
  <c r="AH212" i="4"/>
  <c r="F212" i="4"/>
  <c r="BC183" i="4"/>
  <c r="AN183" i="4"/>
  <c r="BL183" i="4" s="1"/>
  <c r="AH183" i="4"/>
  <c r="F183" i="4"/>
  <c r="BC253" i="4"/>
  <c r="AN253" i="4"/>
  <c r="BL253" i="4" s="1"/>
  <c r="AH253" i="4"/>
  <c r="F253" i="4"/>
  <c r="BC209" i="4"/>
  <c r="AN209" i="4"/>
  <c r="BL209" i="4" s="1"/>
  <c r="AH209" i="4"/>
  <c r="F209" i="4"/>
  <c r="BC124" i="4"/>
  <c r="AN124" i="4"/>
  <c r="BL124" i="4" s="1"/>
  <c r="AH124" i="4"/>
  <c r="F124" i="4"/>
  <c r="BC178" i="4"/>
  <c r="AN178" i="4"/>
  <c r="BL178" i="4" s="1"/>
  <c r="AH178" i="4"/>
  <c r="F178" i="4"/>
  <c r="BC129" i="4"/>
  <c r="AN129" i="4"/>
  <c r="BL129" i="4" s="1"/>
  <c r="AH129" i="4"/>
  <c r="F129" i="4"/>
  <c r="BC177" i="4"/>
  <c r="AN177" i="4"/>
  <c r="BL177" i="4" s="1"/>
  <c r="AH177" i="4"/>
  <c r="F177" i="4"/>
  <c r="BL135" i="4"/>
  <c r="BL172" i="4"/>
  <c r="BL216" i="4"/>
  <c r="BL231" i="4"/>
  <c r="BL171" i="4"/>
  <c r="BL190" i="4"/>
  <c r="BL81" i="4"/>
  <c r="BL222" i="4"/>
</calcChain>
</file>

<file path=xl/sharedStrings.xml><?xml version="1.0" encoding="utf-8"?>
<sst xmlns="http://schemas.openxmlformats.org/spreadsheetml/2006/main" count="4649" uniqueCount="1530">
  <si>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</si>
  <si>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</si>
  <si>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</si>
  <si>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</si>
  <si>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</si>
  <si>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</si>
  <si>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</si>
  <si>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</si>
  <si>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</si>
  <si>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</si>
  <si>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</si>
  <si>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</si>
  <si>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</si>
  <si>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</si>
  <si>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</si>
  <si>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</si>
  <si>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</si>
  <si>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</si>
  <si>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</si>
  <si>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</si>
  <si>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</si>
  <si>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</si>
  <si>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</si>
  <si>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</si>
  <si>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</si>
  <si>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</si>
  <si>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</si>
  <si>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</si>
  <si>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VIGENCIA 2020</t>
  </si>
  <si>
    <t>VALOR VF 2021</t>
  </si>
  <si>
    <t>VALOR VF 2022</t>
  </si>
  <si>
    <t>VALOR VF 2023</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</si>
  <si>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</si>
  <si>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</si>
  <si>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</si>
  <si>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</si>
  <si>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</si>
  <si>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</si>
  <si>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</si>
  <si>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</si>
  <si>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</si>
  <si>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</si>
  <si>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</si>
  <si>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</si>
  <si>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</si>
  <si>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</si>
  <si>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</si>
  <si>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</si>
  <si>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</si>
  <si>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</si>
  <si>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</si>
  <si>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</si>
  <si>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</si>
  <si>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</si>
  <si>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</si>
  <si>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</si>
  <si>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</si>
  <si>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TIEMPO DE EJECUCION DEL CONTRATO CON LAS PRORROGAS</t>
  </si>
  <si>
    <t>Secop II</t>
  </si>
  <si>
    <t xml:space="preserve">Diana Esperanza Duran Garcia </t>
  </si>
  <si>
    <t>20196231405000078E</t>
  </si>
  <si>
    <t>MC-014-2019</t>
  </si>
  <si>
    <t>Febrero</t>
  </si>
  <si>
    <t>Contratación Mínima Cuantía</t>
  </si>
  <si>
    <t>Mínima Cuantía</t>
  </si>
  <si>
    <t>Subdirección Administrativa y Financiera</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</si>
  <si>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</si>
  <si>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</si>
  <si>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</si>
  <si>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Celebrado</t>
  </si>
  <si>
    <t>En ejecución</t>
  </si>
  <si>
    <t>AO-009-2019</t>
  </si>
  <si>
    <t>Prestación de Servicios</t>
  </si>
  <si>
    <t>Nivel Central</t>
  </si>
  <si>
    <t>Bogotá D.C.</t>
  </si>
  <si>
    <t>CARCO S.A</t>
  </si>
  <si>
    <t>No</t>
  </si>
  <si>
    <t>N/A</t>
  </si>
  <si>
    <t>Felipe Castillo Cardenas</t>
  </si>
  <si>
    <t>Jenny Motavita</t>
  </si>
  <si>
    <t>20196231405000144E</t>
  </si>
  <si>
    <t>LP-007-2019</t>
  </si>
  <si>
    <t>Agosto</t>
  </si>
  <si>
    <t>Contratación Licitación</t>
  </si>
  <si>
    <t>Oficina de Tecnología de la Informacion</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</si>
  <si>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</si>
  <si>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</si>
  <si>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</si>
  <si>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</si>
  <si>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Compraventa</t>
  </si>
  <si>
    <t xml:space="preserve">Nivel Nacional </t>
  </si>
  <si>
    <t xml:space="preserve">UNION TEMPORAL CONTROL FRONTERIZO INCOMELC THALES </t>
  </si>
  <si>
    <t>SI</t>
  </si>
  <si>
    <t xml:space="preserve">86 RESPONSAB EXTRACONTRACTUAL + CALIDAD_CORRECTO FUNCIONAM D LOS BIENES SUMIN </t>
  </si>
  <si>
    <t>HERNANDEZ MOLANO JERSON LEONEL -ROBINSON VALENCIA APOYO</t>
  </si>
  <si>
    <t>80851224-75035031</t>
  </si>
  <si>
    <t xml:space="preserve">Alejandra Maria Arcos </t>
  </si>
  <si>
    <t>20196231403000145E</t>
  </si>
  <si>
    <t>MC-045-2019</t>
  </si>
  <si>
    <t>Octubre</t>
  </si>
  <si>
    <t>Oficina Asesora de Planeación</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</si>
  <si>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</si>
  <si>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</si>
  <si>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</si>
  <si>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</si>
  <si>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</si>
  <si>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</si>
  <si>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 xml:space="preserve">Si </t>
  </si>
  <si>
    <t xml:space="preserve">44 CUMPLIM+ CALIDAD_CORRECTO FUNCIONAM D LOS BIENES SUMIN </t>
  </si>
  <si>
    <t>JUAN CAMILO GARZON GONZALEZ</t>
  </si>
  <si>
    <t>20196231401000015E</t>
  </si>
  <si>
    <t>PCD-104-2019</t>
  </si>
  <si>
    <t>Contratación Directa</t>
  </si>
  <si>
    <t>Arrendamiento</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</si>
  <si>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</si>
  <si>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</si>
  <si>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</si>
  <si>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</si>
  <si>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Regional Guajira</t>
  </si>
  <si>
    <t>Valledupar</t>
  </si>
  <si>
    <t>ASESORES FINANCIEROS VILLAZON GUTIERREZ S.A</t>
  </si>
  <si>
    <t>326619-2119</t>
  </si>
  <si>
    <t>WILLIAM EDUARDO TRIANA RAMIREZ</t>
  </si>
  <si>
    <t>Secop I</t>
  </si>
  <si>
    <t>Jose Clemente Gomez Romero</t>
  </si>
  <si>
    <t>20196231401000008E</t>
  </si>
  <si>
    <t>PCD-107-2019</t>
  </si>
  <si>
    <t>Contratar el arrendamiento de un local comercial en la ciudad de Armenia en el Departamento del Quindío, para el funcionamiento del CFSM de Armenia</t>
  </si>
  <si>
    <t>Alquiler y arrendamiento de propiedades o edificaciones.</t>
  </si>
  <si>
    <t>52819 y VF</t>
  </si>
  <si>
    <t>CO-133-2019</t>
  </si>
  <si>
    <t>Regional Eje Cafetero</t>
  </si>
  <si>
    <t>Armenia</t>
  </si>
  <si>
    <t>LILIANA RODRIGUEZ OROZCO</t>
  </si>
  <si>
    <t>331619 VF 2519</t>
  </si>
  <si>
    <t>ELIZABETH USECHE MARIN</t>
  </si>
  <si>
    <t>20196231401000006E</t>
  </si>
  <si>
    <t>PCD-106-2019</t>
  </si>
  <si>
    <t>Contratar el arrendamiento de un cupo de parqueadero para el parque automotor del Centro Facilitador de Servicios Migratorios de la ciudad de Quibdó, ubicado en la calle 25#6-08.</t>
  </si>
  <si>
    <t>51319 y VF</t>
  </si>
  <si>
    <t>CO-144-2019</t>
  </si>
  <si>
    <t>Regional  Antioquia</t>
  </si>
  <si>
    <t>Quibdó</t>
  </si>
  <si>
    <t>LUIS ANIBAL SUAREZ MOSCOSO</t>
  </si>
  <si>
    <t>343419 VF 4019</t>
  </si>
  <si>
    <t>JAIRO ROJAS PEREZ</t>
  </si>
  <si>
    <t>20196231401000011E</t>
  </si>
  <si>
    <t>PCD-111-2019</t>
  </si>
  <si>
    <t>Noviembre</t>
  </si>
  <si>
    <t>Contratar el arrendamiento de tres (03) cupos de parqueadero para el parque automotor asignado al Centro Facilitador de Servicios Migratorios de la ciudad de Yopal Casanare, ubicado en la Carrera 22 No.6-71</t>
  </si>
  <si>
    <t>52619 y VF</t>
  </si>
  <si>
    <t>CO-143-2019</t>
  </si>
  <si>
    <t>Regional Orinoquia</t>
  </si>
  <si>
    <t>Yopal</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</si>
  <si>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</si>
  <si>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</si>
  <si>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</si>
  <si>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</si>
  <si>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</si>
  <si>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</si>
  <si>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</si>
  <si>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</si>
  <si>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</si>
  <si>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Turbo</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</si>
  <si>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</si>
  <si>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</si>
  <si>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</si>
  <si>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</si>
  <si>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</si>
  <si>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</si>
  <si>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</si>
  <si>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</si>
  <si>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Regional Nariño</t>
  </si>
  <si>
    <t>Pasto.</t>
  </si>
  <si>
    <t xml:space="preserve">PARMENEDIS IBARRA CORDOBA </t>
  </si>
  <si>
    <t>ANA MERCEDES FIGEROA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</si>
  <si>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</si>
  <si>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</si>
  <si>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</si>
  <si>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</si>
  <si>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Bahía Solano</t>
  </si>
  <si>
    <t xml:space="preserve">AYDA ABADIA PINO  </t>
  </si>
  <si>
    <t>Belisa Amparo Oviedo</t>
  </si>
  <si>
    <t>20196231401000025E</t>
  </si>
  <si>
    <t>PCD-120-2018</t>
  </si>
  <si>
    <t>ARRIENDO PARQUEADEROS AEROPUERTO DORADO</t>
  </si>
  <si>
    <t>80131502;</t>
  </si>
  <si>
    <t>CO-145-2019</t>
  </si>
  <si>
    <t>Regional El Dorado</t>
  </si>
  <si>
    <t>Aeropuerto el Dorado (Bogotá)</t>
  </si>
  <si>
    <t>CENTRAL PARKING SCOLOMBIA SYSTEM S.A.S.</t>
  </si>
  <si>
    <t>345219-5219</t>
  </si>
  <si>
    <t>JESUS FIGUEROA PENA</t>
  </si>
  <si>
    <t>20196231406000007E</t>
  </si>
  <si>
    <t>PCD-123-2019</t>
  </si>
  <si>
    <t>Interadministrativo</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</si>
  <si>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</si>
  <si>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</si>
  <si>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</si>
  <si>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</si>
  <si>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</si>
  <si>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</si>
  <si>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</si>
  <si>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41 CUMPLIM+ PAGO D SALARIOS_PRESTAC SOC LEGALES</t>
  </si>
  <si>
    <t>ILVIS PATRICIA SERRANO BORNACELLY</t>
  </si>
  <si>
    <t>20196231403000155E</t>
  </si>
  <si>
    <t>PCD-125-2019</t>
  </si>
  <si>
    <t>Oficina Asesora Jurídica</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</si>
  <si>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</si>
  <si>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</si>
  <si>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</si>
  <si>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</si>
  <si>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</si>
  <si>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20206231405000015E</t>
  </si>
  <si>
    <t>PCD-003-2020</t>
  </si>
  <si>
    <t>Enero</t>
  </si>
  <si>
    <t xml:space="preserve">Prestación de Servicios Profesionales </t>
  </si>
  <si>
    <t>Contratar la prestación de los servicios profesionales en el grupo de contratos adscrito a la subdirección administrativa y financiera en el desarrollo de procesos precontractuales, contractuales y post contractuales liderados por esta dependencia.</t>
  </si>
  <si>
    <t>Servicios de Gestión, Servicios Profesionales de Empresa, y Servicios Administrativos</t>
  </si>
  <si>
    <t>A-02-02-02-008-003</t>
  </si>
  <si>
    <t>CO-004-2020</t>
  </si>
  <si>
    <t>enero</t>
  </si>
  <si>
    <t>Prestación de Servicios Profesionales</t>
  </si>
  <si>
    <t>JENNY ANDREA MOTAVITA SUAZA</t>
  </si>
  <si>
    <t>LUZ MIRIAM BOTERO SERNA</t>
  </si>
  <si>
    <t>20206231405000009E</t>
  </si>
  <si>
    <t>PCD-001-2020</t>
  </si>
  <si>
    <t>Dirección General</t>
  </si>
  <si>
    <t>Prestar los servicios profesionales para apoyar la gestión de la Dirección General de Migración Colombia.</t>
  </si>
  <si>
    <t>CO-001-2020</t>
  </si>
  <si>
    <t>EDUARDO LLAÑA SANCHEZ</t>
  </si>
  <si>
    <t xml:space="preserve">WINSTON ANDRES MARTINEZ ACOSTA </t>
  </si>
  <si>
    <t>20206231405000012E</t>
  </si>
  <si>
    <t>PCD-005-2020</t>
  </si>
  <si>
    <t>Subdirección de Control Migratorio</t>
  </si>
  <si>
    <t>Contratar la prestación de los servicios profesionales en la Subdirección de Control Migratorio con autonomía técnica y administrativa, de acuerdo con las condiciones señaladas y especificaciones técnicas descritas en los estudios previos</t>
  </si>
  <si>
    <t>CO-005-2020</t>
  </si>
  <si>
    <t>ROBINSON VALENCIA GIRALDO</t>
  </si>
  <si>
    <t>HUMBERTO VELASQUEZ ARDILA</t>
  </si>
  <si>
    <t>20206231405000011E</t>
  </si>
  <si>
    <t>PCD-007-2020</t>
  </si>
  <si>
    <t xml:space="preserve">Subdirección de Talento Humano </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</si>
  <si>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</si>
  <si>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</si>
  <si>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</si>
  <si>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</si>
  <si>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</si>
  <si>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</si>
  <si>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Prestación de apoyo a la Gestión</t>
  </si>
  <si>
    <t>Contratar la prestación de los servicios de apoyo a la gestión con autonomía técnica y administrativa de apoyo a la Oficina Asesora de Planeación en temas de políticas, planes y gestión y modelo integrado de planeación y gestión.</t>
  </si>
  <si>
    <t>C-1199-1002-11-0-1199060-02</t>
  </si>
  <si>
    <t>CO-002-2020</t>
  </si>
  <si>
    <t>Prestación de Servicios  de Apoyo a la gestión</t>
  </si>
  <si>
    <t>ANA MARIA OCHOA TABARES</t>
  </si>
  <si>
    <t>SANDRA PATRICIA MESA MURCIA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</si>
  <si>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</si>
  <si>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</si>
  <si>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</si>
  <si>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CO-003-2020</t>
  </si>
  <si>
    <t>LUIS FERNEY GARZON ATARA</t>
  </si>
  <si>
    <t>HAROLD DAVID PEÑA MORENO</t>
  </si>
  <si>
    <t>20206231405000005E</t>
  </si>
  <si>
    <t>PCD-011-2020</t>
  </si>
  <si>
    <t xml:space="preserve">Oficina de Comunicaciones </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</si>
  <si>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</si>
  <si>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</si>
  <si>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 xml:space="preserve">A-02-02-02-008-003 </t>
  </si>
  <si>
    <t>CO-009-2020</t>
  </si>
  <si>
    <t>JAVIER ENRIQUE GONZÁLEZ GONZÁLEZ</t>
  </si>
  <si>
    <t>CAICEDO CARDONA JUAN MANUEL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</si>
  <si>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</si>
  <si>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</si>
  <si>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</si>
  <si>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</si>
  <si>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</si>
  <si>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</si>
  <si>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</si>
  <si>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</si>
  <si>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</si>
  <si>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</si>
  <si>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</si>
  <si>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</si>
  <si>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</si>
  <si>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CO-007-2020</t>
  </si>
  <si>
    <t>MYRIAM BUITRAGO ESPITIA</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</si>
  <si>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</si>
  <si>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</si>
  <si>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</si>
  <si>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</si>
  <si>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</si>
  <si>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</si>
  <si>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</si>
  <si>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</si>
  <si>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 xml:space="preserve">Tienda Virtual </t>
  </si>
  <si>
    <t>20206231410000001E</t>
  </si>
  <si>
    <t>79528a</t>
  </si>
  <si>
    <t>Contratación Selección Abreviada</t>
  </si>
  <si>
    <t xml:space="preserve">Acuerdo Marco de Precios </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</si>
  <si>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</si>
  <si>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</si>
  <si>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</si>
  <si>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</si>
  <si>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</si>
  <si>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</si>
  <si>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20206231410000003E</t>
  </si>
  <si>
    <t>79545a</t>
  </si>
  <si>
    <t>CONTRATAR EL SERVICIO INTEGRAL DE ASEO Y CAFETERIA REGION 9</t>
  </si>
  <si>
    <t>Regional Oriente</t>
  </si>
  <si>
    <t xml:space="preserve">Bucaramanga </t>
  </si>
  <si>
    <t>SERGIO ANDRES BLANCO SUAREZ</t>
  </si>
  <si>
    <t>20206231410000002E</t>
  </si>
  <si>
    <t>79622a</t>
  </si>
  <si>
    <t>CONTRATAR EL SERVICIO INTEGRAL DE ASEO Y CAFETERIA REGION 6</t>
  </si>
  <si>
    <t>Desierto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</si>
  <si>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</si>
  <si>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</si>
  <si>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</si>
  <si>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</si>
  <si>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</si>
  <si>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</si>
  <si>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</si>
  <si>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20206231405000031E</t>
  </si>
  <si>
    <t>PCD-012-2020</t>
  </si>
  <si>
    <t xml:space="preserve">Secretaria General </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</si>
  <si>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</si>
  <si>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</si>
  <si>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</si>
  <si>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</si>
  <si>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</si>
  <si>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</si>
  <si>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</si>
  <si>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</si>
  <si>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</si>
  <si>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</si>
  <si>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</si>
  <si>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</si>
  <si>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</si>
  <si>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</si>
  <si>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</si>
  <si>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</si>
  <si>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</si>
  <si>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</si>
  <si>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</si>
  <si>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</si>
  <si>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</si>
  <si>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 xml:space="preserve">Orden de Compra </t>
  </si>
  <si>
    <t>SUBATOURS SAS</t>
  </si>
  <si>
    <t>45 CUMPLIM+ CALIDAD DL SERVICIO</t>
  </si>
  <si>
    <t>JUDY MELINDA FERNANDEZ BAQUERO</t>
  </si>
  <si>
    <t>20206231405000026E</t>
  </si>
  <si>
    <t>LP-001-2020</t>
  </si>
  <si>
    <t>Contratación Concurso de Méritos</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</si>
  <si>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</si>
  <si>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</si>
  <si>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</si>
  <si>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En Tramite</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</si>
  <si>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</si>
  <si>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</si>
  <si>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</si>
  <si>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</si>
  <si>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</si>
  <si>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</si>
  <si>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</si>
  <si>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</si>
  <si>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</si>
  <si>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</si>
  <si>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</si>
  <si>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</si>
  <si>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</si>
  <si>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</si>
  <si>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Suministro</t>
  </si>
  <si>
    <t xml:space="preserve">San Miguel </t>
  </si>
  <si>
    <t xml:space="preserve">MARCO TULIO ORTEGA </t>
  </si>
  <si>
    <t>PLESTER DA CRUZ DIANA DE LOS ANGELES</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</si>
  <si>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</si>
  <si>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</si>
  <si>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</si>
  <si>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</si>
  <si>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</si>
  <si>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</si>
  <si>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</si>
  <si>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</si>
  <si>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</si>
  <si>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</si>
  <si>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</si>
  <si>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</si>
  <si>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Regional Amazonas</t>
  </si>
  <si>
    <t>Leticia</t>
  </si>
  <si>
    <t>ALBERTO LOPEZ JIMENEZ</t>
  </si>
  <si>
    <t xml:space="preserve">ANA MERCEDES FIGUEROA </t>
  </si>
  <si>
    <t>20206231403000001E</t>
  </si>
  <si>
    <t>SIP-001-2020</t>
  </si>
  <si>
    <t>Subasta Inversa Electrónica</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</si>
  <si>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</si>
  <si>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</si>
  <si>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</si>
  <si>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</si>
  <si>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</si>
  <si>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</si>
  <si>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</si>
  <si>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</si>
  <si>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</si>
  <si>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</si>
  <si>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</si>
  <si>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</si>
  <si>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</si>
  <si>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</si>
  <si>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</si>
  <si>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</si>
  <si>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</si>
  <si>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</si>
  <si>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</si>
  <si>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</si>
  <si>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</si>
  <si>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</si>
  <si>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</si>
  <si>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</si>
  <si>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</si>
  <si>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</si>
  <si>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</si>
  <si>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</si>
  <si>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</si>
  <si>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</si>
  <si>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</si>
  <si>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</si>
  <si>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</si>
  <si>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</si>
  <si>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</si>
  <si>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</si>
  <si>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</si>
  <si>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</si>
  <si>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</si>
  <si>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</si>
  <si>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</si>
  <si>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</si>
  <si>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</si>
  <si>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</si>
  <si>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</si>
  <si>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</si>
  <si>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20206231405000039E</t>
  </si>
  <si>
    <t>PCD-017-2020</t>
  </si>
  <si>
    <t>Exclusividad</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</si>
  <si>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</si>
  <si>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</si>
  <si>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</si>
  <si>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</si>
  <si>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</si>
  <si>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20206231405000048E</t>
  </si>
  <si>
    <t>PCD-025-2020</t>
  </si>
  <si>
    <t>Contratar la prestación de los servicios profesionales en la subdirección de control migratorio con autonomía técnica y administrativa, de acuerdo con las condiciones señaladas y especificaciones técnicas descritas en los estudios previos</t>
  </si>
  <si>
    <t>CO-021-2020</t>
  </si>
  <si>
    <t>ANDRES RODOLFO RUEDA GARZON</t>
  </si>
  <si>
    <t>20206231405000049E</t>
  </si>
  <si>
    <t>PCD-024-2020</t>
  </si>
  <si>
    <t>CO-020-2020</t>
  </si>
  <si>
    <t>JULIAN ORTIZ ACOSTA</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</si>
  <si>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</si>
  <si>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</si>
  <si>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</si>
  <si>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</si>
  <si>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</si>
  <si>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</si>
  <si>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46 CUMPLIM+ ESTABIL_CALIDAD D OBRA+ PAGO D SALARIOS_PRESTAC SOC LEGALES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</si>
  <si>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</si>
  <si>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</si>
  <si>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</si>
  <si>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</si>
  <si>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</si>
  <si>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</si>
  <si>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</si>
  <si>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</si>
  <si>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</si>
  <si>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</si>
  <si>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</si>
  <si>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</si>
  <si>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</si>
  <si>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</si>
  <si>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</si>
  <si>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</si>
  <si>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</si>
  <si>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</si>
  <si>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</si>
  <si>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</si>
  <si>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</si>
  <si>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</si>
  <si>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</si>
  <si>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</si>
  <si>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</si>
  <si>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</si>
  <si>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</si>
  <si>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</si>
  <si>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</si>
  <si>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</si>
  <si>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</si>
  <si>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20206231405000036E</t>
  </si>
  <si>
    <t>PCD-030-2020</t>
  </si>
  <si>
    <t>Contratar la prestación del servicio de monitoreo de medios masivos de comunicación.</t>
  </si>
  <si>
    <t>831217 - 821119</t>
  </si>
  <si>
    <t>Servicios de comunicación masiva</t>
  </si>
  <si>
    <t>CO-026-2020</t>
  </si>
  <si>
    <t>SIGLO DATA SAS</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</si>
  <si>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</si>
  <si>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</si>
  <si>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</si>
  <si>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</si>
  <si>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</si>
  <si>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</si>
  <si>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</si>
  <si>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</si>
  <si>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</si>
  <si>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</si>
  <si>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Medellín</t>
  </si>
  <si>
    <t>SUSANA MONTOYA RESTREPO</t>
  </si>
  <si>
    <t>WILSON PATIÑO SANCHEZ</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</si>
  <si>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</si>
  <si>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</si>
  <si>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</si>
  <si>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</si>
  <si>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</si>
  <si>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</si>
  <si>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20206231410000010E</t>
  </si>
  <si>
    <t>Grandes Superficies</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</si>
  <si>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</si>
  <si>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</si>
  <si>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</si>
  <si>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Santa Marta</t>
  </si>
  <si>
    <t>Barranquilla</t>
  </si>
  <si>
    <t>GUTIERREZ GUARDO IBETH SENOVIA</t>
  </si>
  <si>
    <t>20206231410000009E</t>
  </si>
  <si>
    <t>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t>
  </si>
  <si>
    <t xml:space="preserve">76111501 / 90101700 </t>
  </si>
  <si>
    <t>Retirado</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</si>
  <si>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</si>
  <si>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</si>
  <si>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</si>
  <si>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</si>
  <si>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</si>
  <si>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</si>
  <si>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</si>
  <si>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</si>
  <si>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</si>
  <si>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</si>
  <si>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20206231410000008E</t>
  </si>
  <si>
    <t>CONTRATAR EL SERVICIO INTEGRAL DE ASEO Y CAFETERIA REGION 6: Sede 1: PCM Puente Internacional Rumichaca - Ipiales, Sede 2: CFSM Pasto - Nariño, Sede 3: PCM Tumaco, Sede 4: PCM Chiles y Sede 5: PCM San Miguel</t>
  </si>
  <si>
    <t>SERVICIOS DE ASEO, CAFETERIA Y OUTSOURCING SEASIN LIMITADA</t>
  </si>
  <si>
    <t xml:space="preserve">SI </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</si>
  <si>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</si>
  <si>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</si>
  <si>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</si>
  <si>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</si>
  <si>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</si>
  <si>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</si>
  <si>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</si>
  <si>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</si>
  <si>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</si>
  <si>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Regional San Andrés</t>
  </si>
  <si>
    <t>AREIZA PRIMOS LTDA</t>
  </si>
  <si>
    <t>TAMARA CABEZA PACHECO</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</si>
  <si>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</si>
  <si>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</si>
  <si>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</si>
  <si>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</si>
  <si>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</si>
  <si>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</si>
  <si>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</si>
  <si>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</si>
  <si>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</si>
  <si>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</si>
  <si>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</si>
  <si>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2 CUMPLIMIENTO</t>
  </si>
  <si>
    <t>GUSTAVO PADILLA</t>
  </si>
  <si>
    <t>20206231405000070E</t>
  </si>
  <si>
    <t>SAMC-001-2020</t>
  </si>
  <si>
    <t>Menor Cuantía</t>
  </si>
  <si>
    <t>Mantenimiento preventivo y correctivo incluido repuestos para el parque automotor ubicado en Bogotá y Regional Andina sedes Tunja, Ibagué y Neiva.</t>
  </si>
  <si>
    <t xml:space="preserve">A-02-02-02-008-007 </t>
  </si>
  <si>
    <t>20206231410000014E</t>
  </si>
  <si>
    <t>CONTRATAR EL SERVICIO INTEGRAL DE ASEO Y CAFETERIA REGION 12: Sede 1: CFSM San Andrés, Sede 2: PCMM Providencia, Sede 3: PCM   Aeropuerto Internacional Gustavo Rojas Pinilla, Sede 4: PCM San Andrés, Sede 5: CB San Andres.</t>
  </si>
  <si>
    <t>Providencia</t>
  </si>
  <si>
    <t xml:space="preserve">SERVIASEO S.A. </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</si>
  <si>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</si>
  <si>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</si>
  <si>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</si>
  <si>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</si>
  <si>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</si>
  <si>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20206231410000017E</t>
  </si>
  <si>
    <t>CONTRATAR EL SERVICIO INTEGRAL DE ASEO Y CAFETERIA REGION 15: Sede 1: CFSM Arauca, Sede 2: PCM Puente Internacional José Antonio Páez.</t>
  </si>
  <si>
    <t>Arauca</t>
  </si>
  <si>
    <t>ZUNIGA MORA RAFAEL RICARDO</t>
  </si>
  <si>
    <t>20206231410000016E</t>
  </si>
  <si>
    <t>CONTRATAR EL SERVICIO INTEGRAL DE ASEO Y CAFETERIA REGION 16: CFSM Puerto Carreño.</t>
  </si>
  <si>
    <t>Puerto Carreño</t>
  </si>
  <si>
    <t>GUTIERREZ FORERO EDISSON</t>
  </si>
  <si>
    <t>20206231410000015E</t>
  </si>
  <si>
    <t>CONTRATAR EL SERVICIO INTEGRAL DE ASEO Y CAFETERIA REGION 18: PCM Puerto INIRIDA.</t>
  </si>
  <si>
    <t xml:space="preserve">Puerto Inírida </t>
  </si>
  <si>
    <t>20206231405000050E</t>
  </si>
  <si>
    <t>MC-008-2020</t>
  </si>
  <si>
    <t>CONTRATAR EL SERVICIO DE MANTENIMIENTO PREVENTIVO Y CORRECTIVO INCLUIDO REPUESTOS PARA LOS VEHÍCULOS MULTIMARCA EN LA REGIONAL OCCIDENTE.</t>
  </si>
  <si>
    <t>78181502/03/05/07</t>
  </si>
  <si>
    <t>AO-003-2020</t>
  </si>
  <si>
    <t>Regional Occidente</t>
  </si>
  <si>
    <t>Cali</t>
  </si>
  <si>
    <t>ARAUTOS LTDA</t>
  </si>
  <si>
    <t>TELLO LOPEZ AIDA LORENA</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</si>
  <si>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</si>
  <si>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</si>
  <si>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</si>
  <si>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</si>
  <si>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</si>
  <si>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</si>
  <si>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</si>
  <si>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</si>
  <si>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</si>
  <si>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Abril</t>
  </si>
  <si>
    <t>VOXCOM TELECOMUNICACIONES SAS</t>
  </si>
  <si>
    <t>LEONARDO SIERRA JIMENEZ</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</si>
  <si>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</si>
  <si>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</si>
  <si>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</si>
  <si>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</si>
  <si>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</si>
  <si>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20206231410000012E</t>
  </si>
  <si>
    <t>CONTRATAR LA ADQUISICION DE SILLAS PARA LOS FUNCIONARIOS DE MIGRACION COLOMBIA</t>
  </si>
  <si>
    <t>A-02-01-01-003-008</t>
  </si>
  <si>
    <t xml:space="preserve">ORLANDO TOCANCIPA </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</si>
  <si>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</si>
  <si>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</si>
  <si>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</si>
  <si>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</si>
  <si>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</si>
  <si>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</si>
  <si>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</si>
  <si>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</si>
  <si>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</si>
  <si>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</si>
  <si>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</si>
  <si>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</si>
  <si>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</si>
  <si>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</si>
  <si>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GRANADOS CRUZ CRISTHY LEIDI</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</si>
  <si>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</si>
  <si>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</si>
  <si>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</si>
  <si>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</si>
  <si>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</si>
  <si>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</si>
  <si>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</si>
  <si>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</si>
  <si>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</si>
  <si>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</si>
  <si>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</si>
  <si>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</si>
  <si>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</si>
  <si>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</si>
  <si>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</si>
  <si>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</si>
  <si>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</si>
  <si>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</si>
  <si>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mantenimiento y reparación de infraestructura</t>
  </si>
  <si>
    <t>20206231405000054E</t>
  </si>
  <si>
    <t>SIP-008-2020</t>
  </si>
  <si>
    <t>Contratar el mantenimiento, soporte y suscripción de SmartNet para los equipos de conectividad CISCO de conformidad con las especificaciones técnicas de la Unidad Administrativa Especial Migración Colombia.</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</si>
  <si>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</si>
  <si>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</si>
  <si>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</si>
  <si>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</si>
  <si>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</si>
  <si>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</si>
  <si>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</si>
  <si>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</si>
  <si>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</si>
  <si>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</si>
  <si>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</si>
  <si>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</si>
  <si>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</si>
  <si>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</si>
  <si>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</si>
  <si>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20206231407000003E</t>
  </si>
  <si>
    <t>MC-009-2020</t>
  </si>
  <si>
    <t>Contratar el servicio de mantenimiento preventivo y correctivo incluido repuestos para el parque automotor asignado a la Regional Guajira.</t>
  </si>
  <si>
    <t>20206231407000002E</t>
  </si>
  <si>
    <t>MC-010-2020</t>
  </si>
  <si>
    <t>Contratar el servicio de mantenimiento preventivo y correctivo incluido repuestos para el parque automotor de la regional Eje Cafetero.</t>
  </si>
  <si>
    <t>PCD-038-2020a</t>
  </si>
  <si>
    <t>CO-038-2020a</t>
  </si>
  <si>
    <t>CASA EDITORIAL AVANCE JURIDICO S.A.</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</si>
  <si>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</si>
  <si>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</si>
  <si>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</si>
  <si>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</si>
  <si>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</si>
  <si>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</si>
  <si>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</si>
  <si>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</si>
  <si>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</si>
  <si>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</si>
  <si>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</si>
  <si>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</si>
  <si>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</si>
  <si>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Cancelado</t>
  </si>
  <si>
    <t>20206231411000003E</t>
  </si>
  <si>
    <t>MC-018-2020</t>
  </si>
  <si>
    <t>CONTRATAR EL SUMINISTRO DE COMBUSTIBLE PARA EL PARQUE AUTOMOTOR Y PLANTAS ELÉCTRICAS DE LA REGIONAL ANTIOQUIA PCM BAHÍA SOLANO.</t>
  </si>
  <si>
    <t>15101505, 15101506</t>
  </si>
  <si>
    <t>20206231411000013E</t>
  </si>
  <si>
    <t>MC-015-2020</t>
  </si>
  <si>
    <t>CONTRATAR EL SUMINISTRO DE COMBUSTIBLE PARA EL PARQUE AUTOMOTOR Y PLANTAS ELÉCTRICAS DE LA REGIONAL SAN ANDRES Y PROVIDENCIA  – CFSM SAN ANDRES Y PROVIDENCIA</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</si>
  <si>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</si>
  <si>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</si>
  <si>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</si>
  <si>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</si>
  <si>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</si>
  <si>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</si>
  <si>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</si>
  <si>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</si>
  <si>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</si>
  <si>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20206231411000019E</t>
  </si>
  <si>
    <t>MC-023-2020</t>
  </si>
  <si>
    <t>CONTRATAR EL SUMINISTRO DE COMBUSTIBLE PARA EL PARQUE AUTOMOTOR Y PLANTAS ELÉCTRICAS DE LA REGIONAL ORINOQUIA – PCMF  PTO CARREÑO</t>
  </si>
  <si>
    <t>20206231407000009E</t>
  </si>
  <si>
    <t>MC-014-2020</t>
  </si>
  <si>
    <t>CONTRATAR EL SERVICIO DE MANTENIMIENTO PREVENTIVO Y CORRECTIVO INCLUIDO REPUESTOS PARA EL PARQUE AUTOMOTOR DE LA REGIONAL ORINOQUIA.</t>
  </si>
  <si>
    <t>78181502- 03 - 05 -07</t>
  </si>
  <si>
    <t>|28720</t>
  </si>
  <si>
    <t>20206231410000025E</t>
  </si>
  <si>
    <t>CONTRATAR EL SERVICIO INTEGRAL DE ASEO Y CAFETERIA REGIÓN 8: SEDE 1: CFSM TUNJASEDE 2: CFSM YOPAL.</t>
  </si>
  <si>
    <t>76111501, 90101700</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</si>
  <si>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</si>
  <si>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</si>
  <si>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</si>
  <si>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</si>
  <si>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20206231410000023E</t>
  </si>
  <si>
    <t>CONTRATAR EL SERVICIO INTEGRAL DE ASEO Y CAFETERIA REGIÓN 4: SEDE 1: CFSM ARMENIA SEDE 2: CFSM Y SEDE PRINCIPAL EJE CAFETERO PEREIRA, SEDE 3: CFSM MANIZALES.</t>
  </si>
  <si>
    <t>20206231410000022E</t>
  </si>
  <si>
    <t xml:space="preserve">CONTRATAR EL SERVICIO INTEGRAL DE ASEO Y CAFETERIA REGION 5: Sede 1: Popayán Sede 2: Buenaventura, Sede 3: Calí, Sede 4: Palmira </t>
  </si>
  <si>
    <t>20206231410000024E</t>
  </si>
  <si>
    <t>CONTRATAR EL SERVICIO INTEGRAL DE ASEO Y CAFETERIA REGION 7: SEDE 1: NEIVA, SEDE 2: IBAGUÉ, SEDE 3: PUERTO LEGUIZAMO</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</si>
  <si>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</si>
  <si>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</si>
  <si>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</si>
  <si>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</si>
  <si>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</si>
  <si>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20206231410000026E</t>
  </si>
  <si>
    <t>CONTRATAR EL SERVICIO INTEGRAL DE ASEO Y CAFETERIA REGIÓN 10: SEDE 1: CFSM VILLAVICENCIO</t>
  </si>
  <si>
    <t>20206231405000074E</t>
  </si>
  <si>
    <t>SABP-001-2020</t>
  </si>
  <si>
    <t xml:space="preserve">Bolsa de Productos </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</si>
  <si>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</si>
  <si>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</si>
  <si>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</si>
  <si>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20206231405000091E</t>
  </si>
  <si>
    <t>SIP-013-2020</t>
  </si>
  <si>
    <t>Servicio de soporte especializado para la plataforma Oracle</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</si>
  <si>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</si>
  <si>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</si>
  <si>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</si>
  <si>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</si>
  <si>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</si>
  <si>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</si>
  <si>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20206231405000080E</t>
  </si>
  <si>
    <t>MC-020-2020</t>
  </si>
  <si>
    <t>CONTRATAR EL SERVICIO DE MANTENIMIENTO PREVENTIVO Y CORRECTIVO INCLUIDO REPUESTOS PARA EL PARQUE AUTOMOTOR REGIONAL ORIENTE EN LA SEDE DE CUCUTA.</t>
  </si>
  <si>
    <t>20206231407000007E</t>
  </si>
  <si>
    <t>MC-019-2020</t>
  </si>
  <si>
    <t>CONTRATAR EL SERVICIO DE MANTENIMIENTO PREVENTIVO Y CORRECTIVO INCLUIDO REPUESTOS PARA EL PARQUE AUTOMOTOR DE LA REGIONAL NARIÑO.</t>
  </si>
  <si>
    <t>53101502 - 53101504 - 53101602 - 53101602 - 53111601 - 53111602</t>
  </si>
  <si>
    <t>Pantalones largos o cortos o pantalonetas para hombre y mujer, Camisas o blusas para hombre y mujer, Zapatos para hombre y mujer</t>
  </si>
  <si>
    <t>20206231407000005E</t>
  </si>
  <si>
    <t>MC-021-2020</t>
  </si>
  <si>
    <t>Contratar la prestación del servicio de mantenimiento preventivo y correctivo incluido repuestos para el parque automotor de la Regional Oriente en la ciudad de Bucaramanga.</t>
  </si>
  <si>
    <t>20206231407000006E</t>
  </si>
  <si>
    <t>MC-022-2020</t>
  </si>
  <si>
    <t>CONTRATAR EL SERVICIO DE MANTENIMIENTO PREVENTIVO Y CORRECTIVO INCLUIDO REPUESTOS PARA EL PARQUE AUTOMOTOR DE LA  REGIONAL CARIBE</t>
  </si>
  <si>
    <t>20206231403000014E</t>
  </si>
  <si>
    <t>PCD-043-2020</t>
  </si>
  <si>
    <t>Urgencia Manifiesta</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</si>
  <si>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</si>
  <si>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</si>
  <si>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</si>
  <si>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</si>
  <si>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</si>
  <si>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</si>
  <si>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</si>
  <si>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</si>
  <si>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</si>
  <si>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</si>
  <si>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</si>
  <si>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</si>
  <si>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</si>
  <si>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</si>
  <si>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</si>
  <si>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</si>
  <si>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</si>
  <si>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</si>
  <si>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</si>
  <si>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</si>
  <si>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</si>
  <si>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</si>
  <si>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</si>
  <si>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</si>
  <si>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 xml:space="preserve">Difusión de Tecnología de Información y Telecomunicaciones </t>
  </si>
  <si>
    <t>20206231403000012E</t>
  </si>
  <si>
    <t>SIP-015-2020</t>
  </si>
  <si>
    <t>Adquirir solución de almacenamiento.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</si>
  <si>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</si>
  <si>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</si>
  <si>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</si>
  <si>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</si>
  <si>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</si>
  <si>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</si>
  <si>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</si>
  <si>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</si>
  <si>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</si>
  <si>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</si>
  <si>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</si>
  <si>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</si>
  <si>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</si>
  <si>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</si>
  <si>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 xml:space="preserve">Formato de Seguimiento a  la Gestión Contractual </t>
  </si>
  <si>
    <t xml:space="preserve">Código: AGCF.34 </t>
  </si>
  <si>
    <t>VerSion: 3</t>
  </si>
  <si>
    <t>Fecha: 19/06/2019</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</si>
  <si>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</si>
  <si>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</si>
  <si>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</si>
  <si>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</si>
  <si>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</si>
  <si>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</si>
  <si>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</si>
  <si>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</si>
  <si>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</si>
  <si>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</si>
  <si>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</si>
  <si>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</si>
  <si>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</si>
  <si>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 xml:space="preserve">Aéreo Aeropuerto Camilo Daza  </t>
  </si>
  <si>
    <t>1 SERIEDAD DE LA OFERTA</t>
  </si>
  <si>
    <t xml:space="preserve">Claudia Alexandra Triana </t>
  </si>
  <si>
    <t>Cerrado</t>
  </si>
  <si>
    <t>Aéreo Aeropuerto Palonegro.</t>
  </si>
  <si>
    <t>Regional Andina</t>
  </si>
  <si>
    <t>Mayo</t>
  </si>
  <si>
    <t>Obra</t>
  </si>
  <si>
    <t>Regional Caribe</t>
  </si>
  <si>
    <t xml:space="preserve">Aeropuerto Almirante Padilla </t>
  </si>
  <si>
    <t>5 RESPONSABILIDAD EXTRACONTRACTUAL</t>
  </si>
  <si>
    <t>Junio</t>
  </si>
  <si>
    <t xml:space="preserve">Subdirección de Control disciplinario Interno </t>
  </si>
  <si>
    <t>6 BUEN MANEJO_CORRECTA INVERSIÓN DEL ANTICIPO</t>
  </si>
  <si>
    <t>Lisdaria Rojas Gamba</t>
  </si>
  <si>
    <t>Julio</t>
  </si>
  <si>
    <t>Aeropuerto El Edén (La Tebaida)</t>
  </si>
  <si>
    <t>7 CALIDAD_CORRECTO FUNCIONAMIENTO DE LOS BIENES SUMISTRADOS</t>
  </si>
  <si>
    <t>Aeropuerto Ernesto Cortissoz (Soledad)</t>
  </si>
  <si>
    <t>8 CALIDAD DL SERVICIO</t>
  </si>
  <si>
    <t>Septiembre</t>
  </si>
  <si>
    <t>Comisión</t>
  </si>
  <si>
    <t>Aeropuerto Gustavo Rojas Pinilla</t>
  </si>
  <si>
    <t>9 CONTRATO D GARANTÍA BANCARIA</t>
  </si>
  <si>
    <t>Subdirección de Verificación Migratoria</t>
  </si>
  <si>
    <t>Interventoría</t>
  </si>
  <si>
    <t>Aeropuerto José María Córdoba</t>
  </si>
  <si>
    <t>10 CARTA DE CRÉDITO STAND-BY</t>
  </si>
  <si>
    <t xml:space="preserve">Subdirección de Extranjería </t>
  </si>
  <si>
    <t xml:space="preserve">Seguros Intermediación  </t>
  </si>
  <si>
    <t>Aeropuerto Matecaña (Pereira).</t>
  </si>
  <si>
    <t>11 CONTRATO D GARANTÍA BANCARIA + CARTA D CRÉDITO STAND-BY</t>
  </si>
  <si>
    <t xml:space="preserve">Diciembre </t>
  </si>
  <si>
    <t>Aeropuerto Rafael Núñez (Cartagena).</t>
  </si>
  <si>
    <t>12 SERIEDAD D LA OFERTA + CUMPLIMIENTO</t>
  </si>
  <si>
    <t>Aceptación de oferta</t>
  </si>
  <si>
    <t xml:space="preserve">Aeropuerto Simón Bolívar (Santa Martha) </t>
  </si>
  <si>
    <t>13 SERIEDAD D LA OFERTA + ESTABILIDAD_CALIDAD D LA OBRA</t>
  </si>
  <si>
    <t xml:space="preserve">Suscripción </t>
  </si>
  <si>
    <t>14 SERIEDAD D LA OFERTA + PAGO D SALARIOS_PRESTACIONES SOCIALES LEGALES</t>
  </si>
  <si>
    <t>Adquisición de Inmuebles</t>
  </si>
  <si>
    <t>15 SERIEDAD D LA OFERTA + RESPONSABILIDAD EXTRACONTRACTUAL</t>
  </si>
  <si>
    <t>16 SERIEDAD D LA OFERTA + BUEN MANEJO_CORRECTA INVERSIÓN DEL ANTICIPO</t>
  </si>
  <si>
    <t>17 SERIEDAD DOFERTA + CALIDAD_CORRECTO FUNCIONAM D BIENES_SUMISTR</t>
  </si>
  <si>
    <t>Base Militar Apiay</t>
  </si>
  <si>
    <t>18 SERIEDAD D LA OFERTA + CALIDAD DEL SERVICIO</t>
  </si>
  <si>
    <t>19 SERIEDAD D LA OFERTA + CUMPLIM + ESTABIL_CALIDAD D LA OBRA</t>
  </si>
  <si>
    <t>20 SERIEDAD D LA OFERTA + CUMPLIM + PAGO D SALARIOS_PRESTAC SOC LEGALES</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</si>
  <si>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</si>
  <si>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</si>
  <si>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</si>
  <si>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</si>
  <si>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</si>
  <si>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</si>
  <si>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</si>
  <si>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</si>
  <si>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</si>
  <si>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</si>
  <si>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</si>
  <si>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</si>
  <si>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</si>
  <si>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40 CUMPLIM+ ESTABIL_CALIDAD D LA OBRA</t>
  </si>
  <si>
    <t>Maicao</t>
  </si>
  <si>
    <t>Manizales</t>
  </si>
  <si>
    <t>42 CUMPLIM+ RESPONSAB EXTRACONTRACTUAL</t>
  </si>
  <si>
    <t>Marítimo Tumaco</t>
  </si>
  <si>
    <t>43 CUMPLIM+ BUEN MANEJO_CORRECTA INVER  DL ANTICIPO</t>
  </si>
  <si>
    <t>Montería</t>
  </si>
  <si>
    <t>Neiva</t>
  </si>
  <si>
    <t>Paraguachón</t>
  </si>
  <si>
    <t>47 CUMPLIM+ ESTABIL_CALIDAD D OBRA+ RESPONSAB EXTRACONTRACTUAL</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</si>
  <si>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</si>
  <si>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</si>
  <si>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</si>
  <si>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</si>
  <si>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</si>
  <si>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</si>
  <si>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</si>
  <si>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</si>
  <si>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</si>
  <si>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</si>
  <si>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</si>
  <si>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</si>
  <si>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 xml:space="preserve">64 ESTABIL_CALIDAD D OBRA+ CALIDAD_CORRECTO FUNCIONAM D LOS BIENES SUMIN </t>
  </si>
  <si>
    <t>Puerto de Buenaventura</t>
  </si>
  <si>
    <t xml:space="preserve">65 ESTABIL_CALIDAD D OBRA+ CALIDAD_CORRECTO FUNCIONAM D LOS BIENES SUMIN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</si>
  <si>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</si>
  <si>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</si>
  <si>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</si>
  <si>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</si>
  <si>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</si>
  <si>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</si>
  <si>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</si>
  <si>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</si>
  <si>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</si>
  <si>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79 PAGO D SALARIOS_PRESTAC SOC LEG + CALIDAD DL SERVICIO</t>
  </si>
  <si>
    <t>Riohacha</t>
  </si>
  <si>
    <t>85 RESPONSAB EXTRACONTRACTUAL + BUEN MANEJO_CORRECTA INVER  DL ANTICIPO</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</si>
  <si>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</si>
  <si>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</si>
  <si>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</si>
  <si>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</si>
  <si>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</si>
  <si>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</si>
  <si>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Villavicencio</t>
  </si>
  <si>
    <t>Listas</t>
  </si>
  <si>
    <t>Secretaria General</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</si>
  <si>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</si>
  <si>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</si>
  <si>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</si>
  <si>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</si>
  <si>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</si>
  <si>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</si>
  <si>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</si>
  <si>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</si>
  <si>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</si>
  <si>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</si>
  <si>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</si>
  <si>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</si>
  <si>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</si>
  <si>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</si>
  <si>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</si>
  <si>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</si>
  <si>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</si>
  <si>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</si>
  <si>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</si>
  <si>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</si>
  <si>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</si>
  <si>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</si>
  <si>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</si>
  <si>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</si>
  <si>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</si>
  <si>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</si>
  <si>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</si>
  <si>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</si>
  <si>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</si>
  <si>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</si>
  <si>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</si>
  <si>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</si>
  <si>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</si>
  <si>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</si>
  <si>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</si>
  <si>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</si>
  <si>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</si>
  <si>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</si>
  <si>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</si>
  <si>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</si>
  <si>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</si>
  <si>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</si>
  <si>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</si>
  <si>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</si>
  <si>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</si>
  <si>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</si>
  <si>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</si>
  <si>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</si>
  <si>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</si>
  <si>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</si>
  <si>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</si>
  <si>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</si>
  <si>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</si>
  <si>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</si>
  <si>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</si>
  <si>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</si>
  <si>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</si>
  <si>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</si>
  <si>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20206231405000061E</t>
  </si>
  <si>
    <t>CO-043-2020</t>
  </si>
  <si>
    <t>M@ICROTEL S.A.S.</t>
  </si>
  <si>
    <t>CASTIBLANCO GONZALEZ EDGAR ALBERTO</t>
  </si>
  <si>
    <t>20196231405000081E</t>
  </si>
  <si>
    <t>MC-016-2019</t>
  </si>
  <si>
    <t>CONTRATACION SERVICIO DE MANTENIMIENTO CON TALLER AUTORIZADO PARA LOS VEHÍCULOS CHEVROLET.</t>
  </si>
  <si>
    <t>AO-014-2019</t>
  </si>
  <si>
    <t>AUTONIZA SA</t>
  </si>
  <si>
    <t>FELIPE CASTILLO CARDENAS</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</si>
  <si>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</si>
  <si>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</si>
  <si>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</si>
  <si>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</si>
  <si>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</si>
  <si>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</si>
  <si>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</si>
  <si>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</si>
  <si>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</si>
  <si>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</si>
  <si>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20206231407000015E</t>
  </si>
  <si>
    <t>PCD-049-2020</t>
  </si>
  <si>
    <t>Contratar el servicio de mantenimiento preventivo y correctivo incluido el suministro de repuestos para los vehículos marca NISSAN a nivel nacional.</t>
  </si>
  <si>
    <t>20206231411000023E</t>
  </si>
  <si>
    <t>MC-030-2020</t>
  </si>
  <si>
    <t>20206231411000024E</t>
  </si>
  <si>
    <t>MC-033-2020</t>
  </si>
  <si>
    <t>20206231405000095E</t>
  </si>
  <si>
    <t>MC-027-2020</t>
  </si>
  <si>
    <t>Contratar la prestación del servicio de mantenimiento de equipos, elementos de sonido, fotografía y video de acuerdo a las condiciones técnicas solicitadas</t>
  </si>
  <si>
    <t>Mantenimiento general de equipos de oficina</t>
  </si>
  <si>
    <t>AO-011-2020</t>
  </si>
  <si>
    <t>AUTO ISLAS SAS</t>
  </si>
  <si>
    <t>MR CLEAN S.A.</t>
  </si>
  <si>
    <t>CARLOS ALBERTO ARCHILA CABRALES</t>
  </si>
  <si>
    <t>CENTRO ASEO MANTENIMIENTO PROFESIONAL S.A.S.</t>
  </si>
  <si>
    <t>AIDA LORENA TELLO</t>
  </si>
  <si>
    <t>KIOS SAS</t>
  </si>
  <si>
    <t xml:space="preserve">EDISON GUTIERREZ FORERO </t>
  </si>
  <si>
    <t>CO-044-2020</t>
  </si>
  <si>
    <t xml:space="preserve"> HYUNDAUTOS S.A.S, </t>
  </si>
  <si>
    <t>CO-042-2020</t>
  </si>
  <si>
    <t xml:space="preserve">ORIGIN IT SAS </t>
  </si>
  <si>
    <t>OLAYA CARDONA JUAN ALEJANDRO</t>
  </si>
  <si>
    <t>AO-009-2020</t>
  </si>
  <si>
    <t xml:space="preserve">FILTROS Y LUBRICANTES DE LA GUAJIRA </t>
  </si>
  <si>
    <t xml:space="preserve"> PONCE CALVO LEONIDAS ALBERTO </t>
  </si>
  <si>
    <t>AO-008-2020</t>
  </si>
  <si>
    <t>SERVIAUTOS DOSQUEBRADAS S.A.S</t>
  </si>
  <si>
    <t xml:space="preserve">ELIZABEHT USECHE MARIN </t>
  </si>
  <si>
    <t>AO-010-2020</t>
  </si>
  <si>
    <t xml:space="preserve"> TOYODIESEL </t>
  </si>
  <si>
    <t>AYALA CIFUENTES ARLEY GEOVANNY</t>
  </si>
  <si>
    <t>CO-041-2020</t>
  </si>
  <si>
    <t>ALL-ENTERTAINMENT SAS - COMERCIALIZADORA ARGA S.A.S</t>
  </si>
  <si>
    <t>BASTIDAS UBATE CLAUDIA MILENA</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</si>
  <si>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</si>
  <si>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</si>
  <si>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</si>
  <si>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</si>
  <si>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</si>
  <si>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20206231403000010E</t>
  </si>
  <si>
    <t>PCD-046-2020</t>
  </si>
  <si>
    <t>Adquirir certificados de firma digital de conformidad con las especificaciones de la Unidad Administrativa Especial Migración Colombia.</t>
  </si>
  <si>
    <t>Software de seguridad y protección</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</si>
  <si>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</si>
  <si>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</si>
  <si>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</si>
  <si>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</si>
  <si>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</si>
  <si>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</si>
  <si>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20206231407000014E</t>
  </si>
  <si>
    <t>MC-031-2020</t>
  </si>
  <si>
    <t xml:space="preserve">CONTRATAR EL SERVICIO DE MANTENIMIENTO PREVENTIVO Y CORRECTIVO INCLUIDO REPUESTOS PARA VEHICULOS MARCA CHEVROLET A NIVEL NACIONAL </t>
  </si>
  <si>
    <t>78181502- 03 - 05 - 07</t>
  </si>
  <si>
    <t>20206231405000105E</t>
  </si>
  <si>
    <t>PCD-051-2020</t>
  </si>
  <si>
    <t>Contratar la prestación del servicio de publicación y divulgación en el Diario Oficial, de normas y actos administrativos que demande  la Unidad Administrativa Especial Migración Colombia.</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</si>
  <si>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</si>
  <si>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</si>
  <si>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</si>
  <si>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20206231407000017E</t>
  </si>
  <si>
    <t>PCD-053-2020</t>
  </si>
  <si>
    <t>Adquisición y renovación de Certificados Digitales de Seguridad para Global Entry de acuerdo con las especificaciones técnicas requeridas por la Unidad Administrativa Especial Migración Colombia.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</si>
  <si>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</si>
  <si>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</si>
  <si>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</si>
  <si>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</si>
  <si>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</si>
  <si>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</si>
  <si>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</si>
  <si>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</si>
  <si>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</si>
  <si>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</si>
  <si>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</si>
  <si>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</si>
  <si>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</si>
  <si>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</si>
  <si>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</si>
  <si>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</si>
  <si>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</si>
  <si>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</si>
  <si>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</si>
  <si>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20206231410000027E</t>
  </si>
  <si>
    <t>Eventos No.82403</t>
  </si>
  <si>
    <t>Adquisición dotación de vestuario y calzado de labor, para los funcionarios de la Unidad Administrativa Especial Migración Colombia a nivel nacional. - VESTUARIO DAMA</t>
  </si>
  <si>
    <t>Orden de compra 46889</t>
  </si>
  <si>
    <t>YUBARTA S.A.S_</t>
  </si>
  <si>
    <t>No se ha entregado</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</si>
  <si>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</si>
  <si>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</si>
  <si>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</si>
  <si>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</si>
  <si>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</si>
  <si>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20206231411000021E</t>
  </si>
  <si>
    <t>SIP-017-2020</t>
  </si>
  <si>
    <t>Contratar el suministro de llantas a nivel nacional para el parque automotor de la Unidad Administrativa Especial Migración Colombia.</t>
  </si>
  <si>
    <t>A-02-02-01-003-006</t>
  </si>
  <si>
    <t>(Varios elementos)</t>
  </si>
  <si>
    <t>Total general</t>
  </si>
  <si>
    <t>20206231403000022E</t>
  </si>
  <si>
    <t>PCD-054-2020</t>
  </si>
  <si>
    <t>CONTRATAR LA ADQUISICION DE ELEMENTOS DE PROTECCION PERSONAL E INDIVIDUAL PARA LOS FUNCIONARIOS DE LA ENTIDAD.</t>
  </si>
  <si>
    <t>Adquisición de elementos de protección personal e individual (mascara de protección) para los funcionarios de Migración Colombia.</t>
  </si>
  <si>
    <t>mayo</t>
  </si>
  <si>
    <t>20206231405000087E</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</si>
  <si>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</si>
  <si>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</si>
  <si>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</si>
  <si>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</si>
  <si>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PCD-058-2020</t>
  </si>
  <si>
    <t>MC-035-2020</t>
  </si>
  <si>
    <t>CONTRATAR EL SUMINISTRO DE IDENTIFICADORES PERSONALES Y PLACAS PARA LOS FUNCIONARIOS A NIVEL NACIONAL.</t>
  </si>
  <si>
    <t>55121804 - 55121701</t>
  </si>
  <si>
    <t>Gafetes o porta gafetes - Placas con inscripción metálicas</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</si>
  <si>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</si>
  <si>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</si>
  <si>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</si>
  <si>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</si>
  <si>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20196231403000150E</t>
  </si>
  <si>
    <t>adquisición y puesta en funcionamiento de una Balsa o plataforma multifuncional de control fronterizo para la Unidad Administrativa Especial Migración Colombia, en el municipio de Puerto Carreño</t>
  </si>
  <si>
    <t>CO-132-2019</t>
  </si>
  <si>
    <t xml:space="preserve">COTECMAR </t>
  </si>
  <si>
    <t xml:space="preserve">HUMBERTO VELÀSQUEZ ARDILA </t>
  </si>
  <si>
    <t>CO-054-2020</t>
  </si>
  <si>
    <t>JAAM S.A</t>
  </si>
  <si>
    <t xml:space="preserve">SALGADO LOPEZ WILLIAM JAVIER </t>
  </si>
  <si>
    <t>CO-055-2020</t>
  </si>
  <si>
    <t xml:space="preserve">VENNEX GROUP S.A.S. </t>
  </si>
  <si>
    <t xml:space="preserve">AMEZQUITA MONROY GILMER MOISES </t>
  </si>
  <si>
    <t>CO-060-2020</t>
  </si>
  <si>
    <t xml:space="preserve"> CERTICAMARA S.A.</t>
  </si>
  <si>
    <t xml:space="preserve">SERRANO BORNACELLY ILVIS PATRICIA </t>
  </si>
  <si>
    <t>CO-051-2020</t>
  </si>
  <si>
    <t xml:space="preserve"> PROYECTOS ESPECIALES INGENIERIA S.A.S. </t>
  </si>
  <si>
    <t xml:space="preserve">CASTIBLANCO GONZALEZ EDGAR ALBERTO </t>
  </si>
  <si>
    <t>AO-020-2020</t>
  </si>
  <si>
    <t>INVERSIONES EL NORTE S.A.S</t>
  </si>
  <si>
    <t>CO-065/2020</t>
  </si>
  <si>
    <t xml:space="preserve"> LA IMPRENTA NACIONAL DE COLOMBIA</t>
  </si>
  <si>
    <t>CO-061-2020</t>
  </si>
  <si>
    <t>INFORMÁTICA &amp; TECNOLOGÍA STEFANINI S.A</t>
  </si>
  <si>
    <t xml:space="preserve"> CASTILLO CARDENAS FELIPE </t>
  </si>
  <si>
    <t xml:space="preserve"> ARBELAEZ IZQUIERDO GUADALUPE </t>
  </si>
  <si>
    <t xml:space="preserve"> VELEZ GOMEZ JUAN CARLOS </t>
  </si>
  <si>
    <t>PCD-122-2019</t>
  </si>
  <si>
    <t>721412 251115</t>
  </si>
  <si>
    <t>Servicios de construcción marina - Embarcaciones marítimas comerciales</t>
  </si>
  <si>
    <t>C-1103-1002-2-0-1103001-02</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</si>
  <si>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</si>
  <si>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</si>
  <si>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</si>
  <si>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evento 86339</t>
  </si>
  <si>
    <t xml:space="preserve">Servicio de actualización de los productos ORACLE denominada Software Update Licence &amp; Support y Oracle Premier Suppórt For Systems para el equipo ODA </t>
  </si>
  <si>
    <t xml:space="preserve">Software de consultas y gestión de datos </t>
  </si>
  <si>
    <t>PCD-057-2020</t>
  </si>
  <si>
    <t>Contratar los servicios profesionales para la realización de acciones de formación en idiomas para los funcionarios de Migración Colombia.</t>
  </si>
  <si>
    <t>Servicios Educativos y de Formación</t>
  </si>
  <si>
    <t xml:space="preserve">CO 059 2020 </t>
  </si>
  <si>
    <t>COMERCIALIZADORA ELECTROMERO SAS</t>
  </si>
  <si>
    <t>cumplimiento , salario y prestaciones, calidad del servicio, correcto funcionamiento de los bienes, resposabilidad extracontractual</t>
  </si>
  <si>
    <t>CO 052 2020</t>
  </si>
  <si>
    <t>INGEAL S.A</t>
  </si>
  <si>
    <t>cumplimiento, salario y prestaciones, calidad del servicio, responsabilidad extracontractual</t>
  </si>
  <si>
    <t xml:space="preserve">EDGAR CASTIBLANCO </t>
  </si>
  <si>
    <t>CO 064 2020</t>
  </si>
  <si>
    <t>TEAM MANAGEMENT INFRAESTRUCTURE SAS</t>
  </si>
  <si>
    <t>cumplimiento</t>
  </si>
  <si>
    <t xml:space="preserve">JUAN ALEJANDRO OLAYA CARDONA </t>
  </si>
  <si>
    <t>AO 014 2020</t>
  </si>
  <si>
    <t>JOSE LUIS JACOME RAMIREZ</t>
  </si>
  <si>
    <t>AO 013 2020</t>
  </si>
  <si>
    <t>SERVICARS DEL SUR SAS</t>
  </si>
  <si>
    <t>AO 015 2020</t>
  </si>
  <si>
    <t>ELECTRO BOOSTER SAS</t>
  </si>
  <si>
    <t>AO 016 2020</t>
  </si>
  <si>
    <t>MORARCI GROUP SAS</t>
  </si>
  <si>
    <t>IBETH SENOVIA GUTIERREZ</t>
  </si>
  <si>
    <t>CO 053 2020</t>
  </si>
  <si>
    <t>DISTRIBUCIONES EDAL SAS</t>
  </si>
  <si>
    <t xml:space="preserve">NESTOR HERNANDO LUGO </t>
  </si>
  <si>
    <t>AO 018 2020</t>
  </si>
  <si>
    <t>IG SERVICES SAS</t>
  </si>
  <si>
    <t>AO 017 2020</t>
  </si>
  <si>
    <t>GPS ELECTRONICS LTDA</t>
  </si>
  <si>
    <t>WILLIAM SALGADO</t>
  </si>
  <si>
    <t>CO 050 2020</t>
  </si>
  <si>
    <t>THALES COLOMBIA S.A</t>
  </si>
  <si>
    <t>AO 024 2020</t>
  </si>
  <si>
    <t>LENYCHET RODRIGUEZ</t>
  </si>
  <si>
    <t>AO 026 2020</t>
  </si>
  <si>
    <t>CENTRO CAR 19 LTDA</t>
  </si>
  <si>
    <t>CO-056-2020</t>
  </si>
  <si>
    <t>SOLUTION COPY LTDA</t>
  </si>
  <si>
    <t>VIVIANA CORREDOR GARCIA</t>
  </si>
  <si>
    <t>CO-066-2020</t>
  </si>
  <si>
    <t>ORGANIZACION TERPEL S.A</t>
  </si>
  <si>
    <t>CO-057-2020</t>
  </si>
  <si>
    <t>SERVICIOS Y SOLUCIONES LTDA</t>
  </si>
  <si>
    <t>SALGADO LOPEZ WILLIAM JAVIER</t>
  </si>
  <si>
    <t>CO-062-2020</t>
  </si>
  <si>
    <t>TALLERES AUTORIZADOS S.A.,</t>
  </si>
  <si>
    <t>CASTILLO CARDENAS FELIPE</t>
  </si>
  <si>
    <t>AO-022-2020</t>
  </si>
  <si>
    <t>EDS BRISAS DEL ORINOCO</t>
  </si>
  <si>
    <t>ARIZA CAMARGO YEISON ANTONIO</t>
  </si>
  <si>
    <t>AO-025-2020</t>
  </si>
  <si>
    <t>INGENIEROS ELECTRÓNICOS PROFESIONALES E.U</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</si>
  <si>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</si>
  <si>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</si>
  <si>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</si>
  <si>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</si>
  <si>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</si>
  <si>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20206231411000022E</t>
  </si>
  <si>
    <t>MC-029-2020</t>
  </si>
  <si>
    <t>Contratar el suministro de combustible para el parque automotor y plantas eléctricas de la REGIONAL ANTIOQUIA – PCMM CAPURGANA - TURBO</t>
  </si>
  <si>
    <t>20206231410000031E</t>
  </si>
  <si>
    <t>CONTRATAR LA ADQUISICIÓN DE SILLAS PLASTICAS SIN BRAZOS PARA ATENDER VUELOS HUMANITARIOS DE MIGRACION COLOMBIA .</t>
  </si>
  <si>
    <t>56112102, 56112103</t>
  </si>
  <si>
    <t xml:space="preserve">SILLAS PARA GRUPO DE TRABAJO, SILLAS PARA VISITANTES </t>
  </si>
  <si>
    <t>AO-021-2020</t>
  </si>
  <si>
    <t>LUZ NATALIA GÓMEZ ZULUAGA</t>
  </si>
  <si>
    <t>MORALES TANIA DEL CARMEN</t>
  </si>
  <si>
    <t>OC-47908-2020</t>
  </si>
  <si>
    <t>PANAMERICANA LIBRERÍA Y PAPELERÍA S.A.</t>
  </si>
  <si>
    <t xml:space="preserve"> N°PROCESO EN SECOP</t>
  </si>
  <si>
    <t xml:space="preserve">Modalidad </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</si>
  <si>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</si>
  <si>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</si>
  <si>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</si>
  <si>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</si>
  <si>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</si>
  <si>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</si>
  <si>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</si>
  <si>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</si>
  <si>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</si>
  <si>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</si>
  <si>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20206231411000027E</t>
  </si>
  <si>
    <t>Adquisición licenciamiento ORACLE para la implementación de nuevo puesto control santa marta, de conformidad con las especificaciones técnicas señaladas por la Unidad Administrativa Especial Migración Colombia.</t>
  </si>
  <si>
    <t>OC-49537-2020</t>
  </si>
  <si>
    <t>CLAUDIA MILENA BASTIDAS UBATE</t>
  </si>
  <si>
    <t>20206231403000009E</t>
  </si>
  <si>
    <t>20206231405000092E</t>
  </si>
  <si>
    <t>Monitores y pantallas de computador</t>
  </si>
  <si>
    <t>Contratar la adquisición de una solución de carteleras virtuales a nivel nacional incluido soporte.</t>
  </si>
  <si>
    <t>SIE-018-2020</t>
  </si>
  <si>
    <t>20206231403000021E</t>
  </si>
  <si>
    <t>Suministros para impresoras, fax y fotocopiadora</t>
  </si>
  <si>
    <t>SUMINISTRO DE TINTAS, TONER Y CONSUMIBLES DE IMPRESION</t>
  </si>
  <si>
    <t>Evento No.86520</t>
  </si>
  <si>
    <t> 20206231410000033E</t>
  </si>
  <si>
    <t>Evento No.86519</t>
  </si>
  <si>
    <t>Evento No.86518</t>
  </si>
  <si>
    <t>Evento No.86515</t>
  </si>
  <si>
    <t>Evento No.86513</t>
  </si>
  <si>
    <t>Evento No.86511</t>
  </si>
  <si>
    <t>Evento No.86494</t>
  </si>
  <si>
    <t>AO-023-2020</t>
  </si>
  <si>
    <t>CARCO S.A.</t>
  </si>
  <si>
    <t>20206231405000078E</t>
  </si>
  <si>
    <t>20206231410000034E</t>
  </si>
  <si>
    <t>20206231405000107E</t>
  </si>
  <si>
    <t>OC-49441</t>
  </si>
  <si>
    <t>ORACLE COLOMBIA LTDA</t>
  </si>
  <si>
    <t>OLGA LUCIA PEREZ</t>
  </si>
  <si>
    <t>Marzo</t>
  </si>
  <si>
    <t>Liquidado</t>
  </si>
  <si>
    <t>Aeropuerto Alfonso Bonilla Aragón</t>
  </si>
  <si>
    <t>3 ESTABILIDAD_CALIDAD DE LA OBRA</t>
  </si>
  <si>
    <t>Oficina de Control Interno</t>
  </si>
  <si>
    <t>Aeropuerto Alfonso López Pumarejo</t>
  </si>
  <si>
    <t>4 PAGO DE SALARIOS_PRESTACIONES SOCIALES LEGALES</t>
  </si>
  <si>
    <t>abril</t>
  </si>
  <si>
    <t>marzo</t>
  </si>
  <si>
    <t>20206231410000021E</t>
  </si>
  <si>
    <t>Contratación del hosting para el sitio web de la entidad</t>
  </si>
  <si>
    <t>81112001/81112003/81161801</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</si>
  <si>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</si>
  <si>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</si>
  <si>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</si>
  <si>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</si>
  <si>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20206231410000038E</t>
  </si>
  <si>
    <t>20206231410000036E</t>
  </si>
  <si>
    <t>SUMINISTRO DE ELEMENTOS DE PAPELERIA E INSUMOS DE ARCHIVO</t>
  </si>
  <si>
    <t>44111515/122003</t>
  </si>
  <si>
    <t>Cajas u organizadores de almacenamiento de archivos</t>
  </si>
  <si>
    <t>A-02-02-01-003-002</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</si>
  <si>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</si>
  <si>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</si>
  <si>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</si>
  <si>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20206231410000040E</t>
  </si>
  <si>
    <t>Adquisición de tapetes desinfectantes para mitigar y controlar el riesgo de propagación del covid-19 de los funcionarios de Migración Colombia a nivel nacional.</t>
  </si>
  <si>
    <t>Soluciones de limpieza y desinfección</t>
  </si>
  <si>
    <t>20206231411000028E</t>
  </si>
  <si>
    <t>MC-037-2020</t>
  </si>
  <si>
    <t>Contratar el suministro de combustible para el parque automotor y plantas eléctricas de la REGIONAL GUAJIRA – Centro Facilitador de Servicios Migratorios MAICAO.</t>
  </si>
  <si>
    <t>15101505/15101506</t>
  </si>
  <si>
    <t>Combustible diésel</t>
  </si>
  <si>
    <t>OC-50772-2020</t>
  </si>
  <si>
    <t>LUZ ELENA MORALES ALFONSO</t>
  </si>
  <si>
    <t>OC-50771-2020</t>
  </si>
  <si>
    <t>OD COLOMBIA SAS</t>
  </si>
  <si>
    <t>OC-50920-2020</t>
  </si>
  <si>
    <t>Institucional Star Services Ltda.</t>
  </si>
  <si>
    <t>OC-50997-2020</t>
  </si>
  <si>
    <t>COLOMBIANA DE COMERCIO S.A Y/O ALKOSTO S.A</t>
  </si>
  <si>
    <t>OC-51040-2020</t>
  </si>
  <si>
    <t>CO-075-2020</t>
  </si>
  <si>
    <t>CERTICAMARA S.A.</t>
  </si>
  <si>
    <t>Sandra Patricia Buitrago Patiño</t>
  </si>
  <si>
    <t>OC-50531-2020</t>
  </si>
  <si>
    <t>Soain Software Associates SAS</t>
  </si>
  <si>
    <t xml:space="preserve">OLGA LUCIA PEREZ </t>
  </si>
  <si>
    <t>CO-073-2020</t>
  </si>
  <si>
    <t>COLEGIO MAYOR DE NUESTRA SEÑORA DEL ROSARIO</t>
  </si>
  <si>
    <t>CRISTHY LEIDI GRANADOS CRUZ</t>
  </si>
  <si>
    <t>Evento No.88268</t>
  </si>
  <si>
    <t>junio</t>
  </si>
  <si>
    <t>20206231405000113E</t>
  </si>
  <si>
    <t>MC-039-2020</t>
  </si>
  <si>
    <t>Contratar la prestación de servicios de mantenimiento Preventivo y Correctivo de Paneles Fotovoltaicos</t>
  </si>
  <si>
    <t>Células Fotovoltaicas</t>
  </si>
  <si>
    <t>20206231405000002E</t>
  </si>
  <si>
    <t>PCD-062-2020</t>
  </si>
  <si>
    <t>80111600 -81111500-81111800</t>
  </si>
  <si>
    <t>Servicios de personal temporal</t>
  </si>
  <si>
    <t>CO-067-2020</t>
  </si>
  <si>
    <t>SOCIEDAD CAMERAL DE CERTIFICACION DIGITAL CERTICAMARA S.A.</t>
  </si>
  <si>
    <t>CO-077-2020</t>
  </si>
  <si>
    <t>NEMESIS ASOCIADOS S.A</t>
  </si>
  <si>
    <t>SIERRA JIMENEZ ELVIS LEONARDO</t>
  </si>
  <si>
    <t>AO-027-2020</t>
  </si>
  <si>
    <t>ABC DEL TROFEO SAS</t>
  </si>
  <si>
    <t>AO-028-2020</t>
  </si>
  <si>
    <t>AS MEDICAL LTDA</t>
  </si>
  <si>
    <t>VALENCIA GIRALDO ROBINSON</t>
  </si>
  <si>
    <t>CO 074 2020</t>
  </si>
  <si>
    <t>FULL SOLUCIONES EMPRESARIALES SAS</t>
  </si>
  <si>
    <t>CUMPLIMIENTO Y CALIDAD DE LOS BIENES</t>
  </si>
  <si>
    <t>CO 071 2020</t>
  </si>
  <si>
    <t>AINECOL SAS</t>
  </si>
  <si>
    <t>CUMPLIMIENTO, SALARIOS Y PRESTACIONES SOCIALES, CALIDAD DE LOS BIENES</t>
  </si>
  <si>
    <t>CO 069 2020</t>
  </si>
  <si>
    <t>UNION TEMPORALES SOLUCIONES TECNOLOGICAS 2020</t>
  </si>
  <si>
    <t>CUMPLIMIENTO, SALARIOS Y PRESTACIONES SOCIALES, CALIDAD DEL SERVICIO, RESPONSABILIDAD EXTRACONTRACTUAL</t>
  </si>
  <si>
    <t>CO 076 2020</t>
  </si>
  <si>
    <t>78-2020</t>
  </si>
  <si>
    <t>MORARCI GROUP S.A.S.</t>
  </si>
  <si>
    <t>900110012-5</t>
  </si>
  <si>
    <t>68-2020</t>
  </si>
  <si>
    <t>CORPORATIS S.A.S.</t>
  </si>
  <si>
    <t>Claudia Milena Bastidas Ubate</t>
  </si>
  <si>
    <t>70-2020</t>
  </si>
  <si>
    <t xml:space="preserve">COLSUBSIDIO </t>
  </si>
  <si>
    <t>Cristhy Leidy Granados Cruz</t>
  </si>
  <si>
    <t>OC-50996</t>
  </si>
  <si>
    <t>Uniples_S.A.</t>
  </si>
  <si>
    <t>OC-50992</t>
  </si>
  <si>
    <t>Sumimas_S.A.S</t>
  </si>
  <si>
    <t>OC-51041</t>
  </si>
  <si>
    <t>OC-50995</t>
  </si>
  <si>
    <t>Soluciones de Impresión Corporativa S.A.S.</t>
  </si>
  <si>
    <t>OC-50998</t>
  </si>
  <si>
    <t>OC-51033</t>
  </si>
  <si>
    <t>20206231407000013E</t>
  </si>
  <si>
    <t>EVENTO 87281a</t>
  </si>
  <si>
    <t xml:space="preserve">Contratación de la solución integral de canales de comunicaciones a nivel nacional </t>
  </si>
  <si>
    <t>servicios basados en ingenieria, investigacion t tecnologia</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</si>
  <si>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</si>
  <si>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</si>
  <si>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</si>
  <si>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</si>
  <si>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</si>
  <si>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</si>
  <si>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</si>
  <si>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</si>
  <si>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</si>
  <si>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</si>
  <si>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20206231405000086E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</si>
  <si>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</si>
  <si>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</si>
  <si>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</si>
  <si>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</si>
  <si>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</si>
  <si>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</si>
  <si>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</si>
  <si>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</si>
  <si>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</si>
  <si>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</si>
  <si>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</si>
  <si>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</si>
  <si>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</si>
  <si>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</si>
  <si>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</si>
  <si>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</si>
  <si>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</si>
  <si>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</si>
  <si>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</si>
  <si>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</si>
  <si>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</si>
  <si>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</si>
  <si>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</si>
  <si>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</si>
  <si>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</si>
  <si>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</si>
  <si>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Suma de VALOR TOTAL DEL CONTRATO CON ADICIONES VIGENCIA</t>
  </si>
  <si>
    <t>Etiquetas de columna</t>
  </si>
  <si>
    <t>febrero</t>
  </si>
  <si>
    <t>Etiquetas de fila</t>
  </si>
  <si>
    <t>Cuenta de N°PROCESO EN SECOP</t>
  </si>
  <si>
    <t>Sandra Osorio Padilla</t>
  </si>
  <si>
    <t xml:space="preserve">20206231405000118E </t>
  </si>
  <si>
    <t>PCD-063-2020</t>
  </si>
  <si>
    <t>julio</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</si>
  <si>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</si>
  <si>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</si>
  <si>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</si>
  <si>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</si>
  <si>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</si>
  <si>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</si>
  <si>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</si>
  <si>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</si>
  <si>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</si>
  <si>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</si>
  <si>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</si>
  <si>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</si>
  <si>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</si>
  <si>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C-1103-1002-2-0-1103001-02 </t>
  </si>
  <si>
    <t>CO 083 2020</t>
  </si>
  <si>
    <t>VLADIMIR TORRES GUERRERO</t>
  </si>
  <si>
    <t xml:space="preserve">LUIS FERNEY GARZON ATARA </t>
  </si>
  <si>
    <t xml:space="preserve">Servicios Medio Ambientales </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</si>
  <si>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</si>
  <si>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</si>
  <si>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</si>
  <si>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</si>
  <si>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</si>
  <si>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CO 072 2020</t>
  </si>
  <si>
    <t>BERLITZ COLOMBIA SA</t>
  </si>
  <si>
    <t>CRISTHY LEIDY GRANADOS</t>
  </si>
  <si>
    <t>OC-52362</t>
  </si>
  <si>
    <t>COLOMBIA TELECOMUNICACIONES S.A ESP</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</si>
  <si>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</si>
  <si>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</si>
  <si>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</si>
  <si>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</si>
  <si>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20206231407000023E</t>
  </si>
  <si>
    <t>MC-040-2020</t>
  </si>
  <si>
    <t>Adquirir la actualización y soporte para software Tableau de conformidad con las especificaciones técnicas de la Unidad Administrativa Especial Migración Colombia.</t>
  </si>
  <si>
    <t>43232310-43232605-81112202-81112501</t>
  </si>
  <si>
    <t>OC-51477-2020</t>
  </si>
  <si>
    <t>CAJA COLOMBIANA DE SUBSIDIO FAMILIAR COLSUBSIDIO</t>
  </si>
  <si>
    <t xml:space="preserve">CLAUDIA MILENA BASTIDAS UBATE </t>
  </si>
  <si>
    <t>OC-51433-2020</t>
  </si>
  <si>
    <t>IFX Networks Colombia SAS</t>
  </si>
  <si>
    <t xml:space="preserve">GILMER AMEZQUITA </t>
  </si>
  <si>
    <t>AO-029-2020</t>
  </si>
  <si>
    <t>SIERRA PEREZ E HIJOS LTDA.</t>
  </si>
  <si>
    <t xml:space="preserve">LEONIDAS PONCE </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</si>
  <si>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</si>
  <si>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</si>
  <si>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</si>
  <si>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</si>
  <si>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</si>
  <si>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</si>
  <si>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20206231410000049E</t>
  </si>
  <si>
    <t>OC 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</si>
  <si>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</si>
  <si>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</si>
  <si>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</si>
  <si>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</si>
  <si>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</si>
  <si>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</si>
  <si>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Evento No.89386</t>
  </si>
  <si>
    <t>OC-53086</t>
  </si>
  <si>
    <t>Alianza Estratégica Outsourcing &amp; Suministros S.A.S_</t>
  </si>
  <si>
    <t>AO-030-2020</t>
  </si>
  <si>
    <t>SERVICIOS DE INGENIERIA ELECTRONICA Y TELECOMUNICACIONES S.A.S SELTEL S.A.S</t>
  </si>
  <si>
    <t>CAMARGO GUZMAN DIANA VICENTA</t>
  </si>
  <si>
    <t>CO-080-2020</t>
  </si>
  <si>
    <t>NORA CONSTANZA PARRA NARANJO</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</si>
  <si>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</si>
  <si>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</si>
  <si>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</si>
  <si>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</si>
  <si>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</si>
  <si>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</si>
  <si>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</si>
  <si>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</si>
  <si>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</si>
  <si>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</si>
  <si>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</si>
  <si>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</si>
  <si>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</si>
  <si>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</si>
  <si>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</si>
  <si>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20206231411000030E</t>
  </si>
  <si>
    <t>SIE-20-2020</t>
  </si>
  <si>
    <t>Adquirir equipos de conectividad, de acuerdo con las especificaciones técnicas requeridas por la Unidad Administrativa Especial Migración Colombia.</t>
  </si>
  <si>
    <t>321519 - 432217 - 432218 - 432226 - 811118</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</si>
  <si>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</si>
  <si>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</si>
  <si>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</si>
  <si>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</si>
  <si>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</si>
  <si>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84-2020</t>
  </si>
  <si>
    <t>JOAQUÍN ANTONIO RODRIGUEZ VILLEGAS</t>
  </si>
  <si>
    <t>JOSE GABRIEL JIMÉNEZ</t>
  </si>
  <si>
    <t>(Todas)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</si>
</sst>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0.00_-;\-&quot;$&quot;* #,##0.00_-;_-&quot;$&quot;* &quot;-&quot;??_-;_-@_-"/>
    <numFmt numFmtId="164" formatCode="yyyy/mm/dd"/>
    <numFmt numFmtId="165" formatCode="_(&quot;$&quot;\ * #,##0.00_);_(&quot;$&quot;\ * \(#,##0.00\);_(&quot;$&quot;\ * &quot;-&quot;??_);_(@_)"/>
    <numFmt numFmtId="166" formatCode="_(* #,##0.00_);_(* \(#,##0.00\);_(* &quot;-&quot;??_);_(@_)"/>
    <numFmt numFmtId="167" formatCode="_-* #,##0.00_-;\-* #,##0.0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name val="Arial"/>
      <family val="2"/>
    </font>
    <font>
      <sz val="11"/>
      <name val="Calibri"/>
      <family val="2"/>
      <scheme val="minor"/>
    </font>
    <font>
      <sz val="9"/>
      <color theme="1"/>
      <name val="Arial"/>
      <family val="2"/>
    </font>
    <font>
      <sz val="11"/>
      <color rgb="FF000000"/>
      <name val="Calibri"/>
      <family val="2"/>
      <scheme val="minor"/>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2"/>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1" fillId="0" borderId="0"/>
    <xf numFmtId="0" fontId="1" fillId="0" borderId="0"/>
    <xf numFmtId="165"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164" fontId="1" fillId="0" borderId="1" xfId="3" applyNumberFormat="1" applyFont="1" applyFill="1" applyBorder="1" applyAlignment="1">
      <alignment horizontal="center" vertical="center"/>
    </xf>
    <xf numFmtId="0" fontId="0" fillId="0" borderId="1" xfId="0" applyBorder="1"/>
    <xf numFmtId="164" fontId="0" fillId="0" borderId="1" xfId="0" applyNumberFormat="1" applyBorder="1"/>
    <xf numFmtId="164" fontId="0" fillId="0" borderId="1" xfId="0" applyNumberFormat="1" applyBorder="1" applyAlignment="1">
      <alignment horizontal="center"/>
    </xf>
    <xf numFmtId="44" fontId="0" fillId="0" borderId="1" xfId="1" applyFont="1" applyBorder="1"/>
    <xf numFmtId="0" fontId="0" fillId="0" borderId="1" xfId="0" applyBorder="1" applyAlignment="1">
      <alignment horizontal="center"/>
    </xf>
    <xf numFmtId="0" fontId="0" fillId="0" borderId="1" xfId="0" applyBorder="1" applyAlignment="1">
      <alignment horizontal="center" vertical="center"/>
    </xf>
    <xf numFmtId="164" fontId="5" fillId="0" borderId="1" xfId="3" applyNumberFormat="1" applyFont="1" applyFill="1" applyBorder="1" applyAlignment="1">
      <alignment horizontal="center" vertical="center" wrapText="1"/>
    </xf>
    <xf numFmtId="44" fontId="0" fillId="0" borderId="1" xfId="1" applyFont="1" applyBorder="1" applyAlignment="1">
      <alignment horizontal="center"/>
    </xf>
    <xf numFmtId="0" fontId="0" fillId="0" borderId="1" xfId="0" applyBorder="1" applyAlignment="1">
      <alignment horizontal="left"/>
    </xf>
    <xf numFmtId="0" fontId="2" fillId="2" borderId="1" xfId="0" applyFont="1" applyFill="1" applyBorder="1"/>
    <xf numFmtId="0" fontId="0" fillId="0" borderId="1" xfId="0" applyFill="1" applyBorder="1"/>
    <xf numFmtId="0" fontId="7" fillId="0" borderId="1" xfId="0" applyFont="1" applyFill="1" applyBorder="1"/>
    <xf numFmtId="0" fontId="0" fillId="0" borderId="3" xfId="0" applyFill="1" applyBorder="1"/>
    <xf numFmtId="0" fontId="0" fillId="0" borderId="1" xfId="0" applyFont="1" applyFill="1" applyBorder="1" applyAlignment="1">
      <alignment vertical="center"/>
    </xf>
    <xf numFmtId="0" fontId="0" fillId="0" borderId="1" xfId="0" applyNumberFormat="1" applyBorder="1" applyAlignment="1">
      <alignment horizontal="center"/>
    </xf>
    <xf numFmtId="0" fontId="8" fillId="0" borderId="0" xfId="0" applyFont="1"/>
    <xf numFmtId="0" fontId="3"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6" fillId="0" borderId="0" xfId="0" applyFont="1"/>
    <xf numFmtId="0" fontId="12" fillId="0" borderId="0" xfId="0" applyFont="1"/>
    <xf numFmtId="0" fontId="12" fillId="0" borderId="0" xfId="0" applyFont="1" applyAlignment="1">
      <alignment horizontal="left" wrapText="1"/>
    </xf>
    <xf numFmtId="1" fontId="10" fillId="2" borderId="4" xfId="0" applyNumberFormat="1" applyFont="1" applyFill="1" applyBorder="1" applyAlignment="1">
      <alignment horizontal="center" vertical="center" wrapText="1"/>
    </xf>
    <xf numFmtId="49" fontId="10" fillId="2" borderId="4" xfId="7" applyNumberFormat="1" applyFont="1" applyFill="1" applyBorder="1" applyAlignment="1">
      <alignment horizontal="center" vertical="center" wrapText="1"/>
    </xf>
    <xf numFmtId="0" fontId="10" fillId="2" borderId="4" xfId="6" applyNumberFormat="1" applyFont="1" applyFill="1" applyBorder="1" applyAlignment="1">
      <alignment horizontal="center" vertical="center" wrapText="1"/>
    </xf>
    <xf numFmtId="14" fontId="10" fillId="2" borderId="4" xfId="7" applyNumberFormat="1" applyFont="1" applyFill="1" applyBorder="1" applyAlignment="1">
      <alignment horizontal="center" vertical="center" wrapText="1"/>
    </xf>
    <xf numFmtId="49" fontId="10" fillId="2" borderId="4" xfId="6" applyNumberFormat="1" applyFont="1" applyFill="1" applyBorder="1" applyAlignment="1">
      <alignment horizontal="center" vertical="center" wrapText="1"/>
    </xf>
    <xf numFmtId="165" fontId="10" fillId="2" borderId="4" xfId="4" applyFont="1" applyFill="1" applyBorder="1" applyAlignment="1">
      <alignment horizontal="center" vertical="center" wrapText="1"/>
    </xf>
    <xf numFmtId="14" fontId="10" fillId="2" borderId="4" xfId="6" applyNumberFormat="1" applyFont="1" applyFill="1" applyBorder="1" applyAlignment="1">
      <alignment horizontal="center" vertical="center" wrapText="1"/>
    </xf>
    <xf numFmtId="0" fontId="10" fillId="2" borderId="4" xfId="7" applyNumberFormat="1" applyFont="1" applyFill="1" applyBorder="1" applyAlignment="1">
      <alignment horizontal="center" vertical="center" wrapText="1"/>
    </xf>
    <xf numFmtId="1" fontId="10" fillId="2" borderId="4" xfId="6" applyNumberFormat="1" applyFont="1" applyFill="1" applyBorder="1" applyAlignment="1">
      <alignment horizontal="center" vertical="center" wrapText="1"/>
    </xf>
    <xf numFmtId="166" fontId="10" fillId="2" borderId="4" xfId="6"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37" fontId="10" fillId="2" borderId="4" xfId="6" applyNumberFormat="1" applyFont="1" applyFill="1" applyBorder="1" applyAlignment="1">
      <alignment horizontal="center" vertical="center" wrapText="1"/>
    </xf>
    <xf numFmtId="0" fontId="0" fillId="0" borderId="0" xfId="0" applyBorder="1" applyAlignment="1">
      <alignment horizontal="center"/>
    </xf>
    <xf numFmtId="164" fontId="0" fillId="0" borderId="1" xfId="0" applyNumberFormat="1" applyBorder="1" applyAlignment="1">
      <alignment horizontal="center" vertical="center"/>
    </xf>
    <xf numFmtId="0" fontId="0" fillId="0" borderId="0" xfId="0" applyAlignment="1">
      <alignment horizontal="left"/>
    </xf>
    <xf numFmtId="0" fontId="0" fillId="0" borderId="0" xfId="0" pivotButton="1"/>
    <xf numFmtId="37" fontId="13" fillId="3" borderId="2" xfId="5" applyNumberFormat="1" applyFont="1" applyFill="1" applyBorder="1" applyAlignment="1">
      <alignment horizontal="center" vertical="center"/>
    </xf>
    <xf numFmtId="0" fontId="0" fillId="0" borderId="1" xfId="0" applyBorder="1" applyAlignment="1">
      <alignment vertical="center"/>
    </xf>
    <xf numFmtId="0" fontId="0" fillId="0" borderId="0" xfId="0" applyNumberFormat="1" applyAlignment="1">
      <alignment horizontal="center"/>
    </xf>
    <xf numFmtId="0" fontId="0" fillId="0" borderId="1" xfId="0" applyFill="1" applyBorder="1" applyAlignment="1">
      <alignment horizontal="center"/>
    </xf>
    <xf numFmtId="44" fontId="0" fillId="0" borderId="0" xfId="0" applyNumberFormat="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xf>
    <xf numFmtId="0" fontId="0" fillId="0" borderId="1" xfId="0" applyFill="1" applyBorder="1" applyAlignment="1">
      <alignment horizontal="left"/>
    </xf>
    <xf numFmtId="44" fontId="0" fillId="0" borderId="1" xfId="1" applyFont="1" applyFill="1" applyBorder="1" applyAlignment="1">
      <alignment horizontal="center"/>
    </xf>
    <xf numFmtId="0" fontId="0" fillId="0" borderId="1" xfId="0" applyFill="1" applyBorder="1" applyAlignment="1"/>
    <xf numFmtId="44" fontId="0" fillId="0" borderId="1" xfId="1" applyFont="1" applyFill="1" applyBorder="1" applyAlignment="1"/>
    <xf numFmtId="167" fontId="0" fillId="0" borderId="1" xfId="10" applyNumberFormat="1" applyFont="1" applyFill="1" applyBorder="1" applyAlignment="1">
      <alignment horizontal="center"/>
    </xf>
    <xf numFmtId="14" fontId="0" fillId="0" borderId="1" xfId="0" applyNumberFormat="1" applyFill="1" applyBorder="1" applyAlignment="1">
      <alignment horizontal="center"/>
    </xf>
    <xf numFmtId="0" fontId="0" fillId="0" borderId="1" xfId="0" applyFont="1" applyFill="1" applyBorder="1" applyAlignment="1">
      <alignment horizontal="center"/>
    </xf>
    <xf numFmtId="0" fontId="0" fillId="0" borderId="1" xfId="0" applyNumberFormat="1" applyFill="1" applyBorder="1" applyAlignment="1">
      <alignment horizontal="center"/>
    </xf>
    <xf numFmtId="0" fontId="5" fillId="0" borderId="1" xfId="0" applyFont="1" applyFill="1" applyBorder="1" applyAlignment="1"/>
    <xf numFmtId="3" fontId="0" fillId="0" borderId="1" xfId="0" applyNumberFormat="1" applyBorder="1" applyAlignment="1">
      <alignment horizontal="center"/>
    </xf>
    <xf numFmtId="37" fontId="13" fillId="3" borderId="1" xfId="5" applyNumberFormat="1" applyFont="1" applyFill="1" applyBorder="1" applyAlignment="1">
      <alignment horizontal="center" vertical="center"/>
    </xf>
    <xf numFmtId="0" fontId="2" fillId="2" borderId="1" xfId="0" applyFont="1" applyFill="1" applyBorder="1" applyAlignment="1">
      <alignment horizontal="center"/>
    </xf>
    <xf numFmtId="44" fontId="1" fillId="0" borderId="1" xfId="1" applyFont="1" applyBorder="1" applyAlignment="1">
      <alignment horizontal="center"/>
    </xf>
    <xf numFmtId="164" fontId="0" fillId="0" borderId="1" xfId="0" applyNumberFormat="1" applyFont="1" applyBorder="1" applyAlignment="1">
      <alignment horizontal="center"/>
    </xf>
    <xf numFmtId="44" fontId="1" fillId="0" borderId="1" xfId="1" applyFont="1" applyBorder="1" applyAlignment="1">
      <alignment horizontal="center" vertical="center"/>
    </xf>
    <xf numFmtId="14" fontId="0" fillId="0" borderId="1" xfId="0" applyNumberFormat="1" applyBorder="1" applyAlignment="1">
      <alignment horizontal="center"/>
    </xf>
    <xf numFmtId="44" fontId="1" fillId="0" borderId="1" xfId="1" applyFont="1" applyBorder="1"/>
    <xf numFmtId="164" fontId="5" fillId="0" borderId="1" xfId="3" applyNumberFormat="1" applyFont="1" applyFill="1" applyBorder="1" applyAlignment="1">
      <alignment horizontal="center" vertical="center"/>
    </xf>
    <xf numFmtId="164" fontId="0" fillId="3" borderId="1" xfId="0" applyNumberFormat="1" applyFill="1" applyBorder="1" applyAlignment="1">
      <alignment horizontal="center"/>
    </xf>
    <xf numFmtId="44" fontId="1" fillId="0" borderId="1" xfId="1" applyFont="1" applyFill="1" applyBorder="1" applyAlignment="1">
      <alignment horizontal="center"/>
    </xf>
    <xf numFmtId="164" fontId="0" fillId="0" borderId="1" xfId="0" applyNumberFormat="1" applyFont="1" applyFill="1" applyBorder="1" applyAlignment="1">
      <alignment horizontal="center"/>
    </xf>
    <xf numFmtId="44" fontId="1" fillId="0" borderId="1" xfId="1" applyFont="1" applyFill="1" applyBorder="1" applyAlignment="1"/>
    <xf numFmtId="14" fontId="0" fillId="0" borderId="1" xfId="0" applyNumberFormat="1" applyBorder="1" applyAlignment="1">
      <alignment horizontal="center" vertical="center"/>
    </xf>
    <xf numFmtId="44" fontId="0" fillId="0" borderId="1" xfId="1" applyFont="1" applyFill="1" applyBorder="1" applyAlignment="1">
      <alignment horizontal="right"/>
    </xf>
    <xf numFmtId="0" fontId="0" fillId="0" borderId="0" xfId="0" applyAlignment="1">
      <alignment horizontal="center"/>
    </xf>
    <xf numFmtId="0" fontId="5" fillId="0" borderId="1" xfId="10" applyNumberFormat="1" applyFont="1" applyFill="1" applyBorder="1" applyAlignment="1">
      <alignment horizontal="center"/>
    </xf>
    <xf numFmtId="0" fontId="0" fillId="0" borderId="1" xfId="1" applyNumberFormat="1" applyFont="1" applyFill="1" applyBorder="1" applyAlignment="1">
      <alignment horizontal="center"/>
    </xf>
    <xf numFmtId="41" fontId="5" fillId="0" borderId="1" xfId="10" applyFont="1" applyFill="1" applyBorder="1" applyAlignment="1">
      <alignment horizontal="center" vertical="center"/>
    </xf>
    <xf numFmtId="0" fontId="0" fillId="0" borderId="1" xfId="0" applyBorder="1" applyAlignment="1"/>
    <xf numFmtId="1" fontId="0" fillId="0" borderId="1" xfId="0" applyNumberFormat="1" applyBorder="1" applyAlignment="1">
      <alignment horizontal="center"/>
    </xf>
    <xf numFmtId="1" fontId="0" fillId="0" borderId="1" xfId="0" applyNumberFormat="1" applyBorder="1" applyAlignment="1">
      <alignment horizontal="center" vertical="center"/>
    </xf>
    <xf numFmtId="1" fontId="0" fillId="0" borderId="1" xfId="0" applyNumberFormat="1" applyFill="1" applyBorder="1" applyAlignment="1">
      <alignment horizontal="center"/>
    </xf>
    <xf numFmtId="1" fontId="11" fillId="0" borderId="1" xfId="10" applyNumberFormat="1" applyFont="1" applyFill="1" applyBorder="1" applyAlignment="1">
      <alignment horizontal="center"/>
    </xf>
    <xf numFmtId="1" fontId="5" fillId="0" borderId="1" xfId="10" applyNumberFormat="1" applyFont="1" applyFill="1" applyBorder="1" applyAlignment="1">
      <alignment horizontal="center"/>
    </xf>
    <xf numFmtId="1" fontId="1" fillId="0" borderId="1" xfId="10" applyNumberFormat="1" applyFont="1" applyFill="1" applyBorder="1" applyAlignment="1">
      <alignment horizontal="center"/>
    </xf>
    <xf numFmtId="1" fontId="0" fillId="0" borderId="1" xfId="10" applyNumberFormat="1" applyFont="1" applyFill="1" applyBorder="1" applyAlignment="1">
      <alignment horizontal="center"/>
    </xf>
    <xf numFmtId="44" fontId="0" fillId="0" borderId="1" xfId="1" applyFont="1" applyBorder="1" applyAlignment="1"/>
    <xf numFmtId="0" fontId="5" fillId="0" borderId="1" xfId="0" applyFont="1" applyBorder="1" applyAlignment="1"/>
    <xf numFmtId="0" fontId="0" fillId="0" borderId="1" xfId="0" applyNumberFormat="1" applyBorder="1" applyAlignment="1">
      <alignment horizontal="center" vertical="center"/>
    </xf>
    <xf numFmtId="0" fontId="0" fillId="0" borderId="5" xfId="0" applyBorder="1" applyAlignment="1">
      <alignment horizontal="center"/>
    </xf>
    <xf numFmtId="0" fontId="11" fillId="0" borderId="1" xfId="10" applyNumberFormat="1" applyFont="1" applyFill="1" applyBorder="1" applyAlignment="1">
      <alignment horizontal="center"/>
    </xf>
    <xf numFmtId="0" fontId="4" fillId="3" borderId="1" xfId="3" applyFont="1" applyFill="1" applyBorder="1" applyAlignment="1">
      <alignment horizontal="center" vertical="center"/>
    </xf>
    <xf numFmtId="0" fontId="4" fillId="3" borderId="2" xfId="3" applyFont="1" applyFill="1" applyBorder="1" applyAlignment="1">
      <alignment horizontal="center" vertical="center"/>
    </xf>
    <xf numFmtId="164" fontId="4" fillId="3" borderId="1" xfId="3" applyNumberFormat="1" applyFont="1" applyFill="1" applyBorder="1" applyAlignment="1">
      <alignment horizontal="center" vertical="center"/>
    </xf>
    <xf numFmtId="165" fontId="4" fillId="3" borderId="1" xfId="4" applyFont="1" applyFill="1" applyBorder="1" applyAlignment="1">
      <alignment horizontal="center" vertical="center"/>
    </xf>
    <xf numFmtId="0" fontId="4" fillId="3" borderId="1" xfId="3" applyNumberFormat="1" applyFont="1" applyFill="1" applyBorder="1" applyAlignment="1">
      <alignment horizontal="center" vertical="center"/>
    </xf>
    <xf numFmtId="164" fontId="4" fillId="3" borderId="2" xfId="3" applyNumberFormat="1" applyFont="1" applyFill="1" applyBorder="1" applyAlignment="1">
      <alignment horizontal="center" vertical="center"/>
    </xf>
    <xf numFmtId="165" fontId="4" fillId="3" borderId="2" xfId="4" applyFont="1" applyFill="1" applyBorder="1" applyAlignment="1">
      <alignment horizontal="center" vertical="center"/>
    </xf>
    <xf numFmtId="0" fontId="4" fillId="3" borderId="2" xfId="3" applyNumberFormat="1" applyFont="1" applyFill="1" applyBorder="1" applyAlignment="1">
      <alignment horizontal="center" vertical="center"/>
    </xf>
    <xf numFmtId="37" fontId="13" fillId="3" borderId="1" xfId="5" applyNumberFormat="1" applyFont="1" applyFill="1" applyBorder="1" applyAlignment="1">
      <alignment horizontal="center" vertical="center"/>
    </xf>
    <xf numFmtId="0" fontId="2" fillId="2" borderId="1" xfId="0" applyFont="1" applyFill="1" applyBorder="1" applyAlignment="1">
      <alignment horizontal="center"/>
    </xf>
  </cellXfs>
  <cellStyles count="11">
    <cellStyle name="Millares [0]" xfId="10" builtinId="6"/>
    <cellStyle name="Millares 2 3" xfId="6"/>
    <cellStyle name="Millares 5 3" xfId="5"/>
    <cellStyle name="Moneda" xfId="1" builtinId="4"/>
    <cellStyle name="Moneda 4" xfId="4"/>
    <cellStyle name="Moneda 4 4" xfId="9"/>
    <cellStyle name="Normal" xfId="0" builtinId="0"/>
    <cellStyle name="Normal 2" xfId="7"/>
    <cellStyle name="Normal 4" xfId="3"/>
    <cellStyle name="Normal 4 4" xfId="8"/>
    <cellStyle name="Porcentaje" xfId="2" builtinId="5"/>
  </cellStyles>
  <dxfs count="1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4"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4054.377933217591" createdVersion="5" refreshedVersion="5" minRefreshableVersion="3" recordCount="200">
  <cacheSource type="worksheet">
    <worksheetSource ref="A68:BL268" sheet="Contratación 2020"/>
  </cacheSource>
  <cacheFields count="64">
    <cacheField name="PLATAFORMA" numFmtId="0">
      <sharedItems/>
    </cacheField>
    <cacheField name="CONSECUTIVO" numFmtId="0">
      <sharedItems containsSemiMixedTypes="0" containsString="0" containsNumber="1" containsInteger="1" minValue="1" maxValue="62293"/>
    </cacheField>
    <cacheField name="PROFESiONAL ENCARGADO" numFmtId="0">
      <sharedItems/>
    </cacheField>
    <cacheField name="EXPEDIENTE" numFmtId="0">
      <sharedItems/>
    </cacheField>
    <cacheField name="N°PROCESO EN SECOP" numFmtId="0">
      <sharedItems containsMixedTypes="1" containsNumber="1" containsInteger="1" minValue="62263" maxValue="89306"/>
    </cacheField>
    <cacheField name="MES" numFmtId="0">
      <sharedItems count="10">
        <s v="octubre"/>
        <s v="febrero"/>
        <s v="agosto"/>
        <s v="noviembre"/>
        <s v="enero"/>
        <s v="marzo"/>
        <s v="abril"/>
        <s v="mayo"/>
        <s v="junio"/>
        <s v="julio"/>
      </sharedItems>
    </cacheField>
    <cacheField name="FECHA PUBLICACION PROCESO SECOP II-TIENDA VIRTUAL" numFmtId="164">
      <sharedItems containsSemiMixedTypes="0" containsNonDate="0" containsDate="1" containsString="0" minDate="2018-10-10T00:00:00" maxDate="2020-08-01T00:00:00" count="88">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17T00:00:00"/>
        <d v="2020-07-21T00:00:00"/>
        <d v="2020-07-23T00:00:00"/>
        <d v="2020-07-28T00:00:00"/>
        <d v="2020-07-03T00:00:00"/>
        <d v="2020-07-31T00:00:00"/>
        <d v="2020-07-30T00:00:00"/>
        <d v="2020-07-15T00:00:00"/>
        <d v="2020-07-29T00:00:00"/>
      </sharedItems>
    </cacheField>
    <cacheField name="MODALIDAD" numFmtId="0">
      <sharedItems/>
    </cacheField>
    <cacheField name="CAUSAL" numFmtId="0">
      <sharedItems/>
    </cacheField>
    <cacheField name="AREA DE LA  NECESiDAD" numFmtId="0">
      <sharedItems count="10">
        <s v="Oficina de Tecnología de la Informacion"/>
        <s v="Subdirección Administrativa y Financiera"/>
        <s v="Subdirección de Talento Humano "/>
        <s v="Oficina Asesora de Planeación"/>
        <s v="Subdirección de Control Migratorio"/>
        <s v="Oficina Asesora Jurídica"/>
        <s v="Dirección General"/>
        <s v="Oficina de Comunicaciones "/>
        <s v="Secretaria General "/>
        <s v="Subdirección de Verificación Migratoria"/>
      </sharedItems>
    </cacheField>
    <cacheField name="OBJETO" numFmtId="0">
      <sharedItems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emiMixedTypes="0" containsString="0" containsNumber="1" minValue="1039584" maxValue="14118000000"/>
    </cacheField>
    <cacheField name="CDP" numFmtId="0">
      <sharedItems containsMixedTypes="1" containsNumber="1" containsInteger="1" minValue="3520" maxValue="63219"/>
    </cacheField>
    <cacheField name="RUBRO" numFmtId="0">
      <sharedItems/>
    </cacheField>
    <cacheField name="ETAPA" numFmtId="0">
      <sharedItems count="4">
        <s v="Celebrado"/>
        <s v="Desierto"/>
        <s v="En Tramite"/>
        <s v="Retirado"/>
      </sharedItems>
    </cacheField>
    <cacheField name="ESTADO" numFmtId="0">
      <sharedItems/>
    </cacheField>
    <cacheField name="N° DE CONTRATO CELEBRADO" numFmtId="0">
      <sharedItems containsMixedTypes="1" containsNumber="1" containsInteger="1" minValue="28" maxValue="47021"/>
    </cacheField>
    <cacheField name="MES2" numFmtId="0">
      <sharedItems/>
    </cacheField>
    <cacheField name="FECHA DE FIRMA CONTRATO" numFmtId="0">
      <sharedItems containsDate="1" containsMixedTypes="1" minDate="1899-12-30T00:00:00" maxDate="2020-08-01T00:00:00"/>
    </cacheField>
    <cacheField name="TIPO DE CONTRATO" numFmtId="0">
      <sharedItems/>
    </cacheField>
    <cacheField name="REGIONAL" numFmtId="0">
      <sharedItems/>
    </cacheField>
    <cacheField name="LUGAR DE EJECUCION_x000a_" numFmtId="0">
      <sharedItems containsBlank="1"/>
    </cacheField>
    <cacheField name="CONTRATISTA" numFmtId="0">
      <sharedItems/>
    </cacheField>
    <cacheField name="IDENTIFICACION" numFmtId="0">
      <sharedItems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44">
      <sharedItems containsSemiMixedTypes="0" containsString="0" containsNumber="1" minValue="0" maxValue="1357919427"/>
    </cacheField>
    <cacheField name="VALOR VF 2021" numFmtId="44">
      <sharedItems containsString="0" containsBlank="1" containsNumber="1" minValue="0" maxValue="1132056508"/>
    </cacheField>
    <cacheField name="VALOR VF 2022" numFmtId="44">
      <sharedItems containsString="0" containsBlank="1" containsNumber="1" containsInteger="1" minValue="0" maxValue="1166273946"/>
    </cacheField>
    <cacheField name="VALOR VF 2023" numFmtId="44">
      <sharedItems containsString="0" containsBlank="1" containsNumber="1" containsInteger="1" minValue="0" maxValue="697536081"/>
    </cacheField>
    <cacheField name="VALOR TOTAL CONTRATO + VF" numFmtId="0">
      <sharedItems containsSemiMixedTypes="0" containsString="0" containsNumber="1" minValue="0" maxValue="14118000000"/>
    </cacheField>
    <cacheField name="GARANTIA" numFmtId="0">
      <sharedItems/>
    </cacheField>
    <cacheField name="FECHA DE EXPEDICION GARANTIA" numFmtId="164">
      <sharedItems containsDate="1" containsMixedTypes="1" minDate="1899-12-30T00:00:00" maxDate="2020-07-04T00:00:00"/>
    </cacheField>
    <cacheField name="RIESGOS" numFmtId="0">
      <sharedItems containsBlank="1"/>
    </cacheField>
    <cacheField name="FECHA DE INICIO DEL CONTRATO" numFmtId="0">
      <sharedItems containsSemiMixedTypes="0" containsNonDate="0" containsDate="1" containsString="0" minDate="1899-12-30T00:00:00" maxDate="2020-08-04T00:00:00"/>
    </cacheField>
    <cacheField name="FECHA DE TERMINACION DEL CONTRATO" numFmtId="0">
      <sharedItems containsSemiMixedTypes="0" containsDate="1" containsString="0" containsMixedTypes="1" minDate="1899-12-31T00:00:00" maxDate="1900-01-06T07:50:04"/>
    </cacheField>
    <cacheField name="DIAS DE EJECUCION DEL CONTRATO" numFmtId="0">
      <sharedItems containsSemiMixedTypes="0" containsString="0"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44">
      <sharedItems containsSemiMixedTypes="0" containsString="0" containsNumber="1" minValue="0" maxValue="835243150"/>
    </cacheField>
    <cacheField name="FECHA  DE FIRMA" numFmtId="0">
      <sharedItems containsSemiMixedTypes="0" containsNonDate="0" containsDate="1" containsString="0" minDate="1899-12-30T00:00:00" maxDate="2020-08-01T00:00:00"/>
    </cacheField>
    <cacheField name="ADICION 2" numFmtId="44">
      <sharedItems containsSemiMixedTypes="0" containsString="0" containsNumber="1" containsInteger="1" minValue="0" maxValue="32998700"/>
    </cacheField>
    <cacheField name="FECHADE FIRMA" numFmtId="164">
      <sharedItems containsSemiMixedTypes="0" containsNonDate="0" containsDate="1" containsString="0" minDate="1899-12-30T00:00:00" maxDate="2020-07-29T00:00:00"/>
    </cacheField>
    <cacheField name="ADICION 3" numFmtId="44">
      <sharedItems containsSemiMixedTypes="0" containsString="0" containsNumber="1" containsInteger="1" minValue="0" maxValue="0"/>
    </cacheField>
    <cacheField name="FECHADE FIRMA2" numFmtId="164">
      <sharedItems containsSemiMixedTypes="0" containsNonDate="0" containsDate="1" containsString="0" minDate="1899-12-30T00:00:00" maxDate="1899-12-31T00:00:00"/>
    </cacheField>
    <cacheField name="ADICION 4" numFmtId="44">
      <sharedItems containsSemiMixedTypes="0" containsString="0" containsNumber="1" containsInteger="1" minValue="0" maxValue="0"/>
    </cacheField>
    <cacheField name="FECHA DE FIRMA" numFmtId="164">
      <sharedItems containsSemiMixedTypes="0" containsNonDate="0" containsDate="1" containsString="0" minDate="1899-12-30T00:00:00" maxDate="1899-12-31T00:00:00"/>
    </cacheField>
    <cacheField name="ADICION 5" numFmtId="44">
      <sharedItems containsSemiMixedTypes="0" containsString="0" containsNumber="1" containsInteger="1" minValue="0" maxValue="0"/>
    </cacheField>
    <cacheField name="FECHA DE FIRMA2" numFmtId="164">
      <sharedItems containsSemiMixedTypes="0" containsNonDate="0" containsDate="1" containsString="0" minDate="1899-12-30T00:00:00" maxDate="1899-12-31T00:00:00"/>
    </cacheField>
    <cacheField name="LIBERACION" numFmtId="44">
      <sharedItems containsSemiMixedTypes="0" containsString="0" containsNumber="1" containsInteger="1" minValue="0" maxValue="0"/>
    </cacheField>
    <cacheField name="FECHA LIBERACION " numFmtId="164">
      <sharedItems containsSemiMixedTypes="0" containsNonDate="0" containsDate="1" containsString="0" minDate="1899-12-30T00:00:00" maxDate="1899-12-31T00:00:00"/>
    </cacheField>
    <cacheField name="VALOR TOTAL DEL CONTRATO CON ADICIONES VIGENCIA" numFmtId="44">
      <sharedItems containsSemiMixedTypes="0" containsString="0" containsNumber="1" minValue="0" maxValue="1357919427"/>
    </cacheField>
    <cacheField name="PRORROGA 1  EN DIAS" numFmtId="0">
      <sharedItems containsSemiMixedTypes="0" containsString="0" containsNumber="1" containsInteger="1" minValue="0" maxValue="120"/>
    </cacheField>
    <cacheField name="FECHADE FIRMA3" numFmtId="164">
      <sharedItems containsSemiMixedTypes="0" containsNonDate="0" containsDate="1" containsString="0" minDate="1899-12-30T00:00:00" maxDate="2020-06-19T00:00:00"/>
    </cacheField>
    <cacheField name="PRORROGA 2 EN DIAS" numFmtId="0">
      <sharedItems containsSemiMixedTypes="0" containsString="0" containsNumber="1" containsInteger="1" minValue="0" maxValue="90"/>
    </cacheField>
    <cacheField name="FECHADE FIRMA " numFmtId="164">
      <sharedItems containsSemiMixedTypes="0" containsNonDate="0" containsDate="1" containsString="0" minDate="1899-12-30T00:00:00" maxDate="2020-06-17T00:00:00"/>
    </cacheField>
    <cacheField name="PRORROGA 3 EN DIAS" numFmtId="0">
      <sharedItems containsSemiMixedTypes="0" containsString="0" containsNumber="1" containsInteger="1" minValue="0" maxValue="30"/>
    </cacheField>
    <cacheField name="FECHADE FIRMA4" numFmtId="164">
      <sharedItems containsSemiMixedTypes="0" containsNonDate="0" containsDate="1" containsString="0" minDate="1899-12-30T00:00:00" maxDate="2020-05-31T00:00:00"/>
    </cacheField>
    <cacheField name="PRORROGA 4 EN DIAS" numFmtId="0">
      <sharedItems containsSemiMixedTypes="0" containsString="0" containsNumber="1" containsInteger="1" minValue="0" maxValue="62"/>
    </cacheField>
    <cacheField name="FECHADE FIRMA5" numFmtId="164">
      <sharedItems containsSemiMixedTypes="0" containsNonDate="0" containsDate="1" containsString="0" minDate="1899-12-30T00:00:00" maxDate="2020-07-01T00:00:00"/>
    </cacheField>
    <cacheField name="TIEMPO DE EJECUCION DEL CONTRATO CON LAS PRORROGAS" numFmtId="0">
      <sharedItems containsSemiMixedTypes="0" containsString="0" containsNumber="1" containsInteger="1" minValue="0" maxValue="1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 Garzon" refreshedDate="44068.372686574075" createdVersion="5" refreshedVersion="5" minRefreshableVersion="3" recordCount="201">
  <cacheSource type="worksheet">
    <worksheetSource ref="A68:BL1048576" sheet="Contratación 2020"/>
  </cacheSource>
  <cacheFields count="64">
    <cacheField name="PLATAFORMA" numFmtId="0">
      <sharedItems containsBlank="1"/>
    </cacheField>
    <cacheField name="CONSECUTIVO" numFmtId="0">
      <sharedItems containsString="0" containsBlank="1" containsNumber="1" containsInteger="1" minValue="1" maxValue="62293"/>
    </cacheField>
    <cacheField name="PROFESiONAL ENCARGADO" numFmtId="0">
      <sharedItems containsBlank="1" count="9">
        <s v="Alejandra Maria Arcos "/>
        <s v="Diana Esperanza Duran Garcia "/>
        <s v="Jose Clemente Gomez Romero"/>
        <s v="Jenny Motavita"/>
        <s v="Belisa Amparo Oviedo"/>
        <s v="Sandra Osorio Padilla"/>
        <s v="Lisdaria Rojas Gamba"/>
        <s v="Claudia Alexandra Triana "/>
        <m/>
      </sharedItems>
    </cacheField>
    <cacheField name="EXPEDIENTE" numFmtId="0">
      <sharedItems containsBlank="1"/>
    </cacheField>
    <cacheField name="N°PROCESO EN SECOP" numFmtId="0">
      <sharedItems containsBlank="1" containsMixedTypes="1" containsNumber="1" containsInteger="1" minValue="62263" maxValue="89306"/>
    </cacheField>
    <cacheField name="MES" numFmtId="0">
      <sharedItems containsBlank="1" count="11">
        <s v="marzo"/>
        <s v="febrero"/>
        <s v="julio"/>
        <s v="abril"/>
        <s v="Mayo"/>
        <s v="agosto"/>
        <s v="enero"/>
        <s v="junio"/>
        <s v="noviembre"/>
        <s v="octubre"/>
        <m/>
      </sharedItems>
    </cacheField>
    <cacheField name="FECHA PUBLICACION PROCESO SECOP II-TIENDA VIRTUAL" numFmtId="164">
      <sharedItems containsNonDate="0" containsDate="1" containsString="0" containsBlank="1" minDate="2018-10-10T00:00:00" maxDate="2020-08-01T00:00:00" count="89">
        <d v="2020-03-25T00:00:00"/>
        <d v="2020-03-26T00:00:00"/>
        <d v="2020-02-25T00:00:00"/>
        <d v="2020-07-23T00:00:00"/>
        <d v="2020-02-13T00:00:00"/>
        <d v="2020-04-15T00:00:00"/>
        <d v="2020-05-27T00:00:00"/>
        <d v="2020-03-24T00:00:00"/>
        <d v="2019-08-14T00:00:00"/>
        <d v="2020-04-27T00:00:00"/>
        <d v="2020-03-17T00:00:00"/>
        <d v="2020-04-23T00:00:00"/>
        <d v="2020-02-14T00:00:00"/>
        <d v="2020-01-23T00:00:00"/>
        <d v="2020-02-28T00:00:00"/>
        <d v="2020-04-30T00:00:00"/>
        <d v="2020-05-28T00:00:00"/>
        <d v="2020-01-22T00:00:00"/>
        <d v="2020-06-23T00:00:00"/>
        <d v="2020-04-20T00:00:00"/>
        <d v="2020-06-26T00:00:00"/>
        <d v="2020-02-19T00:00:00"/>
        <d v="2020-02-22T00:00:00"/>
        <d v="2020-01-13T00:00:00"/>
        <d v="2020-01-14T00:00:00"/>
        <d v="2020-02-21T00:00:00"/>
        <d v="2020-02-12T00:00:00"/>
        <d v="2020-01-10T00:00:00"/>
        <d v="2020-07-21T00:00:00"/>
        <d v="2020-02-11T00:00:00"/>
        <d v="2019-11-08T00:00:00"/>
        <d v="2020-05-04T00:00:00"/>
        <d v="2020-06-18T00:00:00"/>
        <d v="2020-06-25T00:00:00"/>
        <d v="2020-07-30T00:00:00"/>
        <d v="2020-04-21T00:00:00"/>
        <d v="2020-01-31T00:00:00"/>
        <d v="2020-03-09T00:00:00"/>
        <d v="2020-05-26T00:00:00"/>
        <d v="2020-06-19T00:00:00"/>
        <d v="2020-01-30T00:00:00"/>
        <d v="2020-06-30T00:00:00"/>
        <d v="2020-02-27T00:00:00"/>
        <d v="2020-01-15T00:00:00"/>
        <d v="2020-01-24T00:00:00"/>
        <d v="2020-01-28T00:00:00"/>
        <d v="2020-02-24T00:00:00"/>
        <d v="2020-03-04T00:00:00"/>
        <d v="2020-04-24T00:00:00"/>
        <d v="2020-05-29T00:00:00"/>
        <d v="2020-06-05T00:00:00"/>
        <d v="2020-06-24T00:00:00"/>
        <d v="2020-07-28T00:00:00"/>
        <d v="2020-07-31T00:00:00"/>
        <d v="2020-07-15T00:00:00"/>
        <d v="2020-07-29T00:00:00"/>
        <d v="2020-03-16T00:00:00"/>
        <d v="2020-03-27T00:00:00"/>
        <d v="2019-11-07T00:00:00"/>
        <d v="2019-10-31T00:00:00"/>
        <d v="2020-04-28T00:00:00"/>
        <d v="2020-02-20T00:00:00"/>
        <d v="2019-11-27T00:00:00"/>
        <d v="2020-03-19T00:00:00"/>
        <d v="2020-02-03T00:00:00"/>
        <d v="2020-04-14T00:00:00"/>
        <d v="2020-03-31T00:00:00"/>
        <d v="2019-10-16T00:00:00"/>
        <d v="2020-06-08T00:00:00"/>
        <d v="2020-03-30T00:00:00"/>
        <d v="2020-06-09T00:00:00"/>
        <d v="2018-10-30T00:00:00"/>
        <d v="2019-02-25T00:00:00"/>
        <d v="2020-07-17T00:00:00"/>
        <d v="2020-02-06T00:00:00"/>
        <d v="2019-11-18T00:00:00"/>
        <d v="2020-05-21T00:00:00"/>
        <d v="2020-02-26T00:00:00"/>
        <d v="2018-10-10T00:00:00"/>
        <d v="2020-03-18T00:00:00"/>
        <d v="2019-11-14T00:00:00"/>
        <d v="2020-07-03T00:00:00"/>
        <d v="2019-10-30T00:00:00"/>
        <d v="2020-05-20T00:00:00"/>
        <d v="2019-11-25T00:00:00"/>
        <d v="2020-01-27T00:00:00"/>
        <d v="2020-03-13T00:00:00"/>
        <d v="2020-04-17T00:00:00"/>
        <m/>
      </sharedItems>
    </cacheField>
    <cacheField name="MODALIDAD" numFmtId="0">
      <sharedItems containsBlank="1" count="5">
        <s v="Contratación Mínima Cuantía"/>
        <s v="Contratación Selección Abreviada"/>
        <s v="Contratación Directa"/>
        <s v="Contratación Licitación"/>
        <m/>
      </sharedItems>
    </cacheField>
    <cacheField name="CAUSAL" numFmtId="0">
      <sharedItems containsBlank="1"/>
    </cacheField>
    <cacheField name="AREA DE LA  NECESiDAD" numFmtId="0">
      <sharedItems containsBlank="1"/>
    </cacheField>
    <cacheField name="OBJETO" numFmtId="0">
      <sharedItems containsBlank="1"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tring="0" containsBlank="1" containsNumber="1" minValue="1039584" maxValue="1411800000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ount="5">
        <s v="Celebrado"/>
        <s v="En Tramite"/>
        <s v="Desierto"/>
        <s v="Retirado"/>
        <m/>
      </sharedItems>
    </cacheField>
    <cacheField name="ESTADO" numFmtId="0">
      <sharedItems containsBlank="1"/>
    </cacheField>
    <cacheField name="N° DE CONTRATO CELEBRADO" numFmtId="0">
      <sharedItems containsBlank="1" containsMixedTypes="1" containsNumber="1" containsInteger="1" minValue="28" maxValue="47021"/>
    </cacheField>
    <cacheField name="MES2" numFmtId="0">
      <sharedItems containsBlank="1"/>
    </cacheField>
    <cacheField name="FECHA DE FIRMA CONTRATO" numFmtId="0">
      <sharedItems containsDate="1" containsBlank="1" containsMixedTypes="1" minDate="1899-12-30T00:00:00" maxDate="2020-08-01T00:00:00" count="96">
        <d v="2020-04-23T00:00:00"/>
        <d v="2020-04-03T00:00:00"/>
        <d v="2020-04-27T00:00:00"/>
        <d v="2020-07-24T00:00:00"/>
        <d v="2020-02-20T00:00:00"/>
        <d v="2020-05-08T00:00:00"/>
        <d v="2020-06-25T00:00:00"/>
        <d v="2020-06-09T00:00:00"/>
        <d v="2019-10-30T00:00:00"/>
        <d v="2020-05-05T00:00:00"/>
        <d v="2020-05-12T00:00:00"/>
        <d v="2020-05-11T00:00:00"/>
        <d v="2020-03-04T00:00:00"/>
        <d v="2020-02-07T00:00:00"/>
        <d v="2020-06-04T00:00:00"/>
        <d v="2020-06-16T00:00:00"/>
        <d v="2020-01-22T00:00:00"/>
        <d v="2020-02-18T00:00:00"/>
        <d v="2020-07-14T00:00:00"/>
        <d v="2020-07-21T00:00:00"/>
        <d v="2020-02-26T00:00:00"/>
        <d v="2020-03-09T00:00:00"/>
        <d v="2020-03-10T00:00:00"/>
        <d v="2020-01-29T00:00:00"/>
        <d v="2020-03-03T00:00:00"/>
        <d v="2020-05-04T00:00:00"/>
        <d v="2020-03-24T00:00:00"/>
        <d v="2020-03-05T00:00:00"/>
        <d v="2020-01-27T00:00:00"/>
        <d v="2020-02-14T00:00:00"/>
        <d v="2020-01-13T00:00:00"/>
        <d v="2020-07-22T00:00:00"/>
        <d v="2020-02-11T00:00:00"/>
        <d v="2019-11-27T00:00:00"/>
        <d v="2020-04-30T00:00:00"/>
        <d v="2020-06-19T00:00:00"/>
        <d v="2020-07-30T00:00:00"/>
        <d v="2020-04-14T00:00:00"/>
        <d v="2020-06-18T00:00:00"/>
        <d v="2020-01-31T00:00:00"/>
        <d v="1899-12-30T00:00:00"/>
        <d v="2020-05-29T00:00:00"/>
        <d v="2020-07-08T00:00:00"/>
        <d v="2020-03-02T00:00:00"/>
        <d v="2020-06-24T00:00:00"/>
        <s v="N/A"/>
        <d v="2020-04-06T00:00:00"/>
        <d v="2020-06-23T00:00:00"/>
        <d v="2020-03-30T00:00:00"/>
        <d v="2020-02-24T00:00:00"/>
        <d v="2020-02-19T00:00:00"/>
        <d v="2020-04-15T00:00:00"/>
        <d v="2020-01-10T00:00:00"/>
        <d v="2019-11-14T00:00:00"/>
        <d v="2019-11-22T00:00:00"/>
        <d v="2020-02-04T00:00:00"/>
        <d v="2020-05-20T00:00:00"/>
        <d v="2020-02-28T00:00:00"/>
        <d v="2019-12-09T00:00:00"/>
        <d v="2020-04-16T00:00:00"/>
        <d v="2020-07-27T00:00:00"/>
        <d v="2020-01-16T00:00:00"/>
        <d v="2019-10-29T00:00:00"/>
        <d v="2020-05-21T00:00:00"/>
        <d v="2020-05-07T00:00:00"/>
        <d v="2020-05-06T00:00:00"/>
        <d v="2020-07-02T00:00:00"/>
        <d v="2020-03-25T00:00:00"/>
        <d v="2020-03-18T00:00:00"/>
        <d v="2018-10-31T00:00:00"/>
        <d v="2019-03-14T00:00:00"/>
        <d v="2020-07-17T00:00:00"/>
        <d v="2020-05-14T00:00:00"/>
        <d v="2019-11-21T00:00:00"/>
        <d v="2020-06-05T00:00:00"/>
        <d v="2020-07-20T00:00:00"/>
        <d v="2018-11-02T00:00:00"/>
        <d v="2020-06-12T00:00:00"/>
        <d v="2020-05-22T00:00:00"/>
        <d v="2019-11-28T00:00:00"/>
        <d v="2020-02-25T00:00:00"/>
        <d v="2020-03-16T00:00:00"/>
        <d v="2020-05-18T00:00:00"/>
        <d v="2019-03-19T00:00:00"/>
        <d v="2020-07-03T00:00:00"/>
        <d v="2019-11-26T00:00:00"/>
        <d v="2019-03-22T00:00:00"/>
        <d v="2020-04-13T00:00:00"/>
        <d v="2019-11-19T00:00:00"/>
        <d v="2020-02-05T00:00:00"/>
        <d v="2020-04-01T00:00:00"/>
        <d v="2020-07-31T00:00:00"/>
        <d v="2020-06-10T00:00:00"/>
        <d v="2020-04-02T00:00:00"/>
        <d v="2020-05-19T00:00:00"/>
        <m/>
      </sharedItems>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0">
      <sharedItems containsString="0" containsBlank="1" containsNumber="1" minValue="0" maxValue="1357919427"/>
    </cacheField>
    <cacheField name="VALOR VF 2021" numFmtId="0">
      <sharedItems containsString="0" containsBlank="1" containsNumber="1" minValue="0" maxValue="1132056508"/>
    </cacheField>
    <cacheField name="VALOR VF 2022" numFmtId="0">
      <sharedItems containsString="0" containsBlank="1" containsNumber="1" containsInteger="1" minValue="0" maxValue="1166273946"/>
    </cacheField>
    <cacheField name="VALOR VF 2023" numFmtId="0">
      <sharedItems containsString="0" containsBlank="1" containsNumber="1" containsInteger="1" minValue="0" maxValue="697536081"/>
    </cacheField>
    <cacheField name="VALOR TOTAL CONTRATO + VF" numFmtId="0">
      <sharedItems containsString="0" containsBlank="1" containsNumber="1" minValue="0" maxValue="14118000000"/>
    </cacheField>
    <cacheField name="GARANTIA" numFmtId="0">
      <sharedItems containsBlank="1"/>
    </cacheField>
    <cacheField name="FECHA DE EXPEDICION GARANTIA" numFmtId="164">
      <sharedItems containsDate="1" containsBlank="1" containsMixedTypes="1" minDate="1899-12-30T00:00:00" maxDate="2020-07-04T00:00:00"/>
    </cacheField>
    <cacheField name="RIESGOS" numFmtId="0">
      <sharedItems containsBlank="1"/>
    </cacheField>
    <cacheField name="FECHA DE INICIO DEL CONTRATO" numFmtId="0">
      <sharedItems containsNonDate="0" containsDate="1" containsString="0" containsBlank="1" minDate="1899-12-30T00:00:00" maxDate="2020-08-04T00:00:00"/>
    </cacheField>
    <cacheField name="FECHA DE TERMINACION DEL CONTRATO" numFmtId="0">
      <sharedItems containsDate="1" containsString="0" containsBlank="1" containsMixedTypes="1" minDate="1899-12-31T00:00:00" maxDate="2022-08-01T00:00:00"/>
    </cacheField>
    <cacheField name="DIAS DE EJECUCION DEL CONTRATO" numFmtId="0">
      <sharedItems containsString="0" containsBlank="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0">
      <sharedItems containsString="0" containsBlank="1" containsNumber="1" minValue="0" maxValue="835243150"/>
    </cacheField>
    <cacheField name="FECHA  DE FIRMA" numFmtId="0">
      <sharedItems containsNonDate="0" containsDate="1" containsString="0" containsBlank="1" minDate="1899-12-30T00:00:00" maxDate="2020-08-01T00:00:00"/>
    </cacheField>
    <cacheField name="ADICION 2" numFmtId="0">
      <sharedItems containsString="0" containsBlank="1" containsNumber="1" containsInteger="1" minValue="0" maxValue="32998700"/>
    </cacheField>
    <cacheField name="FECHADE FIRMA" numFmtId="0">
      <sharedItems containsNonDate="0" containsDate="1" containsString="0" containsBlank="1" minDate="1899-12-30T00:00:00" maxDate="2020-07-29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0"/>
    </cacheField>
    <cacheField name="FECHA LIBERACION " numFmtId="0">
      <sharedItems containsNonDate="0" containsDate="1" containsString="0" containsBlank="1" minDate="1899-12-30T00:00:00" maxDate="1899-12-31T00:00:00"/>
    </cacheField>
    <cacheField name="VALOR TOTAL DEL CONTRATO CON ADICIONES VIGENCIA" numFmtId="0">
      <sharedItems containsString="0" containsBlank="1" containsNumber="1" minValue="0" maxValue="1357919427"/>
    </cacheField>
    <cacheField name="PRORROGA 1  EN DIAS" numFmtId="0">
      <sharedItems containsString="0" containsBlank="1" containsNumber="1" containsInteger="1" minValue="0" maxValue="120"/>
    </cacheField>
    <cacheField name="FECHADE FIRMA3" numFmtId="0">
      <sharedItems containsNonDate="0" containsDate="1" containsString="0" containsBlank="1" minDate="1899-12-30T00:00:00" maxDate="2020-06-19T00:00:00"/>
    </cacheField>
    <cacheField name="PRORROGA 2 EN DIAS" numFmtId="0">
      <sharedItems containsString="0" containsBlank="1" containsNumber="1" containsInteger="1" minValue="0" maxValue="90"/>
    </cacheField>
    <cacheField name="FECHADE FIRMA " numFmtId="0">
      <sharedItems containsNonDate="0" containsDate="1" containsString="0" containsBlank="1" minDate="1899-12-30T00:00:00" maxDate="2020-06-17T00:00:00"/>
    </cacheField>
    <cacheField name="PRORROGA 3 EN DIAS" numFmtId="0">
      <sharedItems containsString="0" containsBlank="1" containsNumber="1" containsInteger="1" minValue="0" maxValue="30"/>
    </cacheField>
    <cacheField name="FECHADE FIRMA4" numFmtId="0">
      <sharedItems containsNonDate="0" containsDate="1" containsString="0" containsBlank="1" minDate="1899-12-30T00:00:00" maxDate="2020-05-31T00:00:00"/>
    </cacheField>
    <cacheField name="PRORROGA 4 EN DIAS" numFmtId="0">
      <sharedItems containsString="0" containsBlank="1" containsNumber="1" containsInteger="1" minValue="0" maxValue="62"/>
    </cacheField>
    <cacheField name="FECHADE FIRMA5" numFmtId="0">
      <sharedItems containsNonDate="0" containsDate="1" containsString="0" containsBlank="1" minDate="1899-12-30T00:00:00" maxDate="2020-07-01T00:00:00"/>
    </cacheField>
    <cacheField name="TIEMPO DE EJECUCION DEL CONTRATO CON LAS PRORROGAS" numFmtId="0">
      <sharedItems containsString="0" containsBlank="1" containsNumber="1" containsInteger="1" minValue="0" maxValue="1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s v="Secop II"/>
    <n v="62293"/>
    <s v="Alejandra Maria Arcos "/>
    <s v="2018623141000052E"/>
    <n v="62263"/>
    <x v="0"/>
    <x v="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s v="Claudia Alexandra Triana "/>
    <s v="2018623140500281E"/>
    <s v="PDC-094-2018"/>
    <x v="0"/>
    <x v="1"/>
    <s v="Contratación Directa"/>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d v="2018-10-31T00:00:00"/>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96"/>
    <s v="Diana Esperanza Duran Garcia "/>
    <s v="20196231405000078E"/>
    <s v="MC-014-2019"/>
    <x v="1"/>
    <x v="2"/>
    <s v="Contratación Mínima Cuantía"/>
    <s v="Mínima Cuantía"/>
    <x v="1"/>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d v="2019-03-19T00:00:0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s v="Jose Clemente Gomez Romero"/>
    <s v="20196231405000081E"/>
    <s v="MC-016-2019"/>
    <x v="1"/>
    <x v="2"/>
    <s v="Contratación Mínima Cuantía"/>
    <s v="Mínima Cuantía"/>
    <x v="1"/>
    <s v="CONTRATACION SERVICIO DE MANTENIMIENTO CON TALLER AUTORIZADO PARA LOS VEHÍCULOS CHEVROLET."/>
    <n v="78181500"/>
    <s v="Servicios de mantenimiento y reparación de vehículos"/>
    <n v="25000000"/>
    <n v="23619"/>
    <s v="A-02-02-02-008 "/>
    <x v="0"/>
    <s v="En ejecución"/>
    <s v="AO-014-2019"/>
    <s v="marzo"/>
    <d v="2019-03-22T00:00:00"/>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87"/>
    <s v="Jenny Motavita"/>
    <s v="20196231405000101E"/>
    <s v="MC-015-2019"/>
    <x v="1"/>
    <x v="2"/>
    <s v="Contratación Mínima Cuantía"/>
    <s v="Mínima Cuantía"/>
    <x v="2"/>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d v="2019-03-14T00:00:00"/>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251"/>
    <s v="Jenny Motavita"/>
    <s v="20196231405000144E"/>
    <s v="LP-007-2019"/>
    <x v="2"/>
    <x v="3"/>
    <s v="Contratación Licitación"/>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d v="2019-10-30T00:00:00"/>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90"/>
    <d v="2020-03-13T00:00:00"/>
    <n v="30"/>
    <d v="2020-04-30T00:00:00"/>
    <n v="30"/>
    <d v="2020-05-30T00:00:00"/>
    <n v="62"/>
    <d v="2020-06-30T00:00:00"/>
    <n v="350"/>
  </r>
  <r>
    <s v="Secop II"/>
    <n v="276"/>
    <s v="Alejandra Maria Arcos "/>
    <s v="20196231403000145E"/>
    <s v="MC-045-2019"/>
    <x v="0"/>
    <x v="4"/>
    <s v="Contratación Mínima Cuantía"/>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d v="2019-10-29T00:00:00"/>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s v="Alejandra Maria Arcos "/>
    <s v="20196231401000015E"/>
    <s v="PCD-104-2019"/>
    <x v="0"/>
    <x v="5"/>
    <s v="Contratación Directa"/>
    <s v="Arrendamiento"/>
    <x v="1"/>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d v="2019-11-19T00:00:00"/>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78"/>
    <s v="Jose Clemente Gomez Romero"/>
    <s v="20196231401000008E"/>
    <s v="PCD-107-2019"/>
    <x v="0"/>
    <x v="6"/>
    <s v="Contratación Directa"/>
    <s v="Arrendamiento"/>
    <x v="1"/>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84"/>
    <s v="Jose Clemente Gomez Romero"/>
    <s v="20196231401000006E"/>
    <s v="PCD-106-2019"/>
    <x v="0"/>
    <x v="6"/>
    <s v="Contratación Directa"/>
    <s v="Arrendamiento"/>
    <x v="1"/>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d v="2019-11-27T00:00:0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0"/>
    <s v="Jose Clemente Gomez Romero"/>
    <s v="20196231401000011E"/>
    <s v="PCD-111-2019"/>
    <x v="3"/>
    <x v="7"/>
    <s v="Contratación Directa"/>
    <s v="Arrendamiento"/>
    <x v="1"/>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s v="Jose Clemente Gomez Romero"/>
    <s v="20196231401000010E"/>
    <s v="PCD-110-2019"/>
    <x v="3"/>
    <x v="7"/>
    <s v="Contratación Directa"/>
    <s v="Arrendamiento"/>
    <x v="1"/>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s v="Jenny Motavita"/>
    <s v="20196231401000021E"/>
    <s v="PCD-109-2019"/>
    <x v="3"/>
    <x v="8"/>
    <s v="Contratación Directa"/>
    <s v="Arrendamiento"/>
    <x v="1"/>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s v="Jenny Motavita"/>
    <s v="20196231401000019E"/>
    <s v="PCD-116-2019"/>
    <x v="3"/>
    <x v="9"/>
    <s v="Contratación Directa"/>
    <s v="Arrendamiento"/>
    <x v="1"/>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s v="Belisa Amparo Oviedo"/>
    <s v="20196231401000025E"/>
    <s v="PCD-120-2018"/>
    <x v="3"/>
    <x v="9"/>
    <s v="Contratación Directa"/>
    <s v="Arrendamiento"/>
    <x v="1"/>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299"/>
    <s v="Jose Clemente Gomez Romero"/>
    <s v="20196231403000150E"/>
    <s v="PCD-122-2019"/>
    <x v="3"/>
    <x v="10"/>
    <s v="Contratación Directa"/>
    <s v="Interadministrativo"/>
    <x v="4"/>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d v="2019-11-21T00:00:00"/>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
    <n v="280"/>
    <s v="Jose Clemente Gomez Romero"/>
    <s v="20196231406000007E"/>
    <s v="PCD-123-2019"/>
    <x v="3"/>
    <x v="11"/>
    <s v="Contratación Directa"/>
    <s v="Interadministrativo"/>
    <x v="1"/>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s v="Diana Esperanza Duran Garcia "/>
    <s v="20196231403000155E"/>
    <s v="PCD-125-2019"/>
    <x v="3"/>
    <x v="12"/>
    <s v="Contratación Directa"/>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d v="2019-12-09T00:00:0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4"/>
    <s v="Alejandra Maria Arcos "/>
    <s v="20206231405000015E"/>
    <s v="PCD-003-2020"/>
    <x v="4"/>
    <x v="13"/>
    <s v="Contratación Directa"/>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d v="2020-01-13T00:00:0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s v="Alejandra Maria Arcos "/>
    <s v="20206231405000009E"/>
    <s v="PCD-001-2020"/>
    <x v="4"/>
    <x v="13"/>
    <s v="Contratación Directa"/>
    <s v="Prestación de Servicios Profesionales "/>
    <x v="6"/>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d v="2020-01-10T00:00:00"/>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17"/>
    <s v="Alejandra Maria Arcos "/>
    <s v="20206231405000012E"/>
    <s v="PCD-005-2020"/>
    <x v="4"/>
    <x v="13"/>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d v="2020-01-13T00:00:0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0"/>
    <s v="Alejandra Maria Arcos "/>
    <s v="20206231405000011E"/>
    <s v="PCD-007-2020"/>
    <x v="4"/>
    <x v="13"/>
    <s v="Contratación Directa"/>
    <s v="Prestación de Servicios Profesionales "/>
    <x v="2"/>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d v="2020-01-13T00:00:0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s v="Alejandra Maria Arcos "/>
    <s v="20206231405000010E"/>
    <s v="PCD-002-2020"/>
    <x v="4"/>
    <x v="13"/>
    <s v="Contratación Directa"/>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d v="2020-01-10T00:00:00"/>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29"/>
    <s v="Alejandra Maria Arcos "/>
    <s v="20206231405000008E"/>
    <s v="PCD-004-2020"/>
    <x v="4"/>
    <x v="13"/>
    <s v="Contratación Directa"/>
    <s v="Prestación de Servicios Profesionales "/>
    <x v="1"/>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d v="2020-01-10T00:00:00"/>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5"/>
    <s v="Diana Esperanza Duran Garcia "/>
    <s v="20206231405000005E"/>
    <s v="PCD-011-2020"/>
    <x v="4"/>
    <x v="14"/>
    <s v="Contratación Directa"/>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d v="2020-01-16T00:00:0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s v="Belisa Amparo Oviedo"/>
    <s v="20206231405000023E"/>
    <s v="PCD-010-2020"/>
    <x v="4"/>
    <x v="14"/>
    <s v="Contratación Directa"/>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d v="2020-01-29T00:00:0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Secop II"/>
    <n v="14"/>
    <s v="Diana Esperanza Duran Garcia "/>
    <s v="20206231405000028E"/>
    <s v="PCD-006-2020"/>
    <x v="4"/>
    <x v="14"/>
    <s v="Contratación Directa"/>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d v="2020-01-13T00:00:0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33"/>
    <s v="Diana Esperanza Duran Garcia "/>
    <s v="20206231405000006E"/>
    <s v="PCD-008-2020"/>
    <x v="4"/>
    <x v="14"/>
    <s v="Contratación Directa"/>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d v="2020-01-13T00:00:0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Tienda Virtual "/>
    <n v="40"/>
    <s v="Jose Clemente Gomez Romero"/>
    <s v="20206231410000001E"/>
    <s v="79528a"/>
    <x v="4"/>
    <x v="14"/>
    <s v="Contratación Selección Abreviada"/>
    <s v="Acuerdo Marco de Precios "/>
    <x v="1"/>
    <s v="CONTRATAR EL SERVICIO INTEGRAL DE ASEO Y CAFETERIA REGION 3"/>
    <s v="761115 901017"/>
    <s v="servicios de limpieza y mantenimiento de edificios generales y de oficinas."/>
    <n v="123209723.15000001"/>
    <n v="14120"/>
    <s v="A-02-02-02-006-003 - A-02-02-02-008-005"/>
    <x v="0"/>
    <s v="En ejecución"/>
    <n v="44603"/>
    <s v="enero"/>
    <d v="2020-01-29T00:00:00"/>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s v="Jose Clemente Gomez Romero"/>
    <s v="20206231410000003E"/>
    <s v="79545a"/>
    <x v="4"/>
    <x v="15"/>
    <s v="Contratación Selección Abreviada"/>
    <s v="Acuerdo Marco de Precios "/>
    <x v="1"/>
    <s v="CONTRATAR EL SERVICIO INTEGRAL DE ASEO Y CAFETERIA REGION 9"/>
    <s v="761115 901017"/>
    <s v="servicios de limpieza y mantenimiento de edificios generales y de oficinas."/>
    <n v="111663287.3"/>
    <n v="14520"/>
    <s v="A-02-02-02-006-003 - A-02-02-02-008-005"/>
    <x v="0"/>
    <s v="En ejecución"/>
    <n v="44602"/>
    <s v="enero"/>
    <d v="2020-01-29T00:00:00"/>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s v="Jose Clemente Gomez Romero"/>
    <s v="20206231410000002E"/>
    <s v="79622a"/>
    <x v="4"/>
    <x v="16"/>
    <s v="Contratación Selección Abreviada"/>
    <s v="Acuerdo Marco de Precios "/>
    <x v="1"/>
    <s v="CONTRATAR EL SERVICIO INTEGRAL DE ASEO Y CAFETERIA REGION 6"/>
    <s v="761115 901017"/>
    <s v="servicios de limpieza y mantenimiento de edificios generales y de oficinas."/>
    <n v="138817731.08000001"/>
    <n v="16520"/>
    <s v="A-02-02-02-006-003 - A-02-02-02-008-005"/>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
    <s v="Alejandra Maria Arcos "/>
    <s v="20206231405000007E"/>
    <s v="PCD-013-2020"/>
    <x v="4"/>
    <x v="17"/>
    <s v="Contratación Directa"/>
    <s v="Prestación de Servicios Profesionales "/>
    <x v="1"/>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d v="2020-01-22T00:00:0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35"/>
    <s v="Belisa Amparo Oviedo"/>
    <s v="20206231405000031E"/>
    <s v="PCD-012-2020"/>
    <x v="4"/>
    <x v="17"/>
    <s v="Contratación Directa"/>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d v="2020-01-22T00:00:00"/>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6"/>
    <s v="Jenny Motavita"/>
    <s v="20206231405000024E"/>
    <s v="PCD-016-2020"/>
    <x v="4"/>
    <x v="18"/>
    <s v="Contratación Directa"/>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d v="2020-01-27T00:00:00"/>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12"/>
    <s v="Jose Clemente Gomez Romero"/>
    <s v="20206231405000027E"/>
    <s v="PCD-009-2020"/>
    <x v="4"/>
    <x v="18"/>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d v="2020-01-29T00:00:0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Tienda Virtual "/>
    <n v="51"/>
    <s v="Alejandra Maria Arcos "/>
    <s v="20206231410000005E"/>
    <n v="79814"/>
    <x v="4"/>
    <x v="18"/>
    <s v="Contratación Selección Abreviada"/>
    <s v="Acuerdo Marco de Precios "/>
    <x v="2"/>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d v="2020-02-07T00:00:00"/>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53"/>
    <s v="Jose Clemente Gomez Romero"/>
    <s v="20206231405000026E"/>
    <s v="LP-001-2020"/>
    <x v="4"/>
    <x v="19"/>
    <s v="Contratación Licitación"/>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s v="Diana Esperanza Duran Garcia "/>
    <s v="20206231405000029E"/>
    <s v="PCD-014-2020"/>
    <x v="4"/>
    <x v="20"/>
    <s v="Contratación Directa"/>
    <s v="Prestación de apoyo a la Gestión"/>
    <x v="1"/>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d v="2020-01-27T00:00:00"/>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4"/>
    <s v="Belisa Amparo Oviedo"/>
    <s v="20206231411000002E"/>
    <s v="MC-003-2020"/>
    <x v="4"/>
    <x v="21"/>
    <s v="Contratación Mínima Cuantía"/>
    <s v="Mínima Cuantía"/>
    <x v="1"/>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d v="2020-02-24T00:00:00"/>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45"/>
    <s v="Jenny Motavita"/>
    <s v="20206231411000005E"/>
    <s v="MC-002-2020"/>
    <x v="4"/>
    <x v="21"/>
    <s v="Contratación Mínima Cuantía"/>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s v="Jenny Motavita"/>
    <s v="20206231411000004E"/>
    <s v="MC-001-2020"/>
    <x v="4"/>
    <x v="21"/>
    <s v="Contratación Mínima Cuantía"/>
    <s v="Mínima Cuantía"/>
    <x v="1"/>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8"/>
    <s v="Belisa Amparo Oviedo"/>
    <s v="20206231411000001E"/>
    <s v="MC-004-2020"/>
    <x v="4"/>
    <x v="21"/>
    <s v="Contratación Mínima Cuantía"/>
    <s v="Mínima Cuantía"/>
    <x v="1"/>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d v="2020-02-24T00:00:00"/>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56"/>
    <s v="Diana Esperanza Duran Garcia "/>
    <s v="20206231403000001E"/>
    <s v="SIP-001-2020"/>
    <x v="4"/>
    <x v="21"/>
    <s v="Contratación Selección Abreviada"/>
    <s v="Subasta Inversa Electrónica"/>
    <x v="1"/>
    <s v="Contratar la adquisición de SOAT para el parque automotor de MIGRACION COLOMBIA."/>
    <n v="84131600"/>
    <s v="Seguros de vida, salud y accidentes"/>
    <n v="130531972"/>
    <n v="16420"/>
    <s v="A-02-02-02-007-001 "/>
    <x v="0"/>
    <s v="En ejecución"/>
    <s v="CO-039-2020"/>
    <s v="marzo"/>
    <d v="2020-03-18T00:00:00"/>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22"/>
    <s v="Diana Esperanza Duran Garcia "/>
    <s v="20206231405000003E"/>
    <s v="PCD-018-2020"/>
    <x v="4"/>
    <x v="22"/>
    <s v="Contratación Directa"/>
    <s v="Prestación de Servicios Profesionales "/>
    <x v="2"/>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d v="2020-01-29T00:00:0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s v="Jose Clemente Gomez Romero"/>
    <s v="20206231405000022E"/>
    <s v="PCD-019-2020"/>
    <x v="4"/>
    <x v="22"/>
    <s v="Contratación Directa"/>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d v="2020-01-31T00:00:00"/>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
    <s v="Jenny Motavita"/>
    <s v="20206231405000044E"/>
    <s v="PCD-022-2020"/>
    <x v="4"/>
    <x v="23"/>
    <s v="Contratación Directa"/>
    <s v="Prestación de Servicios Profesionales "/>
    <x v="4"/>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d v="2020-02-07T00:00:00"/>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13"/>
    <s v="Jose Clemente Gomez Romero"/>
    <s v="20206231405000035E"/>
    <s v="PCD-020-2020"/>
    <x v="4"/>
    <x v="23"/>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d v="2020-02-07T00:00:00"/>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32"/>
    <s v="Jenny Motavita"/>
    <s v="20206231405000041E"/>
    <s v="PCD-021-2020"/>
    <x v="4"/>
    <x v="23"/>
    <s v="Contratación Directa"/>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d v="2020-02-04T00:00:0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Tienda Virtual "/>
    <n v="43"/>
    <s v="Diana Esperanza Duran Garcia "/>
    <s v="20206231410000004E"/>
    <n v="73038"/>
    <x v="4"/>
    <x v="23"/>
    <s v="Contratación Selección Abreviada"/>
    <s v="Acuerdo Marco de Precios "/>
    <x v="1"/>
    <s v="Contratar el suministro de combustible (gasolina y Diesel) para vehículos y plantas eléctricas a nivel nacional incluyendo Bogotá."/>
    <s v="15101505 - 15101506"/>
    <s v="Diésel - Gasolina corriente"/>
    <n v="311618150"/>
    <n v="13820"/>
    <s v="A-02-02-01-003-003 "/>
    <x v="0"/>
    <s v="En ejecución"/>
    <s v="OC-44730"/>
    <s v="enero"/>
    <d v="2020-01-31T00:00:00"/>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49"/>
    <s v="Diana Esperanza Duran Garcia "/>
    <s v="20206231405000039E"/>
    <s v="PCD-017-2020"/>
    <x v="4"/>
    <x v="23"/>
    <s v="Contratación Directa"/>
    <s v="Exclusividad"/>
    <x v="7"/>
    <s v="Contratar la publicación de diferentes avisos de prensa en el Periódico la República, de acuerdo a las necesidades requeridas por la entidad."/>
    <n v="82121506"/>
    <s v="Impresión de Publicaciones"/>
    <n v="3000000"/>
    <n v="17320"/>
    <s v="A-02-02-02-008-03 "/>
    <x v="0"/>
    <s v="En ejecución"/>
    <n v="28"/>
    <s v="febrero"/>
    <d v="2020-02-19T00:00:0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8"/>
    <s v="Jenny Motavita"/>
    <s v="20206231405000048E"/>
    <s v="PCD-025-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d v="2020-02-05T00:00:00"/>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19"/>
    <s v="Jenny Motavita"/>
    <s v="20206231405000049E"/>
    <s v="PCD-024-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d v="2020-02-04T00:00:0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54"/>
    <s v="Diana Esperanza Duran Garcia "/>
    <s v="20206231405000046E"/>
    <s v="PCD-023-2020"/>
    <x v="1"/>
    <x v="25"/>
    <s v="Contratación Directa"/>
    <s v="Prestación de Servicios Profesionales "/>
    <x v="2"/>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d v="2020-03-03T00:00:0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s v="Jose Clemente Gomez Romero"/>
    <s v="20206231405000034E"/>
    <s v="PCD-026-2020"/>
    <x v="1"/>
    <x v="26"/>
    <s v="Contratación Directa"/>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s v="febrero"/>
    <d v="2020-02-11T00:00:00"/>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s v="Alejandra Maria Arcos "/>
    <s v="20206231405000014E"/>
    <s v="PCD-027-2020"/>
    <x v="1"/>
    <x v="27"/>
    <s v="Contratación Directa"/>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d v="2020-02-14T00:00:00"/>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s v="Belisa Amparo Oviedo"/>
    <s v="20206231405000045E"/>
    <s v="PCD-028-2020"/>
    <x v="1"/>
    <x v="27"/>
    <s v="Contratación Directa"/>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d v="2020-02-24T00:00:00"/>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s v="Alejandra Maria Arcos "/>
    <s v="20206231405000042E"/>
    <s v="PCD 029-2020"/>
    <x v="1"/>
    <x v="28"/>
    <s v="Contratación Directa"/>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d v="2020-02-19T00:00:0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30"/>
    <s v="Belisa Amparo Oviedo"/>
    <s v="20206231405000072E"/>
    <s v="PCD-032-2020"/>
    <x v="1"/>
    <x v="28"/>
    <s v="Contratación Directa"/>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d v="2020-02-18T00:00:00"/>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50"/>
    <s v="Diana Esperanza Duran Garcia "/>
    <s v="20206231405000036E"/>
    <s v="PCD-030-2020"/>
    <x v="1"/>
    <x v="28"/>
    <s v="Contratación Directa"/>
    <s v="Prestación de apoyo a la Gestión"/>
    <x v="7"/>
    <s v="Contratar la prestación del servicio de monitoreo de medios masivos de comunicación."/>
    <s v="831217 - 821119"/>
    <s v="Servicios de comunicación masiva"/>
    <n v="60179910"/>
    <n v="13920"/>
    <s v="A-02-02-02-008-03"/>
    <x v="0"/>
    <s v="En ejecución"/>
    <s v="CO-026-2020"/>
    <s v="febrero"/>
    <d v="2020-02-18T00:00:00"/>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195"/>
    <s v="Jose Clemente Gomez Romero"/>
    <s v="20206231405000071E"/>
    <s v="PCD-031-2020"/>
    <x v="1"/>
    <x v="28"/>
    <s v="Contratación Directa"/>
    <s v="Prestación de Servicios Profesionales "/>
    <x v="6"/>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d v="2020-02-20T00:00:0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28"/>
    <s v="Alejandra Maria Arcos "/>
    <s v="20206231405000040E"/>
    <s v="PCD-033-2020"/>
    <x v="1"/>
    <x v="29"/>
    <s v="Contratación Directa"/>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d v="2020-03-04T00:00:00"/>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Secop II"/>
    <n v="37"/>
    <s v="Diana Esperanza Duran Garcia "/>
    <s v="20206231405000076E"/>
    <s v="PCD-034-2020"/>
    <x v="1"/>
    <x v="29"/>
    <s v="Contratación Directa"/>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d v="2020-02-19T00:00:0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62"/>
    <s v="Belisa Amparo Oviedo"/>
    <s v="20206231410000010E"/>
    <n v="80945"/>
    <x v="1"/>
    <x v="29"/>
    <s v="Contratación Selección Abreviada"/>
    <s v="Grandes Superficies"/>
    <x v="1"/>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d v="2020-03-03T00:00:0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Tienda Virtual "/>
    <n v="63"/>
    <s v="Belisa Amparo Oviedo"/>
    <s v="20206231410000009E"/>
    <n v="80923"/>
    <x v="1"/>
    <x v="29"/>
    <s v="Contratación Selección Abreviada"/>
    <s v="Acuerdo Marco de Precios "/>
    <x v="1"/>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0"/>
    <s v="Belisa Amparo Oviedo"/>
    <s v="20206231410000006E"/>
    <n v="74619"/>
    <x v="1"/>
    <x v="29"/>
    <s v="Contratación Selección Abreviada"/>
    <s v="Grandes Superficies"/>
    <x v="2"/>
    <s v="Adquisición de elementos de protección personal e individual para los funcionarios que llevan a cabo labores misionales a nivel nacional"/>
    <s v="46181504/ 46182001 / 46181701 / 46181804 / 46182001"/>
    <m/>
    <n v="25000000"/>
    <n v="21720"/>
    <s v="A-03-04-02-036 "/>
    <x v="0"/>
    <s v="En ejecución"/>
    <n v="45112"/>
    <s v="febrero"/>
    <d v="2020-02-14T00:00:00"/>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61"/>
    <s v="Belisa Amparo Oviedo"/>
    <s v="20206231410000011E"/>
    <n v="81022"/>
    <x v="1"/>
    <x v="30"/>
    <s v="Contratación Selección Abreviada"/>
    <s v="Acuerdo Marco de Precios "/>
    <x v="1"/>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d v="2020-03-03T00:00:0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194"/>
    <s v="Belisa Amparo Oviedo"/>
    <s v="20206231410000008E"/>
    <n v="80940"/>
    <x v="1"/>
    <x v="30"/>
    <s v="Contratación Selección Abreviada"/>
    <s v="Acuerdo Marco de Precios "/>
    <x v="1"/>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d v="2020-02-26T00:00:00"/>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63"/>
    <s v="Belisa Amparo Oviedo"/>
    <s v="20206231410000020E"/>
    <n v="81196"/>
    <x v="1"/>
    <x v="31"/>
    <s v="Contratación Selección Abreviada"/>
    <s v="Acuerdo Marco de Precios "/>
    <x v="1"/>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d v="2020-02-28T00:00:00"/>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I"/>
    <n v="81"/>
    <s v="Alejandra Maria Arcos "/>
    <s v="20206231405000063E"/>
    <s v="MC-006-2020"/>
    <x v="1"/>
    <x v="31"/>
    <s v="Contratación Mínima Cuantía"/>
    <s v="Mínima Cuantía"/>
    <x v="1"/>
    <s v="SERVICIO DE MANTENIMIENTO PREVENTIVO Y CORRECTIVO INCLUIDO REPUESTOS PARA EL PARQUE AUTOMOTOR DE LA REGIONAL SAN ANDRES."/>
    <n v="78181502"/>
    <s v="Servicios de mantenimiento y reparación de vehículos"/>
    <n v="17000000"/>
    <n v="21120"/>
    <s v="A-02-02-02-008-007"/>
    <x v="0"/>
    <s v="En ejecución"/>
    <s v="AO-004-2020"/>
    <s v="marzo"/>
    <d v="2020-03-10T00:00:00"/>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91"/>
    <s v="Diana Esperanza Duran Garcia "/>
    <s v="20206231410000013E"/>
    <n v="79756"/>
    <x v="1"/>
    <x v="32"/>
    <s v="Contratación Selección Abreviada"/>
    <s v="Acuerdo Marco de Precios "/>
    <x v="0"/>
    <s v="Contratar los enlaces a Internet y servicio complementario de Wifi."/>
    <n v="81112100"/>
    <s v="Servicios de internet"/>
    <n v="93318300"/>
    <n v="23520"/>
    <s v="C-1199-1002-10-0-1199001-02 "/>
    <x v="0"/>
    <s v="En ejecución"/>
    <s v="OC-46722"/>
    <s v="marzo"/>
    <d v="2020-03-30T00:00:0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112"/>
    <s v="Diana Esperanza Duran Garcia "/>
    <s v="20206231405000070E"/>
    <s v="SAMC-001-2020"/>
    <x v="1"/>
    <x v="32"/>
    <s v="Contratación Selección Abreviada"/>
    <s v="Menor Cuantía"/>
    <x v="1"/>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d v="2020-04-15T00:00:0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6"/>
    <s v="Belisa Amparo Oviedo"/>
    <s v="20206231410000014E"/>
    <n v="81265"/>
    <x v="1"/>
    <x v="32"/>
    <s v="Contratación Selección Abreviada"/>
    <s v="Acuerdo Marco de Precios "/>
    <x v="1"/>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d v="2020-03-05T00:00:00"/>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Secop II"/>
    <n v="202"/>
    <s v="Alejandra Maria Arcos "/>
    <s v="20206231407000001E"/>
    <s v="MC-007-2020"/>
    <x v="1"/>
    <x v="32"/>
    <s v="Contratación Mínima Cuantía"/>
    <s v="Mínima Cuantía"/>
    <x v="1"/>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d v="2020-03-10T00:00:00"/>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Tienda Virtual "/>
    <n v="197"/>
    <s v="Belisa Amparo Oviedo"/>
    <s v="20206231410000019E"/>
    <n v="81268"/>
    <x v="1"/>
    <x v="33"/>
    <s v="Contratación Selección Abreviada"/>
    <s v="Acuerdo Marco de Precios "/>
    <x v="1"/>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d v="2020-03-09T00:00:00"/>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s v="Belisa Amparo Oviedo"/>
    <s v="20206231410000018E"/>
    <n v="81269"/>
    <x v="1"/>
    <x v="33"/>
    <s v="Contratación Selección Abreviada"/>
    <s v="Acuerdo Marco de Precios "/>
    <x v="1"/>
    <s v="CONTRATAR EL SERVICIO INTEGRAL DE ASEO Y CAFETERIA REGION 14: Sede 1: PCM Bahía Solano, Sede 2: CFSM Quibdó."/>
    <s v="76111501 / 90101700 "/>
    <m/>
    <n v="22412453.199999999"/>
    <n v="24920"/>
    <s v="A-02-02-02-006-003 / A-02-02-02-008-005"/>
    <x v="0"/>
    <s v="En ejecución"/>
    <n v="45953"/>
    <s v="marzo"/>
    <d v="2020-03-10T00:00:00"/>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199"/>
    <s v="Belisa Amparo Oviedo"/>
    <s v="20206231410000017E"/>
    <n v="81270"/>
    <x v="1"/>
    <x v="33"/>
    <s v="Contratación Selección Abreviada"/>
    <s v="Acuerdo Marco de Precios "/>
    <x v="1"/>
    <s v="CONTRATAR EL SERVICIO INTEGRAL DE ASEO Y CAFETERIA REGION 15: Sede 1: CFSM Arauca, Sede 2: PCM Puente Internacional José Antonio Páez."/>
    <s v="76111501 / 90101700 "/>
    <m/>
    <n v="33030409.199999999"/>
    <n v="25020"/>
    <s v="A-02-02-02-006-003 / A-02-02-02-008-005"/>
    <x v="0"/>
    <s v="En ejecución"/>
    <n v="45731"/>
    <s v="marzo"/>
    <d v="2020-03-03T00:00:0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Tienda Virtual "/>
    <n v="200"/>
    <s v="Belisa Amparo Oviedo"/>
    <s v="20206231410000016E"/>
    <n v="81271"/>
    <x v="1"/>
    <x v="33"/>
    <s v="Contratación Selección Abreviada"/>
    <s v="Acuerdo Marco de Precios "/>
    <x v="1"/>
    <s v="CONTRATAR EL SERVICIO INTEGRAL DE ASEO Y CAFETERIA REGION 16: CFSM Puerto Carreño."/>
    <s v="76111501 / 90101700 "/>
    <m/>
    <n v="10395839.4"/>
    <n v="25120"/>
    <s v="A-02-02-02-006-003 / A-02-02-02-008-005"/>
    <x v="0"/>
    <s v="En ejecución"/>
    <n v="45955"/>
    <s v="marzo"/>
    <d v="2020-03-10T00:00:00"/>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s v="Belisa Amparo Oviedo"/>
    <s v="20206231410000015E"/>
    <n v="81272"/>
    <x v="1"/>
    <x v="33"/>
    <s v="Contratación Selección Abreviada"/>
    <s v="Acuerdo Marco de Precios "/>
    <x v="1"/>
    <s v="CONTRATAR EL SERVICIO INTEGRAL DE ASEO Y CAFETERIA REGION 18: PCM Puerto INIRIDA."/>
    <s v="76111501 / 90101700 "/>
    <m/>
    <n v="10953977.800000001"/>
    <n v="25220"/>
    <s v="A-02-02-02-006-003 / A-02-02-02-008-005"/>
    <x v="0"/>
    <s v="En ejecución"/>
    <n v="45954"/>
    <s v="marzo"/>
    <d v="2020-03-10T00:00:00"/>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Secop II"/>
    <n v="71"/>
    <s v="Belisa Amparo Oviedo"/>
    <s v="20206231405000050E"/>
    <s v="MC-008-2020"/>
    <x v="1"/>
    <x v="34"/>
    <s v="Contratación Mínima Cuantía"/>
    <s v="Mínima Cuantía"/>
    <x v="1"/>
    <s v="CONTRATAR EL SERVICIO DE MANTENIMIENTO PREVENTIVO Y CORRECTIVO INCLUIDO REPUESTOS PARA LOS VEHÍCULOS MULTIMARCA EN LA REGIONAL OCCIDENTE."/>
    <s v="78181502/03/05/07"/>
    <m/>
    <n v="17000000"/>
    <n v="20720"/>
    <s v="A-02-02-02-008-007"/>
    <x v="0"/>
    <s v="En ejecución"/>
    <s v="AO-003-2020"/>
    <s v="marzo"/>
    <d v="2020-03-10T00:00:00"/>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84"/>
    <s v="Belisa Amparo Oviedo"/>
    <s v="20206231405000066E"/>
    <s v="PCD-038-2020"/>
    <x v="1"/>
    <x v="34"/>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5"/>
    <s v="Alejandra Maria Arcos "/>
    <s v="20206231405000047E"/>
    <s v="SIP-002-2020"/>
    <x v="1"/>
    <x v="35"/>
    <s v="Contratación Selección Abreviada"/>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d v="2020-04-27T00:00:00"/>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67"/>
    <s v="Alejandra Maria Arcos "/>
    <s v="20206231411000009E"/>
    <s v="SIP-003-2020"/>
    <x v="1"/>
    <x v="35"/>
    <s v="Contratación Selección Abreviada"/>
    <s v="Subasta Inversa Electrónica"/>
    <x v="1"/>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d v="2020-06-16T00:00:00"/>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s v="Belisa Amparo Oviedo"/>
    <s v="20206231410000012E"/>
    <n v="76863"/>
    <x v="1"/>
    <x v="35"/>
    <s v="Contratación Selección Abreviada"/>
    <s v="Grandes Superficies"/>
    <x v="2"/>
    <s v="CONTRATAR LA ADQUISICION DE SILLAS PARA LOS FUNCIONARIOS DE MIGRACION COLOMBIA"/>
    <n v="56101500"/>
    <m/>
    <n v="19500000"/>
    <n v="22620"/>
    <s v="A-02-01-01-003-008"/>
    <x v="0"/>
    <s v="En ejecución"/>
    <n v="45477"/>
    <s v="febrero"/>
    <d v="2020-02-25T00:00:0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114"/>
    <s v="Diana Esperanza Duran Garcia "/>
    <s v="20206231403000006E"/>
    <s v="SIP-006-2020"/>
    <x v="1"/>
    <x v="35"/>
    <s v="Contratación Selección Abreviada"/>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d v="2020-04-14T00:00:00"/>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8"/>
    <s v="Alejandra Maria Arcos "/>
    <s v="20206231405000065E"/>
    <s v="SIP-004-2020"/>
    <x v="1"/>
    <x v="36"/>
    <s v="Contratación Selección Abreviada"/>
    <s v="Subasta Inversa Electrónica"/>
    <x v="1"/>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d v="2020-05-11T00:00:00"/>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3"/>
    <s v="Diana Esperanza Duran Garcia "/>
    <s v="20206231405000062E"/>
    <s v="PCD-036-2020"/>
    <x v="1"/>
    <x v="36"/>
    <s v="Contratación Directa"/>
    <s v="Prestación de apoyo a la Gestión"/>
    <x v="1"/>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d v="2020-02-25T00:00:0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58"/>
    <s v="Diana Esperanza Duran Garcia "/>
    <s v="20206231405000060E"/>
    <s v="PCD-035-2020"/>
    <x v="1"/>
    <x v="36"/>
    <s v="Contratación Directa"/>
    <s v="Prestación de apoyo a la Gestión"/>
    <x v="2"/>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d v="2020-02-25T00:00:0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60"/>
    <s v="Diana Esperanza Duran Garcia "/>
    <s v="20206231405000077E"/>
    <s v="PCD-037-2020"/>
    <x v="1"/>
    <x v="37"/>
    <s v="Contratación Directa"/>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d v="2020-03-02T00:00:00"/>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s v="Diana Esperanza Duran Garcia "/>
    <s v="20206231405000056E"/>
    <s v="SIP-007-2020"/>
    <x v="1"/>
    <x v="37"/>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6"/>
    <s v="Diana Esperanza Duran Garcia "/>
    <s v="20206231405000054E"/>
    <s v="SIP-008-2020"/>
    <x v="1"/>
    <x v="37"/>
    <s v="Contratación Selección Abreviada"/>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5"/>
    <s v="Alejandra Maria Arcos "/>
    <s v="20206231403000005E"/>
    <s v="SIP-005-2020"/>
    <x v="1"/>
    <x v="37"/>
    <s v="Contratación Selección Abreviada"/>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d v="2020-05-07T00:00:0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75"/>
    <s v="Alejandra Maria Arcos "/>
    <s v="20206231405000068E"/>
    <s v="MC-011-2020"/>
    <x v="1"/>
    <x v="38"/>
    <s v="Contratación Mínima Cuantía"/>
    <s v="Mínima Cuantía"/>
    <x v="1"/>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d v="2020-03-18T00:00:00"/>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0"/>
    <s v="Diana Esperanza Duran Garcia "/>
    <s v="20206231405000058E"/>
    <s v="SIP-009-2020"/>
    <x v="1"/>
    <x v="38"/>
    <s v="Contratación Selección Abreviada"/>
    <s v="Subasta Inversa Electrónica"/>
    <x v="1"/>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7"/>
    <s v="Alejandra Maria Arcos "/>
    <s v="20206231405000067E"/>
    <s v="MC-012-2020"/>
    <x v="1"/>
    <x v="38"/>
    <s v="Contratación Mínima Cuantía"/>
    <s v="Mínima Cuantía"/>
    <x v="1"/>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d v="2020-03-25T00:00:0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79"/>
    <s v="Diana Esperanza Duran Garcia "/>
    <s v="20206231407000003E"/>
    <s v="MC-009-2020"/>
    <x v="1"/>
    <x v="38"/>
    <s v="Contratación Mínima Cuantía"/>
    <s v="Mínima Cuantía"/>
    <x v="1"/>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d v="2020-03-25T00:00:0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80"/>
    <s v="Diana Esperanza Duran Garcia "/>
    <s v="20206231407000002E"/>
    <s v="MC-010-2020"/>
    <x v="1"/>
    <x v="38"/>
    <s v="Contratación Mínima Cuantía"/>
    <s v="Mínima Cuantía"/>
    <x v="1"/>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d v="2020-03-24T00:00:00"/>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84"/>
    <s v="Belisa Amparo Oviedo"/>
    <s v="20206231405000066E"/>
    <s v="PCD-038-2020a"/>
    <x v="1"/>
    <x v="38"/>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d v="2020-03-16T00:00:00"/>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94"/>
    <s v="Jose Clemente Gomez Romero"/>
    <s v="20206231405000053E"/>
    <s v="PCD-039-2020"/>
    <x v="1"/>
    <x v="38"/>
    <s v="Contratación Directa"/>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d v="2020-04-15T00:00:0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151"/>
    <s v="Belisa Amparo Oviedo"/>
    <s v="20206231405000066E"/>
    <s v="SIP-010-2020"/>
    <x v="1"/>
    <x v="38"/>
    <s v="Contratación Selección Abreviada"/>
    <s v="Subasta Inversa Electrónica"/>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d v="2020-05-08T00:00:00"/>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0"/>
    <d v="1899-12-30T00:00:00"/>
    <n v="107500000"/>
    <n v="0"/>
    <d v="1899-12-30T00:00:00"/>
    <n v="0"/>
    <d v="1899-12-30T00:00:00"/>
    <n v="0"/>
    <d v="1899-12-30T00:00:00"/>
    <n v="0"/>
    <d v="1899-12-30T00:00:00"/>
    <n v="237"/>
  </r>
  <r>
    <s v="Secop II"/>
    <n v="87"/>
    <s v="Diana Esperanza Duran Garcia "/>
    <s v="20206231405000057E"/>
    <s v="SAMC-002-2020"/>
    <x v="5"/>
    <x v="39"/>
    <s v="Contratación Selección Abreviada"/>
    <s v="Menor Cuantía"/>
    <x v="2"/>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s v="Belisa Amparo Oviedo"/>
    <s v="20206231411000003E"/>
    <s v="MC-018-2020"/>
    <x v="5"/>
    <x v="40"/>
    <s v="Contratación Mínima Cuantía"/>
    <s v="Mínima Cuantía"/>
    <x v="1"/>
    <s v="CONTRATAR EL SUMINISTRO DE COMBUSTIBLE PARA EL PARQUE AUTOMOTOR Y PLANTAS ELÉCTRICAS DE LA REGIONAL ANTIOQUIA PCM BAHÍA SOLANO."/>
    <s v="15101505, 15101506"/>
    <s v="Combustible Diesesl / Gasolina Corriente "/>
    <n v="2337500"/>
    <n v="183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s v="Belisa Amparo Oviedo"/>
    <s v="20206231411000013E"/>
    <s v="MC-015-2020"/>
    <x v="5"/>
    <x v="40"/>
    <s v="Contratación Mínima Cuantía"/>
    <s v="Mínima Cuantía"/>
    <x v="1"/>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d v="2020-04-13T00:00:00"/>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65"/>
    <s v="Belisa Amparo Oviedo"/>
    <s v="20206231411000012E"/>
    <s v="MC-016-2020"/>
    <x v="5"/>
    <x v="40"/>
    <s v="Contratación Mínima Cuantía"/>
    <s v="Mínima Cuantía"/>
    <x v="1"/>
    <s v="CONTRATAR EL SUMINISTRO DE COMBUSTIBLE PARA EL PARQUE AUTOMOTOR Y PLANTAS ELÉCTRICAS DE LA REGIONAL ANTIOQUIA  – PCMM CAPURGANA - TURBO"/>
    <s v="15101505, 15101506"/>
    <s v="Combustible Diesesl / Gasolina Corriente "/>
    <n v="7208000"/>
    <n v="230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s v="Belisa Amparo Oviedo"/>
    <s v="20206231411000018E"/>
    <s v="MC-017-2020"/>
    <x v="5"/>
    <x v="40"/>
    <s v="Contratación Mínima Cuantía"/>
    <s v="Mínima Cuantía"/>
    <x v="1"/>
    <s v="CONTRATAR EL SUMINISTRO DE COMBUSTIBLE PARA EL PARQUE AUTOMOTOR Y PLANTAS ELÉCTRICAS DE LA REGIONAL GUAJIRA  – CFSM MAICAO"/>
    <s v="15101505, 15101506"/>
    <s v="Combustible Diesesl / Gasolina Corriente "/>
    <n v="7480000"/>
    <n v="231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s v="Belisa Amparo Oviedo"/>
    <s v="20206231411000020E"/>
    <s v="SIP-014-2020"/>
    <x v="5"/>
    <x v="40"/>
    <s v="Contratación Selección Abreviada"/>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d v="1899-12-30T00:00:0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108"/>
    <s v="Belisa Amparo Oviedo"/>
    <s v="20206231411000019E"/>
    <s v="MC-023-2020"/>
    <x v="5"/>
    <x v="40"/>
    <s v="Contratación Mínima Cuantía"/>
    <s v="Mínima Cuantía"/>
    <x v="1"/>
    <s v="CONTRATAR EL SUMINISTRO DE COMBUSTIBLE PARA EL PARQUE AUTOMOTOR Y PLANTAS ELÉCTRICAS DE LA REGIONAL ORINOQUIA – PCMF  PTO CARREÑO"/>
    <s v="15101505, 15101506"/>
    <s v="Combustible Diesesl / Gasolina Corriente "/>
    <n v="3826000"/>
    <n v="309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8"/>
    <s v="Diana Esperanza Duran Garcia "/>
    <s v="20206231407000009E"/>
    <s v="MC-014-2020"/>
    <x v="5"/>
    <x v="41"/>
    <s v="Contratación Mínima Cuantía"/>
    <s v="Mínima Cuantía"/>
    <x v="1"/>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d v="2020-04-02T00:00:0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s v="Belisa Amparo Oviedo"/>
    <s v="20206231410000025E"/>
    <n v="82641"/>
    <x v="5"/>
    <x v="42"/>
    <s v="Contratación Selección Abreviada"/>
    <s v="Acuerdo Marco de Precios "/>
    <x v="1"/>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d v="2020-04-06T00:00:00"/>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93"/>
    <s v="Alejandra Maria Arcos "/>
    <s v="20206231403000003E"/>
    <s v="SIP-011-2020"/>
    <x v="5"/>
    <x v="43"/>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d v="2020-05-12T00:00:00"/>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s v="Belisa Amparo Oviedo"/>
    <s v="20206231410000023E"/>
    <n v="82585"/>
    <x v="5"/>
    <x v="44"/>
    <s v="Contratación Selección Abreviada"/>
    <s v="Acuerdo Marco de Precios "/>
    <x v="1"/>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d v="2020-04-03T00:00:00"/>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s v="Belisa Amparo Oviedo"/>
    <s v="20206231410000022E"/>
    <n v="82557"/>
    <x v="5"/>
    <x v="44"/>
    <s v="Contratación Selección Abreviada"/>
    <s v="Acuerdo Marco de Precios "/>
    <x v="1"/>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d v="2020-04-03T00:00:00"/>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s v="Belisa Amparo Oviedo"/>
    <s v="20206231410000024E"/>
    <n v="82587"/>
    <x v="5"/>
    <x v="44"/>
    <s v="Contratación Selección Abreviada"/>
    <s v="Acuerdo Marco de Precios "/>
    <x v="1"/>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d v="2020-04-03T00:00:00"/>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Secop II"/>
    <n v="69"/>
    <s v="Alejandra Maria Arcos "/>
    <s v="20206231405000073E"/>
    <s v="SIP-012-2020"/>
    <x v="5"/>
    <x v="45"/>
    <s v="Contratación Selección Abreviada"/>
    <s v="Subasta Inversa Electrónica"/>
    <x v="1"/>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d v="2020-06-10T00:00:00"/>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Tienda Virtual "/>
    <n v="106"/>
    <s v="Belisa Amparo Oviedo"/>
    <s v="20206231410000026E"/>
    <n v="82642"/>
    <x v="5"/>
    <x v="45"/>
    <s v="Contratación Selección Abreviada"/>
    <s v="Acuerdo Marco de Precios "/>
    <x v="1"/>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d v="2020-04-06T00:00:00"/>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01"/>
    <s v="Alejandra Maria Arcos "/>
    <s v="20206231405000074E"/>
    <s v="SABP-001-2020"/>
    <x v="5"/>
    <x v="46"/>
    <s v="Contratación Selección Abreviada"/>
    <s v="Bolsa de Productos "/>
    <x v="2"/>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9"/>
    <s v="Alejandra Maria Arcos "/>
    <s v="20206231405000091E"/>
    <s v="SIP-013-2020"/>
    <x v="5"/>
    <x v="46"/>
    <s v="Contratación Selección Abreviada"/>
    <s v="Subasta Inversa Electrónica"/>
    <x v="0"/>
    <s v="Servicio de soporte especializado para la plataforma Oracle"/>
    <n v="43232300"/>
    <s v="Difusión de tecnologías de información y telecomunicaciones"/>
    <n v="236158999"/>
    <n v="28520"/>
    <s v="C-1199-1002-10-0-1199001-02 "/>
    <x v="0"/>
    <s v="En ejecución"/>
    <s v="CO 069 2020"/>
    <s v="junio"/>
    <d v="2020-06-09T00:00:00"/>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204"/>
    <s v="Alejandra Maria Arcos "/>
    <s v="20206231405000099E "/>
    <s v="PCD-040-2020"/>
    <x v="5"/>
    <x v="46"/>
    <s v="Contratación Directa"/>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d v="2020-03-30T00:00:0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s v="Alejandra Maria Arcos "/>
    <s v="20206231405000061E"/>
    <s v="MC-013-2020"/>
    <x v="5"/>
    <x v="47"/>
    <s v="Contratación Mínima Cuantía"/>
    <s v="Mínima Cuantía"/>
    <x v="1"/>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d v="2020-04-23T00:00:0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Secop II"/>
    <n v="72"/>
    <s v="Alejandra Maria Arcos "/>
    <s v="20206231405000080E"/>
    <s v="MC-020-2020"/>
    <x v="5"/>
    <x v="48"/>
    <s v="Contratación Mínima Cuantía"/>
    <s v="Mínima Cuantía"/>
    <x v="1"/>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d v="2020-05-04T00:00:00"/>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6"/>
    <s v="Alejandra Maria Arcos "/>
    <s v="20206231407000007E"/>
    <s v="MC-019-2020"/>
    <x v="5"/>
    <x v="48"/>
    <s v="Contratación Mínima Cuantía"/>
    <s v="Mínima Cuantía"/>
    <x v="1"/>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d v="2020-05-04T00:00:00"/>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Tienda Virtual "/>
    <n v="86"/>
    <s v="Diana Esperanza Duran Garcia "/>
    <s v="20206231410000030E"/>
    <s v="Evento No.82427"/>
    <x v="5"/>
    <x v="48"/>
    <s v="Contratación Selección Abreviada"/>
    <s v="Acuerdo Marco de Precios "/>
    <x v="2"/>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s v="Diana Esperanza Duran Garcia "/>
    <s v="20206231410000029E"/>
    <s v="Eventos No.82422"/>
    <x v="5"/>
    <x v="48"/>
    <s v="Contratación Selección Abreviada"/>
    <s v="Acuerdo Marco de Precios "/>
    <x v="2"/>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s v="Diana Esperanza Duran Garcia "/>
    <s v=" 20206231410000028E"/>
    <s v="Eventos No.82420"/>
    <x v="5"/>
    <x v="48"/>
    <s v="Contratación Selección Abreviada"/>
    <s v="Acuerdo Marco de Precios "/>
    <x v="2"/>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s v="Diana Esperanza Duran Garcia "/>
    <s v="20206231410000027E"/>
    <s v="Eventos No.82403"/>
    <x v="5"/>
    <x v="48"/>
    <s v="Contratación Selección Abreviada"/>
    <s v="Acuerdo Marco de Precios "/>
    <x v="2"/>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73"/>
    <s v="Alejandra Maria Arcos "/>
    <s v="20206231407000005E"/>
    <s v="MC-021-2020"/>
    <x v="5"/>
    <x v="49"/>
    <s v="Contratación Mínima Cuantía"/>
    <s v="Mínima Cuantía"/>
    <x v="1"/>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d v="2020-05-04T00:00:00"/>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74"/>
    <s v="Alejandra Maria Arcos "/>
    <s v="20206231407000006E"/>
    <s v="MC-022-2020"/>
    <x v="5"/>
    <x v="49"/>
    <s v="Contratación Mínima Cuantía"/>
    <s v="Mínima Cuantía"/>
    <x v="1"/>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d v="2020-05-04T00:00:00"/>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203"/>
    <s v="Diana Esperanza Duran Garcia "/>
    <s v="20206231403000014E"/>
    <s v="PCD-043-2020"/>
    <x v="5"/>
    <x v="49"/>
    <s v="Contratación Directa"/>
    <s v="Urgencia Manifiesta"/>
    <x v="2"/>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d v="2020-04-01T00:00:00"/>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85"/>
    <s v="Alejandra Maria Arcos "/>
    <s v="20206231403000007E"/>
    <s v="PCD-042-2020"/>
    <x v="5"/>
    <x v="50"/>
    <s v="Contratación Directa"/>
    <s v="Prestación de Servicios Profesionales "/>
    <x v="4"/>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d v="2020-05-08T00:00:00"/>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2"/>
    <s v="Alejandra Maria Arcos "/>
    <s v=" 20206231407000012E"/>
    <s v="MC-024-2020"/>
    <x v="5"/>
    <x v="50"/>
    <s v="Contratación Mínima Cuantía"/>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d v="2020-05-06T00:00:0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141"/>
    <s v="Alejandra Maria Arcos "/>
    <s v="20206231407000011E"/>
    <s v="MC-025-2020"/>
    <x v="5"/>
    <x v="51"/>
    <s v="Contratación Mínima Cuantía"/>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d v="2020-05-06T00:00:00"/>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143"/>
    <s v="Diana Esperanza Duran Garcia "/>
    <s v="20206231405000083E"/>
    <s v="PCD-044-2020"/>
    <x v="5"/>
    <x v="51"/>
    <s v="Contratación Directa"/>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d v="2020-05-08T00:00:00"/>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205"/>
    <s v="Belisa Amparo Oviedo"/>
    <s v="20206231405000100E"/>
    <s v="PCD-041-2020"/>
    <x v="6"/>
    <x v="52"/>
    <s v="Contratación Directa"/>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d v="2020-04-16T00:00:0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s v="Diana Esperanza Duran Garcia "/>
    <s v="20206231405000082E"/>
    <s v="PCD-045-2020"/>
    <x v="6"/>
    <x v="53"/>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d v="2020-05-08T00:00:00"/>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s v="Diana Esperanza Duran Garcia "/>
    <s v="20206231403000010E"/>
    <s v="PCD-046-2020"/>
    <x v="6"/>
    <x v="54"/>
    <s v="Contratación Directa"/>
    <s v="Exclusividad"/>
    <x v="1"/>
    <s v="Adquirir certificados de firma digital de conformidad con las especificaciones de la Unidad Administrativa Especial Migración Colombia."/>
    <n v="43233200"/>
    <s v="Software de seguridad y protección"/>
    <n v="39527040"/>
    <n v="30720"/>
    <s v="C-1199-1002-8-0-1199018-02"/>
    <x v="0"/>
    <s v="En ejecución"/>
    <s v="CO-060-2020"/>
    <s v="mayo"/>
    <d v="2020-05-11T00:00:0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s v="Belisa Amparo Oviedo"/>
    <s v="20206231405000102E"/>
    <s v="PCD-048-2020"/>
    <x v="6"/>
    <x v="55"/>
    <s v="Contratación Directa"/>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d v="2020-05-08T00:00:00"/>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s v="Diana Esperanza Duran Garcia "/>
    <s v="20206231405000103E"/>
    <s v="PCD-047-2020"/>
    <x v="6"/>
    <x v="55"/>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d v="2020-05-06T00:00:00"/>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s v="Alejandra Maria Arcos "/>
    <s v="20206231403000012E"/>
    <s v="SIP-015-2020"/>
    <x v="6"/>
    <x v="56"/>
    <s v="Contratación Selección Abreviada"/>
    <s v="Subasta Inversa Electrónica"/>
    <x v="0"/>
    <s v="Adquirir solución de almacenamiento."/>
    <n v="43201800"/>
    <s v="Difusión de Tecnología de Información y Telecomunicaciones "/>
    <n v="63493672"/>
    <n v="33420"/>
    <s v="C-1199-1002-10-0-1199001-02"/>
    <x v="0"/>
    <s v="En ejecución"/>
    <s v="CO 076 2020"/>
    <s v="junio"/>
    <d v="2020-06-18T00:00:00"/>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s v="Belisa Amparo Oviedo"/>
    <s v="20206231407000015E"/>
    <s v="PCD-049-2020"/>
    <x v="6"/>
    <x v="57"/>
    <s v="Contratación Directa"/>
    <s v="Prestación de Servicios Profesionales "/>
    <x v="1"/>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s v="Diana Esperanza Duran Garcia "/>
    <s v="20206231407000014E"/>
    <s v="MC-031-2020"/>
    <x v="6"/>
    <x v="57"/>
    <s v="Contratación Mínima Cuantía"/>
    <s v="Mínima Cuantía"/>
    <x v="1"/>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d v="2020-05-12T00:00:0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s v="Belisa Amparo Oviedo"/>
    <s v="20206231411000023E"/>
    <s v="MC-030-2020"/>
    <x v="6"/>
    <x v="58"/>
    <s v="Contratación Mínima Cuantía"/>
    <s v="Mínima Cuantía"/>
    <x v="1"/>
    <s v="CONTRATAR EL SUMINISTRO DE COMBUSTIBLE PARA EL PARQUE AUTOMOTOR Y PLANTAS ELÉCTRICAS DE LA REGIONAL GUAJIRA  – CFSM MAICAO"/>
    <s v="15101505, 15101506"/>
    <s v="Combustible Diesesl / Gasolina Corriente "/>
    <n v="7480000"/>
    <n v="23120"/>
    <s v="A-02-02-01-003-003 "/>
    <x v="1"/>
    <s v="Cerrado"/>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0"/>
    <s v="Lisdaria Rojas Gamba"/>
    <s v="20206231407000021E"/>
    <s v="MC-032-2020"/>
    <x v="6"/>
    <x v="58"/>
    <s v="Contratación Mínima Cuantía"/>
    <s v="Mínima Cuantía"/>
    <x v="1"/>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d v="2020-05-18T00:00:00"/>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206"/>
    <s v="Belisa Amparo Oviedo"/>
    <s v="20206231411000022E"/>
    <s v="MC-029-2020"/>
    <x v="6"/>
    <x v="58"/>
    <s v="Contratación Mínima Cuantía"/>
    <s v="Mínima Cuantía"/>
    <x v="1"/>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d v="2020-05-12T00:00:00"/>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I"/>
    <n v="145"/>
    <s v="Alejandra Maria Arcos "/>
    <s v="20206231405000088E"/>
    <s v="PCD-050-2020"/>
    <x v="6"/>
    <x v="59"/>
    <s v="Contratación Directa"/>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d v="2020-05-05T00:00:00"/>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08"/>
    <s v="Belisa Amparo Oviedo"/>
    <s v="20206231411000024E"/>
    <s v="MC-033-2020"/>
    <x v="6"/>
    <x v="59"/>
    <s v="Contratación Mínima Cuantía"/>
    <s v="Mínima Cuantía"/>
    <x v="1"/>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d v="2020-05-14T00:00:0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9"/>
    <s v="Belisa Amparo Oviedo"/>
    <s v="20206231405000095E"/>
    <s v="MC-027-2020"/>
    <x v="6"/>
    <x v="59"/>
    <s v="Contratación Mínima Cuantía"/>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d v="2020-05-21T00:00:0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15"/>
    <s v="Alejandra Maria Arcos "/>
    <s v="20206231407000019E"/>
    <s v="MC-034-2020"/>
    <x v="6"/>
    <x v="60"/>
    <s v="Contratación Mínima Cuantía"/>
    <s v="Mínima Cuantía"/>
    <x v="1"/>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17"/>
    <s v="Alejandra Maria Arcos "/>
    <s v="20206231407000018E"/>
    <s v="MC-028-2020"/>
    <x v="6"/>
    <x v="60"/>
    <s v="Contratación Mínima Cuantía"/>
    <s v="Mínima Cuantía"/>
    <x v="1"/>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d v="2020-05-20T00:00:00"/>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20"/>
    <s v="Diana Esperanza Duran Garcia "/>
    <s v="20206231405000105E"/>
    <s v="PCD-051-2020"/>
    <x v="6"/>
    <x v="60"/>
    <s v="Contratación Directa"/>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d v="2020-05-19T00:00:0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3"/>
    <s v="Diana Esperanza Duran Garcia "/>
    <s v="20206231403000016E"/>
    <s v="PCD-052-2020"/>
    <x v="6"/>
    <x v="60"/>
    <s v="Contratación Directa"/>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d v="2020-05-11T00:00:0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60"/>
    <s v="Diana Esperanza Duran Garcia "/>
    <s v="20206231407000017E"/>
    <s v="PCD-053-2020"/>
    <x v="6"/>
    <x v="61"/>
    <s v="Contratación Directa"/>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d v="2020-06-04T00:00:00"/>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s v="Diana Esperanza Duran Garcia "/>
    <s v="20206231403000011E"/>
    <s v="SIE-016-2020"/>
    <x v="6"/>
    <x v="61"/>
    <s v="Contratación Selección Abreviada"/>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d v="2020-06-24T00:00:00"/>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s v="Lisdaria Rojas Gamba"/>
    <s v="20206231411000021E"/>
    <s v="SIP-017-2020"/>
    <x v="6"/>
    <x v="61"/>
    <s v="Contratación Selección Abreviada"/>
    <s v="Subasta Inversa Electrónica"/>
    <x v="1"/>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d v="2020-06-23T00:00:0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s v="Belisa Amparo Oviedo"/>
    <s v="20206231410000031E"/>
    <n v="77546"/>
    <x v="7"/>
    <x v="62"/>
    <s v="Contratación Selección Abreviada"/>
    <s v="Acuerdo Marco de Precios "/>
    <x v="1"/>
    <s v="CONTRATAR LA ADQUISICIÓN DE SILLAS PLASTICAS SIN BRAZOS PARA ATENDER VUELOS HUMANITARIOS DE MIGRACION COLOMBIA ."/>
    <s v="56112102, 56112103"/>
    <s v="SILLAS PARA GRUPO DE TRABAJO, SILLAS PARA VISITANTES "/>
    <n v="7500000"/>
    <n v="35220"/>
    <s v="A-02-01-01-003-008"/>
    <x v="0"/>
    <s v="En ejecución"/>
    <s v="OC-47908-2020"/>
    <s v="abril"/>
    <d v="2020-04-30T00:00:00"/>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22"/>
    <s v="Diana Esperanza Duran Garcia "/>
    <s v="20206231403000009E"/>
    <s v="MC-035-2020"/>
    <x v="7"/>
    <x v="63"/>
    <s v="Contratación Mínima Cuantía"/>
    <s v="Mínima Cuantía"/>
    <x v="2"/>
    <s v="CONTRATAR EL SUMINISTRO DE IDENTIFICADORES PERSONALES Y PLACAS PARA LOS FUNCIONARIOS A NIVEL NACIONAL."/>
    <s v="55121804 - 55121701"/>
    <s v="Gafetes o porta gafetes - Placas con inscripción metálicas"/>
    <n v="14135000"/>
    <n v="30620"/>
    <s v="A-02-02-01-002-008 "/>
    <x v="0"/>
    <s v="En ejecución"/>
    <s v="AO-027-2020"/>
    <s v="junio"/>
    <d v="2020-06-09T00:00:00"/>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46"/>
    <s v="Diana Esperanza Duran Garcia "/>
    <s v="20206231405000092E"/>
    <s v="MC-036-2020"/>
    <x v="7"/>
    <x v="63"/>
    <s v="Contratación Mínima Cuantía"/>
    <s v="Mínima Cuantía"/>
    <x v="4"/>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d v="2020-06-25T00:00:00"/>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8"/>
    <s v="Lisdaria Rojas Gamba"/>
    <s v="20206231405000087E"/>
    <s v="PCD-054-2020"/>
    <x v="7"/>
    <x v="64"/>
    <s v="Contratación Directa"/>
    <s v="Prestación de Servicios Profesionales "/>
    <x v="2"/>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d v="2020-06-05T00:00:00"/>
    <s v="Compraventa"/>
    <s v="Nivel Central"/>
    <s v="Bogotá D.C."/>
    <s v="CORPORATIS S.A.S."/>
    <n v="901274805"/>
    <n v="6"/>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s v="Belisa Amparo Oviedo"/>
    <s v="20206231405000108E"/>
    <s v="PCD-056-2020"/>
    <x v="7"/>
    <x v="64"/>
    <s v="Contratación Directa"/>
    <s v="Prestación de Servicios Profesionales "/>
    <x v="2"/>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d v="2020-06-12T00:00:0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m/>
    <n v="0"/>
    <d v="1899-12-30T00:00:00"/>
    <n v="0"/>
    <d v="1899-12-30T00:00:00"/>
    <n v="0"/>
    <d v="1899-12-30T00:00:00"/>
    <n v="0"/>
    <d v="1899-12-30T00:00:00"/>
    <n v="0"/>
    <d v="1899-12-30T00:00:00"/>
    <n v="0"/>
    <d v="1899-12-30T00:00:00"/>
    <n v="144000000"/>
    <n v="0"/>
    <d v="1899-12-30T00:00:00"/>
    <n v="0"/>
    <d v="1899-12-30T00:00:00"/>
    <n v="0"/>
    <d v="1899-12-30T00:00:00"/>
    <n v="0"/>
    <d v="1899-12-30T00:00:00"/>
    <n v="202"/>
  </r>
  <r>
    <s v="Tienda Virtual "/>
    <n v="52"/>
    <s v="Alejandra Maria Arcos "/>
    <s v="20206231410000034E"/>
    <s v="evento 86339"/>
    <x v="7"/>
    <x v="65"/>
    <s v="Contratación Selección Abreviada"/>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s v="mayo"/>
    <d v="2020-05-29T00:00:00"/>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s v="Alejandra Maria Arcos "/>
    <s v="20206231405000078E"/>
    <s v="PCD-055.2020"/>
    <x v="7"/>
    <x v="65"/>
    <s v="Contratación Directa"/>
    <s v="Exclusividad"/>
    <x v="4"/>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1"/>
    <s v="Alejandra Maria Arcos "/>
    <s v="20206231405000107E"/>
    <s v="PCD-057-2020"/>
    <x v="7"/>
    <x v="66"/>
    <s v="Contratación Directa"/>
    <s v="Prestación de Servicios Profesionales "/>
    <x v="2"/>
    <s v="Contratar los servicios profesionales para la realización de acciones de formación en idiomas para los funcionarios de Migración Colombia."/>
    <n v="37020"/>
    <s v="Servicios Educativos y de Formación"/>
    <n v="135000000"/>
    <n v="37020"/>
    <s v="C-1199-1002-9-0-1199005-02"/>
    <x v="0"/>
    <s v="En ejecución"/>
    <s v="CO 072 2020"/>
    <s v="junio"/>
    <d v="2020-06-12T00:00:00"/>
    <s v="Prestación de Servicios Profesionales"/>
    <s v="Nivel Nacional "/>
    <s v="N/A"/>
    <s v="BERLITZ COLOMBIA SA"/>
    <n v="860511232"/>
    <n v="5"/>
    <n v="156120"/>
    <d v="2020-06-12T00:00:00"/>
    <n v="135000000"/>
    <n v="0"/>
    <n v="0"/>
    <n v="0"/>
    <n v="135000000"/>
    <s v="No"/>
    <s v="N/A"/>
    <s v="N/A"/>
    <d v="2020-06-12T00:00:00"/>
    <d v="2020-12-31T00:00:00"/>
    <n v="202"/>
    <s v="CRISTHY LEIDY GRANADOS"/>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Secop II"/>
    <n v="214"/>
    <s v="Lisdaria Rojas Gamba"/>
    <s v="20206231403000022E"/>
    <s v="PCD-058-2020"/>
    <x v="7"/>
    <x v="66"/>
    <s v="Contratación Directa"/>
    <s v="Prestación de Servicios Profesionales "/>
    <x v="2"/>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d v="2020-06-09T00:00:00"/>
    <s v="Prestación de Servicios"/>
    <s v="Nivel Nacional "/>
    <s v="N/A"/>
    <s v="COLSUBSIDIO "/>
    <n v="860007336"/>
    <n v="1"/>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Tienda Virtual "/>
    <n v="116"/>
    <s v="Diana Esperanza Duran Garcia "/>
    <s v=" 20206231410000033E"/>
    <s v="Evento No.86494"/>
    <x v="7"/>
    <x v="66"/>
    <s v="Contratación Selección Abreviada"/>
    <s v="Acuerdo Marco de Precios "/>
    <x v="1"/>
    <s v="SUMINISTRO DE TINTAS, TONER Y CONSUMIBLES DE IMPRESION"/>
    <n v="44103100"/>
    <s v="Suministros para impresoras, fax y fotocopiadora"/>
    <n v="17677490.460000001"/>
    <n v="37220"/>
    <s v="A-02-02-01-003-005 "/>
    <x v="0"/>
    <s v="En ejecución"/>
    <s v="OC-50996"/>
    <s v="junio"/>
    <d v="2020-06-25T00:00:00"/>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s v="Diana Esperanza Duran Garcia "/>
    <s v=" 20206231410000033E"/>
    <s v="Evento No.86511"/>
    <x v="7"/>
    <x v="66"/>
    <s v="Contratación Selección Abreviada"/>
    <s v="Acuerdo Marco de Precios "/>
    <x v="1"/>
    <s v="SUMINISTRO DE TINTAS, TONER Y CONSUMIBLES DE IMPRESION"/>
    <n v="44103100"/>
    <s v="Suministros para impresoras, fax y fotocopiadora"/>
    <n v="55890025.520000003"/>
    <n v="37220"/>
    <s v="A-02-02-01-003-005 "/>
    <x v="0"/>
    <s v="En ejecución"/>
    <s v="OC-50992"/>
    <s v="junio"/>
    <d v="2020-06-25T00:00:00"/>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s v="Diana Esperanza Duran Garcia "/>
    <s v=" 20206231410000033E"/>
    <s v="Evento No.86513"/>
    <x v="7"/>
    <x v="66"/>
    <s v="Contratación Selección Abreviada"/>
    <s v="Acuerdo Marco de Precios "/>
    <x v="1"/>
    <s v="SUMINISTRO DE TINTAS, TONER Y CONSUMIBLES DE IMPRESION"/>
    <n v="44103100"/>
    <s v="Suministros para impresoras, fax y fotocopiadora"/>
    <n v="1039584"/>
    <n v="37220"/>
    <s v="A-02-02-01-003-005 "/>
    <x v="0"/>
    <s v="En ejecución"/>
    <s v="OC-51041"/>
    <s v="junio"/>
    <d v="2020-06-25T00:00:00"/>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s v="Diana Esperanza Duran Garcia "/>
    <s v=" 20206231410000033E"/>
    <s v="Evento No.86515"/>
    <x v="7"/>
    <x v="66"/>
    <s v="Contratación Selección Abreviada"/>
    <s v="Acuerdo Marco de Precios "/>
    <x v="1"/>
    <s v="SUMINISTRO DE TINTAS, TONER Y CONSUMIBLES DE IMPRESION"/>
    <n v="44103100"/>
    <s v="Suministros para impresoras, fax y fotocopiadora"/>
    <n v="2571887.5"/>
    <n v="37220"/>
    <s v="A-02-02-01-003-005 "/>
    <x v="0"/>
    <s v="En ejecución"/>
    <s v="OC-50995"/>
    <s v="junio"/>
    <d v="2020-06-25T00:00:00"/>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s v="Diana Esperanza Duran Garcia "/>
    <s v=" 20206231410000033E"/>
    <s v="Evento No.86518"/>
    <x v="7"/>
    <x v="66"/>
    <s v="Contratación Selección Abreviada"/>
    <s v="Acuerdo Marco de Precios "/>
    <x v="1"/>
    <s v="SUMINISTRO DE TINTAS, TONER Y CONSUMIBLES DE IMPRESION"/>
    <n v="44103100"/>
    <s v="Suministros para impresoras, fax y fotocopiadora"/>
    <n v="1062075"/>
    <n v="37220"/>
    <s v="A-02-02-01-003-005 "/>
    <x v="0"/>
    <s v="En ejecución"/>
    <s v="OC-50998"/>
    <s v="junio"/>
    <d v="2020-06-25T00:00:00"/>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s v="Diana Esperanza Duran Garcia "/>
    <s v=" 20206231410000033E"/>
    <s v="Evento No.86519"/>
    <x v="7"/>
    <x v="66"/>
    <s v="Contratación Selección Abreviada"/>
    <s v="Acuerdo Marco de Precios "/>
    <x v="1"/>
    <s v="SUMINISTRO DE TINTAS, TONER Y CONSUMIBLES DE IMPRESION"/>
    <n v="44103100"/>
    <s v="Suministros para impresoras, fax y fotocopiadora"/>
    <n v="3147550"/>
    <n v="37220"/>
    <s v="A-02-02-01-003-005 "/>
    <x v="3"/>
    <s v="Cancelado"/>
    <s v="N/A"/>
    <s v="enero"/>
    <d v="1899-12-30T00:00:00"/>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s v="Diana Esperanza Duran Garcia "/>
    <s v=" 20206231410000033E"/>
    <s v="Evento No.86520"/>
    <x v="7"/>
    <x v="66"/>
    <s v="Contratación Selección Abreviada"/>
    <s v="Acuerdo Marco de Precios "/>
    <x v="1"/>
    <s v="SUMINISTRO DE TINTAS, TONER Y CONSUMIBLES DE IMPRESION"/>
    <n v="44103100"/>
    <s v="Suministros para impresoras, fax y fotocopiadora"/>
    <n v="4248300"/>
    <n v="37220"/>
    <s v="A-02-02-01-003-005 "/>
    <x v="0"/>
    <s v="En ejecución"/>
    <s v="OC-51033"/>
    <s v="junio"/>
    <d v="2020-06-25T00:00:00"/>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93"/>
    <s v="Belisa Amparo Oviedo"/>
    <s v="20206231411000027E"/>
    <n v="86559"/>
    <x v="7"/>
    <x v="67"/>
    <s v="Contratación Selección Abreviada"/>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d v="2020-06-16T00:00:00"/>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Tienda Virtual "/>
    <n v="212"/>
    <s v="Belisa Amparo Oviedo"/>
    <s v="20206231410000037E"/>
    <n v="82253"/>
    <x v="7"/>
    <x v="68"/>
    <s v="Contratación Selección Abreviada"/>
    <s v="Grandes Superficies"/>
    <x v="2"/>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d v="2020-05-29T00:00:00"/>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89"/>
    <s v="Belisa Amparo Oviedo"/>
    <s v="20206231403000004E"/>
    <s v="PCD-059-2020"/>
    <x v="7"/>
    <x v="68"/>
    <s v="Contratación Directa"/>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d v="2020-06-18T00:00:00"/>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Secop II"/>
    <n v="169"/>
    <s v="Diana Esperanza Duran Garcia "/>
    <s v="20206231403000021E"/>
    <s v="SIE-018-2020"/>
    <x v="7"/>
    <x v="68"/>
    <s v="Contratación Selección Abreviada"/>
    <s v="Subasta Inversa Electrónica"/>
    <x v="7"/>
    <s v="Contratar la adquisición de una solución de carteleras virtuales a nivel nacional incluido soporte."/>
    <n v="43211900"/>
    <s v="Monitores y pantallas de computador"/>
    <n v="476863940"/>
    <n v="377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0"/>
    <s v="Lisdaria Rojas Gamba"/>
    <s v="20206231405000086E"/>
    <s v="SIP-019-2020"/>
    <x v="8"/>
    <x v="69"/>
    <s v="Contratación Selección Abreviada"/>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2"/>
    <s v="N/A"/>
    <s v="N/A"/>
    <s v="enero"/>
    <d v="1899-12-30T00:00:00"/>
    <s v="Prestación de Servicios"/>
    <s v="Nivel Central"/>
    <s v="N/A"/>
    <s v="N/A"/>
    <s v="N/A"/>
    <s v="N/A"/>
    <s v="N/A"/>
    <d v="1899-12-30T00:00:00"/>
    <n v="0"/>
    <n v="0"/>
    <n v="0"/>
    <n v="0"/>
    <n v="0"/>
    <s v="No"/>
    <d v="1899-12-30T00:00:00"/>
    <s v="7 CALIDAD_CORRECTO FUNCIONAMIENTO DE LOS BIENES SUMISTRADO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61"/>
    <s v="Alejandra Maria Arcos "/>
    <s v="20206231407000013E"/>
    <s v="EVENTO 87281a"/>
    <x v="8"/>
    <x v="70"/>
    <s v="Contratación Selección Abreviada"/>
    <s v="Acuerdo Marco de Precios "/>
    <x v="0"/>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0"/>
    <d v="1899-12-30T00:00:00"/>
    <n v="0"/>
    <d v="1899-12-30T00:00:00"/>
    <n v="0"/>
    <d v="1899-12-30T00:00:00"/>
    <n v="0"/>
    <d v="1899-12-30T00:00:00"/>
    <n v="0"/>
    <d v="1899-12-30T00:00:00"/>
    <n v="0"/>
    <d v="1899-12-30T00:00:00"/>
    <n v="261488419.77000001"/>
    <n v="0"/>
    <d v="1899-12-30T00:00:00"/>
    <n v="0"/>
    <d v="1899-12-30T00:00:00"/>
    <n v="0"/>
    <d v="1899-12-30T00:00:00"/>
    <n v="0"/>
    <d v="1899-12-30T00:00:00"/>
    <n v="396"/>
  </r>
  <r>
    <s v="Tienda Virtual "/>
    <n v="152"/>
    <s v="Belisa Amparo Oviedo"/>
    <s v="20206231410000036E"/>
    <n v="87298"/>
    <x v="8"/>
    <x v="70"/>
    <s v="Contratación Selección Abreviada"/>
    <s v="Acuerdo Marco de Precios "/>
    <x v="1"/>
    <s v="SUMINISTRO DE ELEMENTOS DE PAPELERIA E INSUMOS DE ARCHIVO"/>
    <s v="44111515/122003"/>
    <s v="Cajas u organizadores de almacenamiento de archivos"/>
    <n v="73077900"/>
    <n v="37520"/>
    <s v="A-02-02-01-003-002"/>
    <x v="0"/>
    <s v="En ejecución"/>
    <s v="OC-50920-2020"/>
    <s v="junio"/>
    <d v="2020-06-24T00:00:00"/>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Tienda Virtual "/>
    <n v="162"/>
    <s v="Belisa Amparo Oviedo"/>
    <s v="20206231410000021E"/>
    <n v="87446"/>
    <x v="8"/>
    <x v="71"/>
    <s v="Contratación Selección Abreviada"/>
    <s v="Acuerdo Marco de Precios "/>
    <x v="0"/>
    <s v="Contratación del hosting para el sitio web de la entidad"/>
    <s v="81112001/81112003/81161801"/>
    <m/>
    <n v="130000000"/>
    <n v="29920"/>
    <s v="C-1199-1002-10-0-1199001-02"/>
    <x v="0"/>
    <s v="En ejecución"/>
    <s v="OC-51433-2020"/>
    <s v="julio"/>
    <d v="2020-07-02T00:00:00"/>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s v="Belisa Amparo Oviedo"/>
    <s v="20206231410000035E"/>
    <n v="85816"/>
    <x v="8"/>
    <x v="72"/>
    <s v="Contratación Selección Abreviada"/>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d v="2020-06-19T00:00:00"/>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s v="Belisa Amparo Oviedo"/>
    <s v="20206231410000038E"/>
    <n v="87967"/>
    <x v="8"/>
    <x v="73"/>
    <s v="Contratación Selección Abreviada"/>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d v="2020-06-19T00:00:00"/>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s v="Belisa Amparo Oviedo"/>
    <s v="20206231411000028E"/>
    <s v="MC-037-2020"/>
    <x v="8"/>
    <x v="74"/>
    <s v="Contratación Mínima Cuantía"/>
    <s v="Mínima Cuantía"/>
    <x v="1"/>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s v="julio"/>
    <d v="2020-07-14T00:00:00"/>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s v="Diana Esperanza Duran Garcia "/>
    <s v=" 20206231410000033E"/>
    <s v="Evento No.88268"/>
    <x v="8"/>
    <x v="74"/>
    <s v="Contratación Selección Abreviada"/>
    <s v="Acuerdo Marco de Precios "/>
    <x v="1"/>
    <s v="SUMINISTRO DE TINTAS, TONER Y CONSUMIBLES DE IMPRESION"/>
    <n v="44103100"/>
    <s v="Suministros para impresoras, fax y fotocopiadora"/>
    <n v="3147550"/>
    <n v="37220"/>
    <s v="A-02-02-01-003-005 "/>
    <x v="3"/>
    <s v="Cancelado"/>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s v="Lisdaria Rojas Gamba"/>
    <s v="20206231407000022E"/>
    <s v="MC-038-2020"/>
    <x v="8"/>
    <x v="75"/>
    <s v="Contratación Mínima Cuantía"/>
    <s v="Mínima Cuantía"/>
    <x v="2"/>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2"/>
    <s v="N/A"/>
    <s v="N/A"/>
    <s v="enero"/>
    <d v="1899-12-30T00:00:00"/>
    <s v="Suministro"/>
    <s v="Nivel Nacional "/>
    <s v="N/A"/>
    <s v="N/A"/>
    <s v="N/A"/>
    <s v="N/A"/>
    <s v="N/A"/>
    <d v="1899-12-30T00:00:00"/>
    <n v="0"/>
    <n v="0"/>
    <n v="0"/>
    <n v="0"/>
    <n v="0"/>
    <s v="No"/>
    <d v="1899-12-30T00:00:00"/>
    <s v="N/A"/>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8"/>
    <s v="Belisa Amparo Oviedo"/>
    <s v="20206231410000041E"/>
    <n v="88597"/>
    <x v="8"/>
    <x v="76"/>
    <s v="Contratación Selección Abreviada"/>
    <s v="Grandes Superficies"/>
    <x v="1"/>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d v="2020-06-25T00:00:00"/>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Tienda Virtual "/>
    <n v="219"/>
    <s v="Belisa Amparo Oviedo"/>
    <s v="20206231410000040E"/>
    <n v="89143"/>
    <x v="8"/>
    <x v="76"/>
    <s v="Contratación Selección Abreviada"/>
    <s v="Grandes Superficies"/>
    <x v="1"/>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d v="2020-06-25T00:00:00"/>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Secop II"/>
    <n v="171"/>
    <s v="Diana Esperanza Duran Garcia "/>
    <s v="20206231405000113E"/>
    <s v="MC-039-2020"/>
    <x v="8"/>
    <x v="77"/>
    <s v="Contratación Mínima Cuantía"/>
    <s v="Mínima Cuantía"/>
    <x v="1"/>
    <s v="Contratar la prestación de servicios de mantenimiento Preventivo y Correctivo de Paneles Fotovoltaicos"/>
    <n v="32111701"/>
    <s v="Células Fotovoltaicas"/>
    <n v="1600000"/>
    <n v="40020"/>
    <s v="A-02-02-02-008-007"/>
    <x v="0"/>
    <s v="En ejecución"/>
    <s v="AO-030-2020"/>
    <s v="julio"/>
    <d v="2020-07-21T00:00:00"/>
    <s v="Aceptación de oferta"/>
    <s v="Regional Amazonas"/>
    <m/>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s v="Diana Esperanza Duran Garcia "/>
    <s v="20206231405000002E"/>
    <s v="PCD-062-2020"/>
    <x v="8"/>
    <x v="78"/>
    <s v="Contratación Directa"/>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s v="julio"/>
    <d v="2020-07-08T00:00:00"/>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Secop II"/>
    <n v="223"/>
    <s v="Alejandra Maria Arcos "/>
    <s v="20206231405000118E "/>
    <s v="PCD-063-2020"/>
    <x v="9"/>
    <x v="79"/>
    <s v="Contratación Directa"/>
    <s v="Prestación de Servicios Profesionales "/>
    <x v="1"/>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s v="julio"/>
    <d v="2020-07-17T00:00:00"/>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s v="Alejandra Maria Arcos "/>
    <s v="20206231405000115E "/>
    <s v="PCD-064-2020"/>
    <x v="9"/>
    <x v="80"/>
    <s v="Contratación Directa"/>
    <s v="Prestación de Servicios Profesionales "/>
    <x v="5"/>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s v="julio"/>
    <d v="2020-07-22T00:00:00"/>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Secop II"/>
    <n v="226"/>
    <s v="Alejandra Maria Arcos "/>
    <s v="20206231405000119E "/>
    <s v="PCD-066-2020"/>
    <x v="9"/>
    <x v="81"/>
    <s v="Contratación Directa"/>
    <s v="Prestación de Servicios Profesionales "/>
    <x v="1"/>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s v="julio"/>
    <d v="2020-07-24T00:00:00"/>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21"/>
    <s v="Alejandra Maria Arcos "/>
    <s v="20206231405000114E"/>
    <s v="PCD-067-2020"/>
    <x v="9"/>
    <x v="82"/>
    <s v="Contratación Directa"/>
    <s v="Interadministrativo"/>
    <x v="2"/>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2293"/>
    <s v="Alejandra Maria Arcos "/>
    <s v="2018623141000052E"/>
    <n v="62263"/>
    <x v="0"/>
    <x v="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0"/>
    <s v="No"/>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Tienda Virtual "/>
    <n v="217"/>
    <s v="Belisa Amparo Oviedo"/>
    <s v="20206231410000042E"/>
    <n v="89306"/>
    <x v="9"/>
    <x v="83"/>
    <s v="Contratación Selección Abreviada"/>
    <s v="Grandes Superficies"/>
    <x v="2"/>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s v="julio"/>
    <d v="2020-07-03T00:00:00"/>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6"/>
    <s v="Belisa Amparo Oviedo"/>
    <s v="20206231407000023E"/>
    <s v="MC-040-2020"/>
    <x v="9"/>
    <x v="84"/>
    <s v="Contratación Mínima Cuantía"/>
    <s v="Mínima Cuantía"/>
    <x v="3"/>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25"/>
    <s v="Sandra Osorio Padilla"/>
    <s v=" 20206231410000051E "/>
    <s v="0C52337"/>
    <x v="9"/>
    <x v="80"/>
    <s v="Contratación Mínima Cuantía"/>
    <s v="Grandes Superficies"/>
    <x v="2"/>
    <s v="Adquisición de dispensadores de gel antibacterial  para garantizar la prevención frente al COVID-19  de los puestos de control que cuentan con el sistema BIOMIG."/>
    <n v="47132102"/>
    <s v="EQUIPOS Y SUMINISTROS PARA LIMPIEZA"/>
    <n v="2988000"/>
    <n v="42420"/>
    <s v="A-02-02-01-004-002 "/>
    <x v="0"/>
    <s v="N/A"/>
    <s v="OC-52337"/>
    <s v="julio"/>
    <d v="2020-07-21T00:00:00"/>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
    <n v="53907500"/>
    <n v="0"/>
    <d v="1899-12-30T00:00:00"/>
    <n v="0"/>
    <d v="1899-12-30T00:00:00"/>
    <n v="0"/>
    <d v="1899-12-30T00:00:00"/>
    <n v="0"/>
    <d v="1899-12-30T00:00:00"/>
    <n v="0"/>
    <d v="1899-12-30T00:00:00"/>
    <n v="0"/>
    <d v="1899-12-30T00:00:00"/>
    <n v="2988000"/>
    <n v="0"/>
    <d v="1899-12-30T00:00:00"/>
    <n v="0"/>
    <d v="1899-12-30T00:00:00"/>
    <n v="0"/>
    <d v="1899-12-30T00:00:00"/>
    <n v="0"/>
    <d v="1899-12-30T00:00:00"/>
    <n v="15"/>
  </r>
  <r>
    <s v="Tienda Virtual "/>
    <n v="154"/>
    <s v="Sandra Osorio Padilla"/>
    <s v="20206231410000049E"/>
    <s v="OC 53039"/>
    <x v="9"/>
    <x v="85"/>
    <s v="Contratación Directa"/>
    <s v="Grandes Superficies"/>
    <x v="7"/>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2"/>
    <s v="En ejecución"/>
    <s v="OC-53039"/>
    <s v="julio"/>
    <d v="2020-07-30T00:00:00"/>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Tienda Virtual "/>
    <n v="116"/>
    <s v="Diana Esperanza Duran Garcia "/>
    <s v=" 20206231410000033E"/>
    <s v="Evento No.89386"/>
    <x v="9"/>
    <x v="86"/>
    <s v="Contratación Selección Abreviada"/>
    <s v="Acuerdo Marco de Precios "/>
    <x v="1"/>
    <s v="SUMINISTRO DE TINTAS, TONER Y CONSUMIBLES DE IMPRESION"/>
    <n v="44103100"/>
    <s v="Suministros para impresoras, fax y fotocopiadora"/>
    <n v="3147550"/>
    <n v="37220"/>
    <s v="A-02-02-01-003-005 "/>
    <x v="0"/>
    <s v="En ejecución"/>
    <s v="OC-53086"/>
    <s v="julio"/>
    <d v="2020-07-31T00:00:00"/>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109"/>
    <s v="Lisdaria Rojas Gamba"/>
    <s v="20206231407000020E"/>
    <s v="SAMC-003-2020"/>
    <x v="9"/>
    <x v="81"/>
    <s v="Contratación Selección Abreviada"/>
    <s v="Menor Cuantía"/>
    <x v="9"/>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2"/>
    <s v="N/A"/>
    <s v="N/A"/>
    <s v="enero"/>
    <d v="1899-12-30T00:00:00"/>
    <s v="Compraventa"/>
    <s v="Nivel Central"/>
    <s v="Bogotá D.C."/>
    <s v="N/A"/>
    <s v="N/A"/>
    <s v="N/A"/>
    <s v="N/A"/>
    <d v="1899-12-30T00:00:00"/>
    <n v="0"/>
    <n v="0"/>
    <n v="0"/>
    <n v="0"/>
    <n v="48000000"/>
    <s v="Si "/>
    <d v="1899-12-30T00:00:00"/>
    <s v="78 PAGO D SALARIOS_PRESTAC SOC LEG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4"/>
    <s v="Lisdaria Rojas Gamba"/>
    <s v="20206231403000019E"/>
    <s v="LP-002-2020"/>
    <x v="9"/>
    <x v="86"/>
    <s v="Contratación Licitación"/>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2"/>
    <s v="N/A"/>
    <s v="N/A"/>
    <s v="enero"/>
    <d v="1899-12-30T00:00:00"/>
    <s v="Compraventa"/>
    <s v="Nivel Nacional "/>
    <s v="Bogotá D.C."/>
    <s v="N/A"/>
    <s v="N/A"/>
    <s v="N/A"/>
    <s v="N/A"/>
    <d v="1899-12-30T00:00:00"/>
    <n v="0"/>
    <n v="0"/>
    <n v="0"/>
    <n v="0"/>
    <n v="1000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7"/>
    <s v="Lisdaria Rojas Gamba"/>
    <s v="20206231405000116E"/>
    <s v="LP-003-2020"/>
    <x v="9"/>
    <x v="87"/>
    <s v="Contratación Licitación"/>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2"/>
    <s v="N/A"/>
    <s v="N/A"/>
    <s v="enero"/>
    <d v="1899-12-30T00:00:00"/>
    <s v="Compraventa"/>
    <s v="Nivel Central"/>
    <s v="Bogotá D.C."/>
    <s v="N/A"/>
    <s v="N/A"/>
    <s v="N/A"/>
    <s v="N/A"/>
    <d v="1899-12-30T00:00:00"/>
    <n v="0"/>
    <n v="0"/>
    <n v="0"/>
    <n v="0"/>
    <n v="14118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2"/>
    <s v="Lisdaria Rojas Gamba"/>
    <s v="20206231411000030E"/>
    <s v="SIE-20-2020"/>
    <x v="9"/>
    <x v="82"/>
    <s v="Contratación Selección Abreviada"/>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2"/>
    <s v="N/A"/>
    <s v="N/A"/>
    <s v="enero"/>
    <d v="1899-12-30T00:00:00"/>
    <s v="Compraventa"/>
    <s v="Nivel Central"/>
    <s v="Bogotá D.C."/>
    <s v="N/A"/>
    <s v="N/A"/>
    <s v="N/A"/>
    <s v="N/A"/>
    <d v="1899-12-30T00:00:00"/>
    <n v="0"/>
    <n v="0"/>
    <n v="0"/>
    <n v="0"/>
    <n v="321401664"/>
    <s v="Si "/>
    <d v="1899-12-30T00:00:00"/>
    <s v="20 SERIEDAD D LA OFERTA + CUMPLIM + PAGO D SALARIOS_PRESTAC SOC LEGALE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15"/>
    <s v="Lisdaria Rojas Gamba"/>
    <s v="20206231405000117E"/>
    <s v="PDC-065-2020"/>
    <x v="9"/>
    <x v="81"/>
    <s v="Contratación Directa"/>
    <s v="Prestación de apoyo a la Gestión"/>
    <x v="9"/>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84-2020"/>
    <s v="julio"/>
    <d v="2020-07-27T00:00:00"/>
    <s v="Prestación de Servicios  de Apoyo a la gestión"/>
    <s v="Nivel Central"/>
    <s v="Bogotá D.C."/>
    <s v="JOAQUÍN ANTONIO RODRIGUEZ VILLEGAS"/>
    <n v="78750941"/>
    <n v="5"/>
    <n v="199120"/>
    <d v="2020-07-28T00:00:00"/>
    <n v="22400000"/>
    <n v="0"/>
    <n v="0"/>
    <n v="0"/>
    <n v="22400000"/>
    <s v="No"/>
    <d v="1899-12-30T00:00:00"/>
    <s v="N/A"/>
    <d v="2020-07-28T00:00:00"/>
    <n v="44193"/>
    <n v="150"/>
    <s v="JOSE GABRIEL JIMÉNEZ"/>
    <s v="N/A"/>
    <n v="0"/>
    <d v="1899-12-30T00:00:00"/>
    <n v="0"/>
    <d v="1899-12-30T00:00:00"/>
    <n v="0"/>
    <d v="1899-12-30T00:00:00"/>
    <n v="0"/>
    <d v="1899-12-30T00:00:00"/>
    <n v="0"/>
    <d v="1899-12-30T00:00:00"/>
    <n v="0"/>
    <d v="1899-12-30T00:00:00"/>
    <n v="0"/>
    <n v="0"/>
    <d v="1899-12-30T00:00:00"/>
    <n v="0"/>
    <d v="1899-12-30T00:00:00"/>
    <n v="0"/>
    <d v="1899-12-30T00:00:00"/>
    <n v="0"/>
    <d v="1899-12-30T00:00:00"/>
    <n v="0"/>
  </r>
</pivotCacheRecords>
</file>

<file path=xl/pivotCache/pivotCacheRecords2.xml><?xml version="1.0" encoding="utf-8"?>
<pivotCacheRecords xmlns="http://schemas.openxmlformats.org/spreadsheetml/2006/main" xmlns:r="http://schemas.openxmlformats.org/officeDocument/2006/relationships" count="201">
  <r>
    <s v="Secop II"/>
    <n v="83"/>
    <x v="0"/>
    <s v="20206231405000061E"/>
    <s v="MC-013-2020"/>
    <x v="0"/>
    <x v="0"/>
    <x v="0"/>
    <s v="Mínima Cuantía"/>
    <s v="Subdirección Administrativa y Financiera"/>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x v="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1"/>
    <s v="20206231410000027E"/>
    <s v="Eventos No.82403"/>
    <x v="0"/>
    <x v="1"/>
    <x v="1"/>
    <s v="Acuerdo Marco de Precios "/>
    <s v="Subdirección de Talento Humano "/>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x v="1"/>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55"/>
    <x v="0"/>
    <s v="20206231405000047E"/>
    <s v="SIP-002-2020"/>
    <x v="1"/>
    <x v="2"/>
    <x v="1"/>
    <s v="Subasta Inversa Electrónica"/>
    <s v="Oficina de Tecnología de la Informacion"/>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x v="2"/>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226"/>
    <x v="0"/>
    <s v="20206231405000119E "/>
    <s v="PCD-066-2020"/>
    <x v="2"/>
    <x v="3"/>
    <x v="2"/>
    <s v="Prestación de Servicios Profesionales "/>
    <s v="Subdirección Administrativa y Financiera"/>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s v="julio"/>
    <x v="3"/>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95"/>
    <x v="2"/>
    <s v="20206231405000071E"/>
    <s v="PCD-031-2020"/>
    <x v="1"/>
    <x v="4"/>
    <x v="2"/>
    <s v="Prestación de Servicios Profesionales "/>
    <s v="Dirección General"/>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x v="4"/>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140"/>
    <x v="1"/>
    <s v="20206231405000082E"/>
    <s v="PCD-045-2020"/>
    <x v="3"/>
    <x v="5"/>
    <x v="2"/>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x v="5"/>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Tienda Virtual "/>
    <n v="116"/>
    <x v="1"/>
    <s v=" 20206231410000033E"/>
    <s v="Evento No.86494"/>
    <x v="4"/>
    <x v="6"/>
    <x v="1"/>
    <s v="Acuerdo Marco de Precios "/>
    <s v="Subdirección Administrativa y Financiera"/>
    <s v="SUMINISTRO DE TINTAS, TONER Y CONSUMIBLES DE IMPRESION"/>
    <n v="44103100"/>
    <s v="Suministros para impresoras, fax y fotocopiadora"/>
    <n v="17677490.460000001"/>
    <n v="37220"/>
    <s v="A-02-02-01-003-005 "/>
    <x v="0"/>
    <s v="En ejecución"/>
    <s v="OC-50996"/>
    <s v="junio"/>
    <x v="6"/>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1"/>
    <s v=" 20206231410000033E"/>
    <s v="Evento No.86513"/>
    <x v="4"/>
    <x v="6"/>
    <x v="1"/>
    <s v="Acuerdo Marco de Precios "/>
    <s v="Subdirección Administrativa y Financiera"/>
    <s v="SUMINISTRO DE TINTAS, TONER Y CONSUMIBLES DE IMPRESION"/>
    <n v="44103100"/>
    <s v="Suministros para impresoras, fax y fotocopiadora"/>
    <n v="1039584"/>
    <n v="37220"/>
    <s v="A-02-02-01-003-005 "/>
    <x v="0"/>
    <s v="En ejecución"/>
    <s v="OC-51041"/>
    <s v="junio"/>
    <x v="6"/>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Secop II"/>
    <n v="149"/>
    <x v="0"/>
    <s v="20206231405000091E"/>
    <s v="SIP-013-2020"/>
    <x v="0"/>
    <x v="7"/>
    <x v="1"/>
    <s v="Subasta Inversa Electrónica"/>
    <s v="Oficina de Tecnología de la Informacion"/>
    <s v="Servicio de soporte especializado para la plataforma Oracle"/>
    <n v="43232300"/>
    <s v="Difusión de Tecnologías de Información y Telecomunicaciones"/>
    <n v="236158999"/>
    <n v="28520"/>
    <s v="C-1199-1002-10-0-1199001-02 "/>
    <x v="0"/>
    <s v="En ejecución"/>
    <s v="CO 069 2020"/>
    <s v="junio"/>
    <x v="7"/>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Tienda Virtual "/>
    <n v="86"/>
    <x v="1"/>
    <s v="20206231410000030E"/>
    <s v="Evento No.82427"/>
    <x v="0"/>
    <x v="1"/>
    <x v="1"/>
    <s v="Acuerdo Marco de Precios "/>
    <s v="Subdirección de Talento Humano "/>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x v="1"/>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1"/>
    <s v="20206231410000029E"/>
    <s v="Eventos No.82422"/>
    <x v="0"/>
    <x v="1"/>
    <x v="1"/>
    <s v="Acuerdo Marco de Precios "/>
    <s v="Subdirección de Talento Humano "/>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x v="1"/>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1"/>
    <s v=" 20206231410000028E"/>
    <s v="Eventos No.82420"/>
    <x v="0"/>
    <x v="1"/>
    <x v="1"/>
    <s v="Acuerdo Marco de Precios "/>
    <s v="Subdirección de Talento Humano "/>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x v="1"/>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Secop II"/>
    <n v="251"/>
    <x v="3"/>
    <s v="20196231405000144E"/>
    <s v="LP-007-2019"/>
    <x v="5"/>
    <x v="8"/>
    <x v="3"/>
    <s v="Contratación Licitación"/>
    <s v="Oficina de Tecnología de la Informacion"/>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x v="8"/>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90"/>
    <d v="2020-03-13T00:00:00"/>
    <n v="30"/>
    <d v="2020-04-30T00:00:00"/>
    <n v="30"/>
    <d v="2020-05-30T00:00:00"/>
    <n v="62"/>
    <d v="2020-06-30T00:00:00"/>
    <n v="350"/>
  </r>
  <r>
    <s v="Secop II"/>
    <n v="145"/>
    <x v="0"/>
    <s v="20206231405000088E"/>
    <s v="PCD-050-2020"/>
    <x v="3"/>
    <x v="9"/>
    <x v="2"/>
    <s v="Exclusividad"/>
    <s v="Oficina de Tecnología de la Informacion"/>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x v="9"/>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93"/>
    <x v="0"/>
    <s v="20206231403000003E"/>
    <s v="SIP-011-2020"/>
    <x v="0"/>
    <x v="10"/>
    <x v="1"/>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x v="10"/>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Secop II"/>
    <n v="113"/>
    <x v="4"/>
    <s v="20206231407000015E"/>
    <s v="PCD-049-2020"/>
    <x v="3"/>
    <x v="11"/>
    <x v="2"/>
    <s v="Prestación de Servicios Profesionales "/>
    <s v="Subdirección Administrativa y Financiera"/>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x v="11"/>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28"/>
    <x v="0"/>
    <s v="20206231405000040E"/>
    <s v="PCD-033-2020"/>
    <x v="1"/>
    <x v="12"/>
    <x v="2"/>
    <s v="Prestación de Servicios Profesionales "/>
    <s v="Oficina Asesora de Planeación"/>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x v="12"/>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116"/>
    <x v="1"/>
    <s v=" 20206231410000033E"/>
    <s v="Evento No.86511"/>
    <x v="4"/>
    <x v="6"/>
    <x v="1"/>
    <s v="Acuerdo Marco de Precios "/>
    <s v="Subdirección Administrativa y Financiera"/>
    <s v="SUMINISTRO DE TINTAS, TONER Y CONSUMIBLES DE IMPRESION"/>
    <n v="44103100"/>
    <s v="Suministros para impresoras, fax y fotocopiadora"/>
    <n v="55890025.520000003"/>
    <n v="37220"/>
    <s v="A-02-02-01-003-005 "/>
    <x v="0"/>
    <s v="En ejecución"/>
    <s v="OC-50992"/>
    <s v="junio"/>
    <x v="6"/>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51"/>
    <x v="0"/>
    <s v="20206231410000005E"/>
    <n v="79814"/>
    <x v="6"/>
    <x v="13"/>
    <x v="1"/>
    <s v="Acuerdo Marco de Precios "/>
    <s v="Subdirección de Talento Humano "/>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x v="13"/>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151"/>
    <x v="4"/>
    <s v="20206231405000066E"/>
    <s v="SIP-010-2020"/>
    <x v="1"/>
    <x v="14"/>
    <x v="1"/>
    <s v="Subasta Inversa Electrónica"/>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x v="5"/>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0"/>
    <d v="1899-12-30T00:00:00"/>
    <n v="107500000"/>
    <n v="0"/>
    <d v="1899-12-30T00:00:00"/>
    <n v="0"/>
    <d v="1899-12-30T00:00:00"/>
    <n v="0"/>
    <d v="1899-12-30T00:00:00"/>
    <n v="0"/>
    <d v="1899-12-30T00:00:00"/>
    <n v="237"/>
  </r>
  <r>
    <s v="Tienda Virtual "/>
    <n v="116"/>
    <x v="1"/>
    <s v=" 20206231410000033E"/>
    <s v="Evento No.86515"/>
    <x v="4"/>
    <x v="6"/>
    <x v="1"/>
    <s v="Acuerdo Marco de Precios "/>
    <s v="Subdirección Administrativa y Financiera"/>
    <s v="SUMINISTRO DE TINTAS, TONER Y CONSUMIBLES DE IMPRESION"/>
    <n v="44103100"/>
    <s v="Suministros para impresoras, fax y fotocopiadora"/>
    <n v="2571887.5"/>
    <n v="37220"/>
    <s v="A-02-02-01-003-005 "/>
    <x v="0"/>
    <s v="En ejecución"/>
    <s v="OC-50995"/>
    <s v="junio"/>
    <x v="6"/>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1"/>
    <s v=" 20206231410000033E"/>
    <s v="Evento No.86518"/>
    <x v="4"/>
    <x v="6"/>
    <x v="1"/>
    <s v="Acuerdo Marco de Precios "/>
    <s v="Subdirección Administrativa y Financiera"/>
    <s v="SUMINISTRO DE TINTAS, TONER Y CONSUMIBLES DE IMPRESION"/>
    <n v="44103100"/>
    <s v="Suministros para impresoras, fax y fotocopiadora"/>
    <n v="1062075"/>
    <n v="37220"/>
    <s v="A-02-02-01-003-005 "/>
    <x v="0"/>
    <s v="En ejecución"/>
    <s v="OC-50998"/>
    <s v="junio"/>
    <x v="6"/>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1"/>
    <s v=" 20206231410000033E"/>
    <s v="Evento No.86520"/>
    <x v="4"/>
    <x v="6"/>
    <x v="1"/>
    <s v="Acuerdo Marco de Precios "/>
    <s v="Subdirección Administrativa y Financiera"/>
    <s v="SUMINISTRO DE TINTAS, TONER Y CONSUMIBLES DE IMPRESION"/>
    <n v="44103100"/>
    <s v="Suministros para impresoras, fax y fotocopiadora"/>
    <n v="4248300"/>
    <n v="37220"/>
    <s v="A-02-02-01-003-005 "/>
    <x v="0"/>
    <s v="En ejecución"/>
    <s v="OC-51033"/>
    <s v="junio"/>
    <x v="6"/>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Secop II"/>
    <n v="160"/>
    <x v="1"/>
    <s v="20206231407000017E"/>
    <s v="PCD-053-2020"/>
    <x v="3"/>
    <x v="15"/>
    <x v="2"/>
    <s v="Exclusividad"/>
    <s v="Oficina de Tecnología de la Informacion"/>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x v="14"/>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Tienda Virtual "/>
    <n v="193"/>
    <x v="4"/>
    <s v="20206231411000027E"/>
    <n v="86559"/>
    <x v="4"/>
    <x v="16"/>
    <x v="1"/>
    <s v="Acuerdo Marco de Precios "/>
    <s v="Oficina de Tecnología de la Informacion"/>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x v="15"/>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35"/>
    <x v="4"/>
    <s v="20206231405000031E"/>
    <s v="PCD-012-2020"/>
    <x v="6"/>
    <x v="17"/>
    <x v="2"/>
    <s v="Prestación de Servicios Profesionales "/>
    <s v="Secretaria General "/>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x v="16"/>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50"/>
    <x v="1"/>
    <s v="20206231405000036E"/>
    <s v="PCD-030-2020"/>
    <x v="1"/>
    <x v="4"/>
    <x v="2"/>
    <s v="Prestación de apoyo a la Gestión"/>
    <s v="Oficina de Comunicaciones "/>
    <s v="Contratar la prestación del servicio de monitoreo de medios masivos de comunicación."/>
    <s v="831217 - 821119"/>
    <s v="Servicios de comunicación masiva"/>
    <n v="60179910"/>
    <n v="13920"/>
    <s v="A-02-02-02-008-03"/>
    <x v="0"/>
    <s v="En ejecución"/>
    <s v="CO-026-2020"/>
    <s v="febrero"/>
    <x v="17"/>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216"/>
    <x v="4"/>
    <s v="20206231411000028E"/>
    <s v="MC-037-2020"/>
    <x v="7"/>
    <x v="18"/>
    <x v="0"/>
    <s v="Mínima Cuantía"/>
    <s v="Subdirección Administrativa y Financiera"/>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s v="julio"/>
    <x v="18"/>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Secop II"/>
    <n v="158"/>
    <x v="4"/>
    <s v="20206231405000102E"/>
    <s v="PCD-048-2020"/>
    <x v="3"/>
    <x v="19"/>
    <x v="2"/>
    <s v="Prestación de Servicios Profesionales "/>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x v="5"/>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71"/>
    <x v="1"/>
    <s v="20206231405000113E"/>
    <s v="MC-039-2020"/>
    <x v="7"/>
    <x v="20"/>
    <x v="0"/>
    <s v="Mínima Cuantía"/>
    <s v="Subdirección Administrativa y Financiera"/>
    <s v="Contratar la prestación de servicios de mantenimiento Preventivo y Correctivo de Paneles Fotovoltaicos"/>
    <n v="32111701"/>
    <s v="Células Fotovoltaicas"/>
    <n v="1600000"/>
    <n v="40020"/>
    <s v="A-02-02-02-008-007"/>
    <x v="0"/>
    <s v="En ejecución"/>
    <s v="AO-030-2020"/>
    <s v="julio"/>
    <x v="19"/>
    <s v="Aceptación de oferta"/>
    <s v="Regional Amazonas"/>
    <m/>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Tienda Virtual "/>
    <n v="194"/>
    <x v="4"/>
    <s v="20206231410000008E"/>
    <n v="80940"/>
    <x v="1"/>
    <x v="21"/>
    <x v="1"/>
    <s v="Acuerdo Marco de Precios "/>
    <s v="Subdirección Administrativa y Financiera"/>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x v="20"/>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197"/>
    <x v="4"/>
    <s v="20206231410000019E"/>
    <n v="81268"/>
    <x v="1"/>
    <x v="22"/>
    <x v="1"/>
    <s v="Acuerdo Marco de Precios "/>
    <s v="Subdirección Administrativa y Financiera"/>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x v="21"/>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x v="4"/>
    <s v="20206231410000018E"/>
    <n v="81269"/>
    <x v="1"/>
    <x v="22"/>
    <x v="1"/>
    <s v="Acuerdo Marco de Precios "/>
    <s v="Subdirección Administrativa y Financiera"/>
    <s v="CONTRATAR EL SERVICIO INTEGRAL DE ASEO Y CAFETERIA REGION 14: Sede 1: PCM Bahía Solano, Sede 2: CFSM Quibdó."/>
    <s v="76111501 / 90101700 "/>
    <m/>
    <n v="22412453.199999999"/>
    <n v="24920"/>
    <s v="A-02-02-02-006-003 / A-02-02-02-008-005"/>
    <x v="0"/>
    <s v="En ejecución"/>
    <n v="45953"/>
    <s v="marzo"/>
    <x v="22"/>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200"/>
    <x v="4"/>
    <s v="20206231410000016E"/>
    <n v="81271"/>
    <x v="1"/>
    <x v="22"/>
    <x v="1"/>
    <s v="Acuerdo Marco de Precios "/>
    <s v="Subdirección Administrativa y Financiera"/>
    <s v="CONTRATAR EL SERVICIO INTEGRAL DE ASEO Y CAFETERIA REGION 16: CFSM Puerto Carreño."/>
    <s v="76111501 / 90101700 "/>
    <m/>
    <n v="10395839.4"/>
    <n v="25120"/>
    <s v="A-02-02-02-006-003 / A-02-02-02-008-005"/>
    <x v="0"/>
    <s v="En ejecución"/>
    <n v="45955"/>
    <s v="marzo"/>
    <x v="22"/>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x v="4"/>
    <s v="20206231410000015E"/>
    <n v="81272"/>
    <x v="1"/>
    <x v="22"/>
    <x v="1"/>
    <s v="Acuerdo Marco de Precios "/>
    <s v="Subdirección Administrativa y Financiera"/>
    <s v="CONTRATAR EL SERVICIO INTEGRAL DE ASEO Y CAFETERIA REGION 18: PCM Puerto INIRIDA."/>
    <s v="76111501 / 90101700 "/>
    <m/>
    <n v="10953977.800000001"/>
    <n v="25220"/>
    <s v="A-02-02-02-006-003 / A-02-02-02-008-005"/>
    <x v="0"/>
    <s v="En ejecución"/>
    <n v="45954"/>
    <s v="marzo"/>
    <x v="22"/>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Tienda Virtual "/>
    <n v="40"/>
    <x v="2"/>
    <s v="20206231410000001E"/>
    <s v="79528a"/>
    <x v="6"/>
    <x v="23"/>
    <x v="1"/>
    <s v="Acuerdo Marco de Precios "/>
    <s v="Subdirección Administrativa y Financiera"/>
    <s v="CONTRATAR EL SERVICIO INTEGRAL DE ASEO Y CAFETERIA REGION 3"/>
    <s v="761115 901017"/>
    <s v="servicios de limpieza y mantenimiento de edificios generales y de oficinas."/>
    <n v="123209723.15000001"/>
    <n v="14120"/>
    <s v="A-02-02-02-006-003 - A-02-02-02-008-005"/>
    <x v="0"/>
    <s v="En ejecución"/>
    <n v="44603"/>
    <s v="enero"/>
    <x v="23"/>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x v="2"/>
    <s v="20206231410000003E"/>
    <s v="79545a"/>
    <x v="6"/>
    <x v="24"/>
    <x v="1"/>
    <s v="Acuerdo Marco de Precios "/>
    <s v="Subdirección Administrativa y Financiera"/>
    <s v="CONTRATAR EL SERVICIO INTEGRAL DE ASEO Y CAFETERIA REGION 9"/>
    <s v="761115 901017"/>
    <s v="servicios de limpieza y mantenimiento de edificios generales y de oficinas."/>
    <n v="111663287.3"/>
    <n v="14520"/>
    <s v="A-02-02-02-006-003 - A-02-02-02-008-005"/>
    <x v="0"/>
    <s v="En ejecución"/>
    <n v="44602"/>
    <s v="enero"/>
    <x v="23"/>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62"/>
    <x v="4"/>
    <s v="20206231410000010E"/>
    <n v="80945"/>
    <x v="1"/>
    <x v="12"/>
    <x v="1"/>
    <s v="Grandes Superficies"/>
    <s v="Subdirección Administrativa y Financiera"/>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x v="24"/>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Secop II"/>
    <n v="76"/>
    <x v="0"/>
    <s v="20206231407000007E"/>
    <s v="MC-019-2020"/>
    <x v="0"/>
    <x v="1"/>
    <x v="0"/>
    <s v="Mínima Cuantía"/>
    <s v="Subdirección Administrativa y Financiera"/>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x v="25"/>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80"/>
    <x v="1"/>
    <s v="20206231407000002E"/>
    <s v="MC-010-2020"/>
    <x v="1"/>
    <x v="14"/>
    <x v="0"/>
    <s v="Mínima Cuantía"/>
    <s v="Subdirección Administrativa y Financiera"/>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x v="26"/>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Tienda Virtual "/>
    <n v="196"/>
    <x v="4"/>
    <s v="20206231410000014E"/>
    <n v="81265"/>
    <x v="1"/>
    <x v="25"/>
    <x v="1"/>
    <s v="Acuerdo Marco de Precios "/>
    <s v="Subdirección Administrativa y Financiera"/>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x v="27"/>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Tienda Virtual "/>
    <n v="199"/>
    <x v="4"/>
    <s v="20206231410000017E"/>
    <n v="81270"/>
    <x v="1"/>
    <x v="22"/>
    <x v="1"/>
    <s v="Acuerdo Marco de Precios "/>
    <s v="Subdirección Administrativa y Financiera"/>
    <s v="CONTRATAR EL SERVICIO INTEGRAL DE ASEO Y CAFETERIA REGION 15: Sede 1: CFSM Arauca, Sede 2: PCM Puente Internacional José Antonio Páez."/>
    <s v="76111501 / 90101700 "/>
    <m/>
    <n v="33030409.199999999"/>
    <n v="25020"/>
    <s v="A-02-02-02-006-003 / A-02-02-02-008-005"/>
    <x v="0"/>
    <s v="En ejecución"/>
    <n v="45731"/>
    <s v="marzo"/>
    <x v="24"/>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Secop II"/>
    <n v="30"/>
    <x v="4"/>
    <s v="20206231405000072E"/>
    <s v="PCD-032-2020"/>
    <x v="1"/>
    <x v="4"/>
    <x v="2"/>
    <s v="Prestación de Servicios Profesionales "/>
    <s v="Oficina Asesora de Planeación"/>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x v="17"/>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6"/>
    <x v="3"/>
    <s v="20206231405000024E"/>
    <s v="PCD-016-2020"/>
    <x v="6"/>
    <x v="13"/>
    <x v="2"/>
    <s v="Prestación de Servicios Profesionales "/>
    <s v="Oficina de Comunicaciones "/>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x v="28"/>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24"/>
    <x v="0"/>
    <s v="20206231405000014E"/>
    <s v="PCD-027-2020"/>
    <x v="1"/>
    <x v="26"/>
    <x v="2"/>
    <s v="Prestación de Servicios Profesionales "/>
    <s v="Oficina Asesora de Planeación"/>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x v="29"/>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17"/>
    <x v="0"/>
    <s v="20206231405000012E"/>
    <s v="PCD-005-2020"/>
    <x v="6"/>
    <x v="27"/>
    <x v="2"/>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x v="3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22"/>
    <x v="0"/>
    <s v="20206231405000115E "/>
    <s v="PCD-064-2020"/>
    <x v="2"/>
    <x v="28"/>
    <x v="2"/>
    <s v="Prestación de Servicios Profesionales "/>
    <s v="Oficina Asesora Jurídica"/>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s v="julio"/>
    <x v="31"/>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Secop II"/>
    <n v="10"/>
    <x v="2"/>
    <s v="20206231405000034E"/>
    <s v="PCD-026-2020"/>
    <x v="1"/>
    <x v="29"/>
    <x v="2"/>
    <s v="Prestación de Servicios Profesionales "/>
    <s v="Oficina Asesora Jurídica"/>
    <s v="Contratar la prestación de los servicios profesionales para apoyar la gestión de la Oficina Asesora Jurídica de Migración Colombia"/>
    <n v="801615"/>
    <s v="Servicio apoyo Gerencial"/>
    <n v="52500000"/>
    <n v="13620"/>
    <s v="A-02-02-02-008-003 "/>
    <x v="0"/>
    <s v="En ejecución"/>
    <s v="CO-024-2020"/>
    <s v="febrero"/>
    <x v="32"/>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
    <n v="72"/>
    <x v="3"/>
    <s v="20196231401000021E"/>
    <s v="PCD-109-2019"/>
    <x v="8"/>
    <x v="30"/>
    <x v="2"/>
    <s v="Arrendamiento"/>
    <s v="Subdirección Administrativa y Financiera"/>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x v="33"/>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Tienda Virtual "/>
    <n v="210"/>
    <x v="4"/>
    <s v="20206231410000031E"/>
    <n v="77546"/>
    <x v="4"/>
    <x v="31"/>
    <x v="1"/>
    <s v="Acuerdo Marco de Precios "/>
    <s v="Subdirección Administrativa y Financiera"/>
    <s v="CONTRATAR LA ADQUISICIÓN DE SILLAS PLASTICAS SIN BRAZOS PARA ATENDER VUELOS HUMANITARIOS DE MIGRACION COLOMBIA ."/>
    <s v="56112102, 56112103"/>
    <s v="SILLAS PARA GRUPO DE TRABAJO, SILLAS PARA VISITANTES "/>
    <n v="7500000"/>
    <n v="35220"/>
    <s v="A-02-01-01-003-008"/>
    <x v="0"/>
    <s v="En ejecución"/>
    <s v="OC-47908-2020"/>
    <s v="abril"/>
    <x v="34"/>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Tienda Virtual "/>
    <n v="153"/>
    <x v="4"/>
    <s v="20206231410000035E"/>
    <n v="85816"/>
    <x v="7"/>
    <x v="32"/>
    <x v="1"/>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x v="35"/>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219"/>
    <x v="4"/>
    <s v="20206231410000040E"/>
    <n v="89143"/>
    <x v="7"/>
    <x v="33"/>
    <x v="1"/>
    <s v="Grandes Superficies"/>
    <s v="Subdirección Administrativa y Financiera"/>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x v="6"/>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154"/>
    <x v="5"/>
    <s v="20206231410000049E"/>
    <s v="OC 53039"/>
    <x v="2"/>
    <x v="34"/>
    <x v="2"/>
    <s v="Grandes Superficies"/>
    <s v="Oficina de Comunicaciones "/>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1"/>
    <s v="En ejecución"/>
    <s v="OC-53039"/>
    <s v="julio"/>
    <x v="36"/>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14"/>
    <x v="1"/>
    <s v="20206231403000006E"/>
    <s v="SIP-006-2020"/>
    <x v="1"/>
    <x v="2"/>
    <x v="1"/>
    <s v="Subasta Inversa Electrónica"/>
    <s v="Oficina de Tecnología de la Informacion"/>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x v="37"/>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98"/>
    <x v="0"/>
    <s v="20206231403000012E"/>
    <s v="SIP-015-2020"/>
    <x v="3"/>
    <x v="35"/>
    <x v="1"/>
    <s v="Subasta Inversa Electrónica"/>
    <s v="Oficina de Tecnología de la Informacion"/>
    <s v="Adquirir solución de almacenamiento."/>
    <n v="43201800"/>
    <s v="Difusión de Tecnología de Información y Telecomunicaciones "/>
    <n v="63493672"/>
    <n v="33420"/>
    <s v="C-1199-1002-10-0-1199001-02"/>
    <x v="0"/>
    <s v="En ejecución"/>
    <s v="CO 076 2020"/>
    <s v="junio"/>
    <x v="38"/>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Tienda Virtual "/>
    <n v="43"/>
    <x v="1"/>
    <s v="20206231410000004E"/>
    <n v="73038"/>
    <x v="6"/>
    <x v="36"/>
    <x v="1"/>
    <s v="Acuerdo Marco de Precios "/>
    <s v="Subdirección Administrativa y Financiera"/>
    <s v="Contratar el suministro de combustible (gasolina y Diesel) para vehículos y plantas eléctricas a nivel nacional incluyendo Bogotá."/>
    <s v="15101505 - 15101506"/>
    <s v="Diésel - Gasolina corriente"/>
    <n v="311618150"/>
    <n v="13820"/>
    <s v="A-02-02-01-003-003 "/>
    <x v="0"/>
    <s v="En ejecución"/>
    <s v="OC-44730"/>
    <s v="enero"/>
    <x v="39"/>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107"/>
    <x v="4"/>
    <s v="20206231411000020E"/>
    <s v="SIP-014-2020"/>
    <x v="0"/>
    <x v="37"/>
    <x v="1"/>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x v="4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Tienda Virtual "/>
    <n v="52"/>
    <x v="0"/>
    <s v="20206231410000034E"/>
    <s v="evento 86339"/>
    <x v="4"/>
    <x v="38"/>
    <x v="1"/>
    <s v="Acuerdo Marco de Precios "/>
    <s v="Oficina de Tecnología de la Informacion"/>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s v="mayo"/>
    <x v="41"/>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Tienda Virtual "/>
    <n v="153"/>
    <x v="4"/>
    <s v="20206231410000038E"/>
    <n v="87967"/>
    <x v="7"/>
    <x v="39"/>
    <x v="1"/>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x v="35"/>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2"/>
    <x v="1"/>
    <s v="20206231405000003E"/>
    <s v="PCD-018-2020"/>
    <x v="6"/>
    <x v="40"/>
    <x v="2"/>
    <s v="Prestación de Servicios Profesionales "/>
    <s v="Subdirección de Talento Humano "/>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x v="23"/>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13"/>
    <x v="2"/>
    <s v="20206231405000035E"/>
    <s v="PCD-020-2020"/>
    <x v="6"/>
    <x v="36"/>
    <x v="2"/>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x v="13"/>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220"/>
    <x v="1"/>
    <s v="20206231405000002E"/>
    <s v="PCD-062-2020"/>
    <x v="7"/>
    <x v="41"/>
    <x v="2"/>
    <s v="Prestación de apoyo a la Gestión"/>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s v="julio"/>
    <x v="42"/>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Secop II"/>
    <n v="60"/>
    <x v="1"/>
    <s v="20206231405000077E"/>
    <s v="PCD-037-2020"/>
    <x v="1"/>
    <x v="42"/>
    <x v="2"/>
    <s v="Prestación de apoyo a la Gestión"/>
    <s v="Oficina de Tecnología de la Informacion"/>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x v="43"/>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148"/>
    <x v="1"/>
    <s v="20206231403000011E"/>
    <s v="SIE-016-2020"/>
    <x v="3"/>
    <x v="15"/>
    <x v="1"/>
    <s v="Subasta Inversa Electrónica"/>
    <s v="Oficina de Tecnología de la Informacion"/>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x v="44"/>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Tienda Virtual "/>
    <n v="41"/>
    <x v="2"/>
    <s v="20206231410000002E"/>
    <s v="79622a"/>
    <x v="6"/>
    <x v="43"/>
    <x v="1"/>
    <s v="Acuerdo Marco de Precios "/>
    <s v="Subdirección Administrativa y Financiera"/>
    <s v="CONTRATAR EL SERVICIO INTEGRAL DE ASEO Y CAFETERIA REGION 6"/>
    <s v="761115 901017"/>
    <s v="servicios de limpieza y mantenimiento de edificios generales y de oficinas."/>
    <n v="138817731.08000001"/>
    <n v="16520"/>
    <s v="A-02-02-02-006-003 - A-02-02-02-008-005"/>
    <x v="2"/>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3"/>
    <x v="2"/>
    <s v="20206231405000026E"/>
    <s v="LP-001-2020"/>
    <x v="6"/>
    <x v="44"/>
    <x v="3"/>
    <s v="Contratación Concurso de Méritos"/>
    <s v="Oficina de Comunicaciones "/>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1"/>
    <s v="N/A"/>
    <s v="N/A"/>
    <s v="enero"/>
    <x v="4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5"/>
    <x v="3"/>
    <s v="20206231411000005E"/>
    <s v="MC-002-2020"/>
    <x v="6"/>
    <x v="45"/>
    <x v="0"/>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2"/>
    <s v="N/A"/>
    <s v="N/A"/>
    <s v="N/A"/>
    <x v="4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3"/>
    <s v="20206231411000004E"/>
    <s v="MC-001-2020"/>
    <x v="6"/>
    <x v="45"/>
    <x v="0"/>
    <s v="Mínima Cuantía"/>
    <s v="Subdirección Administrativa y Financiera"/>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2"/>
    <s v="N/A"/>
    <s v="N/A"/>
    <s v="N/A"/>
    <x v="45"/>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63"/>
    <x v="4"/>
    <s v="20206231410000009E"/>
    <n v="80923"/>
    <x v="1"/>
    <x v="12"/>
    <x v="1"/>
    <s v="Acuerdo Marco de Precios "/>
    <s v="Subdirección Administrativa y Financiera"/>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x v="3"/>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4"/>
    <x v="4"/>
    <s v="20206231405000066E"/>
    <s v="PCD-038-2020"/>
    <x v="1"/>
    <x v="46"/>
    <x v="2"/>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x v="4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2"/>
    <x v="1"/>
    <s v="20206231405000056E"/>
    <s v="SIP-007-2020"/>
    <x v="1"/>
    <x v="42"/>
    <x v="1"/>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1"/>
    <s v="N/A"/>
    <s v="N/A"/>
    <s v="enero"/>
    <x v="4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6"/>
    <x v="1"/>
    <s v="20206231405000054E"/>
    <s v="SIP-008-2020"/>
    <x v="1"/>
    <x v="42"/>
    <x v="1"/>
    <s v="Subasta Inversa Electrónica"/>
    <s v="Oficina de Tecnología de la Informacion"/>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1"/>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0"/>
    <x v="1"/>
    <s v="20206231405000058E"/>
    <s v="SIP-009-2020"/>
    <x v="1"/>
    <x v="14"/>
    <x v="1"/>
    <s v="Subasta Inversa Electrónica"/>
    <s v="Subdirección Administrativa y Financiera"/>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1"/>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87"/>
    <x v="1"/>
    <s v="20206231405000057E"/>
    <s v="SAMC-002-2020"/>
    <x v="0"/>
    <x v="47"/>
    <x v="1"/>
    <s v="Menor Cuantía"/>
    <s v="Subdirección de Talento Humano "/>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x v="4"/>
    <s v="20206231411000003E"/>
    <s v="MC-018-2020"/>
    <x v="0"/>
    <x v="37"/>
    <x v="0"/>
    <s v="Mínima Cuantía"/>
    <s v="Subdirección Administrativa y Financiera"/>
    <s v="CONTRATAR EL SUMINISTRO DE COMBUSTIBLE PARA EL PARQUE AUTOMOTOR Y PLANTAS ELÉCTRICAS DE LA REGIONAL ANTIOQUIA PCM BAHÍA SOLANO."/>
    <s v="15101505, 15101506"/>
    <s v="Combustible Diesesl / Gasolina Corriente "/>
    <n v="2337500"/>
    <n v="18320"/>
    <s v="A-02-02-01-003-003 "/>
    <x v="2"/>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4"/>
    <s v="20206231411000012E"/>
    <s v="MC-016-2020"/>
    <x v="0"/>
    <x v="37"/>
    <x v="0"/>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2"/>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4"/>
    <s v="20206231411000018E"/>
    <s v="MC-017-2020"/>
    <x v="0"/>
    <x v="37"/>
    <x v="0"/>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2"/>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4"/>
    <s v="20206231411000019E"/>
    <s v="MC-023-2020"/>
    <x v="0"/>
    <x v="37"/>
    <x v="0"/>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2"/>
    <s v="N/A"/>
    <s v="N/A"/>
    <s v="enero"/>
    <x v="4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1"/>
    <x v="0"/>
    <s v="20206231405000074E"/>
    <s v="SABP-001-2020"/>
    <x v="0"/>
    <x v="7"/>
    <x v="1"/>
    <s v="Bolsa de Productos "/>
    <s v="Subdirección de Talento Humano "/>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1"/>
    <s v="N/A"/>
    <s v="N/A"/>
    <s v="enero"/>
    <x v="4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4"/>
    <s v="20206231411000023E"/>
    <s v="MC-030-2020"/>
    <x v="3"/>
    <x v="48"/>
    <x v="0"/>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2"/>
    <s v="Cerrado"/>
    <s v="N/A"/>
    <s v="enero"/>
    <x v="4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0"/>
    <x v="0"/>
    <s v="20206231405000078E"/>
    <s v="PCD-055.2020"/>
    <x v="4"/>
    <x v="38"/>
    <x v="2"/>
    <s v="Exclusividad"/>
    <s v="Subdirección de Control Migratorio"/>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s v="enero"/>
    <x v="4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1"/>
    <s v=" 20206231410000033E"/>
    <s v="Evento No.86519"/>
    <x v="4"/>
    <x v="6"/>
    <x v="1"/>
    <s v="Acuerdo Marco de Precios "/>
    <s v="Subdirección Administrativa y Financiera"/>
    <s v="SUMINISTRO DE TINTAS, TONER Y CONSUMIBLES DE IMPRESION"/>
    <n v="44103100"/>
    <s v="Suministros para impresoras, fax y fotocopiadora"/>
    <n v="3147550"/>
    <n v="37220"/>
    <s v="A-02-02-01-003-005 "/>
    <x v="3"/>
    <s v="Cancelado"/>
    <s v="N/A"/>
    <s v="enero"/>
    <x v="40"/>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Secop II"/>
    <n v="169"/>
    <x v="1"/>
    <s v="20206231403000021E"/>
    <s v="SIE-018-2020"/>
    <x v="4"/>
    <x v="49"/>
    <x v="1"/>
    <s v="Subasta Inversa Electrónica"/>
    <s v="Oficina de Comunicaciones "/>
    <s v="Contratar la adquisición de una solución de carteleras virtuales a nivel nacional incluido soporte."/>
    <n v="43211900"/>
    <s v="Monitores y pantallas de computador"/>
    <n v="476863940"/>
    <n v="37720"/>
    <s v="C-1199-1002-10-0-1199001-02 "/>
    <x v="1"/>
    <s v="N/A"/>
    <s v="N/A"/>
    <s v="enero"/>
    <x v="4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0"/>
    <x v="6"/>
    <s v="20206231405000086E"/>
    <s v="SIP-019-2020"/>
    <x v="7"/>
    <x v="50"/>
    <x v="1"/>
    <s v="Subasta Inversa Electrónica"/>
    <s v="Oficina de Tecnología de la Informacion"/>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1"/>
    <s v="N/A"/>
    <s v="N/A"/>
    <s v="enero"/>
    <x v="40"/>
    <s v="Prestación de Servicios"/>
    <s v="Nivel Central"/>
    <s v="N/A"/>
    <s v="N/A"/>
    <s v="N/A"/>
    <s v="N/A"/>
    <s v="N/A"/>
    <d v="1899-12-30T00:00:00"/>
    <n v="0"/>
    <n v="0"/>
    <n v="0"/>
    <n v="0"/>
    <n v="0"/>
    <s v="No"/>
    <d v="1899-12-30T00:00:00"/>
    <s v="7 CALIDAD_CORRECTO FUNCIONAMIENTO DE LOS BIENES SUMISTRADO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1"/>
    <s v=" 20206231410000033E"/>
    <s v="Evento No.88268"/>
    <x v="7"/>
    <x v="18"/>
    <x v="1"/>
    <s v="Acuerdo Marco de Precios "/>
    <s v="Subdirección Administrativa y Financiera"/>
    <s v="SUMINISTRO DE TINTAS, TONER Y CONSUMIBLES DE IMPRESION"/>
    <n v="44103100"/>
    <s v="Suministros para impresoras, fax y fotocopiadora"/>
    <n v="3147550"/>
    <n v="37220"/>
    <s v="A-02-02-01-003-005 "/>
    <x v="3"/>
    <s v="Cancelado"/>
    <s v="N/A"/>
    <s v="enero"/>
    <x v="4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7"/>
    <x v="51"/>
    <x v="0"/>
    <s v="Mínima Cuantía"/>
    <s v="Subdirección de Talento Humano "/>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s v="enero"/>
    <x v="40"/>
    <s v="Suministro"/>
    <s v="Nivel Nacional "/>
    <s v="N/A"/>
    <s v="N/A"/>
    <s v="N/A"/>
    <s v="N/A"/>
    <s v="N/A"/>
    <d v="1899-12-30T00:00:00"/>
    <n v="0"/>
    <n v="0"/>
    <n v="0"/>
    <n v="0"/>
    <n v="0"/>
    <s v="No"/>
    <d v="1899-12-30T00:00:00"/>
    <s v="N/A"/>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21"/>
    <x v="0"/>
    <s v="20206231405000114E"/>
    <s v="PCD-067-2020"/>
    <x v="2"/>
    <x v="52"/>
    <x v="2"/>
    <s v="Interadministrativo"/>
    <s v="Subdirección de Talento Humano "/>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1"/>
    <s v="N/A"/>
    <s v="N/A"/>
    <s v="enero"/>
    <x v="4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6"/>
    <x v="4"/>
    <s v="20206231407000023E"/>
    <s v="MC-040-2020"/>
    <x v="2"/>
    <x v="53"/>
    <x v="0"/>
    <s v="Mínima Cuantía"/>
    <s v="Oficina Asesora de Planeación"/>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1"/>
    <s v="N/A"/>
    <s v="N/A"/>
    <s v="enero"/>
    <x v="4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9"/>
    <x v="6"/>
    <s v="20206231407000020E"/>
    <s v="SAMC-003-2020"/>
    <x v="2"/>
    <x v="3"/>
    <x v="1"/>
    <s v="Menor Cuantía"/>
    <s v="Subdirección de Verificación Migratoria"/>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1"/>
    <s v="N/A"/>
    <s v="N/A"/>
    <s v="enero"/>
    <x v="40"/>
    <s v="Compraventa"/>
    <s v="Nivel Central"/>
    <s v="Bogotá D.C."/>
    <s v="N/A"/>
    <s v="N/A"/>
    <s v="N/A"/>
    <s v="N/A"/>
    <d v="1899-12-30T00:00:00"/>
    <n v="0"/>
    <n v="0"/>
    <n v="0"/>
    <n v="0"/>
    <n v="48000000"/>
    <s v="Si "/>
    <d v="1899-12-30T00:00:00"/>
    <s v="78 PAGO D SALARIOS_PRESTAC SOC LEG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4"/>
    <x v="6"/>
    <s v="20206231403000019E"/>
    <s v="LP-002-2020"/>
    <x v="2"/>
    <x v="54"/>
    <x v="3"/>
    <s v="Contratación Licitación"/>
    <s v="Oficina de Tecnología de la Informacion"/>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1"/>
    <s v="N/A"/>
    <s v="N/A"/>
    <s v="enero"/>
    <x v="40"/>
    <s v="Compraventa"/>
    <s v="Nivel Nacional "/>
    <s v="Bogotá D.C."/>
    <s v="N/A"/>
    <s v="N/A"/>
    <s v="N/A"/>
    <s v="N/A"/>
    <d v="1899-12-30T00:00:00"/>
    <n v="0"/>
    <n v="0"/>
    <n v="0"/>
    <n v="0"/>
    <n v="1000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7"/>
    <x v="6"/>
    <s v="20206231405000116E"/>
    <s v="LP-003-2020"/>
    <x v="2"/>
    <x v="55"/>
    <x v="3"/>
    <s v="Contratación Licitación"/>
    <s v="Oficina de Tecnología de la Informacion"/>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1"/>
    <s v="N/A"/>
    <s v="N/A"/>
    <s v="enero"/>
    <x v="40"/>
    <s v="Compraventa"/>
    <s v="Nivel Central"/>
    <s v="Bogotá D.C."/>
    <s v="N/A"/>
    <s v="N/A"/>
    <s v="N/A"/>
    <s v="N/A"/>
    <d v="1899-12-30T00:00:00"/>
    <n v="0"/>
    <n v="0"/>
    <n v="0"/>
    <n v="0"/>
    <n v="14118000000"/>
    <s v="Si "/>
    <d v="1899-12-30T00:00:00"/>
    <s v="23 SERIEDAD D LA OFERTA + CUMPLIM + CALIDAD_CORRECTO FUNCIONAM D LOS BIENES SUMIN "/>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2"/>
    <x v="6"/>
    <s v="20206231411000030E"/>
    <s v="SIE-20-2020"/>
    <x v="2"/>
    <x v="52"/>
    <x v="1"/>
    <s v="Subasta Inversa Electrónica"/>
    <s v="Oficina de Tecnología de la Informacion"/>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1"/>
    <s v="N/A"/>
    <s v="N/A"/>
    <s v="enero"/>
    <x v="40"/>
    <s v="Compraventa"/>
    <s v="Nivel Central"/>
    <s v="Bogotá D.C."/>
    <s v="N/A"/>
    <s v="N/A"/>
    <s v="N/A"/>
    <s v="N/A"/>
    <d v="1899-12-30T00:00:00"/>
    <n v="0"/>
    <n v="0"/>
    <n v="0"/>
    <n v="0"/>
    <n v="321401664"/>
    <s v="Si "/>
    <d v="1899-12-30T00:00:00"/>
    <s v="20 SERIEDAD D LA OFERTA + CUMPLIM + PAGO D SALARIOS_PRESTAC SOC LEGALES"/>
    <d v="1899-12-30T00:00:00"/>
    <n v="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
    <x v="1"/>
    <s v="20206231405000028E"/>
    <s v="PCD-006-2020"/>
    <x v="6"/>
    <x v="23"/>
    <x v="2"/>
    <s v="Prestación de Servicios Profesionales "/>
    <s v="Oficina Asesora Jurídica"/>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x v="3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Tienda Virtual "/>
    <n v="105"/>
    <x v="4"/>
    <s v="20206231410000025E"/>
    <n v="82641"/>
    <x v="0"/>
    <x v="56"/>
    <x v="1"/>
    <s v="Acuerdo Marco de Precios "/>
    <s v="Subdirección Administrativa y Financiera"/>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x v="46"/>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74"/>
    <x v="0"/>
    <s v="20206231407000006E"/>
    <s v="MC-022-2020"/>
    <x v="0"/>
    <x v="57"/>
    <x v="0"/>
    <s v="Mínima Cuantía"/>
    <s v="Subdirección Administrativa y Financiera"/>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x v="25"/>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114"/>
    <x v="6"/>
    <s v="20206231411000021E"/>
    <s v="SIP-017-2020"/>
    <x v="3"/>
    <x v="15"/>
    <x v="1"/>
    <s v="Subasta Inversa Electrónica"/>
    <s v="Subdirección Administrativa y Financiera"/>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x v="47"/>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91"/>
    <x v="1"/>
    <s v="20206231410000013E"/>
    <n v="79756"/>
    <x v="1"/>
    <x v="25"/>
    <x v="1"/>
    <s v="Acuerdo Marco de Precios "/>
    <s v="Oficina de Tecnología de la Informacion"/>
    <s v="Contratar los enlaces a Internet y servicio complementario de Wifi."/>
    <n v="81112100"/>
    <s v="Servicios de internet"/>
    <n v="93318300"/>
    <n v="23520"/>
    <s v="C-1199-1002-10-0-1199001-02 "/>
    <x v="0"/>
    <s v="En ejecución"/>
    <s v="OC-46722"/>
    <s v="marzo"/>
    <x v="48"/>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57"/>
    <x v="4"/>
    <s v="20206231405000045E"/>
    <s v="PCD-028-2020"/>
    <x v="1"/>
    <x v="26"/>
    <x v="2"/>
    <s v="Prestación de Servicios Profesionales "/>
    <s v="Oficina Asesora de Planeación"/>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x v="49"/>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x v="0"/>
    <s v="20206231405000042E"/>
    <s v="PCD 029-2020"/>
    <x v="1"/>
    <x v="4"/>
    <x v="2"/>
    <s v="Prestación de Servicios Profesionales "/>
    <s v="Oficina Asesora de Planeación"/>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x v="5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44"/>
    <x v="4"/>
    <s v="20206231411000002E"/>
    <s v="MC-003-2020"/>
    <x v="6"/>
    <x v="45"/>
    <x v="0"/>
    <s v="Mínima Cuantía"/>
    <s v="Subdirección Administrativa y Financiera"/>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x v="49"/>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94"/>
    <x v="2"/>
    <s v="20206231405000053E"/>
    <s v="PCD-039-2020"/>
    <x v="1"/>
    <x v="14"/>
    <x v="2"/>
    <s v="Exclusividad"/>
    <s v="Oficina de Tecnología de la Informacion"/>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x v="51"/>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206"/>
    <x v="4"/>
    <s v="20206231411000022E"/>
    <s v="MC-029-2020"/>
    <x v="3"/>
    <x v="48"/>
    <x v="0"/>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x v="10"/>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
    <n v="70"/>
    <x v="2"/>
    <s v="20196231401000011E"/>
    <s v="PCD-111-2019"/>
    <x v="8"/>
    <x v="58"/>
    <x v="2"/>
    <s v="Arrendamiento"/>
    <s v="Subdirección Administrativa y Financiera"/>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x v="33"/>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I"/>
    <n v="29"/>
    <x v="0"/>
    <s v="20206231405000008E"/>
    <s v="PCD-004-2020"/>
    <x v="6"/>
    <x v="27"/>
    <x v="2"/>
    <s v="Prestación de Servicios Profesionales "/>
    <s v="Subdirección Administrativa y Financiera"/>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x v="52"/>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
    <n v="84"/>
    <x v="2"/>
    <s v="20196231401000006E"/>
    <s v="PCD-106-2019"/>
    <x v="9"/>
    <x v="59"/>
    <x v="2"/>
    <s v="Arrendamiento"/>
    <s v="Subdirección Administrativa y Financiera"/>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x v="33"/>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I"/>
    <n v="204"/>
    <x v="0"/>
    <s v="20206231405000099E "/>
    <s v="PCD-040-2020"/>
    <x v="0"/>
    <x v="7"/>
    <x v="2"/>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x v="48"/>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
    <n v="77"/>
    <x v="2"/>
    <s v="20196231401000010E"/>
    <s v="PCD-110-2019"/>
    <x v="8"/>
    <x v="58"/>
    <x v="2"/>
    <s v="Arrendamiento"/>
    <s v="Subdirección Administrativa y Financiera"/>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x v="53"/>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8"/>
    <x v="2"/>
    <s v="20196231401000008E"/>
    <s v="PCD-107-2019"/>
    <x v="9"/>
    <x v="59"/>
    <x v="2"/>
    <s v="Arrendamiento"/>
    <s v="Subdirección Administrativa y Financiera"/>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x v="54"/>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I"/>
    <n v="11"/>
    <x v="3"/>
    <s v="20206231405000044E"/>
    <s v="PCD-022-2020"/>
    <x v="6"/>
    <x v="36"/>
    <x v="2"/>
    <s v="Prestación de Servicios Profesionales "/>
    <s v="Subdirección de Control Migratorio"/>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x v="13"/>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3"/>
    <s v="20206231405000041E"/>
    <s v="PCD-021-2020"/>
    <x v="6"/>
    <x v="36"/>
    <x v="2"/>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x v="55"/>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117"/>
    <x v="0"/>
    <s v="20206231407000018E"/>
    <s v="MC-028-2020"/>
    <x v="3"/>
    <x v="60"/>
    <x v="0"/>
    <s v="Mínima Cuantía"/>
    <s v="Subdirección Administrativa y Financiera"/>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x v="56"/>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Tienda Virtual "/>
    <n v="63"/>
    <x v="4"/>
    <s v="20206231410000020E"/>
    <n v="81196"/>
    <x v="1"/>
    <x v="61"/>
    <x v="1"/>
    <s v="Acuerdo Marco de Precios "/>
    <s v="Subdirección Administrativa y Financiera"/>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x v="57"/>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
    <n v="298"/>
    <x v="1"/>
    <s v="20196231403000155E"/>
    <s v="PCD-125-2019"/>
    <x v="8"/>
    <x v="62"/>
    <x v="2"/>
    <s v="Interadministrativo"/>
    <s v="Oficina Asesora Jurídica"/>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x v="58"/>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Tienda Virtual "/>
    <n v="106"/>
    <x v="4"/>
    <s v="20206231410000026E"/>
    <n v="82642"/>
    <x v="0"/>
    <x v="63"/>
    <x v="1"/>
    <s v="Acuerdo Marco de Precios "/>
    <s v="Subdirección Administrativa y Financiera"/>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x v="46"/>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9"/>
    <x v="3"/>
    <s v="20206231405000049E"/>
    <s v="PCD-024-2020"/>
    <x v="1"/>
    <x v="64"/>
    <x v="2"/>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x v="55"/>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205"/>
    <x v="4"/>
    <s v="20206231405000100E"/>
    <s v="PCD-041-2020"/>
    <x v="3"/>
    <x v="65"/>
    <x v="2"/>
    <s v="Prestación de Servicios Profesionales "/>
    <s v="Oficina de Comunicaciones "/>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x v="59"/>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72"/>
    <x v="0"/>
    <s v="20206231405000080E"/>
    <s v="MC-020-2020"/>
    <x v="0"/>
    <x v="1"/>
    <x v="0"/>
    <s v="Mínima Cuantía"/>
    <s v="Subdirección Administrativa y Financiera"/>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x v="25"/>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215"/>
    <x v="6"/>
    <s v="20206231405000117E"/>
    <s v="PDC-065-2020"/>
    <x v="2"/>
    <x v="3"/>
    <x v="2"/>
    <s v="Prestación de apoyo a la Gestión"/>
    <s v="Subdirección de Verificación Migratoria"/>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84-2020"/>
    <s v="julio"/>
    <x v="60"/>
    <s v="Prestación de Servicios  de Apoyo a la gestión"/>
    <s v="Nivel Central"/>
    <s v="Bogotá D.C."/>
    <s v="JOAQUÍN ANTONIO RODRIGUEZ VILLEGAS"/>
    <n v="78750941"/>
    <n v="5"/>
    <n v="199120"/>
    <d v="2020-07-28T00:00:00"/>
    <n v="22400000"/>
    <n v="0"/>
    <n v="0"/>
    <n v="0"/>
    <n v="22400000"/>
    <s v="No"/>
    <d v="1899-12-30T00:00:00"/>
    <s v="N/A"/>
    <d v="2020-07-28T00:00:00"/>
    <n v="44193"/>
    <n v="150"/>
    <s v="JOSE GABRIEL JIMÉNEZ"/>
    <s v="N/A"/>
    <n v="0"/>
    <d v="1899-12-30T00:00:00"/>
    <n v="0"/>
    <d v="1899-12-30T00:00:00"/>
    <n v="0"/>
    <d v="1899-12-30T00:00:00"/>
    <n v="0"/>
    <d v="1899-12-30T00:00:00"/>
    <n v="0"/>
    <d v="1899-12-30T00:00:00"/>
    <n v="0"/>
    <d v="1899-12-30T00:00:00"/>
    <n v="0"/>
    <n v="0"/>
    <d v="1899-12-30T00:00:00"/>
    <n v="0"/>
    <d v="1899-12-30T00:00:00"/>
    <n v="0"/>
    <d v="1899-12-30T00:00:00"/>
    <n v="0"/>
    <d v="1899-12-30T00:00:00"/>
    <n v="0"/>
  </r>
  <r>
    <s v="Secop II"/>
    <n v="4"/>
    <x v="0"/>
    <s v="20206231405000015E"/>
    <s v="PCD-003-2020"/>
    <x v="6"/>
    <x v="27"/>
    <x v="2"/>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x v="3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5"/>
    <x v="1"/>
    <s v="20206231405000005E"/>
    <s v="PCD-011-2020"/>
    <x v="6"/>
    <x v="23"/>
    <x v="2"/>
    <s v="Prestación de apoyo a la Gestión"/>
    <s v="Oficina de Comunicaciones "/>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x v="61"/>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143"/>
    <x v="1"/>
    <s v="20206231405000083E"/>
    <s v="PCD-044-2020"/>
    <x v="0"/>
    <x v="66"/>
    <x v="2"/>
    <s v="Prestación de Servicios Profesionales "/>
    <s v="Oficina de Tecnología de la Informacion"/>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x v="5"/>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276"/>
    <x v="0"/>
    <s v="20196231403000145E"/>
    <s v="MC-045-2019"/>
    <x v="9"/>
    <x v="67"/>
    <x v="0"/>
    <s v="Mínima Cuantía"/>
    <s v="Oficina Asesora de Planeación"/>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x v="62"/>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111"/>
    <x v="1"/>
    <s v="20206231407000014E"/>
    <s v="MC-031-2020"/>
    <x v="3"/>
    <x v="11"/>
    <x v="0"/>
    <s v="Mínima Cuantía"/>
    <s v="Subdirección Administrativa y Financiera"/>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x v="1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Tienda Virtual "/>
    <n v="152"/>
    <x v="4"/>
    <s v="20206231410000036E"/>
    <n v="87298"/>
    <x v="7"/>
    <x v="68"/>
    <x v="1"/>
    <s v="Acuerdo Marco de Precios "/>
    <s v="Subdirección Administrativa y Financiera"/>
    <s v="SUMINISTRO DE ELEMENTOS DE PAPELERIA E INSUMOS DE ARCHIVO"/>
    <s v="44111515/122003"/>
    <s v="Cajas u organizadores de almacenamiento de archivos"/>
    <n v="73077900"/>
    <n v="37520"/>
    <s v="A-02-02-01-003-002"/>
    <x v="0"/>
    <s v="En ejecución"/>
    <s v="OC-50920-2020"/>
    <s v="junio"/>
    <x v="44"/>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Secop II"/>
    <n v="119"/>
    <x v="4"/>
    <s v="20206231405000095E"/>
    <s v="MC-027-2020"/>
    <x v="3"/>
    <x v="9"/>
    <x v="0"/>
    <s v="Mínima Cuantía"/>
    <s v="Oficina de Comunicaciones "/>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x v="63"/>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95"/>
    <x v="0"/>
    <s v="20206231403000005E"/>
    <s v="SIP-005-2020"/>
    <x v="1"/>
    <x v="42"/>
    <x v="1"/>
    <s v="Subasta Inversa Electrónica"/>
    <s v="Oficina de Tecnología de la Informacion"/>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x v="64"/>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163"/>
    <x v="1"/>
    <s v="20206231403000016E"/>
    <s v="PCD-052-2020"/>
    <x v="3"/>
    <x v="60"/>
    <x v="2"/>
    <s v="Exclusividad"/>
    <s v="Oficina de Tecnología de la Informacion"/>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x v="11"/>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42"/>
    <x v="0"/>
    <s v=" 20206231407000012E"/>
    <s v="MC-024-2020"/>
    <x v="0"/>
    <x v="69"/>
    <x v="0"/>
    <s v="Mínima Cuantía"/>
    <s v="Oficina de Tecnología de la Informacion"/>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x v="65"/>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Tienda Virtual "/>
    <n v="162"/>
    <x v="4"/>
    <s v="20206231410000021E"/>
    <n v="87446"/>
    <x v="7"/>
    <x v="70"/>
    <x v="1"/>
    <s v="Acuerdo Marco de Precios "/>
    <s v="Oficina de Tecnología de la Informacion"/>
    <s v="Contratación del hosting para el sitio web de la entidad"/>
    <s v="81112001/81112003/81161801"/>
    <m/>
    <n v="130000000"/>
    <n v="29920"/>
    <s v="C-1199-1002-10-0-1199001-02"/>
    <x v="0"/>
    <s v="En ejecución"/>
    <s v="OC-51433-2020"/>
    <s v="julio"/>
    <x v="66"/>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Secop II"/>
    <n v="141"/>
    <x v="0"/>
    <s v="20206231407000011E"/>
    <s v="MC-025-2020"/>
    <x v="0"/>
    <x v="66"/>
    <x v="0"/>
    <s v="Mínima Cuantía"/>
    <s v="Oficina de Tecnología de la Informacion"/>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x v="65"/>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67"/>
    <x v="0"/>
    <s v="20206231411000009E"/>
    <s v="SIP-003-2020"/>
    <x v="1"/>
    <x v="2"/>
    <x v="1"/>
    <s v="Subasta Inversa Electrónica"/>
    <s v="Subdirección Administrativa y Financiera"/>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x v="15"/>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Secop II"/>
    <n v="79"/>
    <x v="1"/>
    <s v="20206231407000003E"/>
    <s v="MC-009-2020"/>
    <x v="1"/>
    <x v="14"/>
    <x v="0"/>
    <s v="Mínima Cuantía"/>
    <s v="Subdirección Administrativa y Financiera"/>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x v="67"/>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1"/>
    <x v="14"/>
    <x v="0"/>
    <s v="Mínima Cuantía"/>
    <s v="Subdirección Administrativa y Financiera"/>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x v="68"/>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33"/>
    <x v="1"/>
    <s v="20206231405000006E"/>
    <s v="PCD-008-2020"/>
    <x v="6"/>
    <x v="23"/>
    <x v="2"/>
    <s v="Prestación de Servicios Profesionales "/>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x v="3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Secop II"/>
    <n v="267"/>
    <x v="7"/>
    <s v="2018623140500281E"/>
    <s v="PDC-094-2018"/>
    <x v="9"/>
    <x v="71"/>
    <x v="2"/>
    <s v="Prestación de Servicios Profesionales "/>
    <s v="Oficina de Tecnología de la Informacion"/>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x v="69"/>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3"/>
    <s v="20196231405000101E"/>
    <s v="MC-015-2019"/>
    <x v="1"/>
    <x v="72"/>
    <x v="0"/>
    <s v="Mínima Cuantía"/>
    <s v="Subdirección de Talento Humano "/>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x v="70"/>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73"/>
    <x v="0"/>
    <s v="20206231407000005E"/>
    <s v="MC-021-2020"/>
    <x v="0"/>
    <x v="57"/>
    <x v="0"/>
    <s v="Mínima Cuantía"/>
    <s v="Subdirección Administrativa y Financiera"/>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x v="25"/>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8"/>
    <x v="0"/>
    <s v="20206231405000009E"/>
    <s v="PCD-001-2020"/>
    <x v="6"/>
    <x v="27"/>
    <x v="2"/>
    <s v="Prestación de Servicios Profesionales "/>
    <s v="Dirección General"/>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x v="52"/>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23"/>
    <x v="0"/>
    <s v="20206231405000118E "/>
    <s v="PCD-063-2020"/>
    <x v="2"/>
    <x v="73"/>
    <x v="2"/>
    <s v="Prestación de Servicios Profesionales "/>
    <s v="Subdirección Administrativa y Financiera"/>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s v="julio"/>
    <x v="71"/>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108"/>
    <x v="4"/>
    <s v="20206231411000024E"/>
    <s v="MC-033-2020"/>
    <x v="3"/>
    <x v="9"/>
    <x v="0"/>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x v="72"/>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49"/>
    <x v="1"/>
    <s v="20206231405000039E"/>
    <s v="PCD-017-2020"/>
    <x v="6"/>
    <x v="36"/>
    <x v="2"/>
    <s v="Exclusividad"/>
    <s v="Oficina de Comunicaciones "/>
    <s v="Contratar la publicación de diferentes avisos de prensa en el Periódico la República, de acuerdo a las necesidades requeridas por la entidad."/>
    <n v="82121506"/>
    <s v="Impresión de Publicaciones"/>
    <n v="3000000"/>
    <n v="17320"/>
    <s v="A-02-02-02-008-03 "/>
    <x v="0"/>
    <s v="En ejecución"/>
    <n v="28"/>
    <s v="febrero"/>
    <x v="5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7"/>
    <x v="4"/>
    <s v="20206231405000023E"/>
    <s v="PCD-010-2020"/>
    <x v="6"/>
    <x v="23"/>
    <x v="2"/>
    <s v="Prestación de apoyo a la Gestión"/>
    <s v="Oficina de Comunicaciones "/>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x v="23"/>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Secop II"/>
    <n v="85"/>
    <x v="0"/>
    <s v="20206231403000007E"/>
    <s v="PCD-042-2020"/>
    <x v="0"/>
    <x v="69"/>
    <x v="2"/>
    <s v="Prestación de Servicios Profesionales "/>
    <s v="Subdirección de Control Migratorio"/>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x v="5"/>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54"/>
    <x v="1"/>
    <s v="20206231405000046E"/>
    <s v="PCD-023-2020"/>
    <x v="1"/>
    <x v="74"/>
    <x v="2"/>
    <s v="Prestación de Servicios Profesionales "/>
    <s v="Subdirección de Talento Humano "/>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x v="24"/>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77"/>
    <x v="0"/>
    <s v="20206231405000067E"/>
    <s v="MC-012-2020"/>
    <x v="1"/>
    <x v="14"/>
    <x v="0"/>
    <s v="Mínima Cuantía"/>
    <s v="Subdirección Administrativa y Financiera"/>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x v="67"/>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20"/>
    <x v="0"/>
    <s v="20206231405000011E"/>
    <s v="PCD-007-2020"/>
    <x v="6"/>
    <x v="27"/>
    <x v="2"/>
    <s v="Prestación de Servicios Profesionales "/>
    <s v="Subdirección de Talento Humano "/>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x v="3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37"/>
    <x v="1"/>
    <s v="20206231405000076E"/>
    <s v="PCD-034-2020"/>
    <x v="1"/>
    <x v="12"/>
    <x v="2"/>
    <s v="Prestación de apoyo a la Gestión"/>
    <s v="Oficina Asesora de Planeación"/>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x v="5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Secop I"/>
    <n v="299"/>
    <x v="2"/>
    <s v="20196231403000150E"/>
    <s v="PCD-122-2019"/>
    <x v="8"/>
    <x v="75"/>
    <x v="2"/>
    <s v="Interadministrativo"/>
    <s v="Subdirección de Control Migratorio"/>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x v="73"/>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I"/>
    <n v="128"/>
    <x v="6"/>
    <s v="20206231405000087E"/>
    <s v="PCD-054-2020"/>
    <x v="4"/>
    <x v="76"/>
    <x v="2"/>
    <s v="Prestación de Servicios Profesionales "/>
    <s v="Subdirección de Talento Humano "/>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x v="74"/>
    <s v="Compraventa"/>
    <s v="Nivel Central"/>
    <s v="Bogotá D.C."/>
    <s v="CORPORATIS S.A.S."/>
    <n v="901274805"/>
    <n v="6"/>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68"/>
    <x v="0"/>
    <s v="20206231405000065E"/>
    <s v="SIP-004-2020"/>
    <x v="1"/>
    <x v="77"/>
    <x v="1"/>
    <s v="Subasta Inversa Electrónica"/>
    <s v="Subdirección Administrativa y Financiera"/>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x v="11"/>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214"/>
    <x v="6"/>
    <s v="20206231403000022E"/>
    <s v="PCD-058-2020"/>
    <x v="4"/>
    <x v="6"/>
    <x v="2"/>
    <s v="Prestación de Servicios Profesionales "/>
    <s v="Subdirección de Talento Humano "/>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x v="7"/>
    <s v="Prestación de Servicios"/>
    <s v="Nivel Nacional "/>
    <s v="N/A"/>
    <s v="COLSUBSIDIO "/>
    <n v="860007336"/>
    <n v="1"/>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Tienda Virtual "/>
    <n v="218"/>
    <x v="4"/>
    <s v="20206231410000041E"/>
    <n v="88597"/>
    <x v="7"/>
    <x v="33"/>
    <x v="1"/>
    <s v="Grandes Superficies"/>
    <s v="Subdirección Administrativa y Financiera"/>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x v="6"/>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Tienda Virtual "/>
    <n v="161"/>
    <x v="0"/>
    <s v="20206231407000013E"/>
    <s v="EVENTO 87281a"/>
    <x v="7"/>
    <x v="68"/>
    <x v="1"/>
    <s v="Acuerdo Marco de Precios "/>
    <s v="Oficina de Tecnología de la Informacion"/>
    <s v="Contratación de la solución integral de canales de comunicaciones a nivel nacional "/>
    <n v="81112100"/>
    <s v="servicios basados en ingenieria, investigacion t tecnologia"/>
    <n v="1020000000"/>
    <n v="29620"/>
    <s v="C-1199-1002-10-0-1199001-02 "/>
    <x v="0"/>
    <s v="En ejecución"/>
    <s v="OC-52362"/>
    <s v="julio"/>
    <x v="75"/>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0"/>
    <d v="1899-12-30T00:00:00"/>
    <n v="0"/>
    <d v="1899-12-30T00:00:00"/>
    <n v="0"/>
    <d v="1899-12-30T00:00:00"/>
    <n v="0"/>
    <d v="1899-12-30T00:00:00"/>
    <n v="0"/>
    <d v="1899-12-30T00:00:00"/>
    <n v="0"/>
    <d v="1899-12-30T00:00:00"/>
    <n v="261488419.77000001"/>
    <n v="0"/>
    <d v="1899-12-30T00:00:00"/>
    <n v="0"/>
    <d v="1899-12-30T00:00:00"/>
    <n v="0"/>
    <d v="1899-12-30T00:00:00"/>
    <n v="0"/>
    <d v="1899-12-30T00:00:00"/>
    <n v="396"/>
  </r>
  <r>
    <s v="Secop II"/>
    <n v="62293"/>
    <x v="0"/>
    <s v="2018623141000052E"/>
    <n v="62263"/>
    <x v="9"/>
    <x v="78"/>
    <x v="1"/>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s v="0C 32780"/>
    <s v="noviembre"/>
    <x v="76"/>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62293"/>
    <x v="0"/>
    <s v="2018623141000052E"/>
    <n v="62263"/>
    <x v="9"/>
    <x v="78"/>
    <x v="1"/>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s v="0C 32780"/>
    <s v="noviembre"/>
    <x v="76"/>
    <s v="Orden de Compra "/>
    <s v="Nivel Central"/>
    <s v="Bogotá D.C."/>
    <s v="COLOMBIA TELECOMUNICACIONES"/>
    <n v="830122566"/>
    <m/>
    <s v="238518 Y 418"/>
    <d v="2018-11-06T00:00:00"/>
    <n v="0"/>
    <n v="0"/>
    <n v="0"/>
    <n v="0"/>
    <n v="0"/>
    <s v="No"/>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09"/>
    <x v="4"/>
    <s v="20206231405000108E"/>
    <s v="PCD-056-2020"/>
    <x v="4"/>
    <x v="76"/>
    <x v="2"/>
    <s v="Prestación de Servicios Profesionales "/>
    <s v="Subdirección de Talento Humano "/>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x v="77"/>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m/>
    <n v="0"/>
    <d v="1899-12-30T00:00:00"/>
    <n v="0"/>
    <d v="1899-12-30T00:00:00"/>
    <n v="0"/>
    <d v="1899-12-30T00:00:00"/>
    <n v="0"/>
    <d v="1899-12-30T00:00:00"/>
    <n v="0"/>
    <d v="1899-12-30T00:00:00"/>
    <n v="0"/>
    <d v="1899-12-30T00:00:00"/>
    <n v="144000000"/>
    <n v="0"/>
    <d v="1899-12-30T00:00:00"/>
    <n v="0"/>
    <d v="1899-12-30T00:00:00"/>
    <n v="0"/>
    <d v="1899-12-30T00:00:00"/>
    <n v="0"/>
    <d v="1899-12-30T00:00:00"/>
    <n v="202"/>
  </r>
  <r>
    <s v="Secop II"/>
    <n v="89"/>
    <x v="4"/>
    <s v="20206231403000004E"/>
    <s v="PCD-059-2020"/>
    <x v="4"/>
    <x v="49"/>
    <x v="2"/>
    <s v="Exclusividad"/>
    <s v="Oficina Asesora de Planeación"/>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x v="38"/>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Secop II"/>
    <n v="115"/>
    <x v="0"/>
    <s v="20206231407000019E"/>
    <s v="MC-034-2020"/>
    <x v="3"/>
    <x v="60"/>
    <x v="0"/>
    <s v="Mínima Cuantía"/>
    <s v="Subdirección Administrativa y Financiera"/>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x v="78"/>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Tienda Virtual "/>
    <n v="102"/>
    <x v="4"/>
    <s v="20206231410000023E"/>
    <n v="82585"/>
    <x v="0"/>
    <x v="79"/>
    <x v="1"/>
    <s v="Acuerdo Marco de Precios "/>
    <s v="Subdirección Administrativa y Financiera"/>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x v="1"/>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x v="4"/>
    <s v="20206231410000022E"/>
    <n v="82557"/>
    <x v="0"/>
    <x v="79"/>
    <x v="1"/>
    <s v="Acuerdo Marco de Precios "/>
    <s v="Subdirección Administrativa y Financiera"/>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x v="1"/>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x v="4"/>
    <s v="20206231410000024E"/>
    <n v="82587"/>
    <x v="0"/>
    <x v="79"/>
    <x v="1"/>
    <s v="Acuerdo Marco de Precios "/>
    <s v="Subdirección Administrativa y Financiera"/>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x v="1"/>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Tienda Virtual "/>
    <n v="61"/>
    <x v="4"/>
    <s v="20206231410000011E"/>
    <n v="81022"/>
    <x v="1"/>
    <x v="21"/>
    <x v="1"/>
    <s v="Acuerdo Marco de Precios "/>
    <s v="Subdirección Administrativa y Financiera"/>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x v="24"/>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Secop I"/>
    <n v="272"/>
    <x v="4"/>
    <s v="20196231401000025E"/>
    <s v="PCD-120-2018"/>
    <x v="8"/>
    <x v="80"/>
    <x v="2"/>
    <s v="Arrendamiento"/>
    <s v="Subdirección Administrativa y Financiera"/>
    <s v="ARRIENDO PARQUEADEROS AEROPUERTO DORADO"/>
    <s v="80131502;"/>
    <s v="Alquiler y arrendamiento de propiedades o edificaciones."/>
    <n v="32973652"/>
    <n v="53619"/>
    <s v="A-02-02-02-007"/>
    <x v="0"/>
    <s v="En ejecución"/>
    <s v="CO-145-2019"/>
    <s v="noviembre"/>
    <x v="79"/>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Tienda Virtual "/>
    <n v="100"/>
    <x v="4"/>
    <s v="20206231410000006E"/>
    <n v="74619"/>
    <x v="1"/>
    <x v="12"/>
    <x v="1"/>
    <s v="Grandes Superficies"/>
    <s v="Subdirección de Talento Humano "/>
    <s v="Adquisición de elementos de protección personal e individual para los funcionarios que llevan a cabo labores misionales a nivel nacional"/>
    <s v="46181504/ 46182001 / 46181701 / 46181804 / 46182001"/>
    <m/>
    <n v="25000000"/>
    <n v="21720"/>
    <s v="A-03-04-02-036 "/>
    <x v="0"/>
    <s v="En ejecución"/>
    <n v="45112"/>
    <s v="febrero"/>
    <x v="29"/>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99"/>
    <x v="4"/>
    <s v="20206231410000012E"/>
    <n v="76863"/>
    <x v="1"/>
    <x v="2"/>
    <x v="1"/>
    <s v="Grandes Superficies"/>
    <s v="Subdirección de Talento Humano "/>
    <s v="CONTRATAR LA ADQUISICION DE SILLAS PARA LOS FUNCIONARIOS DE MIGRACION COLOMBIA"/>
    <n v="56101500"/>
    <m/>
    <n v="19500000"/>
    <n v="22620"/>
    <s v="A-02-01-01-003-008"/>
    <x v="0"/>
    <s v="En ejecución"/>
    <n v="45477"/>
    <s v="febrero"/>
    <x v="8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Tienda Virtual "/>
    <n v="212"/>
    <x v="4"/>
    <s v="20206231410000037E"/>
    <n v="82253"/>
    <x v="4"/>
    <x v="49"/>
    <x v="1"/>
    <s v="Grandes Superficies"/>
    <s v="Subdirección de Talento Humano "/>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x v="41"/>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
    <x v="0"/>
    <s v="20206231405000007E"/>
    <s v="PCD-013-2020"/>
    <x v="6"/>
    <x v="17"/>
    <x v="2"/>
    <s v="Prestación de Servicios Profesionales "/>
    <s v="Subdirección Administrativa y Financiera"/>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x v="16"/>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84"/>
    <x v="4"/>
    <s v="20206231405000066E"/>
    <s v="PCD-038-2020a"/>
    <x v="1"/>
    <x v="14"/>
    <x v="2"/>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x v="81"/>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31"/>
    <x v="2"/>
    <s v="20206231405000022E"/>
    <s v="PCD-019-2020"/>
    <x v="6"/>
    <x v="40"/>
    <x v="2"/>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x v="39"/>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0"/>
    <x v="6"/>
    <s v="20206231407000021E"/>
    <s v="MC-032-2020"/>
    <x v="3"/>
    <x v="48"/>
    <x v="0"/>
    <s v="Mínima Cuantía"/>
    <s v="Subdirección Administrativa y Financiera"/>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x v="82"/>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96"/>
    <x v="1"/>
    <s v="20196231405000078E"/>
    <s v="MC-014-2019"/>
    <x v="1"/>
    <x v="72"/>
    <x v="0"/>
    <s v="Mínima Cuantía"/>
    <s v="Subdirección Administrativa y Financiera"/>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x v="83"/>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Tienda Virtual "/>
    <n v="225"/>
    <x v="5"/>
    <s v=" 20206231410000051E "/>
    <s v="0C52337"/>
    <x v="2"/>
    <x v="28"/>
    <x v="0"/>
    <s v="Grandes Superficies"/>
    <s v="Subdirección de Talento Humano "/>
    <s v="Adquisición de dispensadores de gel antibacterial  para garantizar la prevención frente al COVID-19  de los puestos de control que cuentan con el sistema BIOMIG."/>
    <n v="47132102"/>
    <s v="EQUIPOS Y SUMINISTROS PARA LIMPIEZA"/>
    <n v="2988000"/>
    <n v="42420"/>
    <s v="A-02-02-01-004-002 "/>
    <x v="0"/>
    <s v="N/A"/>
    <s v="OC-52337"/>
    <s v="julio"/>
    <x v="19"/>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
    <n v="53907500"/>
    <n v="0"/>
    <d v="1899-12-30T00:00:00"/>
    <n v="0"/>
    <d v="1899-12-30T00:00:00"/>
    <n v="0"/>
    <d v="1899-12-30T00:00:00"/>
    <n v="0"/>
    <d v="1899-12-30T00:00:00"/>
    <n v="0"/>
    <d v="1899-12-30T00:00:00"/>
    <n v="0"/>
    <d v="1899-12-30T00:00:00"/>
    <n v="2988000"/>
    <n v="0"/>
    <d v="1899-12-30T00:00:00"/>
    <n v="0"/>
    <d v="1899-12-30T00:00:00"/>
    <n v="0"/>
    <d v="1899-12-30T00:00:00"/>
    <n v="0"/>
    <d v="1899-12-30T00:00:00"/>
    <n v="15"/>
  </r>
  <r>
    <s v="Tienda Virtual "/>
    <n v="217"/>
    <x v="4"/>
    <s v="20206231410000042E"/>
    <n v="89306"/>
    <x v="2"/>
    <x v="81"/>
    <x v="1"/>
    <s v="Grandes Superficies"/>
    <s v="Subdirección de Talento Humano "/>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s v="julio"/>
    <x v="84"/>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211"/>
    <x v="0"/>
    <s v="20206231405000107E"/>
    <s v="PCD-057-2020"/>
    <x v="4"/>
    <x v="6"/>
    <x v="2"/>
    <s v="Prestación de Servicios Profesionales "/>
    <s v="Subdirección de Talento Humano "/>
    <s v="Contratar los servicios profesionales para la realización de acciones de formación en idiomas para los funcionarios de Migración Colombia."/>
    <n v="37020"/>
    <s v="Servicios Educativos y de Formación"/>
    <n v="135000000"/>
    <n v="37020"/>
    <s v="C-1199-1002-9-0-1199005-02"/>
    <x v="0"/>
    <s v="En ejecución"/>
    <s v="CO 072 2020"/>
    <s v="junio"/>
    <x v="77"/>
    <s v="Prestación de Servicios Profesionales"/>
    <s v="Nivel Nacional "/>
    <s v="N/A"/>
    <s v="BERLITZ COLOMBIA SA"/>
    <n v="860511232"/>
    <n v="5"/>
    <n v="156120"/>
    <d v="2020-06-12T00:00:00"/>
    <n v="135000000"/>
    <n v="0"/>
    <n v="0"/>
    <n v="0"/>
    <n v="135000000"/>
    <s v="No"/>
    <s v="N/A"/>
    <s v="N/A"/>
    <d v="2020-06-12T00:00:00"/>
    <d v="2020-12-31T00:00:00"/>
    <n v="202"/>
    <s v="CRISTHY LEIDY GRANADOS"/>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Secop II"/>
    <n v="58"/>
    <x v="1"/>
    <s v="20206231405000060E"/>
    <s v="PCD-035-2020"/>
    <x v="1"/>
    <x v="77"/>
    <x v="2"/>
    <s v="Prestación de apoyo a la Gestión"/>
    <s v="Subdirección de Talento Humano "/>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x v="8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
    <n v="73"/>
    <x v="3"/>
    <s v="20196231401000019E"/>
    <s v="PCD-116-2019"/>
    <x v="8"/>
    <x v="80"/>
    <x v="2"/>
    <s v="Arrendamiento"/>
    <s v="Subdirección Administrativa y Financiera"/>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x v="85"/>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I"/>
    <n v="97"/>
    <x v="2"/>
    <s v="20196231405000081E"/>
    <s v="MC-016-2019"/>
    <x v="1"/>
    <x v="72"/>
    <x v="0"/>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s v="marzo"/>
    <x v="86"/>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64"/>
    <x v="4"/>
    <s v="20206231411000013E"/>
    <s v="MC-015-2020"/>
    <x v="0"/>
    <x v="37"/>
    <x v="0"/>
    <s v="Mínima Cuantía"/>
    <s v="Subdirección Administrativa y Financiera"/>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x v="87"/>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79"/>
    <x v="0"/>
    <s v="20196231401000015E"/>
    <s v="PCD-104-2019"/>
    <x v="9"/>
    <x v="82"/>
    <x v="2"/>
    <s v="Arrendamiento"/>
    <s v="Subdirección Administrativa y Financiera"/>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x v="88"/>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I"/>
    <n v="56"/>
    <x v="1"/>
    <s v="20206231403000001E"/>
    <s v="SIP-001-2020"/>
    <x v="6"/>
    <x v="45"/>
    <x v="1"/>
    <s v="Subasta Inversa Electrónica"/>
    <s v="Subdirección Administrativa y Financiera"/>
    <s v="Contratar la adquisición de SOAT para el parque automotor de MIGRACION COLOMBIA."/>
    <n v="84131600"/>
    <s v="Seguros de vida, salud y accidentes"/>
    <n v="130531972"/>
    <n v="16420"/>
    <s v="A-02-02-02-007-001 "/>
    <x v="0"/>
    <s v="En ejecución"/>
    <s v="CO-039-2020"/>
    <s v="marzo"/>
    <x v="68"/>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146"/>
    <x v="1"/>
    <s v="20206231405000092E"/>
    <s v="MC-036-2020"/>
    <x v="4"/>
    <x v="83"/>
    <x v="0"/>
    <s v="Mínima Cuantía"/>
    <s v="Subdirección de Control Migratorio"/>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x v="6"/>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81"/>
    <x v="0"/>
    <s v="20206231405000063E"/>
    <s v="MC-006-2020"/>
    <x v="1"/>
    <x v="61"/>
    <x v="0"/>
    <s v="Mínima Cuantía"/>
    <s v="Subdirección Administrativa y Financiera"/>
    <s v="SERVICIO DE MANTENIMIENTO PREVENTIVO Y CORRECTIVO INCLUIDO REPUESTOS PARA EL PARQUE AUTOMOTOR DE LA REGIONAL SAN ANDRES."/>
    <n v="78181502"/>
    <s v="Servicios de mantenimiento y reparación de vehículos"/>
    <n v="17000000"/>
    <n v="21120"/>
    <s v="A-02-02-02-008-007"/>
    <x v="0"/>
    <s v="En ejecución"/>
    <s v="AO-004-2020"/>
    <s v="marzo"/>
    <x v="22"/>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Secop I"/>
    <n v="280"/>
    <x v="2"/>
    <s v="20196231406000007E"/>
    <s v="PCD-123-2019"/>
    <x v="8"/>
    <x v="84"/>
    <x v="2"/>
    <s v="Interadministrativo"/>
    <s v="Subdirección Administrativa y Financiera"/>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x v="79"/>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I"/>
    <n v="71"/>
    <x v="4"/>
    <s v="20206231405000050E"/>
    <s v="MC-008-2020"/>
    <x v="1"/>
    <x v="46"/>
    <x v="0"/>
    <s v="Mínima Cuantía"/>
    <s v="Subdirección Administrativa y Financiera"/>
    <s v="CONTRATAR EL SERVICIO DE MANTENIMIENTO PREVENTIVO Y CORRECTIVO INCLUIDO REPUESTOS PARA LOS VEHÍCULOS MULTIMARCA EN LA REGIONAL OCCIDENTE."/>
    <s v="78181502/03/05/07"/>
    <m/>
    <n v="17000000"/>
    <n v="20720"/>
    <s v="A-02-02-02-008-007"/>
    <x v="0"/>
    <s v="En ejecución"/>
    <s v="AO-003-2020"/>
    <s v="marzo"/>
    <x v="22"/>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18"/>
    <x v="3"/>
    <s v="20206231405000048E"/>
    <s v="PCD-025-2020"/>
    <x v="1"/>
    <x v="64"/>
    <x v="2"/>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x v="89"/>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3"/>
    <x v="1"/>
    <s v="20206231405000062E"/>
    <s v="PCD-036-2020"/>
    <x v="1"/>
    <x v="77"/>
    <x v="2"/>
    <s v="Prestación de apoyo a la Gestión"/>
    <s v="Subdirección Administrativa y Financiera"/>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x v="8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202"/>
    <x v="0"/>
    <s v="20206231407000001E"/>
    <s v="MC-007-2020"/>
    <x v="1"/>
    <x v="25"/>
    <x v="0"/>
    <s v="Mínima Cuantía"/>
    <s v="Subdirección Administrativa y Financiera"/>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x v="22"/>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25"/>
    <x v="0"/>
    <s v="20206231405000010E"/>
    <s v="PCD-002-2020"/>
    <x v="6"/>
    <x v="27"/>
    <x v="2"/>
    <s v="Prestación de apoyo a la Gestión"/>
    <s v="Oficina Asesora de Planeación"/>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x v="52"/>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12"/>
    <x v="2"/>
    <s v="20206231405000027E"/>
    <s v="PCD-009-2020"/>
    <x v="6"/>
    <x v="13"/>
    <x v="2"/>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x v="23"/>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Secop II"/>
    <n v="203"/>
    <x v="1"/>
    <s v="20206231403000014E"/>
    <s v="PCD-043-2020"/>
    <x v="0"/>
    <x v="57"/>
    <x v="2"/>
    <s v="Urgencia Manifiesta"/>
    <s v="Subdirección de Talento Humano "/>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x v="90"/>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Tienda Virtual "/>
    <n v="116"/>
    <x v="1"/>
    <s v=" 20206231410000033E"/>
    <s v="Evento No.89386"/>
    <x v="2"/>
    <x v="54"/>
    <x v="1"/>
    <s v="Acuerdo Marco de Precios "/>
    <s v="Subdirección Administrativa y Financiera"/>
    <s v="SUMINISTRO DE TINTAS, TONER Y CONSUMIBLES DE IMPRESION"/>
    <n v="44103100"/>
    <s v="Suministros para impresoras, fax y fotocopiadora"/>
    <n v="3147550"/>
    <n v="37220"/>
    <s v="A-02-02-01-003-005 "/>
    <x v="0"/>
    <s v="En ejecución"/>
    <s v="OC-53086"/>
    <s v="julio"/>
    <x v="91"/>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
    <x v="1"/>
    <s v="20206231405000029E"/>
    <s v="PCD-014-2020"/>
    <x v="6"/>
    <x v="85"/>
    <x v="2"/>
    <s v="Prestación de apoyo a la Gestión"/>
    <s v="Subdirección Administrativa y Financiera"/>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x v="28"/>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8"/>
    <x v="4"/>
    <s v="20206231411000001E"/>
    <s v="MC-004-2020"/>
    <x v="6"/>
    <x v="45"/>
    <x v="0"/>
    <s v="Mínima Cuantía"/>
    <s v="Subdirección Administrativa y Financiera"/>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x v="49"/>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69"/>
    <x v="0"/>
    <s v="20206231405000073E"/>
    <s v="SIP-012-2020"/>
    <x v="0"/>
    <x v="63"/>
    <x v="1"/>
    <s v="Subasta Inversa Electrónica"/>
    <s v="Subdirección Administrativa y Financiera"/>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x v="92"/>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22"/>
    <x v="1"/>
    <s v="20206231403000009E"/>
    <s v="MC-035-2020"/>
    <x v="4"/>
    <x v="83"/>
    <x v="0"/>
    <s v="Mínima Cuantía"/>
    <s v="Subdirección de Talento Humano "/>
    <s v="CONTRATAR EL SUMINISTRO DE IDENTIFICADORES PERSONALES Y PLACAS PARA LOS FUNCIONARIOS A NIVEL NACIONAL."/>
    <s v="55121804 - 55121701"/>
    <s v="Gafetes o porta gafetes - Placas con inscripción metálicas"/>
    <n v="14135000"/>
    <n v="30620"/>
    <s v="A-02-02-01-002-008 "/>
    <x v="0"/>
    <s v="En ejecución"/>
    <s v="AO-027-2020"/>
    <s v="junio"/>
    <x v="7"/>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78"/>
    <x v="1"/>
    <s v="20206231407000009E"/>
    <s v="MC-014-2020"/>
    <x v="0"/>
    <x v="86"/>
    <x v="0"/>
    <s v="Mínima Cuantía"/>
    <s v="Subdirección Administrativa y Financiera"/>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x v="93"/>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Secop II"/>
    <n v="159"/>
    <x v="1"/>
    <s v="20206231405000103E"/>
    <s v="PCD-047-2020"/>
    <x v="3"/>
    <x v="19"/>
    <x v="2"/>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x v="65"/>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120"/>
    <x v="1"/>
    <s v="20206231405000105E"/>
    <s v="PCD-051-2020"/>
    <x v="3"/>
    <x v="60"/>
    <x v="2"/>
    <s v="Interadministrativo"/>
    <s v="Oficina Asesora Jurídica"/>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x v="94"/>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12"/>
    <x v="1"/>
    <s v="20206231405000070E"/>
    <s v="SAMC-001-2020"/>
    <x v="1"/>
    <x v="25"/>
    <x v="1"/>
    <s v="Menor Cuantía"/>
    <s v="Subdirección Administrativa y Financiera"/>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x v="51"/>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Secop II"/>
    <n v="123"/>
    <x v="1"/>
    <s v="20206231403000010E"/>
    <s v="PCD-046-2020"/>
    <x v="3"/>
    <x v="87"/>
    <x v="2"/>
    <s v="Exclusividad"/>
    <s v="Subdirección Administrativa y Financiera"/>
    <s v="Adquirir certificados de firma digital de conformidad con las especificaciones de la Unidad Administrativa Especial Migración Colombia."/>
    <n v="43233200"/>
    <s v="Software de seguridad y protección"/>
    <n v="39527040"/>
    <n v="30720"/>
    <s v="C-1199-1002-8-0-1199018-02"/>
    <x v="0"/>
    <s v="En ejecución"/>
    <s v="CO-060-2020"/>
    <s v="mayo"/>
    <x v="11"/>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m/>
    <m/>
    <x v="8"/>
    <m/>
    <m/>
    <x v="10"/>
    <x v="88"/>
    <x v="4"/>
    <m/>
    <m/>
    <m/>
    <m/>
    <m/>
    <m/>
    <m/>
    <m/>
    <x v="4"/>
    <m/>
    <m/>
    <m/>
    <x v="95"/>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I16" firstHeaderRow="1" firstDataRow="2" firstDataCol="1" rowPageCount="2" colPageCount="1"/>
  <pivotFields count="64">
    <pivotField showAll="0"/>
    <pivotField showAll="0" defaultSubtotal="0"/>
    <pivotField showAll="0"/>
    <pivotField showAll="0"/>
    <pivotField dataField="1" showAll="0"/>
    <pivotField axis="axisCol" showAll="0">
      <items count="11">
        <item x="4"/>
        <item x="1"/>
        <item x="5"/>
        <item x="6"/>
        <item x="7"/>
        <item x="2"/>
        <item x="0"/>
        <item x="3"/>
        <item x="8"/>
        <item x="9"/>
        <item t="default"/>
      </items>
    </pivotField>
    <pivotField axis="axisPage" multipleItemSelectionAllowed="1" showAll="0">
      <items count="89">
        <item h="1" x="2"/>
        <item h="1" x="3"/>
        <item h="1" x="4"/>
        <item h="1" x="5"/>
        <item h="1" x="6"/>
        <item h="1" x="7"/>
        <item h="1" x="8"/>
        <item h="1" x="9"/>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8"/>
        <item x="49"/>
        <item x="50"/>
        <item x="51"/>
        <item x="47"/>
        <item x="52"/>
        <item x="53"/>
        <item x="54"/>
        <item x="55"/>
        <item x="56"/>
        <item x="57"/>
        <item x="58"/>
        <item x="59"/>
        <item x="60"/>
        <item x="61"/>
        <item h="1" x="10"/>
        <item x="63"/>
        <item x="64"/>
        <item x="65"/>
        <item x="62"/>
        <item x="66"/>
        <item h="1" x="0"/>
        <item h="1" x="1"/>
        <item x="67"/>
        <item x="68"/>
        <item x="69"/>
        <item x="70"/>
        <item x="71"/>
        <item x="72"/>
        <item x="73"/>
        <item x="74"/>
        <item x="75"/>
        <item x="76"/>
        <item x="77"/>
        <item x="78"/>
        <item x="79"/>
        <item x="80"/>
        <item x="81"/>
        <item x="82"/>
        <item x="83"/>
        <item x="84"/>
        <item x="85"/>
        <item x="86"/>
        <item x="87"/>
        <item t="default"/>
      </items>
    </pivotField>
    <pivotField showAll="0"/>
    <pivotField showAll="0"/>
    <pivotField axis="axisRow" multipleItemSelectionAllowed="1" showAll="0">
      <items count="11">
        <item x="6"/>
        <item x="3"/>
        <item x="5"/>
        <item x="7"/>
        <item x="0"/>
        <item x="8"/>
        <item x="1"/>
        <item x="4"/>
        <item x="2"/>
        <item x="9"/>
        <item t="default"/>
      </items>
    </pivotField>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5" showAll="0" defaultSubtotal="0"/>
    <pivotField showAll="0"/>
    <pivotField showAll="0"/>
    <pivotField showAll="0" defaultSubtotal="0"/>
    <pivotField numFmtId="165" showAll="0"/>
    <pivotField showAll="0"/>
    <pivotField showAll="0"/>
    <pivotField showAll="0"/>
    <pivotField showAll="0"/>
    <pivotField showAll="0"/>
    <pivotField showAll="0"/>
    <pivotField showAll="0"/>
    <pivotField showAll="0"/>
    <pivotField numFmtId="165" showAll="0"/>
    <pivotField numFmtId="164" showAll="0"/>
    <pivotField numFmtId="165" showAll="0"/>
    <pivotField showAll="0"/>
    <pivotField numFmtId="165" showAll="0"/>
    <pivotField showAll="0"/>
    <pivotField numFmtId="165" showAll="0"/>
    <pivotField showAll="0"/>
    <pivotField numFmtId="165" showAll="0"/>
    <pivotField numFmtId="164" showAll="0"/>
    <pivotField numFmtId="165" showAll="0"/>
    <pivotField numFmtId="164" showAll="0"/>
    <pivotField numFmtId="165" showAll="0"/>
    <pivotField showAll="0"/>
    <pivotField showAll="0"/>
    <pivotField showAll="0"/>
    <pivotField numFmtId="164" showAll="0"/>
    <pivotField showAll="0"/>
    <pivotField showAll="0"/>
    <pivotField showAll="0"/>
    <pivotField showAll="0"/>
    <pivotField showAll="0"/>
  </pivotFields>
  <rowFields count="1">
    <field x="9"/>
  </rowFields>
  <rowItems count="11">
    <i>
      <x/>
    </i>
    <i>
      <x v="1"/>
    </i>
    <i>
      <x v="2"/>
    </i>
    <i>
      <x v="3"/>
    </i>
    <i>
      <x v="4"/>
    </i>
    <i>
      <x v="5"/>
    </i>
    <i>
      <x v="6"/>
    </i>
    <i>
      <x v="7"/>
    </i>
    <i>
      <x v="8"/>
    </i>
    <i>
      <x v="9"/>
    </i>
    <i t="grand">
      <x/>
    </i>
  </rowItems>
  <colFields count="1">
    <field x="5"/>
  </colFields>
  <colItems count="8">
    <i>
      <x/>
    </i>
    <i>
      <x v="1"/>
    </i>
    <i>
      <x v="2"/>
    </i>
    <i>
      <x v="3"/>
    </i>
    <i>
      <x v="4"/>
    </i>
    <i>
      <x v="8"/>
    </i>
    <i>
      <x v="9"/>
    </i>
    <i t="grand">
      <x/>
    </i>
  </colItems>
  <pageFields count="2">
    <pageField fld="6" hier="-1"/>
    <pageField fld="16" hier="-1"/>
  </pageFields>
  <dataFields count="1">
    <dataField name=" N°PROCESO EN SECOP" fld="4" subtotal="count" baseField="0" baseItem="0"/>
  </dataFields>
  <formats count="4">
    <format dxfId="6">
      <pivotArea outline="0" collapsedLevelsAreSubtotals="1" fieldPosition="0"/>
    </format>
    <format dxfId="5">
      <pivotArea dataOnly="0" labelOnly="1" fieldPosition="0">
        <references count="1">
          <reference field="5" count="6">
            <x v="0"/>
            <x v="1"/>
            <x v="2"/>
            <x v="3"/>
            <x v="4"/>
            <x v="8"/>
          </reference>
        </references>
      </pivotArea>
    </format>
    <format dxfId="4">
      <pivotArea dataOnly="0" labelOnly="1" grandCol="1" outline="0" fieldPosition="0"/>
    </format>
    <format dxfId="3">
      <pivotArea dataOnly="0" labelOnly="1" fieldPosition="0">
        <references count="1">
          <reference field="5" count="1">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I31" firstHeaderRow="1" firstDataRow="2" firstDataCol="1" rowPageCount="2" colPageCount="1"/>
  <pivotFields count="64">
    <pivotField showAll="0"/>
    <pivotField showAll="0"/>
    <pivotField axis="axisRow" showAll="0">
      <items count="10">
        <item x="0"/>
        <item x="4"/>
        <item x="7"/>
        <item x="1"/>
        <item x="3"/>
        <item x="2"/>
        <item x="6"/>
        <item x="8"/>
        <item x="5"/>
        <item t="default"/>
      </items>
    </pivotField>
    <pivotField showAll="0"/>
    <pivotField dataField="1" showAll="0"/>
    <pivotField axis="axisCol" showAll="0">
      <items count="12">
        <item x="6"/>
        <item x="1"/>
        <item x="0"/>
        <item x="3"/>
        <item x="4"/>
        <item x="7"/>
        <item x="5"/>
        <item x="9"/>
        <item x="8"/>
        <item h="1" x="10"/>
        <item x="2"/>
        <item t="default"/>
      </items>
    </pivotField>
    <pivotField axis="axisPage" multipleItemSelectionAllowed="1" showAll="0">
      <items count="90">
        <item h="1" x="78"/>
        <item h="1" x="71"/>
        <item h="1" x="72"/>
        <item h="1" x="8"/>
        <item h="1" x="67"/>
        <item h="1" x="82"/>
        <item h="1" x="59"/>
        <item h="1" x="58"/>
        <item h="1" x="30"/>
        <item h="1" x="80"/>
        <item h="1" x="75"/>
        <item h="1" x="84"/>
        <item h="1" x="62"/>
        <item x="27"/>
        <item x="23"/>
        <item x="24"/>
        <item x="43"/>
        <item x="17"/>
        <item x="13"/>
        <item x="44"/>
        <item x="85"/>
        <item x="45"/>
        <item x="40"/>
        <item x="36"/>
        <item x="64"/>
        <item x="74"/>
        <item x="29"/>
        <item x="26"/>
        <item x="4"/>
        <item x="12"/>
        <item x="21"/>
        <item x="61"/>
        <item x="25"/>
        <item x="22"/>
        <item x="46"/>
        <item x="2"/>
        <item x="77"/>
        <item x="42"/>
        <item x="14"/>
        <item x="47"/>
        <item x="37"/>
        <item x="86"/>
        <item x="56"/>
        <item x="10"/>
        <item x="79"/>
        <item x="63"/>
        <item x="7"/>
        <item x="0"/>
        <item x="1"/>
        <item x="57"/>
        <item x="69"/>
        <item x="66"/>
        <item x="65"/>
        <item x="5"/>
        <item x="87"/>
        <item x="19"/>
        <item x="35"/>
        <item x="11"/>
        <item x="48"/>
        <item x="9"/>
        <item x="60"/>
        <item x="15"/>
        <item x="31"/>
        <item x="83"/>
        <item x="76"/>
        <item x="38"/>
        <item x="6"/>
        <item x="16"/>
        <item x="49"/>
        <item x="50"/>
        <item x="68"/>
        <item x="70"/>
        <item x="32"/>
        <item x="39"/>
        <item x="18"/>
        <item x="51"/>
        <item x="33"/>
        <item x="20"/>
        <item x="41"/>
        <item x="88"/>
        <item x="3"/>
        <item x="28"/>
        <item x="34"/>
        <item x="52"/>
        <item x="53"/>
        <item x="54"/>
        <item x="55"/>
        <item x="73"/>
        <item x="81"/>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6">
        <item x="0"/>
        <item x="2"/>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3"/>
    </i>
    <i>
      <x v="4"/>
    </i>
    <i>
      <x v="5"/>
    </i>
    <i>
      <x v="6"/>
    </i>
    <i>
      <x v="8"/>
    </i>
    <i t="grand">
      <x/>
    </i>
  </rowItems>
  <colFields count="1">
    <field x="5"/>
  </colFields>
  <colItems count="8">
    <i>
      <x/>
    </i>
    <i>
      <x v="1"/>
    </i>
    <i>
      <x v="2"/>
    </i>
    <i>
      <x v="3"/>
    </i>
    <i>
      <x v="4"/>
    </i>
    <i>
      <x v="5"/>
    </i>
    <i>
      <x v="10"/>
    </i>
    <i t="grand">
      <x/>
    </i>
  </colItems>
  <pageFields count="2">
    <pageField fld="6" hier="-1"/>
    <pageField fld="16" hier="-1"/>
  </pageFields>
  <dataFields count="1">
    <dataField name="Cuenta de N°PROCESO EN SECOP" fld="4" subtotal="count" baseField="0" baseItem="0"/>
  </dataFields>
  <formats count="3">
    <format dxfId="8">
      <pivotArea outline="0" collapsedLevelsAreSubtotals="1" fieldPosition="0"/>
    </format>
    <format dxfId="7">
      <pivotArea dataOnly="0" labelOnly="1" grandCol="1" outline="0" fieldPosition="0"/>
    </format>
    <format dxfId="2">
      <pivotArea dataOnly="0" labelOnly="1" fieldPosition="0">
        <references count="1">
          <reference field="5" count="7">
            <x v="0"/>
            <x v="1"/>
            <x v="2"/>
            <x v="3"/>
            <x v="4"/>
            <x v="5"/>
            <x v="10"/>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5:I40" firstHeaderRow="1" firstDataRow="2" firstDataCol="1" rowPageCount="1" colPageCount="1"/>
  <pivotFields count="64">
    <pivotField showAll="0"/>
    <pivotField showAll="0"/>
    <pivotField showAll="0"/>
    <pivotField showAll="0"/>
    <pivotField showAll="0"/>
    <pivotField axis="axisCol" showAll="0">
      <items count="12">
        <item x="6"/>
        <item x="1"/>
        <item x="0"/>
        <item x="3"/>
        <item x="4"/>
        <item x="7"/>
        <item x="5"/>
        <item x="9"/>
        <item x="8"/>
        <item x="10"/>
        <item x="2"/>
        <item t="default"/>
      </items>
    </pivotField>
    <pivotField showAll="0"/>
    <pivotField axis="axisRow" showAll="0">
      <items count="6">
        <item x="2"/>
        <item x="3"/>
        <item x="0"/>
        <item x="1"/>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97">
        <item h="1" x="45"/>
        <item h="1" x="40"/>
        <item h="1" x="69"/>
        <item h="1" x="76"/>
        <item h="1" x="70"/>
        <item h="1" x="83"/>
        <item h="1" x="86"/>
        <item h="1" x="62"/>
        <item h="1" x="8"/>
        <item h="1" x="53"/>
        <item h="1" x="88"/>
        <item h="1" x="73"/>
        <item h="1" x="54"/>
        <item h="1" x="85"/>
        <item h="1" x="33"/>
        <item h="1" x="79"/>
        <item h="1" x="58"/>
        <item x="52"/>
        <item x="30"/>
        <item x="61"/>
        <item x="16"/>
        <item x="28"/>
        <item x="23"/>
        <item x="39"/>
        <item x="55"/>
        <item x="89"/>
        <item x="13"/>
        <item x="32"/>
        <item x="29"/>
        <item x="17"/>
        <item x="50"/>
        <item x="4"/>
        <item x="49"/>
        <item x="80"/>
        <item x="20"/>
        <item x="57"/>
        <item x="43"/>
        <item x="24"/>
        <item x="12"/>
        <item x="27"/>
        <item x="21"/>
        <item x="22"/>
        <item x="81"/>
        <item x="68"/>
        <item x="26"/>
        <item x="67"/>
        <item x="48"/>
        <item x="90"/>
        <item x="93"/>
        <item x="1"/>
        <item x="46"/>
        <item x="87"/>
        <item x="37"/>
        <item x="51"/>
        <item x="59"/>
        <item x="0"/>
        <item x="2"/>
        <item x="34"/>
        <item x="25"/>
        <item x="9"/>
        <item x="65"/>
        <item x="64"/>
        <item x="5"/>
        <item x="11"/>
        <item x="10"/>
        <item x="72"/>
        <item x="82"/>
        <item x="94"/>
        <item x="56"/>
        <item x="63"/>
        <item x="78"/>
        <item x="41"/>
        <item x="14"/>
        <item x="74"/>
        <item x="7"/>
        <item x="92"/>
        <item x="77"/>
        <item x="15"/>
        <item x="38"/>
        <item x="35"/>
        <item x="47"/>
        <item x="44"/>
        <item x="6"/>
        <item h="1" x="95"/>
        <item x="3"/>
        <item x="18"/>
        <item x="19"/>
        <item x="31"/>
        <item x="36"/>
        <item x="42"/>
        <item x="60"/>
        <item x="66"/>
        <item x="71"/>
        <item x="75"/>
        <item x="84"/>
        <item x="9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4">
    <i>
      <x/>
    </i>
    <i>
      <x v="2"/>
    </i>
    <i>
      <x v="3"/>
    </i>
    <i t="grand">
      <x/>
    </i>
  </rowItems>
  <colFields count="1">
    <field x="5"/>
  </colFields>
  <colItems count="8">
    <i>
      <x/>
    </i>
    <i>
      <x v="1"/>
    </i>
    <i>
      <x v="2"/>
    </i>
    <i>
      <x v="3"/>
    </i>
    <i>
      <x v="4"/>
    </i>
    <i>
      <x v="5"/>
    </i>
    <i>
      <x v="10"/>
    </i>
    <i t="grand">
      <x/>
    </i>
  </colItems>
  <pageFields count="1">
    <pageField fld="20" hier="-1"/>
  </pageFields>
  <dataFields count="1">
    <dataField name="Suma de VALOR TOTAL DEL CONTRATO CON ADICIONES VIGENCIA" fld="54" baseField="7" baseItem="0" numFmtId="44"/>
  </dataFields>
  <formats count="5">
    <format dxfId="11">
      <pivotArea outline="0" collapsedLevelsAreSubtotals="1" fieldPosition="0"/>
    </format>
    <format dxfId="10">
      <pivotArea outline="0" collapsedLevelsAreSubtotals="1" fieldPosition="0"/>
    </format>
    <format dxfId="9">
      <pivotArea dataOnly="0" labelOnly="1" outline="0" fieldPosition="0">
        <references count="1">
          <reference field="20" count="0"/>
        </references>
      </pivotArea>
    </format>
    <format dxfId="1">
      <pivotArea dataOnly="0" labelOnly="1" fieldPosition="0">
        <references count="1">
          <reference field="5" count="7">
            <x v="0"/>
            <x v="1"/>
            <x v="2"/>
            <x v="3"/>
            <x v="4"/>
            <x v="5"/>
            <x v="10"/>
          </reference>
        </references>
      </pivotArea>
    </format>
    <format dxfId="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I40" sqref="I40"/>
    </sheetView>
  </sheetViews>
  <sheetFormatPr baseColWidth="10" defaultRowHeight="15" x14ac:dyDescent="0.25"/>
  <cols>
    <col min="1" max="1" width="59.85546875" customWidth="1"/>
    <col min="2" max="2" width="22.7109375" customWidth="1"/>
    <col min="3" max="6" width="17.85546875" bestFit="1" customWidth="1"/>
    <col min="7" max="7" width="16.28515625" bestFit="1" customWidth="1"/>
    <col min="8" max="8" width="16.28515625" customWidth="1"/>
    <col min="9" max="9" width="18.85546875" customWidth="1"/>
    <col min="10" max="10" width="10.7109375" customWidth="1"/>
    <col min="11" max="11" width="5" customWidth="1"/>
    <col min="12" max="12" width="12.5703125" customWidth="1"/>
    <col min="13" max="13" width="21.5703125" customWidth="1"/>
    <col min="14" max="14" width="34.42578125" customWidth="1"/>
    <col min="15" max="15" width="23.140625" customWidth="1"/>
    <col min="16" max="16" width="24.5703125" customWidth="1"/>
    <col min="17" max="17" width="12.85546875" customWidth="1"/>
    <col min="18" max="18" width="18.28515625" customWidth="1"/>
    <col min="19" max="19" width="17.140625" customWidth="1"/>
    <col min="20" max="20" width="21.5703125" customWidth="1"/>
    <col min="21" max="21" width="34.4257812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9" x14ac:dyDescent="0.25">
      <c r="A1" s="45" t="s">
        <v>6</v>
      </c>
      <c r="B1" t="s">
        <v>1119</v>
      </c>
    </row>
    <row r="2" spans="1:9" x14ac:dyDescent="0.25">
      <c r="A2" s="45" t="s">
        <v>16</v>
      </c>
      <c r="B2" t="s">
        <v>1529</v>
      </c>
    </row>
    <row r="4" spans="1:9" x14ac:dyDescent="0.25">
      <c r="A4" s="45" t="s">
        <v>1246</v>
      </c>
      <c r="B4" s="45" t="s">
        <v>1427</v>
      </c>
    </row>
    <row r="5" spans="1:9" x14ac:dyDescent="0.25">
      <c r="A5" s="45" t="s">
        <v>1247</v>
      </c>
      <c r="B5" s="80" t="s">
        <v>221</v>
      </c>
      <c r="C5" s="80" t="s">
        <v>1428</v>
      </c>
      <c r="D5" s="80" t="s">
        <v>1294</v>
      </c>
      <c r="E5" s="80" t="s">
        <v>1293</v>
      </c>
      <c r="F5" s="80" t="s">
        <v>1125</v>
      </c>
      <c r="G5" s="80" t="s">
        <v>1338</v>
      </c>
      <c r="H5" s="80" t="s">
        <v>1434</v>
      </c>
      <c r="I5" s="80" t="s">
        <v>1120</v>
      </c>
    </row>
    <row r="6" spans="1:9" x14ac:dyDescent="0.25">
      <c r="A6" s="44" t="s">
        <v>227</v>
      </c>
      <c r="B6" s="48">
        <v>1</v>
      </c>
      <c r="C6" s="48">
        <v>1</v>
      </c>
      <c r="D6" s="48"/>
      <c r="E6" s="48"/>
      <c r="F6" s="48"/>
      <c r="G6" s="48"/>
      <c r="H6" s="48"/>
      <c r="I6" s="48">
        <v>2</v>
      </c>
    </row>
    <row r="7" spans="1:9" x14ac:dyDescent="0.25">
      <c r="A7" s="44" t="s">
        <v>100</v>
      </c>
      <c r="B7" s="48">
        <v>1</v>
      </c>
      <c r="C7" s="48">
        <v>6</v>
      </c>
      <c r="D7" s="48"/>
      <c r="E7" s="48"/>
      <c r="F7" s="48">
        <v>1</v>
      </c>
      <c r="G7" s="48"/>
      <c r="H7" s="48">
        <v>1</v>
      </c>
      <c r="I7" s="48">
        <v>9</v>
      </c>
    </row>
    <row r="8" spans="1:9" x14ac:dyDescent="0.25">
      <c r="A8" s="44" t="s">
        <v>207</v>
      </c>
      <c r="B8" s="48">
        <v>3</v>
      </c>
      <c r="C8" s="48">
        <v>3</v>
      </c>
      <c r="D8" s="48"/>
      <c r="E8" s="48">
        <v>1</v>
      </c>
      <c r="F8" s="48"/>
      <c r="G8" s="48"/>
      <c r="H8" s="48">
        <v>1</v>
      </c>
      <c r="I8" s="48">
        <v>8</v>
      </c>
    </row>
    <row r="9" spans="1:9" x14ac:dyDescent="0.25">
      <c r="A9" s="44" t="s">
        <v>263</v>
      </c>
      <c r="B9" s="48">
        <v>5</v>
      </c>
      <c r="C9" s="48">
        <v>1</v>
      </c>
      <c r="D9" s="48"/>
      <c r="E9" s="48">
        <v>2</v>
      </c>
      <c r="F9" s="48">
        <v>1</v>
      </c>
      <c r="G9" s="48"/>
      <c r="H9" s="48">
        <v>1</v>
      </c>
      <c r="I9" s="48">
        <v>10</v>
      </c>
    </row>
    <row r="10" spans="1:9" x14ac:dyDescent="0.25">
      <c r="A10" s="44" t="s">
        <v>84</v>
      </c>
      <c r="B10" s="48">
        <v>1</v>
      </c>
      <c r="C10" s="48">
        <v>8</v>
      </c>
      <c r="D10" s="48">
        <v>5</v>
      </c>
      <c r="E10" s="48">
        <v>8</v>
      </c>
      <c r="F10" s="48">
        <v>2</v>
      </c>
      <c r="G10" s="48">
        <v>4</v>
      </c>
      <c r="H10" s="48">
        <v>3</v>
      </c>
      <c r="I10" s="48">
        <v>31</v>
      </c>
    </row>
    <row r="11" spans="1:9" x14ac:dyDescent="0.25">
      <c r="A11" s="44" t="s">
        <v>323</v>
      </c>
      <c r="B11" s="48">
        <v>1</v>
      </c>
      <c r="C11" s="48"/>
      <c r="D11" s="48"/>
      <c r="E11" s="48"/>
      <c r="F11" s="48"/>
      <c r="G11" s="48"/>
      <c r="H11" s="48"/>
      <c r="I11" s="48">
        <v>1</v>
      </c>
    </row>
    <row r="12" spans="1:9" x14ac:dyDescent="0.25">
      <c r="A12" s="44" t="s">
        <v>65</v>
      </c>
      <c r="B12" s="48">
        <v>15</v>
      </c>
      <c r="C12" s="48">
        <v>24</v>
      </c>
      <c r="D12" s="48">
        <v>19</v>
      </c>
      <c r="E12" s="48">
        <v>10</v>
      </c>
      <c r="F12" s="48">
        <v>8</v>
      </c>
      <c r="G12" s="48">
        <v>8</v>
      </c>
      <c r="H12" s="48">
        <v>3</v>
      </c>
      <c r="I12" s="48">
        <v>87</v>
      </c>
    </row>
    <row r="13" spans="1:9" x14ac:dyDescent="0.25">
      <c r="A13" s="44" t="s">
        <v>234</v>
      </c>
      <c r="B13" s="48">
        <v>2</v>
      </c>
      <c r="C13" s="48">
        <v>2</v>
      </c>
      <c r="D13" s="48">
        <v>1</v>
      </c>
      <c r="E13" s="48"/>
      <c r="F13" s="48">
        <v>2</v>
      </c>
      <c r="G13" s="48"/>
      <c r="H13" s="48"/>
      <c r="I13" s="48">
        <v>7</v>
      </c>
    </row>
    <row r="14" spans="1:9" x14ac:dyDescent="0.25">
      <c r="A14" s="44" t="s">
        <v>241</v>
      </c>
      <c r="B14" s="48">
        <v>3</v>
      </c>
      <c r="C14" s="48">
        <v>4</v>
      </c>
      <c r="D14" s="48">
        <v>7</v>
      </c>
      <c r="E14" s="48"/>
      <c r="F14" s="48">
        <v>6</v>
      </c>
      <c r="G14" s="48">
        <v>1</v>
      </c>
      <c r="H14" s="48">
        <v>3</v>
      </c>
      <c r="I14" s="48">
        <v>24</v>
      </c>
    </row>
    <row r="15" spans="1:9" x14ac:dyDescent="0.25">
      <c r="A15" s="44" t="s">
        <v>860</v>
      </c>
      <c r="B15" s="48"/>
      <c r="C15" s="48"/>
      <c r="D15" s="48"/>
      <c r="E15" s="48"/>
      <c r="F15" s="48"/>
      <c r="G15" s="48"/>
      <c r="H15" s="48">
        <v>2</v>
      </c>
      <c r="I15" s="48">
        <v>2</v>
      </c>
    </row>
    <row r="16" spans="1:9" x14ac:dyDescent="0.25">
      <c r="A16" s="44" t="s">
        <v>1120</v>
      </c>
      <c r="B16" s="48">
        <v>32</v>
      </c>
      <c r="C16" s="48">
        <v>49</v>
      </c>
      <c r="D16" s="48">
        <v>32</v>
      </c>
      <c r="E16" s="48">
        <v>21</v>
      </c>
      <c r="F16" s="48">
        <v>20</v>
      </c>
      <c r="G16" s="48">
        <v>13</v>
      </c>
      <c r="H16" s="48">
        <v>14</v>
      </c>
      <c r="I16" s="48">
        <v>181</v>
      </c>
    </row>
    <row r="17" spans="1:9" x14ac:dyDescent="0.25">
      <c r="A17" s="44"/>
      <c r="B17" s="48"/>
      <c r="C17" s="48"/>
      <c r="D17" s="48"/>
      <c r="E17" s="48"/>
      <c r="F17" s="48"/>
      <c r="G17" s="48"/>
      <c r="H17" s="48"/>
    </row>
    <row r="18" spans="1:9" x14ac:dyDescent="0.25">
      <c r="A18" s="44"/>
      <c r="B18" s="48"/>
      <c r="C18" s="48"/>
      <c r="D18" s="48"/>
      <c r="E18" s="48"/>
      <c r="F18" s="48"/>
      <c r="G18" s="48"/>
      <c r="H18" s="48"/>
    </row>
    <row r="19" spans="1:9" x14ac:dyDescent="0.25">
      <c r="A19" s="45" t="s">
        <v>6</v>
      </c>
      <c r="B19" t="s">
        <v>1119</v>
      </c>
      <c r="C19" s="80"/>
      <c r="D19" s="80"/>
      <c r="E19" s="80"/>
      <c r="F19" s="80"/>
      <c r="G19" s="80"/>
      <c r="H19" s="80"/>
    </row>
    <row r="20" spans="1:9" x14ac:dyDescent="0.25">
      <c r="A20" s="45" t="s">
        <v>16</v>
      </c>
      <c r="B20" t="s">
        <v>1529</v>
      </c>
      <c r="C20" s="80"/>
      <c r="D20" s="80"/>
      <c r="E20" s="80"/>
      <c r="F20" s="80"/>
      <c r="G20" s="80"/>
      <c r="H20" s="80"/>
    </row>
    <row r="21" spans="1:9" x14ac:dyDescent="0.25">
      <c r="B21" s="80"/>
      <c r="C21" s="80"/>
      <c r="D21" s="80"/>
      <c r="E21" s="80"/>
      <c r="F21" s="80"/>
      <c r="G21" s="80"/>
      <c r="H21" s="80"/>
    </row>
    <row r="22" spans="1:9" x14ac:dyDescent="0.25">
      <c r="A22" s="45" t="s">
        <v>1430</v>
      </c>
      <c r="B22" s="45" t="s">
        <v>1427</v>
      </c>
    </row>
    <row r="23" spans="1:9" x14ac:dyDescent="0.25">
      <c r="A23" s="45" t="s">
        <v>1429</v>
      </c>
      <c r="B23" s="80" t="s">
        <v>221</v>
      </c>
      <c r="C23" s="80" t="s">
        <v>1428</v>
      </c>
      <c r="D23" s="80" t="s">
        <v>1294</v>
      </c>
      <c r="E23" s="80" t="s">
        <v>1293</v>
      </c>
      <c r="F23" s="80" t="s">
        <v>842</v>
      </c>
      <c r="G23" s="80" t="s">
        <v>1338</v>
      </c>
      <c r="H23" s="80" t="s">
        <v>1434</v>
      </c>
      <c r="I23" s="80" t="s">
        <v>1120</v>
      </c>
    </row>
    <row r="24" spans="1:9" x14ac:dyDescent="0.25">
      <c r="A24" s="44" t="s">
        <v>96</v>
      </c>
      <c r="B24" s="48">
        <v>8</v>
      </c>
      <c r="C24" s="48">
        <v>11</v>
      </c>
      <c r="D24" s="48">
        <v>13</v>
      </c>
      <c r="E24" s="48">
        <v>4</v>
      </c>
      <c r="F24" s="48">
        <v>3</v>
      </c>
      <c r="G24" s="48">
        <v>1</v>
      </c>
      <c r="H24" s="48">
        <v>4</v>
      </c>
      <c r="I24" s="48">
        <v>44</v>
      </c>
    </row>
    <row r="25" spans="1:9" x14ac:dyDescent="0.25">
      <c r="A25" s="44" t="s">
        <v>182</v>
      </c>
      <c r="B25" s="48">
        <v>4</v>
      </c>
      <c r="C25" s="48">
        <v>19</v>
      </c>
      <c r="D25" s="48">
        <v>11</v>
      </c>
      <c r="E25" s="48">
        <v>7</v>
      </c>
      <c r="F25" s="48">
        <v>5</v>
      </c>
      <c r="G25" s="48">
        <v>7</v>
      </c>
      <c r="H25" s="48">
        <v>2</v>
      </c>
      <c r="I25" s="48">
        <v>55</v>
      </c>
    </row>
    <row r="26" spans="1:9" x14ac:dyDescent="0.25">
      <c r="A26" s="44" t="s">
        <v>59</v>
      </c>
      <c r="B26" s="48">
        <v>8</v>
      </c>
      <c r="C26" s="48">
        <v>14</v>
      </c>
      <c r="D26" s="48">
        <v>8</v>
      </c>
      <c r="E26" s="48">
        <v>8</v>
      </c>
      <c r="F26" s="48">
        <v>10</v>
      </c>
      <c r="G26" s="48">
        <v>3</v>
      </c>
      <c r="H26" s="48">
        <v>1</v>
      </c>
      <c r="I26" s="48">
        <v>52</v>
      </c>
    </row>
    <row r="27" spans="1:9" x14ac:dyDescent="0.25">
      <c r="A27" s="44" t="s">
        <v>79</v>
      </c>
      <c r="B27" s="48">
        <v>5</v>
      </c>
      <c r="C27" s="48">
        <v>2</v>
      </c>
      <c r="D27" s="48"/>
      <c r="E27" s="48"/>
      <c r="F27" s="48"/>
      <c r="G27" s="48"/>
      <c r="H27" s="48"/>
      <c r="I27" s="48">
        <v>7</v>
      </c>
    </row>
    <row r="28" spans="1:9" x14ac:dyDescent="0.25">
      <c r="A28" s="44" t="s">
        <v>124</v>
      </c>
      <c r="B28" s="48">
        <v>7</v>
      </c>
      <c r="C28" s="48">
        <v>3</v>
      </c>
      <c r="D28" s="48"/>
      <c r="E28" s="48"/>
      <c r="F28" s="48"/>
      <c r="G28" s="48"/>
      <c r="H28" s="48"/>
      <c r="I28" s="48">
        <v>10</v>
      </c>
    </row>
    <row r="29" spans="1:9" x14ac:dyDescent="0.25">
      <c r="A29" s="44" t="s">
        <v>850</v>
      </c>
      <c r="B29" s="48"/>
      <c r="C29" s="48"/>
      <c r="D29" s="48"/>
      <c r="E29" s="48">
        <v>2</v>
      </c>
      <c r="F29" s="48">
        <v>2</v>
      </c>
      <c r="G29" s="48">
        <v>2</v>
      </c>
      <c r="H29" s="48">
        <v>5</v>
      </c>
      <c r="I29" s="48">
        <v>11</v>
      </c>
    </row>
    <row r="30" spans="1:9" x14ac:dyDescent="0.25">
      <c r="A30" s="44" t="s">
        <v>1431</v>
      </c>
      <c r="B30" s="48"/>
      <c r="C30" s="48"/>
      <c r="D30" s="48"/>
      <c r="E30" s="48"/>
      <c r="F30" s="48"/>
      <c r="G30" s="48"/>
      <c r="H30" s="48">
        <v>2</v>
      </c>
      <c r="I30" s="48">
        <v>2</v>
      </c>
    </row>
    <row r="31" spans="1:9" x14ac:dyDescent="0.25">
      <c r="A31" s="44" t="s">
        <v>1120</v>
      </c>
      <c r="B31" s="48">
        <v>32</v>
      </c>
      <c r="C31" s="48">
        <v>49</v>
      </c>
      <c r="D31" s="48">
        <v>32</v>
      </c>
      <c r="E31" s="48">
        <v>21</v>
      </c>
      <c r="F31" s="48">
        <v>20</v>
      </c>
      <c r="G31" s="48">
        <v>13</v>
      </c>
      <c r="H31" s="48">
        <v>14</v>
      </c>
      <c r="I31" s="48">
        <v>181</v>
      </c>
    </row>
    <row r="33" spans="1:9" x14ac:dyDescent="0.25">
      <c r="A33" s="45" t="s">
        <v>19</v>
      </c>
      <c r="B33" s="80" t="s">
        <v>1119</v>
      </c>
      <c r="C33" s="80"/>
      <c r="D33" s="80"/>
      <c r="E33" s="80"/>
      <c r="F33" s="80"/>
      <c r="G33" s="80"/>
      <c r="H33" s="80"/>
    </row>
    <row r="34" spans="1:9" x14ac:dyDescent="0.25">
      <c r="B34" s="80"/>
      <c r="C34" s="80"/>
      <c r="D34" s="80"/>
      <c r="E34" s="80"/>
      <c r="F34" s="80"/>
      <c r="G34" s="80"/>
      <c r="H34" s="80"/>
    </row>
    <row r="35" spans="1:9" x14ac:dyDescent="0.25">
      <c r="A35" s="45" t="s">
        <v>1426</v>
      </c>
      <c r="B35" s="45" t="s">
        <v>1427</v>
      </c>
    </row>
    <row r="36" spans="1:9" x14ac:dyDescent="0.25">
      <c r="A36" s="45" t="s">
        <v>1429</v>
      </c>
      <c r="B36" s="80" t="s">
        <v>221</v>
      </c>
      <c r="C36" s="80" t="s">
        <v>1428</v>
      </c>
      <c r="D36" s="80" t="s">
        <v>1294</v>
      </c>
      <c r="E36" s="80" t="s">
        <v>1293</v>
      </c>
      <c r="F36" s="80" t="s">
        <v>842</v>
      </c>
      <c r="G36" s="80" t="s">
        <v>1338</v>
      </c>
      <c r="H36" s="80" t="s">
        <v>1434</v>
      </c>
      <c r="I36" s="80" t="s">
        <v>1120</v>
      </c>
    </row>
    <row r="37" spans="1:9" x14ac:dyDescent="0.25">
      <c r="A37" s="44" t="s">
        <v>112</v>
      </c>
      <c r="B37" s="50">
        <v>949985280</v>
      </c>
      <c r="C37" s="50">
        <v>751408338</v>
      </c>
      <c r="D37" s="50">
        <v>282119704</v>
      </c>
      <c r="E37" s="50">
        <v>1207318467</v>
      </c>
      <c r="F37" s="50">
        <v>458000000</v>
      </c>
      <c r="G37" s="50">
        <v>32448000</v>
      </c>
      <c r="H37" s="50">
        <v>242296100</v>
      </c>
      <c r="I37" s="50">
        <v>3923575889</v>
      </c>
    </row>
    <row r="38" spans="1:9" x14ac:dyDescent="0.25">
      <c r="A38" s="44" t="s">
        <v>63</v>
      </c>
      <c r="B38" s="50">
        <v>51825350</v>
      </c>
      <c r="C38" s="50">
        <v>127250000</v>
      </c>
      <c r="D38" s="50">
        <v>175418913</v>
      </c>
      <c r="E38" s="50">
        <v>107234000</v>
      </c>
      <c r="F38" s="50">
        <v>26501396</v>
      </c>
      <c r="G38" s="50">
        <v>9020945</v>
      </c>
      <c r="H38" s="50">
        <v>2988000</v>
      </c>
      <c r="I38" s="50">
        <v>500238604</v>
      </c>
    </row>
    <row r="39" spans="1:9" x14ac:dyDescent="0.25">
      <c r="A39" s="44" t="s">
        <v>296</v>
      </c>
      <c r="B39" s="50">
        <v>1775160649.76</v>
      </c>
      <c r="C39" s="50">
        <v>1682955285.9899998</v>
      </c>
      <c r="D39" s="50">
        <v>606177863.44999993</v>
      </c>
      <c r="E39" s="50">
        <v>357453100</v>
      </c>
      <c r="F39" s="50">
        <v>1526235268.01</v>
      </c>
      <c r="G39" s="50">
        <v>411900602.76999998</v>
      </c>
      <c r="H39" s="50">
        <v>20283550</v>
      </c>
      <c r="I39" s="50">
        <v>6380166319.9799995</v>
      </c>
    </row>
    <row r="40" spans="1:9" x14ac:dyDescent="0.25">
      <c r="A40" s="44" t="s">
        <v>1120</v>
      </c>
      <c r="B40" s="50">
        <v>2776971279.7600002</v>
      </c>
      <c r="C40" s="50">
        <v>2561613623.9899998</v>
      </c>
      <c r="D40" s="50">
        <v>1063716480.4499999</v>
      </c>
      <c r="E40" s="50">
        <v>1672005567</v>
      </c>
      <c r="F40" s="50">
        <v>2010736664.01</v>
      </c>
      <c r="G40" s="50">
        <v>453369547.76999998</v>
      </c>
      <c r="H40" s="50">
        <v>265567650</v>
      </c>
      <c r="I40" s="50">
        <v>10803980812.98</v>
      </c>
    </row>
  </sheetData>
  <sheetProtection algorithmName="SHA-512" hashValue="nbWI16BLc6v9xe83NllYnxz8qf29cKE+0cm0ZpwIjJSgw16FJVbTLe6J9dHFigrjzQ7xRzEDbeF7NQU4vauopQ==" saltValue="HN0HW3uO//0e6fCo8e8Q4w=="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8"/>
  <sheetViews>
    <sheetView topLeftCell="A64" zoomScale="90" zoomScaleNormal="90" workbookViewId="0">
      <selection activeCell="A68" sqref="A68"/>
    </sheetView>
  </sheetViews>
  <sheetFormatPr baseColWidth="10" defaultRowHeight="15" x14ac:dyDescent="0.25"/>
  <cols>
    <col min="1" max="2" width="20.85546875" style="2" bestFit="1" customWidth="1"/>
    <col min="3" max="3" width="39.140625" style="2" bestFit="1" customWidth="1"/>
    <col min="4" max="4" width="21.5703125" style="2" bestFit="1" customWidth="1"/>
    <col min="5" max="5" width="42" style="2" bestFit="1" customWidth="1"/>
    <col min="6" max="6" width="31.5703125" style="2" bestFit="1" customWidth="1"/>
    <col min="7" max="7" width="79.85546875" style="3" bestFit="1" customWidth="1"/>
    <col min="8" max="8" width="31" style="2" bestFit="1" customWidth="1"/>
    <col min="9" max="9" width="41.140625" style="2" bestFit="1" customWidth="1"/>
    <col min="10" max="10" width="42.28515625" style="2" bestFit="1" customWidth="1"/>
    <col min="11" max="11" width="139.28515625" style="2" customWidth="1"/>
    <col min="12" max="12" width="58.140625" style="2" bestFit="1" customWidth="1"/>
    <col min="13" max="13" width="159.7109375" style="2" bestFit="1" customWidth="1"/>
    <col min="14" max="14" width="73.5703125" style="5" bestFit="1" customWidth="1"/>
    <col min="15" max="15" width="10.140625" style="2" bestFit="1" customWidth="1"/>
    <col min="16" max="16" width="52.7109375" style="2" bestFit="1" customWidth="1"/>
    <col min="17" max="17" width="10.42578125" style="2" bestFit="1" customWidth="1"/>
    <col min="18" max="18" width="12.140625" style="2" bestFit="1" customWidth="1"/>
    <col min="19" max="19" width="27.28515625" style="2" bestFit="1" customWidth="1"/>
    <col min="20" max="20" width="10.7109375" style="2" bestFit="1" customWidth="1"/>
    <col min="21" max="21" width="26.42578125" style="2" bestFit="1" customWidth="1"/>
    <col min="22" max="22" width="41.85546875" style="2" bestFit="1" customWidth="1"/>
    <col min="23" max="23" width="20.140625" style="2" bestFit="1" customWidth="1"/>
    <col min="24" max="24" width="28.7109375" style="2" bestFit="1" customWidth="1"/>
    <col min="25" max="25" width="91.140625" style="2" bestFit="1" customWidth="1"/>
    <col min="26" max="26" width="15.42578125" style="2" bestFit="1" customWidth="1"/>
    <col min="27" max="27" width="4.5703125" style="2" bestFit="1" customWidth="1"/>
    <col min="28" max="28" width="14.5703125" style="2" bestFit="1" customWidth="1"/>
    <col min="29" max="29" width="14.42578125" style="3" bestFit="1" customWidth="1"/>
    <col min="30" max="30" width="20.7109375" style="2" bestFit="1" customWidth="1"/>
    <col min="31" max="32" width="18.85546875" style="2" bestFit="1" customWidth="1"/>
    <col min="33" max="33" width="17.140625" style="2" bestFit="1" customWidth="1"/>
    <col min="34" max="34" width="27.85546875" style="2" bestFit="1" customWidth="1"/>
    <col min="35" max="35" width="10.42578125" style="2" bestFit="1" customWidth="1"/>
    <col min="36" max="36" width="30.85546875" style="3" bestFit="1" customWidth="1"/>
    <col min="37" max="37" width="85.5703125" style="2" bestFit="1" customWidth="1"/>
    <col min="38" max="38" width="29.85546875" style="3" bestFit="1" customWidth="1"/>
    <col min="39" max="39" width="37.28515625" style="2" bestFit="1" customWidth="1"/>
    <col min="40" max="40" width="32.5703125" style="2" bestFit="1" customWidth="1"/>
    <col min="41" max="41" width="62.7109375" style="2" bestFit="1" customWidth="1"/>
    <col min="42" max="42" width="19.7109375" style="2" bestFit="1" customWidth="1"/>
    <col min="43" max="43" width="17.140625" style="2" bestFit="1" customWidth="1"/>
    <col min="44" max="44" width="16.28515625" style="2" bestFit="1" customWidth="1"/>
    <col min="45" max="45" width="16" style="2" bestFit="1" customWidth="1"/>
    <col min="46" max="49" width="15.28515625" style="2" bestFit="1" customWidth="1"/>
    <col min="50" max="50" width="15.7109375" style="2" bestFit="1" customWidth="1"/>
    <col min="51" max="51" width="15.28515625" style="2" bestFit="1" customWidth="1"/>
    <col min="52" max="52" width="15.7109375" style="2" bestFit="1" customWidth="1"/>
    <col min="53" max="53" width="16.42578125" style="2" bestFit="1" customWidth="1"/>
    <col min="54" max="54" width="18.28515625" style="2" bestFit="1" customWidth="1"/>
    <col min="55" max="55" width="51.5703125" style="2" bestFit="1" customWidth="1"/>
    <col min="56" max="56" width="20.5703125" style="2" bestFit="1" customWidth="1"/>
    <col min="57" max="57" width="15.28515625" style="2" bestFit="1" customWidth="1"/>
    <col min="58" max="58" width="20.140625" style="2" bestFit="1" customWidth="1"/>
    <col min="59" max="59" width="15.7109375" style="2" bestFit="1" customWidth="1"/>
    <col min="60" max="60" width="20.140625" style="2" bestFit="1" customWidth="1"/>
    <col min="61" max="61" width="15.28515625" style="2" bestFit="1" customWidth="1"/>
    <col min="62" max="62" width="20.140625" style="2" bestFit="1" customWidth="1"/>
    <col min="63" max="63" width="15.28515625" style="2" bestFit="1" customWidth="1"/>
    <col min="64" max="64" width="55.5703125" style="2" bestFit="1" customWidth="1"/>
    <col min="70" max="70" width="11.42578125" customWidth="1"/>
  </cols>
  <sheetData>
    <row r="1" spans="2:14" hidden="1" x14ac:dyDescent="0.25">
      <c r="B1" s="106" t="s">
        <v>941</v>
      </c>
      <c r="C1" s="106"/>
      <c r="D1" s="106"/>
      <c r="E1" s="106"/>
      <c r="F1" s="106"/>
      <c r="G1" s="106"/>
      <c r="H1" s="106"/>
      <c r="I1" s="106"/>
      <c r="J1" s="106"/>
      <c r="K1" s="106"/>
      <c r="L1" s="106"/>
      <c r="M1" s="106"/>
      <c r="N1" s="106"/>
    </row>
    <row r="2" spans="2:14" hidden="1" x14ac:dyDescent="0.25">
      <c r="B2" s="11" t="s">
        <v>823</v>
      </c>
      <c r="C2" s="11" t="s">
        <v>824</v>
      </c>
      <c r="D2" s="11" t="s">
        <v>825</v>
      </c>
      <c r="E2" s="11" t="s">
        <v>826</v>
      </c>
      <c r="F2" s="11" t="s">
        <v>827</v>
      </c>
      <c r="G2" s="11" t="s">
        <v>828</v>
      </c>
      <c r="H2" s="11" t="s">
        <v>829</v>
      </c>
      <c r="I2" s="11" t="s">
        <v>830</v>
      </c>
      <c r="J2" s="11" t="s">
        <v>831</v>
      </c>
      <c r="K2" s="11" t="s">
        <v>832</v>
      </c>
      <c r="L2" s="11" t="s">
        <v>833</v>
      </c>
      <c r="M2" s="11" t="s">
        <v>834</v>
      </c>
      <c r="N2" s="11" t="s">
        <v>835</v>
      </c>
    </row>
    <row r="3" spans="2:14" hidden="1" x14ac:dyDescent="0.25">
      <c r="B3" s="12" t="s">
        <v>58</v>
      </c>
      <c r="C3" s="12" t="s">
        <v>96</v>
      </c>
      <c r="D3" s="12" t="s">
        <v>215</v>
      </c>
      <c r="E3" s="12" t="s">
        <v>227</v>
      </c>
      <c r="F3" s="12" t="s">
        <v>63</v>
      </c>
      <c r="G3" s="12" t="s">
        <v>64</v>
      </c>
      <c r="H3" s="12" t="s">
        <v>69</v>
      </c>
      <c r="I3" s="12" t="s">
        <v>70</v>
      </c>
      <c r="J3" s="12" t="s">
        <v>222</v>
      </c>
      <c r="K3" s="12" t="s">
        <v>73</v>
      </c>
      <c r="L3" s="15" t="s">
        <v>836</v>
      </c>
      <c r="M3" s="12" t="s">
        <v>107</v>
      </c>
      <c r="N3" s="12" t="s">
        <v>837</v>
      </c>
    </row>
    <row r="4" spans="2:14" hidden="1" x14ac:dyDescent="0.25">
      <c r="B4" s="12" t="s">
        <v>293</v>
      </c>
      <c r="C4" s="12" t="s">
        <v>838</v>
      </c>
      <c r="D4" s="12" t="s">
        <v>62</v>
      </c>
      <c r="E4" s="12" t="s">
        <v>100</v>
      </c>
      <c r="F4" s="12" t="s">
        <v>112</v>
      </c>
      <c r="G4" s="12" t="s">
        <v>216</v>
      </c>
      <c r="H4" s="12" t="s">
        <v>313</v>
      </c>
      <c r="I4" s="12" t="s">
        <v>839</v>
      </c>
      <c r="J4" s="12" t="s">
        <v>252</v>
      </c>
      <c r="K4" s="12" t="s">
        <v>386</v>
      </c>
      <c r="L4" s="15" t="s">
        <v>840</v>
      </c>
      <c r="M4" s="12" t="s">
        <v>76</v>
      </c>
      <c r="N4" s="12" t="s">
        <v>569</v>
      </c>
    </row>
    <row r="5" spans="2:14" hidden="1" x14ac:dyDescent="0.25">
      <c r="B5" s="12" t="s">
        <v>123</v>
      </c>
      <c r="C5" s="12" t="s">
        <v>182</v>
      </c>
      <c r="D5" s="12" t="s">
        <v>1286</v>
      </c>
      <c r="E5" s="12" t="s">
        <v>207</v>
      </c>
      <c r="F5" s="12" t="s">
        <v>296</v>
      </c>
      <c r="G5" s="12" t="s">
        <v>248</v>
      </c>
      <c r="H5" s="12" t="s">
        <v>355</v>
      </c>
      <c r="I5" s="12" t="s">
        <v>1287</v>
      </c>
      <c r="J5" s="12" t="s">
        <v>113</v>
      </c>
      <c r="K5" s="12" t="s">
        <v>841</v>
      </c>
      <c r="L5" s="15" t="s">
        <v>1288</v>
      </c>
      <c r="M5" s="12" t="s">
        <v>77</v>
      </c>
      <c r="N5" s="12" t="s">
        <v>1289</v>
      </c>
    </row>
    <row r="6" spans="2:14" hidden="1" x14ac:dyDescent="0.25">
      <c r="B6" s="12"/>
      <c r="C6" s="12" t="s">
        <v>59</v>
      </c>
      <c r="D6" s="12" t="s">
        <v>614</v>
      </c>
      <c r="E6" s="14" t="s">
        <v>1290</v>
      </c>
      <c r="F6" s="12" t="s">
        <v>351</v>
      </c>
      <c r="G6" s="12" t="s">
        <v>113</v>
      </c>
      <c r="H6" s="12" t="s">
        <v>531</v>
      </c>
      <c r="I6" s="12" t="s">
        <v>700</v>
      </c>
      <c r="J6" s="12" t="s">
        <v>72</v>
      </c>
      <c r="K6" s="12" t="s">
        <v>141</v>
      </c>
      <c r="L6" s="15" t="s">
        <v>1291</v>
      </c>
      <c r="M6" s="12"/>
      <c r="N6" s="12" t="s">
        <v>1292</v>
      </c>
    </row>
    <row r="7" spans="2:14" hidden="1" x14ac:dyDescent="0.25">
      <c r="B7" s="12"/>
      <c r="C7" s="12" t="s">
        <v>79</v>
      </c>
      <c r="D7" s="12" t="s">
        <v>842</v>
      </c>
      <c r="E7" s="12" t="s">
        <v>263</v>
      </c>
      <c r="F7" s="12" t="s">
        <v>83</v>
      </c>
      <c r="G7" s="12" t="s">
        <v>441</v>
      </c>
      <c r="H7" s="12" t="s">
        <v>77</v>
      </c>
      <c r="I7" s="12" t="s">
        <v>77</v>
      </c>
      <c r="J7" s="12" t="s">
        <v>843</v>
      </c>
      <c r="K7" s="12" t="s">
        <v>844</v>
      </c>
      <c r="L7" s="15" t="s">
        <v>845</v>
      </c>
      <c r="M7" s="12"/>
      <c r="N7" s="12" t="s">
        <v>846</v>
      </c>
    </row>
    <row r="8" spans="2:14" hidden="1" x14ac:dyDescent="0.25">
      <c r="B8" s="12"/>
      <c r="C8" s="12" t="s">
        <v>124</v>
      </c>
      <c r="D8" s="12" t="s">
        <v>847</v>
      </c>
      <c r="E8" s="12" t="s">
        <v>84</v>
      </c>
      <c r="F8" s="12"/>
      <c r="G8" s="12" t="s">
        <v>195</v>
      </c>
      <c r="H8" s="12"/>
      <c r="I8" s="12"/>
      <c r="J8" s="12" t="s">
        <v>195</v>
      </c>
      <c r="K8" s="12" t="s">
        <v>131</v>
      </c>
      <c r="L8" s="15" t="s">
        <v>189</v>
      </c>
      <c r="M8" s="12"/>
      <c r="N8" s="12" t="s">
        <v>849</v>
      </c>
    </row>
    <row r="9" spans="2:14" hidden="1" x14ac:dyDescent="0.25">
      <c r="B9" s="12"/>
      <c r="C9" s="12" t="s">
        <v>850</v>
      </c>
      <c r="D9" s="12" t="s">
        <v>851</v>
      </c>
      <c r="E9" s="14" t="s">
        <v>942</v>
      </c>
      <c r="F9" s="12"/>
      <c r="G9" s="12" t="s">
        <v>573</v>
      </c>
      <c r="H9" s="12"/>
      <c r="I9" s="12"/>
      <c r="J9" s="12" t="s">
        <v>89</v>
      </c>
      <c r="K9" s="12" t="s">
        <v>188</v>
      </c>
      <c r="L9" s="15" t="s">
        <v>852</v>
      </c>
      <c r="M9" s="12"/>
      <c r="N9" s="12" t="s">
        <v>853</v>
      </c>
    </row>
    <row r="10" spans="2:14" hidden="1" x14ac:dyDescent="0.25">
      <c r="C10" s="12" t="s">
        <v>1431</v>
      </c>
      <c r="D10" s="12" t="s">
        <v>82</v>
      </c>
      <c r="E10" s="12" t="s">
        <v>848</v>
      </c>
      <c r="F10" s="12"/>
      <c r="G10" s="12" t="s">
        <v>392</v>
      </c>
      <c r="H10" s="12"/>
      <c r="I10" s="12"/>
      <c r="J10" s="12" t="s">
        <v>370</v>
      </c>
      <c r="K10" s="12" t="s">
        <v>118</v>
      </c>
      <c r="L10" s="15" t="s">
        <v>854</v>
      </c>
      <c r="M10" s="12"/>
      <c r="N10" s="12" t="s">
        <v>855</v>
      </c>
    </row>
    <row r="11" spans="2:14" hidden="1" x14ac:dyDescent="0.25">
      <c r="B11" s="12"/>
      <c r="C11" s="12"/>
      <c r="D11" s="12" t="s">
        <v>856</v>
      </c>
      <c r="E11" s="12" t="s">
        <v>65</v>
      </c>
      <c r="F11" s="12"/>
      <c r="G11" s="12" t="s">
        <v>351</v>
      </c>
      <c r="H11" s="12"/>
      <c r="I11" s="12"/>
      <c r="J11" s="12" t="s">
        <v>857</v>
      </c>
      <c r="K11" s="12" t="s">
        <v>601</v>
      </c>
      <c r="L11" s="15" t="s">
        <v>858</v>
      </c>
      <c r="M11" s="12"/>
      <c r="N11" s="12" t="s">
        <v>859</v>
      </c>
    </row>
    <row r="12" spans="2:14" hidden="1" x14ac:dyDescent="0.25">
      <c r="B12" s="12"/>
      <c r="C12" s="12"/>
      <c r="D12" s="12" t="s">
        <v>99</v>
      </c>
      <c r="E12" s="12" t="s">
        <v>241</v>
      </c>
      <c r="F12" s="12"/>
      <c r="G12" s="12" t="s">
        <v>83</v>
      </c>
      <c r="H12" s="12"/>
      <c r="I12" s="12"/>
      <c r="J12" s="12" t="s">
        <v>861</v>
      </c>
      <c r="K12" s="12" t="s">
        <v>307</v>
      </c>
      <c r="L12" s="15" t="s">
        <v>862</v>
      </c>
      <c r="M12" s="12"/>
      <c r="N12" s="12" t="s">
        <v>863</v>
      </c>
    </row>
    <row r="13" spans="2:14" hidden="1" x14ac:dyDescent="0.25">
      <c r="B13" s="12"/>
      <c r="C13" s="12"/>
      <c r="D13" s="12" t="s">
        <v>148</v>
      </c>
      <c r="E13" s="12" t="s">
        <v>234</v>
      </c>
      <c r="F13" s="12"/>
      <c r="G13" s="12" t="s">
        <v>297</v>
      </c>
      <c r="H13" s="12"/>
      <c r="I13" s="12"/>
      <c r="J13" s="13" t="s">
        <v>865</v>
      </c>
      <c r="K13" s="12" t="s">
        <v>152</v>
      </c>
      <c r="L13" s="15" t="s">
        <v>866</v>
      </c>
      <c r="M13" s="12"/>
      <c r="N13" s="12" t="s">
        <v>867</v>
      </c>
    </row>
    <row r="14" spans="2:14" hidden="1" x14ac:dyDescent="0.25">
      <c r="B14" s="12"/>
      <c r="C14" s="12"/>
      <c r="D14" s="12" t="s">
        <v>868</v>
      </c>
      <c r="E14" s="12" t="s">
        <v>860</v>
      </c>
      <c r="F14" s="12"/>
      <c r="G14" s="12" t="s">
        <v>747</v>
      </c>
      <c r="H14" s="12"/>
      <c r="I14" s="12"/>
      <c r="J14" s="12" t="s">
        <v>345</v>
      </c>
      <c r="K14" s="12" t="s">
        <v>555</v>
      </c>
      <c r="L14" s="15" t="s">
        <v>869</v>
      </c>
      <c r="M14" s="12"/>
      <c r="N14" s="12" t="s">
        <v>870</v>
      </c>
    </row>
    <row r="15" spans="2:14" hidden="1" x14ac:dyDescent="0.25">
      <c r="B15" s="12"/>
      <c r="C15" s="12"/>
      <c r="D15" s="12"/>
      <c r="E15" s="12" t="s">
        <v>864</v>
      </c>
      <c r="F15" s="12"/>
      <c r="G15" s="12" t="s">
        <v>521</v>
      </c>
      <c r="H15" s="12"/>
      <c r="I15" s="12"/>
      <c r="J15" s="12" t="s">
        <v>871</v>
      </c>
      <c r="K15" s="12" t="s">
        <v>172</v>
      </c>
      <c r="L15" s="15" t="s">
        <v>872</v>
      </c>
      <c r="M15" s="12"/>
      <c r="N15" s="12" t="s">
        <v>873</v>
      </c>
    </row>
    <row r="16" spans="2:14" hidden="1" x14ac:dyDescent="0.25">
      <c r="B16" s="12"/>
      <c r="C16" s="12"/>
      <c r="D16" s="12"/>
      <c r="E16" s="12"/>
      <c r="F16" s="12"/>
      <c r="G16" s="12" t="s">
        <v>776</v>
      </c>
      <c r="H16" s="12"/>
      <c r="I16" s="12"/>
      <c r="J16" s="12" t="s">
        <v>874</v>
      </c>
      <c r="K16" s="12" t="s">
        <v>90</v>
      </c>
      <c r="L16" s="15" t="s">
        <v>587</v>
      </c>
      <c r="M16" s="12"/>
      <c r="N16" s="12" t="s">
        <v>875</v>
      </c>
    </row>
    <row r="17" spans="2:14" hidden="1" x14ac:dyDescent="0.25">
      <c r="B17" s="12"/>
      <c r="C17" s="12"/>
      <c r="D17" s="12"/>
      <c r="E17" s="12"/>
      <c r="F17" s="12"/>
      <c r="G17" s="12" t="s">
        <v>876</v>
      </c>
      <c r="H17" s="12"/>
      <c r="I17" s="12"/>
      <c r="J17" s="12" t="s">
        <v>77</v>
      </c>
      <c r="K17" s="12" t="s">
        <v>77</v>
      </c>
      <c r="L17" s="15" t="s">
        <v>132</v>
      </c>
      <c r="M17" s="12"/>
      <c r="N17" s="12" t="s">
        <v>877</v>
      </c>
    </row>
    <row r="18" spans="2:14" hidden="1" x14ac:dyDescent="0.25">
      <c r="B18" s="12"/>
      <c r="C18" s="12"/>
      <c r="D18" s="12"/>
      <c r="E18" s="12"/>
      <c r="F18" s="12"/>
      <c r="G18" s="12" t="s">
        <v>77</v>
      </c>
      <c r="H18" s="12"/>
      <c r="I18" s="12"/>
      <c r="J18" s="12"/>
      <c r="K18" s="12"/>
      <c r="L18" s="15" t="s">
        <v>180</v>
      </c>
      <c r="M18" s="12"/>
      <c r="N18" s="12" t="s">
        <v>878</v>
      </c>
    </row>
    <row r="19" spans="2:14" hidden="1" x14ac:dyDescent="0.25">
      <c r="D19" s="12"/>
      <c r="E19" s="12"/>
      <c r="F19" s="12"/>
      <c r="G19" s="12"/>
      <c r="H19" s="12"/>
      <c r="I19" s="12"/>
      <c r="J19" s="12"/>
      <c r="K19" s="12"/>
      <c r="L19" s="15" t="s">
        <v>526</v>
      </c>
      <c r="M19" s="12"/>
      <c r="N19" s="12" t="s">
        <v>879</v>
      </c>
    </row>
    <row r="20" spans="2:14" hidden="1" x14ac:dyDescent="0.25">
      <c r="D20" s="12"/>
      <c r="E20" s="12"/>
      <c r="F20" s="12"/>
      <c r="G20" s="12"/>
      <c r="H20" s="12"/>
      <c r="I20" s="12"/>
      <c r="J20" s="12"/>
      <c r="K20" s="12"/>
      <c r="L20" s="15" t="s">
        <v>880</v>
      </c>
      <c r="M20" s="12"/>
      <c r="N20" s="12" t="s">
        <v>881</v>
      </c>
    </row>
    <row r="21" spans="2:14" hidden="1" x14ac:dyDescent="0.25">
      <c r="D21" s="12"/>
      <c r="E21" s="12"/>
      <c r="F21" s="12"/>
      <c r="G21" s="12"/>
      <c r="H21" s="12"/>
      <c r="I21" s="12"/>
      <c r="J21" s="12"/>
      <c r="K21" s="12"/>
      <c r="L21" s="15" t="s">
        <v>74</v>
      </c>
      <c r="M21" s="12"/>
      <c r="N21" s="12" t="s">
        <v>882</v>
      </c>
    </row>
    <row r="22" spans="2:14" hidden="1" x14ac:dyDescent="0.25">
      <c r="D22" s="12"/>
      <c r="E22" s="12"/>
      <c r="F22" s="12"/>
      <c r="G22" s="12"/>
      <c r="H22" s="12"/>
      <c r="I22" s="12"/>
      <c r="J22" s="12"/>
      <c r="K22" s="12"/>
      <c r="L22" s="15" t="s">
        <v>308</v>
      </c>
      <c r="M22" s="12"/>
      <c r="N22" s="12" t="s">
        <v>883</v>
      </c>
    </row>
    <row r="23" spans="2:14" hidden="1" x14ac:dyDescent="0.25">
      <c r="D23" s="12"/>
      <c r="E23" s="12"/>
      <c r="F23" s="12"/>
      <c r="G23" s="12"/>
      <c r="H23" s="12"/>
      <c r="I23" s="12"/>
      <c r="J23" s="12"/>
      <c r="K23" s="12"/>
      <c r="L23" s="15" t="s">
        <v>602</v>
      </c>
      <c r="M23" s="12"/>
      <c r="N23" s="12" t="s">
        <v>884</v>
      </c>
    </row>
    <row r="24" spans="2:14" hidden="1" x14ac:dyDescent="0.25">
      <c r="D24" s="12"/>
      <c r="E24" s="12"/>
      <c r="F24" s="12"/>
      <c r="G24" s="12"/>
      <c r="H24" s="12"/>
      <c r="I24" s="12"/>
      <c r="J24" s="12"/>
      <c r="K24" s="12"/>
      <c r="L24" s="15" t="s">
        <v>885</v>
      </c>
      <c r="M24" s="12"/>
      <c r="N24" s="12" t="s">
        <v>886</v>
      </c>
    </row>
    <row r="25" spans="2:14" hidden="1" x14ac:dyDescent="0.25">
      <c r="D25" s="12"/>
      <c r="E25" s="12"/>
      <c r="F25" s="12"/>
      <c r="G25" s="12"/>
      <c r="H25" s="12"/>
      <c r="I25" s="12"/>
      <c r="J25" s="12"/>
      <c r="K25" s="12"/>
      <c r="L25" s="15" t="s">
        <v>887</v>
      </c>
      <c r="M25" s="12"/>
      <c r="N25" s="12" t="s">
        <v>888</v>
      </c>
    </row>
    <row r="26" spans="2:14" hidden="1" x14ac:dyDescent="0.25">
      <c r="D26" s="12"/>
      <c r="E26" s="12"/>
      <c r="F26" s="12"/>
      <c r="G26" s="12"/>
      <c r="H26" s="12"/>
      <c r="I26" s="12"/>
      <c r="J26" s="12"/>
      <c r="K26" s="12"/>
      <c r="L26" s="15" t="s">
        <v>889</v>
      </c>
      <c r="M26" s="12"/>
      <c r="N26" s="12" t="s">
        <v>890</v>
      </c>
    </row>
    <row r="27" spans="2:14" hidden="1" x14ac:dyDescent="0.25">
      <c r="D27" s="12"/>
      <c r="E27" s="12"/>
      <c r="F27" s="12"/>
      <c r="G27" s="12"/>
      <c r="H27" s="12"/>
      <c r="I27" s="12"/>
      <c r="J27" s="12"/>
      <c r="K27" s="12"/>
      <c r="L27" s="15" t="s">
        <v>891</v>
      </c>
      <c r="M27" s="12"/>
      <c r="N27" s="12" t="s">
        <v>892</v>
      </c>
    </row>
    <row r="28" spans="2:14" hidden="1" x14ac:dyDescent="0.25">
      <c r="D28" s="12"/>
      <c r="E28" s="12"/>
      <c r="F28" s="12"/>
      <c r="G28" s="12"/>
      <c r="H28" s="12"/>
      <c r="I28" s="12"/>
      <c r="J28" s="12"/>
      <c r="K28" s="12"/>
      <c r="L28" s="15" t="s">
        <v>893</v>
      </c>
      <c r="M28" s="12"/>
      <c r="N28" s="12" t="s">
        <v>894</v>
      </c>
    </row>
    <row r="29" spans="2:14" hidden="1" x14ac:dyDescent="0.25">
      <c r="D29" s="12"/>
      <c r="E29" s="12"/>
      <c r="F29" s="12"/>
      <c r="G29" s="12"/>
      <c r="H29" s="12"/>
      <c r="I29" s="12"/>
      <c r="J29" s="12"/>
      <c r="K29" s="12"/>
      <c r="L29" s="15" t="s">
        <v>895</v>
      </c>
      <c r="M29" s="12"/>
      <c r="N29" s="12" t="s">
        <v>896</v>
      </c>
    </row>
    <row r="30" spans="2:14" hidden="1" x14ac:dyDescent="0.25">
      <c r="D30" s="12"/>
      <c r="E30" s="12"/>
      <c r="F30" s="12"/>
      <c r="G30" s="12"/>
      <c r="H30" s="12"/>
      <c r="I30" s="12"/>
      <c r="J30" s="12"/>
      <c r="K30" s="12"/>
      <c r="L30" s="15" t="s">
        <v>387</v>
      </c>
      <c r="M30" s="12"/>
      <c r="N30" s="12" t="s">
        <v>897</v>
      </c>
    </row>
    <row r="31" spans="2:14" hidden="1" x14ac:dyDescent="0.25">
      <c r="D31" s="12"/>
      <c r="E31" s="12"/>
      <c r="F31" s="12"/>
      <c r="G31" s="12"/>
      <c r="H31" s="12"/>
      <c r="I31" s="12"/>
      <c r="J31" s="12"/>
      <c r="K31" s="12"/>
      <c r="L31" s="15" t="s">
        <v>898</v>
      </c>
      <c r="M31" s="12"/>
      <c r="N31" s="12" t="s">
        <v>203</v>
      </c>
    </row>
    <row r="32" spans="2:14" hidden="1" x14ac:dyDescent="0.25">
      <c r="D32" s="12"/>
      <c r="E32" s="12"/>
      <c r="F32" s="12"/>
      <c r="G32" s="12"/>
      <c r="H32" s="12"/>
      <c r="I32" s="12"/>
      <c r="J32" s="12"/>
      <c r="K32" s="12"/>
      <c r="L32" s="15" t="s">
        <v>899</v>
      </c>
      <c r="M32" s="12"/>
      <c r="N32" s="12" t="s">
        <v>900</v>
      </c>
    </row>
    <row r="33" spans="4:14" hidden="1" x14ac:dyDescent="0.25">
      <c r="D33" s="12"/>
      <c r="E33" s="12"/>
      <c r="F33" s="12"/>
      <c r="G33" s="12"/>
      <c r="H33" s="12"/>
      <c r="I33" s="12"/>
      <c r="J33" s="12"/>
      <c r="K33" s="12"/>
      <c r="L33" s="15" t="s">
        <v>901</v>
      </c>
      <c r="M33" s="12"/>
      <c r="N33" s="12" t="s">
        <v>902</v>
      </c>
    </row>
    <row r="34" spans="4:14" hidden="1" x14ac:dyDescent="0.25">
      <c r="D34" s="12"/>
      <c r="E34" s="12"/>
      <c r="F34" s="12"/>
      <c r="G34" s="12"/>
      <c r="H34" s="12"/>
      <c r="I34" s="12"/>
      <c r="J34" s="12"/>
      <c r="K34" s="12"/>
      <c r="L34" s="15" t="s">
        <v>511</v>
      </c>
      <c r="M34" s="12"/>
      <c r="N34" s="12" t="s">
        <v>108</v>
      </c>
    </row>
    <row r="35" spans="4:14" hidden="1" x14ac:dyDescent="0.25">
      <c r="D35" s="12"/>
      <c r="E35" s="12"/>
      <c r="F35" s="12"/>
      <c r="G35" s="12"/>
      <c r="H35" s="12"/>
      <c r="I35" s="12"/>
      <c r="J35" s="12"/>
      <c r="K35" s="12"/>
      <c r="L35" s="15" t="s">
        <v>903</v>
      </c>
      <c r="M35" s="12"/>
      <c r="N35" s="12" t="s">
        <v>347</v>
      </c>
    </row>
    <row r="36" spans="4:14" hidden="1" x14ac:dyDescent="0.25">
      <c r="D36" s="12"/>
      <c r="E36" s="12"/>
      <c r="F36" s="12"/>
      <c r="G36" s="12"/>
      <c r="H36" s="12"/>
      <c r="I36" s="12"/>
      <c r="J36" s="12"/>
      <c r="K36" s="12"/>
      <c r="L36" s="15" t="s">
        <v>904</v>
      </c>
      <c r="M36" s="12"/>
      <c r="N36" s="12" t="s">
        <v>462</v>
      </c>
    </row>
    <row r="37" spans="4:14" hidden="1" x14ac:dyDescent="0.25">
      <c r="D37" s="12"/>
      <c r="E37" s="12"/>
      <c r="F37" s="12"/>
      <c r="G37" s="12"/>
      <c r="H37" s="12"/>
      <c r="I37" s="12"/>
      <c r="J37" s="12"/>
      <c r="K37" s="12"/>
      <c r="L37" s="15" t="s">
        <v>905</v>
      </c>
      <c r="M37" s="12"/>
      <c r="N37" s="12" t="s">
        <v>906</v>
      </c>
    </row>
    <row r="38" spans="4:14" hidden="1" x14ac:dyDescent="0.25">
      <c r="D38" s="12"/>
      <c r="E38" s="12"/>
      <c r="F38" s="12"/>
      <c r="G38" s="12"/>
      <c r="H38" s="12"/>
      <c r="I38" s="12"/>
      <c r="J38" s="12"/>
      <c r="K38" s="12"/>
      <c r="L38" s="15" t="s">
        <v>173</v>
      </c>
      <c r="M38" s="12"/>
      <c r="N38" s="12" t="s">
        <v>907</v>
      </c>
    </row>
    <row r="39" spans="4:14" hidden="1" x14ac:dyDescent="0.25">
      <c r="D39" s="12"/>
      <c r="E39" s="12"/>
      <c r="F39" s="12"/>
      <c r="G39" s="12"/>
      <c r="H39" s="12"/>
      <c r="I39" s="12"/>
      <c r="J39" s="12"/>
      <c r="K39" s="12"/>
      <c r="L39" s="15" t="s">
        <v>908</v>
      </c>
      <c r="M39" s="12"/>
      <c r="N39" s="12" t="s">
        <v>909</v>
      </c>
    </row>
    <row r="40" spans="4:14" hidden="1" x14ac:dyDescent="0.25">
      <c r="D40" s="12"/>
      <c r="E40" s="12"/>
      <c r="F40" s="12"/>
      <c r="G40" s="12"/>
      <c r="H40" s="12"/>
      <c r="I40" s="12"/>
      <c r="J40" s="12"/>
      <c r="K40" s="12"/>
      <c r="L40" s="15" t="s">
        <v>910</v>
      </c>
      <c r="M40" s="12"/>
      <c r="N40" s="12" t="s">
        <v>911</v>
      </c>
    </row>
    <row r="41" spans="4:14" hidden="1" x14ac:dyDescent="0.25">
      <c r="D41" s="12"/>
      <c r="E41" s="12"/>
      <c r="F41" s="12"/>
      <c r="G41" s="12"/>
      <c r="H41" s="12"/>
      <c r="I41" s="12"/>
      <c r="J41" s="12"/>
      <c r="K41" s="12"/>
      <c r="L41" s="15" t="s">
        <v>578</v>
      </c>
      <c r="M41" s="12"/>
      <c r="N41" s="12" t="s">
        <v>912</v>
      </c>
    </row>
    <row r="42" spans="4:14" hidden="1" x14ac:dyDescent="0.25">
      <c r="D42" s="12"/>
      <c r="E42" s="12"/>
      <c r="F42" s="12"/>
      <c r="G42" s="12"/>
      <c r="H42" s="12"/>
      <c r="I42" s="12"/>
      <c r="J42" s="12"/>
      <c r="K42" s="12"/>
      <c r="L42" s="15" t="s">
        <v>913</v>
      </c>
      <c r="M42" s="12"/>
      <c r="N42" s="12" t="s">
        <v>914</v>
      </c>
    </row>
    <row r="43" spans="4:14" hidden="1" x14ac:dyDescent="0.25">
      <c r="D43" s="12"/>
      <c r="E43" s="12"/>
      <c r="F43" s="12"/>
      <c r="G43" s="12"/>
      <c r="H43" s="12"/>
      <c r="I43" s="12"/>
      <c r="J43" s="12"/>
      <c r="K43" s="12"/>
      <c r="L43" s="15" t="s">
        <v>915</v>
      </c>
      <c r="M43" s="12"/>
      <c r="N43" s="12" t="s">
        <v>916</v>
      </c>
    </row>
    <row r="44" spans="4:14" hidden="1" x14ac:dyDescent="0.25">
      <c r="D44" s="12"/>
      <c r="E44" s="12"/>
      <c r="F44" s="12"/>
      <c r="G44" s="12"/>
      <c r="H44" s="12"/>
      <c r="I44" s="12"/>
      <c r="J44" s="12"/>
      <c r="K44" s="12"/>
      <c r="L44" s="15" t="s">
        <v>917</v>
      </c>
      <c r="M44" s="12"/>
      <c r="N44" s="12" t="s">
        <v>918</v>
      </c>
    </row>
    <row r="45" spans="4:14" hidden="1" x14ac:dyDescent="0.25">
      <c r="D45" s="12"/>
      <c r="E45" s="12"/>
      <c r="F45" s="12"/>
      <c r="G45" s="12"/>
      <c r="H45" s="12"/>
      <c r="I45" s="12"/>
      <c r="J45" s="12"/>
      <c r="K45" s="12"/>
      <c r="L45" s="15" t="s">
        <v>591</v>
      </c>
      <c r="M45" s="12"/>
      <c r="N45" s="12" t="s">
        <v>919</v>
      </c>
    </row>
    <row r="46" spans="4:14" hidden="1" x14ac:dyDescent="0.25">
      <c r="D46" s="12"/>
      <c r="E46" s="12"/>
      <c r="F46" s="12"/>
      <c r="G46" s="12"/>
      <c r="H46" s="12"/>
      <c r="I46" s="12"/>
      <c r="J46" s="12"/>
      <c r="K46" s="12"/>
      <c r="L46" s="15" t="s">
        <v>920</v>
      </c>
      <c r="M46" s="12"/>
      <c r="N46" s="12" t="s">
        <v>921</v>
      </c>
    </row>
    <row r="47" spans="4:14" hidden="1" x14ac:dyDescent="0.25">
      <c r="D47" s="12"/>
      <c r="E47" s="12"/>
      <c r="F47" s="12"/>
      <c r="G47" s="12"/>
      <c r="H47" s="12"/>
      <c r="I47" s="12"/>
      <c r="J47" s="12"/>
      <c r="K47" s="12"/>
      <c r="L47" s="15" t="s">
        <v>595</v>
      </c>
      <c r="M47" s="12"/>
      <c r="N47" s="12" t="s">
        <v>922</v>
      </c>
    </row>
    <row r="48" spans="4:14" hidden="1" x14ac:dyDescent="0.25">
      <c r="D48" s="12"/>
      <c r="E48" s="12"/>
      <c r="F48" s="12"/>
      <c r="G48" s="12"/>
      <c r="H48" s="12"/>
      <c r="I48" s="12"/>
      <c r="J48" s="12"/>
      <c r="K48" s="12"/>
      <c r="L48" s="15" t="s">
        <v>923</v>
      </c>
      <c r="M48" s="12"/>
      <c r="N48" s="12" t="s">
        <v>924</v>
      </c>
    </row>
    <row r="49" spans="1:64" hidden="1" x14ac:dyDescent="0.25">
      <c r="D49" s="12"/>
      <c r="E49" s="12"/>
      <c r="F49" s="12"/>
      <c r="G49" s="12"/>
      <c r="H49" s="12"/>
      <c r="I49" s="12"/>
      <c r="J49" s="12"/>
      <c r="K49" s="12"/>
      <c r="L49" s="15" t="s">
        <v>925</v>
      </c>
      <c r="M49" s="12"/>
      <c r="N49" s="12" t="s">
        <v>926</v>
      </c>
    </row>
    <row r="50" spans="1:64" hidden="1" x14ac:dyDescent="0.25">
      <c r="D50" s="12"/>
      <c r="E50" s="12"/>
      <c r="F50" s="12"/>
      <c r="G50" s="12"/>
      <c r="H50" s="12"/>
      <c r="I50" s="12"/>
      <c r="J50" s="12"/>
      <c r="K50" s="12"/>
      <c r="L50" s="15" t="s">
        <v>927</v>
      </c>
      <c r="M50" s="12"/>
      <c r="N50" s="12" t="s">
        <v>928</v>
      </c>
    </row>
    <row r="51" spans="1:64" hidden="1" x14ac:dyDescent="0.25">
      <c r="D51" s="12"/>
      <c r="E51" s="12"/>
      <c r="F51" s="12"/>
      <c r="G51" s="12"/>
      <c r="H51" s="12"/>
      <c r="I51" s="12"/>
      <c r="J51" s="12"/>
      <c r="K51" s="12"/>
      <c r="L51" s="15" t="s">
        <v>929</v>
      </c>
      <c r="M51" s="12"/>
      <c r="N51" s="12" t="s">
        <v>930</v>
      </c>
    </row>
    <row r="52" spans="1:64" hidden="1" x14ac:dyDescent="0.25">
      <c r="D52" s="12"/>
      <c r="E52" s="12"/>
      <c r="F52" s="12"/>
      <c r="G52" s="12"/>
      <c r="H52" s="12"/>
      <c r="I52" s="12"/>
      <c r="J52" s="12"/>
      <c r="K52" s="12"/>
      <c r="L52" s="15" t="s">
        <v>142</v>
      </c>
      <c r="M52" s="12"/>
      <c r="N52" s="12" t="s">
        <v>931</v>
      </c>
    </row>
    <row r="53" spans="1:64" hidden="1" x14ac:dyDescent="0.25">
      <c r="D53" s="12"/>
      <c r="E53" s="12"/>
      <c r="F53" s="12"/>
      <c r="G53" s="12"/>
      <c r="H53" s="12"/>
      <c r="I53" s="12"/>
      <c r="J53" s="12"/>
      <c r="K53" s="12"/>
      <c r="L53" s="15" t="s">
        <v>932</v>
      </c>
      <c r="M53" s="12"/>
      <c r="N53" s="12" t="s">
        <v>933</v>
      </c>
    </row>
    <row r="54" spans="1:64" hidden="1" x14ac:dyDescent="0.25">
      <c r="D54" s="12"/>
      <c r="E54" s="12"/>
      <c r="F54" s="12"/>
      <c r="G54" s="12"/>
      <c r="H54" s="12"/>
      <c r="I54" s="12"/>
      <c r="J54" s="12"/>
      <c r="K54" s="12"/>
      <c r="L54" s="15" t="s">
        <v>371</v>
      </c>
      <c r="M54" s="12"/>
      <c r="N54" s="12" t="s">
        <v>93</v>
      </c>
    </row>
    <row r="55" spans="1:64" hidden="1" x14ac:dyDescent="0.25">
      <c r="D55" s="12"/>
      <c r="E55" s="12"/>
      <c r="F55" s="12"/>
      <c r="G55" s="12"/>
      <c r="H55" s="12"/>
      <c r="I55" s="12"/>
      <c r="J55" s="12"/>
      <c r="K55" s="12"/>
      <c r="L55" s="15" t="s">
        <v>525</v>
      </c>
      <c r="M55" s="12"/>
      <c r="N55" s="12" t="s">
        <v>934</v>
      </c>
    </row>
    <row r="56" spans="1:64" hidden="1" x14ac:dyDescent="0.25">
      <c r="D56" s="12"/>
      <c r="E56" s="12"/>
      <c r="F56" s="12"/>
      <c r="G56" s="12"/>
      <c r="H56" s="12"/>
      <c r="I56" s="12"/>
      <c r="J56" s="12"/>
      <c r="K56" s="12"/>
      <c r="L56" s="15" t="s">
        <v>935</v>
      </c>
      <c r="M56" s="12"/>
      <c r="N56" s="12" t="s">
        <v>936</v>
      </c>
    </row>
    <row r="57" spans="1:64" hidden="1" x14ac:dyDescent="0.25">
      <c r="D57" s="12"/>
      <c r="E57" s="12"/>
      <c r="F57" s="12"/>
      <c r="G57" s="12"/>
      <c r="H57" s="12"/>
      <c r="I57" s="12"/>
      <c r="J57" s="12"/>
      <c r="K57" s="12"/>
      <c r="L57" s="15" t="s">
        <v>937</v>
      </c>
      <c r="M57" s="12"/>
      <c r="N57" s="12" t="s">
        <v>938</v>
      </c>
    </row>
    <row r="58" spans="1:64" hidden="1" x14ac:dyDescent="0.25">
      <c r="D58" s="12"/>
      <c r="E58" s="12"/>
      <c r="F58" s="12"/>
      <c r="G58" s="12"/>
      <c r="H58" s="12"/>
      <c r="I58" s="12"/>
      <c r="J58" s="12"/>
      <c r="K58" s="12"/>
      <c r="L58" s="15" t="s">
        <v>939</v>
      </c>
      <c r="M58" s="12"/>
      <c r="N58" s="12" t="s">
        <v>77</v>
      </c>
    </row>
    <row r="59" spans="1:64" hidden="1" x14ac:dyDescent="0.25">
      <c r="D59" s="12"/>
      <c r="E59" s="12"/>
      <c r="F59" s="12"/>
      <c r="G59" s="12"/>
      <c r="H59" s="12"/>
      <c r="I59" s="12"/>
      <c r="J59" s="12"/>
      <c r="K59" s="12"/>
      <c r="L59" s="15" t="s">
        <v>163</v>
      </c>
      <c r="M59" s="12"/>
      <c r="N59" s="12"/>
    </row>
    <row r="60" spans="1:64" hidden="1" x14ac:dyDescent="0.25">
      <c r="D60" s="12"/>
      <c r="E60" s="12"/>
      <c r="F60" s="12"/>
      <c r="G60" s="12"/>
      <c r="H60" s="12"/>
      <c r="I60" s="12"/>
      <c r="J60" s="12"/>
      <c r="K60" s="12"/>
      <c r="L60" s="15" t="s">
        <v>119</v>
      </c>
      <c r="M60" s="12"/>
      <c r="N60" s="12"/>
    </row>
    <row r="61" spans="1:64" hidden="1" x14ac:dyDescent="0.25">
      <c r="D61" s="12"/>
      <c r="E61" s="12"/>
      <c r="F61" s="12"/>
      <c r="G61" s="12"/>
      <c r="H61" s="12"/>
      <c r="I61" s="12"/>
      <c r="J61" s="12"/>
      <c r="K61" s="12"/>
      <c r="L61" s="15" t="s">
        <v>940</v>
      </c>
      <c r="M61" s="12"/>
      <c r="N61" s="12"/>
    </row>
    <row r="62" spans="1:64" hidden="1" x14ac:dyDescent="0.25">
      <c r="D62" s="12"/>
      <c r="E62" s="12"/>
      <c r="F62" s="12"/>
      <c r="G62" s="12"/>
      <c r="H62" s="12"/>
      <c r="I62" s="12"/>
      <c r="J62" s="12"/>
      <c r="K62" s="12"/>
      <c r="L62" s="15" t="s">
        <v>153</v>
      </c>
      <c r="M62" s="12"/>
      <c r="N62" s="12"/>
    </row>
    <row r="63" spans="1:64" hidden="1" x14ac:dyDescent="0.25">
      <c r="D63" s="12"/>
      <c r="E63" s="12"/>
      <c r="F63" s="12"/>
      <c r="G63" s="12"/>
      <c r="H63" s="12"/>
      <c r="I63" s="12"/>
      <c r="J63" s="12"/>
      <c r="K63" s="12"/>
      <c r="L63" s="15" t="s">
        <v>77</v>
      </c>
      <c r="M63" s="12"/>
      <c r="N63" s="12"/>
    </row>
    <row r="64" spans="1:64" x14ac:dyDescent="0.25">
      <c r="A64" s="97"/>
      <c r="B64" s="97" t="s">
        <v>819</v>
      </c>
      <c r="C64" s="97"/>
      <c r="D64" s="97"/>
      <c r="E64" s="97"/>
      <c r="F64" s="97"/>
      <c r="G64" s="99"/>
      <c r="H64" s="97"/>
      <c r="I64" s="97"/>
      <c r="J64" s="97"/>
      <c r="K64" s="97"/>
      <c r="L64" s="97"/>
      <c r="M64" s="97"/>
      <c r="N64" s="100"/>
      <c r="O64" s="101"/>
      <c r="P64" s="97"/>
      <c r="Q64" s="97"/>
      <c r="R64" s="97"/>
      <c r="S64" s="97"/>
      <c r="T64" s="97"/>
      <c r="U64" s="99"/>
      <c r="V64" s="97"/>
      <c r="W64" s="97"/>
      <c r="X64" s="97"/>
      <c r="Y64" s="97"/>
      <c r="Z64" s="101"/>
      <c r="AA64" s="97"/>
      <c r="AB64" s="97"/>
      <c r="AC64" s="99"/>
      <c r="AD64" s="100"/>
      <c r="AE64" s="100"/>
      <c r="AF64" s="100"/>
      <c r="AG64" s="100"/>
      <c r="AH64" s="100"/>
      <c r="AI64" s="97"/>
      <c r="AJ64" s="97"/>
      <c r="AK64" s="97"/>
      <c r="AL64" s="97"/>
      <c r="AM64" s="97"/>
      <c r="AN64" s="101"/>
      <c r="AO64" s="97"/>
      <c r="AP64" s="97"/>
      <c r="AQ64" s="97"/>
      <c r="AR64" s="97"/>
      <c r="AS64" s="97"/>
      <c r="AT64" s="97"/>
      <c r="AU64" s="97"/>
      <c r="AV64" s="97"/>
      <c r="AW64" s="97"/>
      <c r="AX64" s="97"/>
      <c r="AY64" s="100"/>
      <c r="AZ64" s="97"/>
      <c r="BA64" s="97"/>
      <c r="BB64" s="99"/>
      <c r="BC64" s="97"/>
      <c r="BD64" s="97"/>
      <c r="BE64" s="99"/>
      <c r="BF64" s="97"/>
      <c r="BG64" s="99"/>
      <c r="BH64" s="97"/>
      <c r="BI64" s="99"/>
      <c r="BJ64" s="97"/>
      <c r="BK64" s="99"/>
      <c r="BL64" s="105" t="s">
        <v>820</v>
      </c>
    </row>
    <row r="65" spans="1:64" ht="15" customHeight="1" x14ac:dyDescent="0.25">
      <c r="A65" s="97"/>
      <c r="B65" s="97"/>
      <c r="C65" s="97"/>
      <c r="D65" s="97"/>
      <c r="E65" s="97"/>
      <c r="F65" s="97"/>
      <c r="G65" s="99"/>
      <c r="H65" s="97"/>
      <c r="I65" s="97"/>
      <c r="J65" s="97"/>
      <c r="K65" s="97"/>
      <c r="L65" s="97"/>
      <c r="M65" s="97"/>
      <c r="N65" s="100"/>
      <c r="O65" s="101"/>
      <c r="P65" s="97"/>
      <c r="Q65" s="97"/>
      <c r="R65" s="97"/>
      <c r="S65" s="97"/>
      <c r="T65" s="97"/>
      <c r="U65" s="99"/>
      <c r="V65" s="97"/>
      <c r="W65" s="97"/>
      <c r="X65" s="97"/>
      <c r="Y65" s="97"/>
      <c r="Z65" s="101"/>
      <c r="AA65" s="97"/>
      <c r="AB65" s="97"/>
      <c r="AC65" s="99"/>
      <c r="AD65" s="100"/>
      <c r="AE65" s="100"/>
      <c r="AF65" s="100"/>
      <c r="AG65" s="100"/>
      <c r="AH65" s="100"/>
      <c r="AI65" s="97"/>
      <c r="AJ65" s="97"/>
      <c r="AK65" s="97"/>
      <c r="AL65" s="97"/>
      <c r="AM65" s="97"/>
      <c r="AN65" s="101"/>
      <c r="AO65" s="97"/>
      <c r="AP65" s="97"/>
      <c r="AQ65" s="97"/>
      <c r="AR65" s="97"/>
      <c r="AS65" s="97"/>
      <c r="AT65" s="97"/>
      <c r="AU65" s="97"/>
      <c r="AV65" s="97"/>
      <c r="AW65" s="97"/>
      <c r="AX65" s="97"/>
      <c r="AY65" s="100"/>
      <c r="AZ65" s="97"/>
      <c r="BA65" s="97"/>
      <c r="BB65" s="99"/>
      <c r="BC65" s="97"/>
      <c r="BD65" s="97"/>
      <c r="BE65" s="99"/>
      <c r="BF65" s="97"/>
      <c r="BG65" s="99"/>
      <c r="BH65" s="97"/>
      <c r="BI65" s="99"/>
      <c r="BJ65" s="97"/>
      <c r="BK65" s="99"/>
      <c r="BL65" s="105"/>
    </row>
    <row r="66" spans="1:64" ht="15.75" x14ac:dyDescent="0.25">
      <c r="A66" s="97"/>
      <c r="B66" s="97"/>
      <c r="C66" s="97"/>
      <c r="D66" s="97"/>
      <c r="E66" s="97"/>
      <c r="F66" s="97"/>
      <c r="G66" s="99"/>
      <c r="H66" s="97"/>
      <c r="I66" s="97"/>
      <c r="J66" s="97"/>
      <c r="K66" s="97"/>
      <c r="L66" s="97"/>
      <c r="M66" s="97"/>
      <c r="N66" s="100"/>
      <c r="O66" s="101"/>
      <c r="P66" s="97"/>
      <c r="Q66" s="97"/>
      <c r="R66" s="97"/>
      <c r="S66" s="97"/>
      <c r="T66" s="97"/>
      <c r="U66" s="99"/>
      <c r="V66" s="97"/>
      <c r="W66" s="97"/>
      <c r="X66" s="97"/>
      <c r="Y66" s="97"/>
      <c r="Z66" s="101"/>
      <c r="AA66" s="97"/>
      <c r="AB66" s="97"/>
      <c r="AC66" s="99"/>
      <c r="AD66" s="100"/>
      <c r="AE66" s="100"/>
      <c r="AF66" s="100"/>
      <c r="AG66" s="100"/>
      <c r="AH66" s="100"/>
      <c r="AI66" s="97"/>
      <c r="AJ66" s="97"/>
      <c r="AK66" s="97"/>
      <c r="AL66" s="97"/>
      <c r="AM66" s="97"/>
      <c r="AN66" s="101"/>
      <c r="AO66" s="97"/>
      <c r="AP66" s="97"/>
      <c r="AQ66" s="97"/>
      <c r="AR66" s="97"/>
      <c r="AS66" s="97"/>
      <c r="AT66" s="97"/>
      <c r="AU66" s="97"/>
      <c r="AV66" s="97"/>
      <c r="AW66" s="97"/>
      <c r="AX66" s="97"/>
      <c r="AY66" s="100"/>
      <c r="AZ66" s="97"/>
      <c r="BA66" s="97"/>
      <c r="BB66" s="99"/>
      <c r="BC66" s="97"/>
      <c r="BD66" s="97"/>
      <c r="BE66" s="99"/>
      <c r="BF66" s="97"/>
      <c r="BG66" s="99"/>
      <c r="BH66" s="97"/>
      <c r="BI66" s="99"/>
      <c r="BJ66" s="97"/>
      <c r="BK66" s="99"/>
      <c r="BL66" s="66" t="s">
        <v>821</v>
      </c>
    </row>
    <row r="67" spans="1:64" ht="15.75" x14ac:dyDescent="0.25">
      <c r="A67" s="98"/>
      <c r="B67" s="98"/>
      <c r="C67" s="98"/>
      <c r="D67" s="98"/>
      <c r="E67" s="98"/>
      <c r="F67" s="98"/>
      <c r="G67" s="102"/>
      <c r="H67" s="98"/>
      <c r="I67" s="98"/>
      <c r="J67" s="98"/>
      <c r="K67" s="98"/>
      <c r="L67" s="98"/>
      <c r="M67" s="98"/>
      <c r="N67" s="103"/>
      <c r="O67" s="104"/>
      <c r="P67" s="98"/>
      <c r="Q67" s="98"/>
      <c r="R67" s="98"/>
      <c r="S67" s="98"/>
      <c r="T67" s="98"/>
      <c r="U67" s="102"/>
      <c r="V67" s="98"/>
      <c r="W67" s="98"/>
      <c r="X67" s="98"/>
      <c r="Y67" s="98"/>
      <c r="Z67" s="104"/>
      <c r="AA67" s="98"/>
      <c r="AB67" s="98"/>
      <c r="AC67" s="102"/>
      <c r="AD67" s="103"/>
      <c r="AE67" s="103"/>
      <c r="AF67" s="103"/>
      <c r="AG67" s="103"/>
      <c r="AH67" s="103"/>
      <c r="AI67" s="98"/>
      <c r="AJ67" s="98"/>
      <c r="AK67" s="98"/>
      <c r="AL67" s="98"/>
      <c r="AM67" s="98"/>
      <c r="AN67" s="104"/>
      <c r="AO67" s="98"/>
      <c r="AP67" s="98"/>
      <c r="AQ67" s="98"/>
      <c r="AR67" s="98"/>
      <c r="AS67" s="98"/>
      <c r="AT67" s="98"/>
      <c r="AU67" s="98"/>
      <c r="AV67" s="98"/>
      <c r="AW67" s="98"/>
      <c r="AX67" s="98"/>
      <c r="AY67" s="103"/>
      <c r="AZ67" s="98"/>
      <c r="BA67" s="98"/>
      <c r="BB67" s="102"/>
      <c r="BC67" s="98"/>
      <c r="BD67" s="98"/>
      <c r="BE67" s="102"/>
      <c r="BF67" s="98"/>
      <c r="BG67" s="102"/>
      <c r="BH67" s="98"/>
      <c r="BI67" s="102"/>
      <c r="BJ67" s="98"/>
      <c r="BK67" s="102"/>
      <c r="BL67" s="46" t="s">
        <v>822</v>
      </c>
    </row>
    <row r="68" spans="1:64" x14ac:dyDescent="0.25">
      <c r="A68" s="67" t="s">
        <v>0</v>
      </c>
      <c r="B68" s="67" t="s">
        <v>1</v>
      </c>
      <c r="C68" s="67" t="s">
        <v>2</v>
      </c>
      <c r="D68" s="67" t="s">
        <v>3</v>
      </c>
      <c r="E68" s="67" t="s">
        <v>4</v>
      </c>
      <c r="F68" s="67" t="s">
        <v>5</v>
      </c>
      <c r="G68" s="67" t="s">
        <v>6</v>
      </c>
      <c r="H68" s="67" t="s">
        <v>7</v>
      </c>
      <c r="I68" s="67" t="s">
        <v>8</v>
      </c>
      <c r="J68" s="67" t="s">
        <v>9</v>
      </c>
      <c r="K68" s="67" t="s">
        <v>10</v>
      </c>
      <c r="L68" s="67" t="s">
        <v>11</v>
      </c>
      <c r="M68" s="67" t="s">
        <v>12</v>
      </c>
      <c r="N68" s="67" t="s">
        <v>13</v>
      </c>
      <c r="O68" s="67" t="s">
        <v>14</v>
      </c>
      <c r="P68" s="67" t="s">
        <v>15</v>
      </c>
      <c r="Q68" s="67" t="s">
        <v>16</v>
      </c>
      <c r="R68" s="67" t="s">
        <v>17</v>
      </c>
      <c r="S68" s="67" t="s">
        <v>18</v>
      </c>
      <c r="T68" s="67" t="s">
        <v>5</v>
      </c>
      <c r="U68" s="67" t="s">
        <v>19</v>
      </c>
      <c r="V68" s="67" t="s">
        <v>20</v>
      </c>
      <c r="W68" s="67" t="s">
        <v>21</v>
      </c>
      <c r="X68" s="67" t="s">
        <v>22</v>
      </c>
      <c r="Y68" s="67" t="s">
        <v>23</v>
      </c>
      <c r="Z68" s="67" t="s">
        <v>24</v>
      </c>
      <c r="AA68" s="67" t="s">
        <v>25</v>
      </c>
      <c r="AB68" s="67" t="s">
        <v>26</v>
      </c>
      <c r="AC68" s="67" t="s">
        <v>27</v>
      </c>
      <c r="AD68" s="67" t="s">
        <v>28</v>
      </c>
      <c r="AE68" s="67" t="s">
        <v>29</v>
      </c>
      <c r="AF68" s="67" t="s">
        <v>30</v>
      </c>
      <c r="AG68" s="67" t="s">
        <v>31</v>
      </c>
      <c r="AH68" s="67" t="s">
        <v>32</v>
      </c>
      <c r="AI68" s="67" t="s">
        <v>33</v>
      </c>
      <c r="AJ68" s="67" t="s">
        <v>34</v>
      </c>
      <c r="AK68" s="67" t="s">
        <v>35</v>
      </c>
      <c r="AL68" s="67" t="s">
        <v>36</v>
      </c>
      <c r="AM68" s="67" t="s">
        <v>37</v>
      </c>
      <c r="AN68" s="67" t="s">
        <v>38</v>
      </c>
      <c r="AO68" s="67" t="s">
        <v>39</v>
      </c>
      <c r="AP68" s="67" t="s">
        <v>40</v>
      </c>
      <c r="AQ68" s="67" t="s">
        <v>41</v>
      </c>
      <c r="AR68" s="67" t="s">
        <v>42</v>
      </c>
      <c r="AS68" s="67" t="s">
        <v>43</v>
      </c>
      <c r="AT68" s="67" t="s">
        <v>44</v>
      </c>
      <c r="AU68" s="67" t="s">
        <v>45</v>
      </c>
      <c r="AV68" s="67" t="s">
        <v>44</v>
      </c>
      <c r="AW68" s="67" t="s">
        <v>46</v>
      </c>
      <c r="AX68" s="67" t="s">
        <v>47</v>
      </c>
      <c r="AY68" s="67" t="s">
        <v>48</v>
      </c>
      <c r="AZ68" s="67" t="s">
        <v>47</v>
      </c>
      <c r="BA68" s="67" t="s">
        <v>49</v>
      </c>
      <c r="BB68" s="67" t="s">
        <v>50</v>
      </c>
      <c r="BC68" s="67" t="s">
        <v>51</v>
      </c>
      <c r="BD68" s="67" t="s">
        <v>52</v>
      </c>
      <c r="BE68" s="67" t="s">
        <v>44</v>
      </c>
      <c r="BF68" s="67" t="s">
        <v>53</v>
      </c>
      <c r="BG68" s="67" t="s">
        <v>54</v>
      </c>
      <c r="BH68" s="67" t="s">
        <v>55</v>
      </c>
      <c r="BI68" s="67" t="s">
        <v>44</v>
      </c>
      <c r="BJ68" s="67" t="s">
        <v>56</v>
      </c>
      <c r="BK68" s="67" t="s">
        <v>44</v>
      </c>
      <c r="BL68" s="67" t="s">
        <v>57</v>
      </c>
    </row>
    <row r="69" spans="1:64" x14ac:dyDescent="0.25">
      <c r="A69" s="6" t="s">
        <v>58</v>
      </c>
      <c r="B69" s="6">
        <v>83</v>
      </c>
      <c r="C69" s="6" t="s">
        <v>96</v>
      </c>
      <c r="D69" s="6" t="s">
        <v>1001</v>
      </c>
      <c r="E69" s="6" t="s">
        <v>813</v>
      </c>
      <c r="F69" s="6" t="str">
        <f t="shared" ref="F69:F74" si="0">TEXT(G69,"mmmm")</f>
        <v>marzo</v>
      </c>
      <c r="G69" s="8">
        <v>43915</v>
      </c>
      <c r="H69" s="6" t="s">
        <v>63</v>
      </c>
      <c r="I69" s="6" t="s">
        <v>64</v>
      </c>
      <c r="J69" s="6" t="s">
        <v>65</v>
      </c>
      <c r="K69" s="10" t="s">
        <v>814</v>
      </c>
      <c r="L69" s="6">
        <v>40151510</v>
      </c>
      <c r="M69" s="6" t="s">
        <v>815</v>
      </c>
      <c r="N69" s="68">
        <v>7000000</v>
      </c>
      <c r="O69" s="6">
        <v>24120</v>
      </c>
      <c r="P69" s="6" t="s">
        <v>575</v>
      </c>
      <c r="Q69" s="6" t="s">
        <v>69</v>
      </c>
      <c r="R69" s="6" t="s">
        <v>70</v>
      </c>
      <c r="S69" s="6" t="s">
        <v>816</v>
      </c>
      <c r="T69" s="6" t="str">
        <f t="shared" ref="T69:T97" si="1">TEXT(U69,"mmmm")</f>
        <v>abril</v>
      </c>
      <c r="U69" s="8">
        <v>43944</v>
      </c>
      <c r="V69" s="6" t="s">
        <v>72</v>
      </c>
      <c r="W69" s="6" t="s">
        <v>386</v>
      </c>
      <c r="X69" s="6" t="s">
        <v>387</v>
      </c>
      <c r="Y69" s="6" t="s">
        <v>817</v>
      </c>
      <c r="Z69" s="6">
        <v>41055679</v>
      </c>
      <c r="AA69" s="6" t="s">
        <v>77</v>
      </c>
      <c r="AB69" s="6">
        <v>118320</v>
      </c>
      <c r="AC69" s="4">
        <v>43944</v>
      </c>
      <c r="AD69" s="68">
        <v>6800000</v>
      </c>
      <c r="AE69" s="68">
        <v>0</v>
      </c>
      <c r="AF69" s="68">
        <v>0</v>
      </c>
      <c r="AG69" s="68">
        <v>0</v>
      </c>
      <c r="AH69" s="68">
        <f t="shared" ref="AH69:AH76" si="2">+AD69+AE69+AF69+AG69</f>
        <v>6800000</v>
      </c>
      <c r="AI69" s="6" t="s">
        <v>76</v>
      </c>
      <c r="AJ69" s="4">
        <v>0</v>
      </c>
      <c r="AK69" s="6" t="s">
        <v>77</v>
      </c>
      <c r="AL69" s="4">
        <v>43944</v>
      </c>
      <c r="AM69" s="4">
        <v>44175</v>
      </c>
      <c r="AN69" s="16">
        <f>+AM69-AL69</f>
        <v>231</v>
      </c>
      <c r="AO69" s="6" t="s">
        <v>818</v>
      </c>
      <c r="AP69" s="6">
        <v>41057375</v>
      </c>
      <c r="AQ69" s="68">
        <v>0</v>
      </c>
      <c r="AR69" s="4">
        <v>0</v>
      </c>
      <c r="AS69" s="68">
        <v>0</v>
      </c>
      <c r="AT69" s="4">
        <v>0</v>
      </c>
      <c r="AU69" s="68">
        <v>0</v>
      </c>
      <c r="AV69" s="4">
        <v>0</v>
      </c>
      <c r="AW69" s="68">
        <v>0</v>
      </c>
      <c r="AX69" s="4">
        <v>0</v>
      </c>
      <c r="AY69" s="68">
        <v>0</v>
      </c>
      <c r="AZ69" s="4">
        <v>0</v>
      </c>
      <c r="BA69" s="68">
        <v>0</v>
      </c>
      <c r="BB69" s="4">
        <v>0</v>
      </c>
      <c r="BC69" s="68">
        <f t="shared" ref="BC69:BC100" si="3">+AD69+AQ69+AS69+AU69+AW69+AY69-BA69</f>
        <v>6800000</v>
      </c>
      <c r="BD69" s="6">
        <v>0</v>
      </c>
      <c r="BE69" s="4">
        <v>0</v>
      </c>
      <c r="BF69" s="6">
        <v>0</v>
      </c>
      <c r="BG69" s="69">
        <v>0</v>
      </c>
      <c r="BH69" s="6">
        <v>0</v>
      </c>
      <c r="BI69" s="4">
        <v>0</v>
      </c>
      <c r="BJ69" s="6">
        <v>0</v>
      </c>
      <c r="BK69" s="1">
        <v>0</v>
      </c>
      <c r="BL69" s="6">
        <f t="shared" ref="BL69:BL76" si="4">+BD69+BF69+BH69+BJ69+AN69</f>
        <v>231</v>
      </c>
    </row>
    <row r="70" spans="1:64" x14ac:dyDescent="0.25">
      <c r="A70" s="6" t="s">
        <v>293</v>
      </c>
      <c r="B70" s="6">
        <v>86</v>
      </c>
      <c r="C70" s="6" t="s">
        <v>59</v>
      </c>
      <c r="D70" s="6" t="s">
        <v>1104</v>
      </c>
      <c r="E70" s="6" t="s">
        <v>1105</v>
      </c>
      <c r="F70" s="6" t="str">
        <f t="shared" si="0"/>
        <v>marzo</v>
      </c>
      <c r="G70" s="4">
        <v>43916</v>
      </c>
      <c r="H70" s="6" t="s">
        <v>296</v>
      </c>
      <c r="I70" s="6" t="s">
        <v>297</v>
      </c>
      <c r="J70" s="6" t="s">
        <v>241</v>
      </c>
      <c r="K70" s="6" t="s">
        <v>1106</v>
      </c>
      <c r="L70" s="6" t="s">
        <v>766</v>
      </c>
      <c r="M70" s="6" t="s">
        <v>767</v>
      </c>
      <c r="N70" s="68">
        <v>84452409</v>
      </c>
      <c r="O70" s="6">
        <v>21620</v>
      </c>
      <c r="P70" s="6" t="s">
        <v>750</v>
      </c>
      <c r="Q70" s="6" t="s">
        <v>69</v>
      </c>
      <c r="R70" s="6" t="s">
        <v>70</v>
      </c>
      <c r="S70" s="6" t="s">
        <v>1107</v>
      </c>
      <c r="T70" s="6" t="str">
        <f t="shared" si="1"/>
        <v>abril</v>
      </c>
      <c r="U70" s="4">
        <v>43924</v>
      </c>
      <c r="V70" s="6" t="s">
        <v>345</v>
      </c>
      <c r="W70" s="6" t="s">
        <v>73</v>
      </c>
      <c r="X70" s="6" t="s">
        <v>74</v>
      </c>
      <c r="Y70" s="6" t="s">
        <v>1108</v>
      </c>
      <c r="Z70" s="6">
        <v>805018905</v>
      </c>
      <c r="AA70" s="6">
        <v>1</v>
      </c>
      <c r="AB70" s="6">
        <v>105020</v>
      </c>
      <c r="AC70" s="4">
        <v>43924</v>
      </c>
      <c r="AD70" s="68">
        <v>22575115.129999999</v>
      </c>
      <c r="AE70" s="68">
        <v>0</v>
      </c>
      <c r="AF70" s="68">
        <v>0</v>
      </c>
      <c r="AG70" s="68">
        <v>0</v>
      </c>
      <c r="AH70" s="68">
        <f t="shared" si="2"/>
        <v>22575115.129999999</v>
      </c>
      <c r="AI70" s="6" t="s">
        <v>107</v>
      </c>
      <c r="AJ70" s="4" t="s">
        <v>1109</v>
      </c>
      <c r="AK70" s="6" t="s">
        <v>347</v>
      </c>
      <c r="AL70" s="4">
        <v>43924</v>
      </c>
      <c r="AM70" s="4">
        <v>43985</v>
      </c>
      <c r="AN70" s="6">
        <v>61</v>
      </c>
      <c r="AO70" s="6" t="s">
        <v>1095</v>
      </c>
      <c r="AP70" s="6">
        <v>79292555</v>
      </c>
      <c r="AQ70" s="68">
        <v>0</v>
      </c>
      <c r="AR70" s="4">
        <v>0</v>
      </c>
      <c r="AS70" s="68">
        <v>0</v>
      </c>
      <c r="AT70" s="4">
        <v>0</v>
      </c>
      <c r="AU70" s="68">
        <v>0</v>
      </c>
      <c r="AV70" s="4">
        <v>0</v>
      </c>
      <c r="AW70" s="68">
        <v>0</v>
      </c>
      <c r="AX70" s="4">
        <v>0</v>
      </c>
      <c r="AY70" s="68">
        <v>0</v>
      </c>
      <c r="AZ70" s="4">
        <v>0</v>
      </c>
      <c r="BA70" s="68">
        <v>0</v>
      </c>
      <c r="BB70" s="4">
        <v>0</v>
      </c>
      <c r="BC70" s="68">
        <f t="shared" si="3"/>
        <v>22575115.129999999</v>
      </c>
      <c r="BD70" s="6">
        <v>0</v>
      </c>
      <c r="BE70" s="4">
        <v>0</v>
      </c>
      <c r="BF70" s="6">
        <v>0</v>
      </c>
      <c r="BG70" s="69">
        <v>0</v>
      </c>
      <c r="BH70" s="6">
        <v>0</v>
      </c>
      <c r="BI70" s="4">
        <v>0</v>
      </c>
      <c r="BJ70" s="6">
        <v>0</v>
      </c>
      <c r="BK70" s="1">
        <v>0</v>
      </c>
      <c r="BL70" s="6">
        <f t="shared" si="4"/>
        <v>61</v>
      </c>
    </row>
    <row r="71" spans="1:64" x14ac:dyDescent="0.25">
      <c r="A71" s="6" t="s">
        <v>58</v>
      </c>
      <c r="B71" s="6">
        <v>55</v>
      </c>
      <c r="C71" s="6" t="s">
        <v>96</v>
      </c>
      <c r="D71" s="6" t="s">
        <v>609</v>
      </c>
      <c r="E71" s="6" t="s">
        <v>610</v>
      </c>
      <c r="F71" s="6" t="str">
        <f t="shared" si="0"/>
        <v>febrero</v>
      </c>
      <c r="G71" s="8">
        <v>43886</v>
      </c>
      <c r="H71" s="6" t="s">
        <v>296</v>
      </c>
      <c r="I71" s="6" t="s">
        <v>392</v>
      </c>
      <c r="J71" s="6" t="s">
        <v>84</v>
      </c>
      <c r="K71" s="10" t="s">
        <v>611</v>
      </c>
      <c r="L71" s="6">
        <v>43233200</v>
      </c>
      <c r="M71" s="6" t="s">
        <v>612</v>
      </c>
      <c r="N71" s="68">
        <v>100450679</v>
      </c>
      <c r="O71" s="6">
        <v>17420</v>
      </c>
      <c r="P71" s="6" t="s">
        <v>104</v>
      </c>
      <c r="Q71" s="6" t="s">
        <v>69</v>
      </c>
      <c r="R71" s="6" t="s">
        <v>70</v>
      </c>
      <c r="S71" s="6" t="s">
        <v>613</v>
      </c>
      <c r="T71" s="6" t="str">
        <f t="shared" si="1"/>
        <v>abril</v>
      </c>
      <c r="U71" s="8">
        <v>43948</v>
      </c>
      <c r="V71" s="6" t="s">
        <v>72</v>
      </c>
      <c r="W71" s="6" t="s">
        <v>73</v>
      </c>
      <c r="X71" s="6" t="s">
        <v>74</v>
      </c>
      <c r="Y71" s="6" t="s">
        <v>615</v>
      </c>
      <c r="Z71" s="6">
        <v>830106748</v>
      </c>
      <c r="AA71" s="6">
        <v>8</v>
      </c>
      <c r="AB71" s="6">
        <v>122220</v>
      </c>
      <c r="AC71" s="4">
        <v>43949</v>
      </c>
      <c r="AD71" s="68">
        <v>100343665</v>
      </c>
      <c r="AE71" s="68">
        <v>0</v>
      </c>
      <c r="AF71" s="68">
        <v>0</v>
      </c>
      <c r="AG71" s="68">
        <v>0</v>
      </c>
      <c r="AH71" s="68">
        <f t="shared" si="2"/>
        <v>100343665</v>
      </c>
      <c r="AI71" s="6" t="s">
        <v>107</v>
      </c>
      <c r="AJ71" s="4">
        <v>0</v>
      </c>
      <c r="AK71" s="6" t="s">
        <v>77</v>
      </c>
      <c r="AL71" s="4">
        <v>43949</v>
      </c>
      <c r="AM71" s="4">
        <v>44196</v>
      </c>
      <c r="AN71" s="16">
        <f>+AM71-AL71</f>
        <v>247</v>
      </c>
      <c r="AO71" s="6" t="s">
        <v>616</v>
      </c>
      <c r="AP71" s="6">
        <v>79787263</v>
      </c>
      <c r="AQ71" s="68">
        <v>0</v>
      </c>
      <c r="AR71" s="4">
        <v>0</v>
      </c>
      <c r="AS71" s="68">
        <v>0</v>
      </c>
      <c r="AT71" s="4">
        <v>0</v>
      </c>
      <c r="AU71" s="68">
        <v>0</v>
      </c>
      <c r="AV71" s="4">
        <v>0</v>
      </c>
      <c r="AW71" s="68">
        <v>0</v>
      </c>
      <c r="AX71" s="4">
        <v>0</v>
      </c>
      <c r="AY71" s="68">
        <v>0</v>
      </c>
      <c r="AZ71" s="4">
        <v>0</v>
      </c>
      <c r="BA71" s="68">
        <v>0</v>
      </c>
      <c r="BB71" s="4">
        <v>0</v>
      </c>
      <c r="BC71" s="68">
        <f t="shared" si="3"/>
        <v>100343665</v>
      </c>
      <c r="BD71" s="6">
        <v>0</v>
      </c>
      <c r="BE71" s="4">
        <v>0</v>
      </c>
      <c r="BF71" s="6">
        <v>0</v>
      </c>
      <c r="BG71" s="69">
        <v>0</v>
      </c>
      <c r="BH71" s="6">
        <v>0</v>
      </c>
      <c r="BI71" s="4">
        <v>0</v>
      </c>
      <c r="BJ71" s="6">
        <v>0</v>
      </c>
      <c r="BK71" s="1">
        <v>0</v>
      </c>
      <c r="BL71" s="6">
        <f t="shared" si="4"/>
        <v>247</v>
      </c>
    </row>
    <row r="72" spans="1:64" x14ac:dyDescent="0.25">
      <c r="A72" s="49" t="s">
        <v>58</v>
      </c>
      <c r="B72" s="49">
        <v>226</v>
      </c>
      <c r="C72" s="49" t="s">
        <v>96</v>
      </c>
      <c r="D72" s="58" t="s">
        <v>1445</v>
      </c>
      <c r="E72" s="49" t="s">
        <v>1446</v>
      </c>
      <c r="F72" s="6" t="str">
        <f t="shared" si="0"/>
        <v>julio</v>
      </c>
      <c r="G72" s="55">
        <v>44035</v>
      </c>
      <c r="H72" s="49" t="s">
        <v>112</v>
      </c>
      <c r="I72" s="49" t="s">
        <v>216</v>
      </c>
      <c r="J72" s="49" t="s">
        <v>65</v>
      </c>
      <c r="K72" s="56" t="s">
        <v>1447</v>
      </c>
      <c r="L72" s="53">
        <v>77102001</v>
      </c>
      <c r="M72" s="53" t="s">
        <v>1452</v>
      </c>
      <c r="N72" s="59">
        <v>30000000</v>
      </c>
      <c r="O72" s="49">
        <v>42620</v>
      </c>
      <c r="P72" s="49" t="s">
        <v>1448</v>
      </c>
      <c r="Q72" s="49" t="s">
        <v>69</v>
      </c>
      <c r="R72" s="58" t="s">
        <v>70</v>
      </c>
      <c r="S72" s="49" t="s">
        <v>1449</v>
      </c>
      <c r="T72" s="6" t="str">
        <f t="shared" si="1"/>
        <v>julio</v>
      </c>
      <c r="U72" s="73">
        <v>44036</v>
      </c>
      <c r="V72" s="49" t="s">
        <v>222</v>
      </c>
      <c r="W72" s="49" t="s">
        <v>73</v>
      </c>
      <c r="X72" s="49" t="s">
        <v>74</v>
      </c>
      <c r="Y72" s="49" t="s">
        <v>1450</v>
      </c>
      <c r="Z72" s="81">
        <v>7728545</v>
      </c>
      <c r="AA72" s="58"/>
      <c r="AB72" s="49">
        <v>197320</v>
      </c>
      <c r="AC72" s="55">
        <v>44036</v>
      </c>
      <c r="AD72" s="59">
        <v>30000000</v>
      </c>
      <c r="AE72" s="68">
        <v>0</v>
      </c>
      <c r="AF72" s="68">
        <v>0</v>
      </c>
      <c r="AG72" s="68">
        <v>0</v>
      </c>
      <c r="AH72" s="68">
        <f t="shared" si="2"/>
        <v>30000000</v>
      </c>
      <c r="AI72" s="49" t="s">
        <v>76</v>
      </c>
      <c r="AJ72" s="55" t="s">
        <v>77</v>
      </c>
      <c r="AK72" s="49" t="s">
        <v>77</v>
      </c>
      <c r="AL72" s="55">
        <v>44036</v>
      </c>
      <c r="AM72" s="61">
        <v>44196</v>
      </c>
      <c r="AN72" s="49">
        <v>160</v>
      </c>
      <c r="AO72" s="49" t="s">
        <v>1451</v>
      </c>
      <c r="AP72" s="82">
        <v>1015409282</v>
      </c>
      <c r="AQ72" s="68">
        <v>0</v>
      </c>
      <c r="AR72" s="4">
        <v>0</v>
      </c>
      <c r="AS72" s="68">
        <v>0</v>
      </c>
      <c r="AT72" s="4">
        <v>0</v>
      </c>
      <c r="AU72" s="68">
        <v>0</v>
      </c>
      <c r="AV72" s="4">
        <v>0</v>
      </c>
      <c r="AW72" s="68">
        <v>0</v>
      </c>
      <c r="AX72" s="4">
        <v>0</v>
      </c>
      <c r="AY72" s="68">
        <v>0</v>
      </c>
      <c r="AZ72" s="4">
        <v>0</v>
      </c>
      <c r="BA72" s="68">
        <v>0</v>
      </c>
      <c r="BB72" s="4">
        <v>0</v>
      </c>
      <c r="BC72" s="68">
        <f t="shared" si="3"/>
        <v>30000000</v>
      </c>
      <c r="BD72" s="6">
        <v>0</v>
      </c>
      <c r="BE72" s="4">
        <v>0</v>
      </c>
      <c r="BF72" s="6">
        <v>0</v>
      </c>
      <c r="BG72" s="69">
        <v>0</v>
      </c>
      <c r="BH72" s="6">
        <v>0</v>
      </c>
      <c r="BI72" s="4">
        <v>0</v>
      </c>
      <c r="BJ72" s="6">
        <v>0</v>
      </c>
      <c r="BK72" s="1">
        <v>0</v>
      </c>
      <c r="BL72" s="6">
        <f t="shared" si="4"/>
        <v>160</v>
      </c>
    </row>
    <row r="73" spans="1:64" x14ac:dyDescent="0.25">
      <c r="A73" s="6" t="s">
        <v>58</v>
      </c>
      <c r="B73" s="6">
        <v>195</v>
      </c>
      <c r="C73" s="6" t="s">
        <v>124</v>
      </c>
      <c r="D73" s="6" t="s">
        <v>501</v>
      </c>
      <c r="E73" s="6" t="s">
        <v>502</v>
      </c>
      <c r="F73" s="6" t="str">
        <f t="shared" si="0"/>
        <v>febrero</v>
      </c>
      <c r="G73" s="8">
        <v>43874</v>
      </c>
      <c r="H73" s="6" t="s">
        <v>112</v>
      </c>
      <c r="I73" s="6" t="s">
        <v>216</v>
      </c>
      <c r="J73" s="6" t="s">
        <v>227</v>
      </c>
      <c r="K73" s="10" t="s">
        <v>503</v>
      </c>
      <c r="L73" s="6">
        <v>801615</v>
      </c>
      <c r="M73" s="6" t="s">
        <v>336</v>
      </c>
      <c r="N73" s="68">
        <v>84800000</v>
      </c>
      <c r="O73" s="6">
        <v>21220</v>
      </c>
      <c r="P73" s="6" t="s">
        <v>337</v>
      </c>
      <c r="Q73" s="6" t="s">
        <v>69</v>
      </c>
      <c r="R73" s="6" t="s">
        <v>70</v>
      </c>
      <c r="S73" s="6" t="s">
        <v>504</v>
      </c>
      <c r="T73" s="6" t="str">
        <f t="shared" si="1"/>
        <v>febrero</v>
      </c>
      <c r="U73" s="8">
        <v>43881</v>
      </c>
      <c r="V73" s="6" t="s">
        <v>222</v>
      </c>
      <c r="W73" s="6" t="s">
        <v>73</v>
      </c>
      <c r="X73" s="6" t="s">
        <v>74</v>
      </c>
      <c r="Y73" s="6" t="s">
        <v>505</v>
      </c>
      <c r="Z73" s="6">
        <v>91488404</v>
      </c>
      <c r="AA73" s="6"/>
      <c r="AB73" s="6">
        <v>67320</v>
      </c>
      <c r="AC73" s="4">
        <v>43887</v>
      </c>
      <c r="AD73" s="68">
        <v>84800000</v>
      </c>
      <c r="AE73" s="68">
        <v>0</v>
      </c>
      <c r="AF73" s="68">
        <v>0</v>
      </c>
      <c r="AG73" s="68">
        <v>0</v>
      </c>
      <c r="AH73" s="68">
        <f t="shared" si="2"/>
        <v>84800000</v>
      </c>
      <c r="AI73" s="6" t="s">
        <v>76</v>
      </c>
      <c r="AJ73" s="4">
        <v>0</v>
      </c>
      <c r="AK73" s="6" t="s">
        <v>77</v>
      </c>
      <c r="AL73" s="4">
        <v>43887</v>
      </c>
      <c r="AM73" s="4">
        <v>44196</v>
      </c>
      <c r="AN73" s="16">
        <f>+AM73-AL73</f>
        <v>309</v>
      </c>
      <c r="AO73" s="6" t="s">
        <v>506</v>
      </c>
      <c r="AP73" s="6">
        <v>79572017</v>
      </c>
      <c r="AQ73" s="68">
        <v>0</v>
      </c>
      <c r="AR73" s="4">
        <v>0</v>
      </c>
      <c r="AS73" s="68">
        <v>0</v>
      </c>
      <c r="AT73" s="4">
        <v>0</v>
      </c>
      <c r="AU73" s="68">
        <v>0</v>
      </c>
      <c r="AV73" s="4">
        <v>0</v>
      </c>
      <c r="AW73" s="68">
        <v>0</v>
      </c>
      <c r="AX73" s="4">
        <v>0</v>
      </c>
      <c r="AY73" s="68">
        <v>0</v>
      </c>
      <c r="AZ73" s="4">
        <v>0</v>
      </c>
      <c r="BA73" s="68">
        <v>0</v>
      </c>
      <c r="BB73" s="4">
        <v>0</v>
      </c>
      <c r="BC73" s="68">
        <f t="shared" si="3"/>
        <v>84800000</v>
      </c>
      <c r="BD73" s="6">
        <v>0</v>
      </c>
      <c r="BE73" s="4">
        <v>0</v>
      </c>
      <c r="BF73" s="6">
        <v>0</v>
      </c>
      <c r="BG73" s="69">
        <v>0</v>
      </c>
      <c r="BH73" s="6">
        <v>0</v>
      </c>
      <c r="BI73" s="4">
        <v>0</v>
      </c>
      <c r="BJ73" s="6">
        <v>0</v>
      </c>
      <c r="BK73" s="1">
        <v>0</v>
      </c>
      <c r="BL73" s="6">
        <f t="shared" si="4"/>
        <v>309</v>
      </c>
    </row>
    <row r="74" spans="1:64" x14ac:dyDescent="0.25">
      <c r="A74" s="7" t="s">
        <v>58</v>
      </c>
      <c r="B74" s="7">
        <v>140</v>
      </c>
      <c r="C74" s="7" t="s">
        <v>59</v>
      </c>
      <c r="D74" s="7" t="s">
        <v>1057</v>
      </c>
      <c r="E74" s="7" t="s">
        <v>1058</v>
      </c>
      <c r="F74" s="6" t="str">
        <f t="shared" si="0"/>
        <v>abril</v>
      </c>
      <c r="G74" s="43">
        <v>43936</v>
      </c>
      <c r="H74" s="7" t="s">
        <v>112</v>
      </c>
      <c r="I74" s="7" t="s">
        <v>216</v>
      </c>
      <c r="J74" s="7" t="s">
        <v>84</v>
      </c>
      <c r="K74" s="7" t="s">
        <v>1059</v>
      </c>
      <c r="L74" s="7" t="s">
        <v>1060</v>
      </c>
      <c r="M74" s="7" t="s">
        <v>1061</v>
      </c>
      <c r="N74" s="70">
        <v>21019500</v>
      </c>
      <c r="O74" s="7">
        <v>29720</v>
      </c>
      <c r="P74" s="7" t="s">
        <v>104</v>
      </c>
      <c r="Q74" s="7" t="s">
        <v>69</v>
      </c>
      <c r="R74" s="6" t="s">
        <v>70</v>
      </c>
      <c r="S74" s="6" t="s">
        <v>1148</v>
      </c>
      <c r="T74" s="6" t="str">
        <f t="shared" si="1"/>
        <v>mayo</v>
      </c>
      <c r="U74" s="8">
        <v>43959</v>
      </c>
      <c r="V74" s="6" t="s">
        <v>72</v>
      </c>
      <c r="W74" s="6" t="s">
        <v>73</v>
      </c>
      <c r="X74" s="6" t="s">
        <v>74</v>
      </c>
      <c r="Y74" s="6" t="s">
        <v>1149</v>
      </c>
      <c r="Z74" s="6">
        <v>900481705</v>
      </c>
      <c r="AA74" s="6">
        <v>1</v>
      </c>
      <c r="AB74" s="6">
        <v>134520</v>
      </c>
      <c r="AC74" s="4">
        <v>43963</v>
      </c>
      <c r="AD74" s="68">
        <v>21019500</v>
      </c>
      <c r="AE74" s="68">
        <v>0</v>
      </c>
      <c r="AF74" s="68">
        <v>0</v>
      </c>
      <c r="AG74" s="68">
        <v>0</v>
      </c>
      <c r="AH74" s="68">
        <f t="shared" si="2"/>
        <v>21019500</v>
      </c>
      <c r="AI74" s="6" t="s">
        <v>76</v>
      </c>
      <c r="AJ74" s="4" t="s">
        <v>77</v>
      </c>
      <c r="AK74" s="6" t="s">
        <v>77</v>
      </c>
      <c r="AL74" s="4">
        <v>43963</v>
      </c>
      <c r="AM74" s="4">
        <v>44196</v>
      </c>
      <c r="AN74" s="16">
        <v>233</v>
      </c>
      <c r="AO74" s="6" t="s">
        <v>1150</v>
      </c>
      <c r="AP74" s="6">
        <v>79717103</v>
      </c>
      <c r="AQ74" s="68">
        <v>0</v>
      </c>
      <c r="AR74" s="4">
        <v>0</v>
      </c>
      <c r="AS74" s="68">
        <v>0</v>
      </c>
      <c r="AT74" s="4">
        <v>0</v>
      </c>
      <c r="AU74" s="68">
        <v>0</v>
      </c>
      <c r="AV74" s="4">
        <v>0</v>
      </c>
      <c r="AW74" s="68">
        <v>0</v>
      </c>
      <c r="AX74" s="4">
        <v>0</v>
      </c>
      <c r="AY74" s="68">
        <v>0</v>
      </c>
      <c r="AZ74" s="4">
        <v>0</v>
      </c>
      <c r="BA74" s="68">
        <v>0</v>
      </c>
      <c r="BB74" s="4">
        <v>0</v>
      </c>
      <c r="BC74" s="68">
        <f t="shared" si="3"/>
        <v>21019500</v>
      </c>
      <c r="BD74" s="6">
        <v>0</v>
      </c>
      <c r="BE74" s="4">
        <v>0</v>
      </c>
      <c r="BF74" s="6">
        <v>0</v>
      </c>
      <c r="BG74" s="69">
        <v>0</v>
      </c>
      <c r="BH74" s="6">
        <v>0</v>
      </c>
      <c r="BI74" s="4">
        <v>0</v>
      </c>
      <c r="BJ74" s="6">
        <v>0</v>
      </c>
      <c r="BK74" s="1">
        <v>0</v>
      </c>
      <c r="BL74" s="6">
        <f t="shared" si="4"/>
        <v>233</v>
      </c>
    </row>
    <row r="75" spans="1:64" x14ac:dyDescent="0.25">
      <c r="A75" s="7" t="s">
        <v>293</v>
      </c>
      <c r="B75" s="7">
        <v>116</v>
      </c>
      <c r="C75" s="7" t="s">
        <v>59</v>
      </c>
      <c r="D75" s="7" t="s">
        <v>1271</v>
      </c>
      <c r="E75" s="7" t="s">
        <v>1277</v>
      </c>
      <c r="F75" s="7" t="s">
        <v>842</v>
      </c>
      <c r="G75" s="43">
        <v>43978</v>
      </c>
      <c r="H75" s="7" t="s">
        <v>296</v>
      </c>
      <c r="I75" s="7" t="s">
        <v>297</v>
      </c>
      <c r="J75" s="7" t="s">
        <v>65</v>
      </c>
      <c r="K75" s="7" t="s">
        <v>1269</v>
      </c>
      <c r="L75" s="7">
        <v>44103100</v>
      </c>
      <c r="M75" s="7" t="s">
        <v>1268</v>
      </c>
      <c r="N75" s="70">
        <v>17677490.460000001</v>
      </c>
      <c r="O75" s="7">
        <v>37220</v>
      </c>
      <c r="P75" s="7" t="s">
        <v>785</v>
      </c>
      <c r="Q75" s="7" t="s">
        <v>69</v>
      </c>
      <c r="R75" s="6" t="s">
        <v>70</v>
      </c>
      <c r="S75" s="6" t="s">
        <v>1376</v>
      </c>
      <c r="T75" s="6" t="str">
        <f t="shared" si="1"/>
        <v>junio</v>
      </c>
      <c r="U75" s="8">
        <v>44007</v>
      </c>
      <c r="V75" s="6" t="s">
        <v>345</v>
      </c>
      <c r="W75" s="6" t="s">
        <v>73</v>
      </c>
      <c r="X75" s="6" t="s">
        <v>74</v>
      </c>
      <c r="Y75" s="6" t="s">
        <v>1377</v>
      </c>
      <c r="Z75" s="6">
        <v>811021363</v>
      </c>
      <c r="AA75" s="6">
        <v>0</v>
      </c>
      <c r="AB75" s="6">
        <v>170620</v>
      </c>
      <c r="AC75" s="4">
        <v>44012</v>
      </c>
      <c r="AD75" s="68">
        <v>17118150</v>
      </c>
      <c r="AE75" s="68">
        <v>0</v>
      </c>
      <c r="AF75" s="68">
        <v>0</v>
      </c>
      <c r="AG75" s="68">
        <v>0</v>
      </c>
      <c r="AH75" s="68">
        <f t="shared" si="2"/>
        <v>17118150</v>
      </c>
      <c r="AI75" s="6" t="s">
        <v>107</v>
      </c>
      <c r="AJ75" s="4" t="s">
        <v>1109</v>
      </c>
      <c r="AK75" s="6" t="s">
        <v>77</v>
      </c>
      <c r="AL75" s="4">
        <v>44012</v>
      </c>
      <c r="AM75" s="4">
        <v>44196</v>
      </c>
      <c r="AN75" s="16">
        <f>+AM75-AL75</f>
        <v>184</v>
      </c>
      <c r="AO75" s="6" t="s">
        <v>463</v>
      </c>
      <c r="AP75" s="6">
        <v>40029680</v>
      </c>
      <c r="AQ75" s="68">
        <v>0</v>
      </c>
      <c r="AR75" s="4">
        <v>0</v>
      </c>
      <c r="AS75" s="68">
        <v>0</v>
      </c>
      <c r="AT75" s="4">
        <v>0</v>
      </c>
      <c r="AU75" s="68">
        <v>0</v>
      </c>
      <c r="AV75" s="4">
        <v>0</v>
      </c>
      <c r="AW75" s="68">
        <v>0</v>
      </c>
      <c r="AX75" s="4">
        <v>0</v>
      </c>
      <c r="AY75" s="68">
        <v>0</v>
      </c>
      <c r="AZ75" s="4">
        <v>0</v>
      </c>
      <c r="BA75" s="68">
        <v>0</v>
      </c>
      <c r="BB75" s="4">
        <v>0</v>
      </c>
      <c r="BC75" s="68">
        <f t="shared" si="3"/>
        <v>17118150</v>
      </c>
      <c r="BD75" s="6">
        <v>0</v>
      </c>
      <c r="BE75" s="4">
        <v>0</v>
      </c>
      <c r="BF75" s="6">
        <v>0</v>
      </c>
      <c r="BG75" s="69">
        <v>0</v>
      </c>
      <c r="BH75" s="6">
        <v>0</v>
      </c>
      <c r="BI75" s="4">
        <v>0</v>
      </c>
      <c r="BJ75" s="6">
        <v>0</v>
      </c>
      <c r="BK75" s="1">
        <v>0</v>
      </c>
      <c r="BL75" s="6">
        <f t="shared" si="4"/>
        <v>184</v>
      </c>
    </row>
    <row r="76" spans="1:64" x14ac:dyDescent="0.25">
      <c r="A76" s="7" t="s">
        <v>293</v>
      </c>
      <c r="B76" s="7">
        <v>116</v>
      </c>
      <c r="C76" s="7" t="s">
        <v>59</v>
      </c>
      <c r="D76" s="7" t="s">
        <v>1271</v>
      </c>
      <c r="E76" s="7" t="s">
        <v>1275</v>
      </c>
      <c r="F76" s="7" t="s">
        <v>842</v>
      </c>
      <c r="G76" s="43">
        <v>43978</v>
      </c>
      <c r="H76" s="7" t="s">
        <v>296</v>
      </c>
      <c r="I76" s="7" t="s">
        <v>297</v>
      </c>
      <c r="J76" s="7" t="s">
        <v>65</v>
      </c>
      <c r="K76" s="7" t="s">
        <v>1269</v>
      </c>
      <c r="L76" s="7">
        <v>44103100</v>
      </c>
      <c r="M76" s="7" t="s">
        <v>1268</v>
      </c>
      <c r="N76" s="70">
        <v>1039584</v>
      </c>
      <c r="O76" s="7">
        <v>37220</v>
      </c>
      <c r="P76" s="7" t="s">
        <v>785</v>
      </c>
      <c r="Q76" s="7" t="s">
        <v>69</v>
      </c>
      <c r="R76" s="6" t="s">
        <v>70</v>
      </c>
      <c r="S76" s="6" t="s">
        <v>1380</v>
      </c>
      <c r="T76" s="6" t="str">
        <f t="shared" si="1"/>
        <v>junio</v>
      </c>
      <c r="U76" s="8">
        <v>44007</v>
      </c>
      <c r="V76" s="6" t="s">
        <v>345</v>
      </c>
      <c r="W76" s="6" t="s">
        <v>73</v>
      </c>
      <c r="X76" s="6" t="s">
        <v>74</v>
      </c>
      <c r="Y76" s="6" t="s">
        <v>1377</v>
      </c>
      <c r="Z76" s="6">
        <v>811021363</v>
      </c>
      <c r="AA76" s="6">
        <v>0</v>
      </c>
      <c r="AB76" s="6">
        <v>170520</v>
      </c>
      <c r="AC76" s="4">
        <v>44012</v>
      </c>
      <c r="AD76" s="68">
        <v>948192</v>
      </c>
      <c r="AE76" s="68">
        <v>0</v>
      </c>
      <c r="AF76" s="68">
        <v>0</v>
      </c>
      <c r="AG76" s="68">
        <v>0</v>
      </c>
      <c r="AH76" s="68">
        <f t="shared" si="2"/>
        <v>948192</v>
      </c>
      <c r="AI76" s="6" t="s">
        <v>107</v>
      </c>
      <c r="AJ76" s="4" t="s">
        <v>1109</v>
      </c>
      <c r="AK76" s="6" t="s">
        <v>77</v>
      </c>
      <c r="AL76" s="4">
        <v>44012</v>
      </c>
      <c r="AM76" s="4">
        <v>44196</v>
      </c>
      <c r="AN76" s="16">
        <f>+AM76-AL76</f>
        <v>184</v>
      </c>
      <c r="AO76" s="6" t="s">
        <v>463</v>
      </c>
      <c r="AP76" s="6">
        <v>40029680</v>
      </c>
      <c r="AQ76" s="68">
        <v>0</v>
      </c>
      <c r="AR76" s="4">
        <v>0</v>
      </c>
      <c r="AS76" s="68">
        <v>0</v>
      </c>
      <c r="AT76" s="4">
        <v>0</v>
      </c>
      <c r="AU76" s="68">
        <v>0</v>
      </c>
      <c r="AV76" s="4">
        <v>0</v>
      </c>
      <c r="AW76" s="68">
        <v>0</v>
      </c>
      <c r="AX76" s="4">
        <v>0</v>
      </c>
      <c r="AY76" s="68">
        <v>0</v>
      </c>
      <c r="AZ76" s="4">
        <v>0</v>
      </c>
      <c r="BA76" s="68">
        <v>0</v>
      </c>
      <c r="BB76" s="4">
        <v>0</v>
      </c>
      <c r="BC76" s="68">
        <f t="shared" si="3"/>
        <v>948192</v>
      </c>
      <c r="BD76" s="6">
        <v>0</v>
      </c>
      <c r="BE76" s="4">
        <v>0</v>
      </c>
      <c r="BF76" s="6">
        <v>0</v>
      </c>
      <c r="BG76" s="69">
        <v>0</v>
      </c>
      <c r="BH76" s="6">
        <v>0</v>
      </c>
      <c r="BI76" s="4">
        <v>0</v>
      </c>
      <c r="BJ76" s="6">
        <v>0</v>
      </c>
      <c r="BK76" s="1">
        <v>0</v>
      </c>
      <c r="BL76" s="6">
        <f t="shared" si="4"/>
        <v>184</v>
      </c>
    </row>
    <row r="77" spans="1:64" x14ac:dyDescent="0.25">
      <c r="A77" s="6" t="s">
        <v>58</v>
      </c>
      <c r="B77" s="6">
        <v>149</v>
      </c>
      <c r="C77" s="6" t="s">
        <v>96</v>
      </c>
      <c r="D77" s="6" t="s">
        <v>751</v>
      </c>
      <c r="E77" s="6" t="s">
        <v>752</v>
      </c>
      <c r="F77" s="6" t="str">
        <f t="shared" ref="F77:F85" si="5">TEXT(G77,"mmmm")</f>
        <v>marzo</v>
      </c>
      <c r="G77" s="8">
        <v>43914</v>
      </c>
      <c r="H77" s="6" t="s">
        <v>296</v>
      </c>
      <c r="I77" s="6" t="s">
        <v>392</v>
      </c>
      <c r="J77" s="6" t="s">
        <v>84</v>
      </c>
      <c r="K77" s="10" t="s">
        <v>753</v>
      </c>
      <c r="L77" s="6">
        <v>43232300</v>
      </c>
      <c r="M77" s="6" t="s">
        <v>103</v>
      </c>
      <c r="N77" s="68">
        <v>236158999</v>
      </c>
      <c r="O77" s="6">
        <v>28520</v>
      </c>
      <c r="P77" s="6" t="s">
        <v>87</v>
      </c>
      <c r="Q77" s="6" t="s">
        <v>69</v>
      </c>
      <c r="R77" s="6" t="s">
        <v>70</v>
      </c>
      <c r="S77" s="6" t="s">
        <v>1363</v>
      </c>
      <c r="T77" s="6" t="str">
        <f t="shared" si="1"/>
        <v>junio</v>
      </c>
      <c r="U77" s="8">
        <v>43991</v>
      </c>
      <c r="V77" s="6" t="s">
        <v>72</v>
      </c>
      <c r="W77" s="6" t="s">
        <v>73</v>
      </c>
      <c r="X77" s="6" t="s">
        <v>74</v>
      </c>
      <c r="Y77" s="6" t="s">
        <v>1364</v>
      </c>
      <c r="Z77" s="6">
        <v>901383011</v>
      </c>
      <c r="AA77" s="6">
        <v>2</v>
      </c>
      <c r="AB77" s="6">
        <v>154120</v>
      </c>
      <c r="AC77" s="4">
        <v>43991</v>
      </c>
      <c r="AD77" s="68">
        <v>236158999</v>
      </c>
      <c r="AE77" s="68">
        <v>0</v>
      </c>
      <c r="AF77" s="68">
        <v>0</v>
      </c>
      <c r="AG77" s="68">
        <v>0</v>
      </c>
      <c r="AH77" s="68">
        <v>236158999</v>
      </c>
      <c r="AI77" s="6" t="s">
        <v>107</v>
      </c>
      <c r="AJ77" s="4">
        <v>43994</v>
      </c>
      <c r="AK77" s="6" t="s">
        <v>1365</v>
      </c>
      <c r="AL77" s="4">
        <v>43994</v>
      </c>
      <c r="AM77" s="4">
        <v>44196</v>
      </c>
      <c r="AN77" s="16">
        <v>202</v>
      </c>
      <c r="AO77" s="6" t="s">
        <v>1285</v>
      </c>
      <c r="AP77" s="6">
        <v>46373712</v>
      </c>
      <c r="AQ77" s="68">
        <v>0</v>
      </c>
      <c r="AR77" s="4">
        <v>0</v>
      </c>
      <c r="AS77" s="68">
        <v>0</v>
      </c>
      <c r="AT77" s="4">
        <v>0</v>
      </c>
      <c r="AU77" s="68">
        <v>0</v>
      </c>
      <c r="AV77" s="4">
        <v>0</v>
      </c>
      <c r="AW77" s="68">
        <v>0</v>
      </c>
      <c r="AX77" s="4">
        <v>0</v>
      </c>
      <c r="AY77" s="68">
        <v>0</v>
      </c>
      <c r="AZ77" s="4">
        <v>0</v>
      </c>
      <c r="BA77" s="68">
        <v>0</v>
      </c>
      <c r="BB77" s="4">
        <v>0</v>
      </c>
      <c r="BC77" s="68">
        <f t="shared" si="3"/>
        <v>236158999</v>
      </c>
      <c r="BD77" s="6">
        <v>0</v>
      </c>
      <c r="BE77" s="4">
        <v>0</v>
      </c>
      <c r="BF77" s="6">
        <v>0</v>
      </c>
      <c r="BG77" s="69">
        <v>0</v>
      </c>
      <c r="BH77" s="6">
        <v>0</v>
      </c>
      <c r="BI77" s="4">
        <v>0</v>
      </c>
      <c r="BJ77" s="6">
        <v>0</v>
      </c>
      <c r="BK77" s="1">
        <v>0</v>
      </c>
      <c r="BL77" s="6">
        <v>202</v>
      </c>
    </row>
    <row r="78" spans="1:64" x14ac:dyDescent="0.25">
      <c r="A78" s="6" t="s">
        <v>293</v>
      </c>
      <c r="B78" s="6">
        <v>86</v>
      </c>
      <c r="C78" s="6" t="s">
        <v>59</v>
      </c>
      <c r="D78" s="6" t="s">
        <v>1090</v>
      </c>
      <c r="E78" s="6" t="s">
        <v>1091</v>
      </c>
      <c r="F78" s="6" t="str">
        <f t="shared" si="5"/>
        <v>marzo</v>
      </c>
      <c r="G78" s="4">
        <v>43916</v>
      </c>
      <c r="H78" s="6" t="s">
        <v>296</v>
      </c>
      <c r="I78" s="6" t="s">
        <v>297</v>
      </c>
      <c r="J78" s="6" t="s">
        <v>241</v>
      </c>
      <c r="K78" s="6" t="s">
        <v>1092</v>
      </c>
      <c r="L78" s="6" t="s">
        <v>766</v>
      </c>
      <c r="M78" s="6" t="s">
        <v>767</v>
      </c>
      <c r="N78" s="68">
        <v>84452409</v>
      </c>
      <c r="O78" s="6">
        <v>21620</v>
      </c>
      <c r="P78" s="6" t="s">
        <v>750</v>
      </c>
      <c r="Q78" s="6" t="s">
        <v>69</v>
      </c>
      <c r="R78" s="6" t="s">
        <v>70</v>
      </c>
      <c r="S78" s="6" t="s">
        <v>1093</v>
      </c>
      <c r="T78" s="6" t="str">
        <f t="shared" si="1"/>
        <v>abril</v>
      </c>
      <c r="U78" s="4">
        <v>43924</v>
      </c>
      <c r="V78" s="6" t="s">
        <v>345</v>
      </c>
      <c r="W78" s="6" t="s">
        <v>73</v>
      </c>
      <c r="X78" s="6" t="s">
        <v>74</v>
      </c>
      <c r="Y78" s="6" t="s">
        <v>1094</v>
      </c>
      <c r="Z78" s="6">
        <v>901349538</v>
      </c>
      <c r="AA78" s="6"/>
      <c r="AB78" s="6">
        <v>105320</v>
      </c>
      <c r="AC78" s="4">
        <v>43924</v>
      </c>
      <c r="AD78" s="68">
        <v>5940480</v>
      </c>
      <c r="AE78" s="68">
        <v>0</v>
      </c>
      <c r="AF78" s="68">
        <v>0</v>
      </c>
      <c r="AG78" s="68">
        <v>0</v>
      </c>
      <c r="AH78" s="68">
        <f>+AD78+AE78+AF78+AG78</f>
        <v>5940480</v>
      </c>
      <c r="AI78" s="6" t="s">
        <v>107</v>
      </c>
      <c r="AJ78" s="4">
        <v>43929</v>
      </c>
      <c r="AK78" s="6" t="s">
        <v>347</v>
      </c>
      <c r="AL78" s="4">
        <v>43924</v>
      </c>
      <c r="AM78" s="4">
        <v>43985</v>
      </c>
      <c r="AN78" s="6">
        <v>61</v>
      </c>
      <c r="AO78" s="6" t="s">
        <v>1095</v>
      </c>
      <c r="AP78" s="6">
        <v>79292555</v>
      </c>
      <c r="AQ78" s="68">
        <v>0</v>
      </c>
      <c r="AR78" s="4">
        <v>0</v>
      </c>
      <c r="AS78" s="68">
        <v>0</v>
      </c>
      <c r="AT78" s="4">
        <v>0</v>
      </c>
      <c r="AU78" s="68">
        <v>0</v>
      </c>
      <c r="AV78" s="4">
        <v>0</v>
      </c>
      <c r="AW78" s="68">
        <v>0</v>
      </c>
      <c r="AX78" s="4">
        <v>0</v>
      </c>
      <c r="AY78" s="68">
        <v>0</v>
      </c>
      <c r="AZ78" s="4">
        <v>0</v>
      </c>
      <c r="BA78" s="68">
        <v>0</v>
      </c>
      <c r="BB78" s="4">
        <v>0</v>
      </c>
      <c r="BC78" s="68">
        <f t="shared" si="3"/>
        <v>5940480</v>
      </c>
      <c r="BD78" s="6">
        <v>0</v>
      </c>
      <c r="BE78" s="4">
        <v>0</v>
      </c>
      <c r="BF78" s="6">
        <v>0</v>
      </c>
      <c r="BG78" s="69">
        <v>0</v>
      </c>
      <c r="BH78" s="6">
        <v>0</v>
      </c>
      <c r="BI78" s="4">
        <v>0</v>
      </c>
      <c r="BJ78" s="6">
        <v>0</v>
      </c>
      <c r="BK78" s="1">
        <v>0</v>
      </c>
      <c r="BL78" s="6">
        <f>+BD78+BF78+BH78+BJ78+AN78</f>
        <v>61</v>
      </c>
    </row>
    <row r="79" spans="1:64" x14ac:dyDescent="0.25">
      <c r="A79" s="6" t="s">
        <v>293</v>
      </c>
      <c r="B79" s="6">
        <v>86</v>
      </c>
      <c r="C79" s="6" t="s">
        <v>59</v>
      </c>
      <c r="D79" s="6" t="s">
        <v>1096</v>
      </c>
      <c r="E79" s="6" t="s">
        <v>1097</v>
      </c>
      <c r="F79" s="6" t="str">
        <f t="shared" si="5"/>
        <v>marzo</v>
      </c>
      <c r="G79" s="4">
        <v>43916</v>
      </c>
      <c r="H79" s="6" t="s">
        <v>296</v>
      </c>
      <c r="I79" s="6" t="s">
        <v>297</v>
      </c>
      <c r="J79" s="6" t="s">
        <v>241</v>
      </c>
      <c r="K79" s="6" t="s">
        <v>1098</v>
      </c>
      <c r="L79" s="6" t="s">
        <v>766</v>
      </c>
      <c r="M79" s="6" t="s">
        <v>767</v>
      </c>
      <c r="N79" s="68">
        <v>84452409</v>
      </c>
      <c r="O79" s="6">
        <v>21620</v>
      </c>
      <c r="P79" s="6" t="s">
        <v>750</v>
      </c>
      <c r="Q79" s="6" t="s">
        <v>69</v>
      </c>
      <c r="R79" s="6" t="s">
        <v>70</v>
      </c>
      <c r="S79" s="6" t="s">
        <v>1099</v>
      </c>
      <c r="T79" s="6" t="str">
        <f t="shared" si="1"/>
        <v>abril</v>
      </c>
      <c r="U79" s="4">
        <v>43924</v>
      </c>
      <c r="V79" s="6" t="s">
        <v>345</v>
      </c>
      <c r="W79" s="6" t="s">
        <v>73</v>
      </c>
      <c r="X79" s="6" t="s">
        <v>74</v>
      </c>
      <c r="Y79" s="6" t="s">
        <v>1094</v>
      </c>
      <c r="Z79" s="6">
        <v>901349538</v>
      </c>
      <c r="AA79" s="6"/>
      <c r="AB79" s="6">
        <v>105220</v>
      </c>
      <c r="AC79" s="4">
        <v>43924</v>
      </c>
      <c r="AD79" s="68">
        <v>6418860</v>
      </c>
      <c r="AE79" s="68">
        <v>0</v>
      </c>
      <c r="AF79" s="68">
        <v>0</v>
      </c>
      <c r="AG79" s="68">
        <v>0</v>
      </c>
      <c r="AH79" s="68">
        <f>+AD79+AE79+AF79+AG79</f>
        <v>6418860</v>
      </c>
      <c r="AI79" s="6" t="s">
        <v>107</v>
      </c>
      <c r="AJ79" s="4">
        <v>43929</v>
      </c>
      <c r="AK79" s="6" t="s">
        <v>347</v>
      </c>
      <c r="AL79" s="4">
        <v>43924</v>
      </c>
      <c r="AM79" s="4">
        <v>43985</v>
      </c>
      <c r="AN79" s="6">
        <v>61</v>
      </c>
      <c r="AO79" s="6" t="s">
        <v>1095</v>
      </c>
      <c r="AP79" s="6">
        <v>79292555</v>
      </c>
      <c r="AQ79" s="68">
        <v>0</v>
      </c>
      <c r="AR79" s="4">
        <v>0</v>
      </c>
      <c r="AS79" s="68">
        <v>0</v>
      </c>
      <c r="AT79" s="4">
        <v>0</v>
      </c>
      <c r="AU79" s="68">
        <v>0</v>
      </c>
      <c r="AV79" s="4">
        <v>0</v>
      </c>
      <c r="AW79" s="68">
        <v>0</v>
      </c>
      <c r="AX79" s="4">
        <v>0</v>
      </c>
      <c r="AY79" s="68">
        <v>0</v>
      </c>
      <c r="AZ79" s="4">
        <v>0</v>
      </c>
      <c r="BA79" s="68">
        <v>0</v>
      </c>
      <c r="BB79" s="4">
        <v>0</v>
      </c>
      <c r="BC79" s="68">
        <f t="shared" si="3"/>
        <v>6418860</v>
      </c>
      <c r="BD79" s="6">
        <v>0</v>
      </c>
      <c r="BE79" s="4">
        <v>0</v>
      </c>
      <c r="BF79" s="6">
        <v>0</v>
      </c>
      <c r="BG79" s="69">
        <v>0</v>
      </c>
      <c r="BH79" s="6">
        <v>0</v>
      </c>
      <c r="BI79" s="4">
        <v>0</v>
      </c>
      <c r="BJ79" s="6">
        <v>0</v>
      </c>
      <c r="BK79" s="1">
        <v>0</v>
      </c>
      <c r="BL79" s="6">
        <f>+BD79+BF79+BH79+BJ79+AN79</f>
        <v>61</v>
      </c>
    </row>
    <row r="80" spans="1:64" x14ac:dyDescent="0.25">
      <c r="A80" s="6" t="s">
        <v>293</v>
      </c>
      <c r="B80" s="6">
        <v>86</v>
      </c>
      <c r="C80" s="6" t="s">
        <v>59</v>
      </c>
      <c r="D80" s="6" t="s">
        <v>1100</v>
      </c>
      <c r="E80" s="6" t="s">
        <v>1101</v>
      </c>
      <c r="F80" s="6" t="str">
        <f t="shared" si="5"/>
        <v>marzo</v>
      </c>
      <c r="G80" s="4">
        <v>43916</v>
      </c>
      <c r="H80" s="6" t="s">
        <v>296</v>
      </c>
      <c r="I80" s="6" t="s">
        <v>297</v>
      </c>
      <c r="J80" s="6" t="s">
        <v>241</v>
      </c>
      <c r="K80" s="6" t="s">
        <v>1102</v>
      </c>
      <c r="L80" s="6" t="s">
        <v>766</v>
      </c>
      <c r="M80" s="6" t="s">
        <v>767</v>
      </c>
      <c r="N80" s="68">
        <v>84452409</v>
      </c>
      <c r="O80" s="6">
        <v>21620</v>
      </c>
      <c r="P80" s="6" t="s">
        <v>750</v>
      </c>
      <c r="Q80" s="6" t="s">
        <v>69</v>
      </c>
      <c r="R80" s="6" t="s">
        <v>70</v>
      </c>
      <c r="S80" s="6" t="s">
        <v>1103</v>
      </c>
      <c r="T80" s="6" t="str">
        <f t="shared" si="1"/>
        <v>abril</v>
      </c>
      <c r="U80" s="4">
        <v>43924</v>
      </c>
      <c r="V80" s="6" t="s">
        <v>345</v>
      </c>
      <c r="W80" s="6" t="s">
        <v>73</v>
      </c>
      <c r="X80" s="6" t="s">
        <v>74</v>
      </c>
      <c r="Y80" s="6" t="s">
        <v>1094</v>
      </c>
      <c r="Z80" s="6">
        <v>901349538</v>
      </c>
      <c r="AA80" s="6"/>
      <c r="AB80" s="6">
        <v>105120</v>
      </c>
      <c r="AC80" s="4">
        <v>43924</v>
      </c>
      <c r="AD80" s="68">
        <v>26275200</v>
      </c>
      <c r="AE80" s="68">
        <v>0</v>
      </c>
      <c r="AF80" s="68">
        <v>0</v>
      </c>
      <c r="AG80" s="68">
        <v>0</v>
      </c>
      <c r="AH80" s="68">
        <f>+AD80+AE80+AF80+AG80</f>
        <v>26275200</v>
      </c>
      <c r="AI80" s="6" t="s">
        <v>107</v>
      </c>
      <c r="AJ80" s="4">
        <v>43929</v>
      </c>
      <c r="AK80" s="6" t="s">
        <v>347</v>
      </c>
      <c r="AL80" s="4">
        <v>43924</v>
      </c>
      <c r="AM80" s="4">
        <v>43985</v>
      </c>
      <c r="AN80" s="6">
        <v>61</v>
      </c>
      <c r="AO80" s="6" t="s">
        <v>1095</v>
      </c>
      <c r="AP80" s="6">
        <v>79292555</v>
      </c>
      <c r="AQ80" s="68">
        <v>0</v>
      </c>
      <c r="AR80" s="4">
        <v>0</v>
      </c>
      <c r="AS80" s="68">
        <v>0</v>
      </c>
      <c r="AT80" s="4">
        <v>0</v>
      </c>
      <c r="AU80" s="68">
        <v>0</v>
      </c>
      <c r="AV80" s="4">
        <v>0</v>
      </c>
      <c r="AW80" s="68">
        <v>0</v>
      </c>
      <c r="AX80" s="4">
        <v>0</v>
      </c>
      <c r="AY80" s="68">
        <v>0</v>
      </c>
      <c r="AZ80" s="4">
        <v>0</v>
      </c>
      <c r="BA80" s="68">
        <v>0</v>
      </c>
      <c r="BB80" s="4">
        <v>0</v>
      </c>
      <c r="BC80" s="68">
        <f t="shared" si="3"/>
        <v>26275200</v>
      </c>
      <c r="BD80" s="6">
        <v>0</v>
      </c>
      <c r="BE80" s="4">
        <v>0</v>
      </c>
      <c r="BF80" s="6">
        <v>0</v>
      </c>
      <c r="BG80" s="69">
        <v>0</v>
      </c>
      <c r="BH80" s="6">
        <v>0</v>
      </c>
      <c r="BI80" s="4">
        <v>0</v>
      </c>
      <c r="BJ80" s="6">
        <v>0</v>
      </c>
      <c r="BK80" s="1">
        <v>0</v>
      </c>
      <c r="BL80" s="6">
        <f>+BD80+BF80+BH80+BJ80+AN80</f>
        <v>61</v>
      </c>
    </row>
    <row r="81" spans="1:64" x14ac:dyDescent="0.25">
      <c r="A81" s="7" t="s">
        <v>58</v>
      </c>
      <c r="B81" s="7">
        <v>251</v>
      </c>
      <c r="C81" s="7" t="s">
        <v>79</v>
      </c>
      <c r="D81" s="7" t="s">
        <v>80</v>
      </c>
      <c r="E81" s="7" t="s">
        <v>81</v>
      </c>
      <c r="F81" s="6" t="str">
        <f t="shared" si="5"/>
        <v>agosto</v>
      </c>
      <c r="G81" s="43">
        <v>43691</v>
      </c>
      <c r="H81" s="7" t="s">
        <v>83</v>
      </c>
      <c r="I81" s="7" t="s">
        <v>83</v>
      </c>
      <c r="J81" s="7" t="s">
        <v>84</v>
      </c>
      <c r="K81" s="7" t="s">
        <v>85</v>
      </c>
      <c r="L81" s="7">
        <v>32151800</v>
      </c>
      <c r="M81" s="7" t="s">
        <v>86</v>
      </c>
      <c r="N81" s="70">
        <v>3129307230</v>
      </c>
      <c r="O81" s="7">
        <v>45319</v>
      </c>
      <c r="P81" s="7" t="s">
        <v>87</v>
      </c>
      <c r="Q81" s="7" t="s">
        <v>69</v>
      </c>
      <c r="R81" s="7" t="s">
        <v>70</v>
      </c>
      <c r="S81" s="7" t="s">
        <v>88</v>
      </c>
      <c r="T81" s="6" t="str">
        <f t="shared" si="1"/>
        <v>octubre</v>
      </c>
      <c r="U81" s="8">
        <v>43768</v>
      </c>
      <c r="V81" s="7" t="s">
        <v>89</v>
      </c>
      <c r="W81" s="7" t="s">
        <v>90</v>
      </c>
      <c r="X81" s="7" t="s">
        <v>74</v>
      </c>
      <c r="Y81" s="7" t="s">
        <v>91</v>
      </c>
      <c r="Z81" s="7">
        <v>901334062</v>
      </c>
      <c r="AA81" s="7">
        <v>9</v>
      </c>
      <c r="AB81" s="7">
        <v>310819</v>
      </c>
      <c r="AC81" s="43">
        <v>43768</v>
      </c>
      <c r="AD81" s="68">
        <v>0</v>
      </c>
      <c r="AE81" s="68">
        <v>0</v>
      </c>
      <c r="AF81" s="68">
        <v>0</v>
      </c>
      <c r="AG81" s="68">
        <v>0</v>
      </c>
      <c r="AH81" s="68">
        <f>+AD81+AE81+AF81+AG81</f>
        <v>0</v>
      </c>
      <c r="AI81" s="7" t="s">
        <v>92</v>
      </c>
      <c r="AJ81" s="43">
        <v>43776</v>
      </c>
      <c r="AK81" s="7" t="s">
        <v>93</v>
      </c>
      <c r="AL81" s="43">
        <v>43768</v>
      </c>
      <c r="AM81" s="4">
        <v>43906</v>
      </c>
      <c r="AN81" s="7">
        <v>138</v>
      </c>
      <c r="AO81" s="7" t="s">
        <v>94</v>
      </c>
      <c r="AP81" s="7" t="s">
        <v>95</v>
      </c>
      <c r="AQ81" s="68">
        <v>0</v>
      </c>
      <c r="AR81" s="4">
        <v>0</v>
      </c>
      <c r="AS81" s="68">
        <v>0</v>
      </c>
      <c r="AT81" s="4">
        <v>0</v>
      </c>
      <c r="AU81" s="68">
        <v>0</v>
      </c>
      <c r="AV81" s="4">
        <v>0</v>
      </c>
      <c r="AW81" s="68">
        <v>0</v>
      </c>
      <c r="AX81" s="4">
        <v>0</v>
      </c>
      <c r="AY81" s="68">
        <v>0</v>
      </c>
      <c r="AZ81" s="4">
        <v>0</v>
      </c>
      <c r="BA81" s="68">
        <v>0</v>
      </c>
      <c r="BB81" s="4">
        <v>0</v>
      </c>
      <c r="BC81" s="68">
        <f t="shared" si="3"/>
        <v>0</v>
      </c>
      <c r="BD81" s="6">
        <v>90</v>
      </c>
      <c r="BE81" s="69">
        <v>43903</v>
      </c>
      <c r="BF81" s="6">
        <v>30</v>
      </c>
      <c r="BG81" s="4">
        <v>43951</v>
      </c>
      <c r="BH81" s="6">
        <v>30</v>
      </c>
      <c r="BI81" s="1">
        <v>43981</v>
      </c>
      <c r="BJ81" s="6">
        <v>62</v>
      </c>
      <c r="BK81" s="1">
        <v>44012</v>
      </c>
      <c r="BL81" s="6">
        <f>+BD81+BF81+BH81+BJ81+AN81</f>
        <v>350</v>
      </c>
    </row>
    <row r="82" spans="1:64" x14ac:dyDescent="0.25">
      <c r="A82" s="6" t="s">
        <v>58</v>
      </c>
      <c r="B82" s="6">
        <v>145</v>
      </c>
      <c r="C82" s="6" t="s">
        <v>96</v>
      </c>
      <c r="D82" s="6" t="s">
        <v>798</v>
      </c>
      <c r="E82" s="6" t="s">
        <v>799</v>
      </c>
      <c r="F82" s="6" t="str">
        <f t="shared" si="5"/>
        <v>abril</v>
      </c>
      <c r="G82" s="8">
        <v>43948</v>
      </c>
      <c r="H82" s="6" t="s">
        <v>112</v>
      </c>
      <c r="I82" s="6" t="s">
        <v>441</v>
      </c>
      <c r="J82" s="6" t="s">
        <v>84</v>
      </c>
      <c r="K82" s="10" t="s">
        <v>800</v>
      </c>
      <c r="L82" s="6">
        <v>43211700</v>
      </c>
      <c r="M82" s="6" t="s">
        <v>801</v>
      </c>
      <c r="N82" s="68">
        <v>834232637</v>
      </c>
      <c r="O82" s="6">
        <v>34220</v>
      </c>
      <c r="P82" s="6" t="s">
        <v>104</v>
      </c>
      <c r="Q82" s="6" t="s">
        <v>69</v>
      </c>
      <c r="R82" s="6" t="s">
        <v>70</v>
      </c>
      <c r="S82" s="6" t="s">
        <v>1207</v>
      </c>
      <c r="T82" s="6" t="str">
        <f t="shared" si="1"/>
        <v>mayo</v>
      </c>
      <c r="U82" s="8">
        <v>43956</v>
      </c>
      <c r="V82" s="6" t="s">
        <v>89</v>
      </c>
      <c r="W82" s="6" t="s">
        <v>73</v>
      </c>
      <c r="X82" s="6" t="s">
        <v>74</v>
      </c>
      <c r="Y82" s="6" t="s">
        <v>1208</v>
      </c>
      <c r="Z82" s="6">
        <v>830079892</v>
      </c>
      <c r="AA82" s="6">
        <v>4</v>
      </c>
      <c r="AB82" s="6">
        <v>127920</v>
      </c>
      <c r="AC82" s="4">
        <v>43956</v>
      </c>
      <c r="AD82" s="68">
        <v>834232637</v>
      </c>
      <c r="AE82" s="68">
        <v>0</v>
      </c>
      <c r="AF82" s="68">
        <v>0</v>
      </c>
      <c r="AG82" s="68">
        <v>0</v>
      </c>
      <c r="AH82" s="68">
        <v>834232637</v>
      </c>
      <c r="AI82" s="6" t="s">
        <v>77</v>
      </c>
      <c r="AJ82" s="4">
        <v>0</v>
      </c>
      <c r="AK82" s="6" t="s">
        <v>77</v>
      </c>
      <c r="AL82" s="4">
        <v>43965</v>
      </c>
      <c r="AM82" s="4">
        <v>43996</v>
      </c>
      <c r="AN82" s="16">
        <v>31</v>
      </c>
      <c r="AO82" s="6" t="s">
        <v>1201</v>
      </c>
      <c r="AP82" s="6" t="s">
        <v>77</v>
      </c>
      <c r="AQ82" s="68">
        <v>0</v>
      </c>
      <c r="AR82" s="4">
        <v>0</v>
      </c>
      <c r="AS82" s="68">
        <v>0</v>
      </c>
      <c r="AT82" s="4">
        <v>0</v>
      </c>
      <c r="AU82" s="68">
        <v>0</v>
      </c>
      <c r="AV82" s="4">
        <v>0</v>
      </c>
      <c r="AW82" s="68">
        <v>0</v>
      </c>
      <c r="AX82" s="4">
        <v>0</v>
      </c>
      <c r="AY82" s="68">
        <v>0</v>
      </c>
      <c r="AZ82" s="4">
        <v>0</v>
      </c>
      <c r="BA82" s="68">
        <v>0</v>
      </c>
      <c r="BB82" s="4">
        <v>0</v>
      </c>
      <c r="BC82" s="68">
        <f t="shared" si="3"/>
        <v>834232637</v>
      </c>
      <c r="BD82" s="6">
        <v>0</v>
      </c>
      <c r="BE82" s="4">
        <v>0</v>
      </c>
      <c r="BF82" s="6">
        <v>0</v>
      </c>
      <c r="BG82" s="69">
        <v>0</v>
      </c>
      <c r="BH82" s="6">
        <v>0</v>
      </c>
      <c r="BI82" s="4">
        <v>0</v>
      </c>
      <c r="BJ82" s="6">
        <v>0</v>
      </c>
      <c r="BK82" s="1">
        <v>0</v>
      </c>
      <c r="BL82" s="6">
        <v>31</v>
      </c>
    </row>
    <row r="83" spans="1:64" x14ac:dyDescent="0.25">
      <c r="A83" s="6" t="s">
        <v>58</v>
      </c>
      <c r="B83" s="6">
        <v>93</v>
      </c>
      <c r="C83" s="6" t="s">
        <v>96</v>
      </c>
      <c r="D83" s="6" t="s">
        <v>728</v>
      </c>
      <c r="E83" s="6" t="s">
        <v>729</v>
      </c>
      <c r="F83" s="6" t="str">
        <f t="shared" si="5"/>
        <v>marzo</v>
      </c>
      <c r="G83" s="8">
        <v>43907</v>
      </c>
      <c r="H83" s="6" t="s">
        <v>296</v>
      </c>
      <c r="I83" s="6" t="s">
        <v>392</v>
      </c>
      <c r="J83" s="6" t="s">
        <v>84</v>
      </c>
      <c r="K83" s="10" t="s">
        <v>730</v>
      </c>
      <c r="L83" s="6">
        <v>81111500</v>
      </c>
      <c r="M83" s="6" t="s">
        <v>731</v>
      </c>
      <c r="N83" s="68">
        <v>491456243</v>
      </c>
      <c r="O83" s="6">
        <v>26520</v>
      </c>
      <c r="P83" s="6" t="s">
        <v>87</v>
      </c>
      <c r="Q83" s="6" t="s">
        <v>69</v>
      </c>
      <c r="R83" s="6" t="s">
        <v>70</v>
      </c>
      <c r="S83" s="6" t="s">
        <v>1186</v>
      </c>
      <c r="T83" s="6" t="str">
        <f t="shared" si="1"/>
        <v>mayo</v>
      </c>
      <c r="U83" s="8">
        <v>43963</v>
      </c>
      <c r="V83" s="6" t="s">
        <v>89</v>
      </c>
      <c r="W83" s="6" t="s">
        <v>73</v>
      </c>
      <c r="X83" s="6" t="s">
        <v>74</v>
      </c>
      <c r="Y83" s="6" t="s">
        <v>1187</v>
      </c>
      <c r="Z83" s="6">
        <v>900220002</v>
      </c>
      <c r="AA83" s="6">
        <v>3</v>
      </c>
      <c r="AB83" s="6">
        <v>134720</v>
      </c>
      <c r="AC83" s="71">
        <v>406056892.22000003</v>
      </c>
      <c r="AD83" s="68">
        <v>0</v>
      </c>
      <c r="AE83" s="68">
        <v>0</v>
      </c>
      <c r="AF83" s="68">
        <v>0</v>
      </c>
      <c r="AG83" s="68">
        <v>0</v>
      </c>
      <c r="AH83" s="68">
        <v>0</v>
      </c>
      <c r="AI83" s="6" t="s">
        <v>107</v>
      </c>
      <c r="AJ83" s="4">
        <v>0</v>
      </c>
      <c r="AK83" s="6" t="s">
        <v>1188</v>
      </c>
      <c r="AL83" s="4">
        <v>43964</v>
      </c>
      <c r="AM83" s="4">
        <v>43995</v>
      </c>
      <c r="AN83" s="16">
        <v>31</v>
      </c>
      <c r="AO83" s="6" t="s">
        <v>1189</v>
      </c>
      <c r="AP83" s="6">
        <v>1087989085</v>
      </c>
      <c r="AQ83" s="68">
        <v>0</v>
      </c>
      <c r="AR83" s="4">
        <v>0</v>
      </c>
      <c r="AS83" s="68">
        <v>0</v>
      </c>
      <c r="AT83" s="4">
        <v>0</v>
      </c>
      <c r="AU83" s="68">
        <v>0</v>
      </c>
      <c r="AV83" s="4">
        <v>0</v>
      </c>
      <c r="AW83" s="68">
        <v>0</v>
      </c>
      <c r="AX83" s="4">
        <v>0</v>
      </c>
      <c r="AY83" s="68">
        <v>0</v>
      </c>
      <c r="AZ83" s="4">
        <v>0</v>
      </c>
      <c r="BA83" s="68">
        <v>0</v>
      </c>
      <c r="BB83" s="4">
        <v>0</v>
      </c>
      <c r="BC83" s="68">
        <f t="shared" si="3"/>
        <v>0</v>
      </c>
      <c r="BD83" s="6">
        <v>0</v>
      </c>
      <c r="BE83" s="4">
        <v>0</v>
      </c>
      <c r="BF83" s="6">
        <v>0</v>
      </c>
      <c r="BG83" s="69">
        <v>0</v>
      </c>
      <c r="BH83" s="6">
        <v>0</v>
      </c>
      <c r="BI83" s="4">
        <v>0</v>
      </c>
      <c r="BJ83" s="6">
        <v>0</v>
      </c>
      <c r="BK83" s="1">
        <v>0</v>
      </c>
      <c r="BL83" s="6">
        <v>31</v>
      </c>
    </row>
    <row r="84" spans="1:64" x14ac:dyDescent="0.25">
      <c r="A84" s="6" t="s">
        <v>58</v>
      </c>
      <c r="B84" s="6">
        <v>113</v>
      </c>
      <c r="C84" s="6" t="s">
        <v>182</v>
      </c>
      <c r="D84" s="6" t="s">
        <v>1021</v>
      </c>
      <c r="E84" s="6" t="s">
        <v>1022</v>
      </c>
      <c r="F84" s="6" t="str">
        <f t="shared" si="5"/>
        <v>abril</v>
      </c>
      <c r="G84" s="4">
        <v>43944</v>
      </c>
      <c r="H84" s="6" t="s">
        <v>112</v>
      </c>
      <c r="I84" s="6" t="s">
        <v>216</v>
      </c>
      <c r="J84" s="6" t="s">
        <v>65</v>
      </c>
      <c r="K84" s="6" t="s">
        <v>1023</v>
      </c>
      <c r="L84" s="6" t="s">
        <v>599</v>
      </c>
      <c r="M84" s="6" t="s">
        <v>67</v>
      </c>
      <c r="N84" s="68">
        <v>37000000</v>
      </c>
      <c r="O84" s="6">
        <v>33920</v>
      </c>
      <c r="P84" s="6" t="s">
        <v>553</v>
      </c>
      <c r="Q84" s="6" t="s">
        <v>69</v>
      </c>
      <c r="R84" s="6" t="s">
        <v>70</v>
      </c>
      <c r="S84" s="6" t="s">
        <v>1221</v>
      </c>
      <c r="T84" s="6" t="str">
        <f t="shared" si="1"/>
        <v>mayo</v>
      </c>
      <c r="U84" s="8">
        <v>43962</v>
      </c>
      <c r="V84" s="6" t="s">
        <v>72</v>
      </c>
      <c r="W84" s="6" t="s">
        <v>73</v>
      </c>
      <c r="X84" s="6" t="s">
        <v>74</v>
      </c>
      <c r="Y84" s="6" t="s">
        <v>1222</v>
      </c>
      <c r="Z84" s="85">
        <v>860519235</v>
      </c>
      <c r="AA84" s="7">
        <v>3</v>
      </c>
      <c r="AB84" s="6">
        <v>136020</v>
      </c>
      <c r="AC84" s="4">
        <v>43965</v>
      </c>
      <c r="AD84" s="68">
        <v>37000000</v>
      </c>
      <c r="AE84" s="68">
        <v>0</v>
      </c>
      <c r="AF84" s="68">
        <v>0</v>
      </c>
      <c r="AG84" s="68">
        <v>0</v>
      </c>
      <c r="AH84" s="68">
        <v>37000000</v>
      </c>
      <c r="AI84" s="6" t="s">
        <v>107</v>
      </c>
      <c r="AJ84" s="4">
        <v>43969</v>
      </c>
      <c r="AK84" s="6" t="s">
        <v>203</v>
      </c>
      <c r="AL84" s="4">
        <v>43962</v>
      </c>
      <c r="AM84" s="4">
        <v>44196</v>
      </c>
      <c r="AN84" s="16">
        <v>234</v>
      </c>
      <c r="AO84" s="6" t="s">
        <v>1223</v>
      </c>
      <c r="AP84" s="6">
        <v>80251761</v>
      </c>
      <c r="AQ84" s="68">
        <v>0</v>
      </c>
      <c r="AR84" s="4">
        <v>0</v>
      </c>
      <c r="AS84" s="68">
        <v>0</v>
      </c>
      <c r="AT84" s="4">
        <v>0</v>
      </c>
      <c r="AU84" s="68">
        <v>0</v>
      </c>
      <c r="AV84" s="4">
        <v>0</v>
      </c>
      <c r="AW84" s="68">
        <v>0</v>
      </c>
      <c r="AX84" s="4">
        <v>0</v>
      </c>
      <c r="AY84" s="68">
        <v>0</v>
      </c>
      <c r="AZ84" s="4">
        <v>0</v>
      </c>
      <c r="BA84" s="68">
        <v>0</v>
      </c>
      <c r="BB84" s="4">
        <v>0</v>
      </c>
      <c r="BC84" s="68">
        <f t="shared" si="3"/>
        <v>37000000</v>
      </c>
      <c r="BD84" s="6">
        <v>0</v>
      </c>
      <c r="BE84" s="4">
        <v>0</v>
      </c>
      <c r="BF84" s="6">
        <v>0</v>
      </c>
      <c r="BG84" s="69">
        <v>0</v>
      </c>
      <c r="BH84" s="6">
        <v>0</v>
      </c>
      <c r="BI84" s="4">
        <v>0</v>
      </c>
      <c r="BJ84" s="6">
        <v>0</v>
      </c>
      <c r="BK84" s="1">
        <v>0</v>
      </c>
      <c r="BL84" s="6">
        <v>234</v>
      </c>
    </row>
    <row r="85" spans="1:64" x14ac:dyDescent="0.25">
      <c r="A85" s="6" t="s">
        <v>58</v>
      </c>
      <c r="B85" s="6">
        <v>28</v>
      </c>
      <c r="C85" s="6" t="s">
        <v>96</v>
      </c>
      <c r="D85" s="6" t="s">
        <v>507</v>
      </c>
      <c r="E85" s="6" t="s">
        <v>508</v>
      </c>
      <c r="F85" s="6" t="str">
        <f t="shared" si="5"/>
        <v>febrero</v>
      </c>
      <c r="G85" s="8">
        <v>43875</v>
      </c>
      <c r="H85" s="6" t="s">
        <v>112</v>
      </c>
      <c r="I85" s="6" t="s">
        <v>216</v>
      </c>
      <c r="J85" s="6" t="s">
        <v>100</v>
      </c>
      <c r="K85" s="10" t="s">
        <v>509</v>
      </c>
      <c r="L85" s="6">
        <v>80161500</v>
      </c>
      <c r="M85" s="6" t="s">
        <v>282</v>
      </c>
      <c r="N85" s="68">
        <v>27300000</v>
      </c>
      <c r="O85" s="6">
        <v>20420</v>
      </c>
      <c r="P85" s="6" t="s">
        <v>484</v>
      </c>
      <c r="Q85" s="6" t="s">
        <v>69</v>
      </c>
      <c r="R85" s="6" t="s">
        <v>70</v>
      </c>
      <c r="S85" s="6" t="s">
        <v>510</v>
      </c>
      <c r="T85" s="6" t="str">
        <f t="shared" si="1"/>
        <v>marzo</v>
      </c>
      <c r="U85" s="8">
        <v>43894</v>
      </c>
      <c r="V85" s="6" t="s">
        <v>222</v>
      </c>
      <c r="W85" s="6" t="s">
        <v>141</v>
      </c>
      <c r="X85" s="6" t="s">
        <v>511</v>
      </c>
      <c r="Y85" s="6" t="s">
        <v>512</v>
      </c>
      <c r="Z85" s="6">
        <v>1040182411</v>
      </c>
      <c r="AA85" s="6"/>
      <c r="AB85" s="6">
        <v>78620</v>
      </c>
      <c r="AC85" s="4">
        <v>43894</v>
      </c>
      <c r="AD85" s="68">
        <v>27300000</v>
      </c>
      <c r="AE85" s="68"/>
      <c r="AF85" s="68"/>
      <c r="AG85" s="68"/>
      <c r="AH85" s="68">
        <f>+AD85+AE85+AF85+AG85</f>
        <v>27300000</v>
      </c>
      <c r="AI85" s="6" t="s">
        <v>76</v>
      </c>
      <c r="AJ85" s="4" t="s">
        <v>77</v>
      </c>
      <c r="AK85" s="6" t="s">
        <v>77</v>
      </c>
      <c r="AL85" s="4">
        <v>43894</v>
      </c>
      <c r="AM85" s="4">
        <v>44108</v>
      </c>
      <c r="AN85" s="16">
        <f>+AM85-AL85</f>
        <v>214</v>
      </c>
      <c r="AO85" s="6" t="s">
        <v>513</v>
      </c>
      <c r="AP85" s="6">
        <v>79388742</v>
      </c>
      <c r="AQ85" s="68">
        <v>0</v>
      </c>
      <c r="AR85" s="4">
        <v>0</v>
      </c>
      <c r="AS85" s="68">
        <v>0</v>
      </c>
      <c r="AT85" s="4">
        <v>0</v>
      </c>
      <c r="AU85" s="68">
        <v>0</v>
      </c>
      <c r="AV85" s="4">
        <v>0</v>
      </c>
      <c r="AW85" s="68">
        <v>0</v>
      </c>
      <c r="AX85" s="4">
        <v>0</v>
      </c>
      <c r="AY85" s="68">
        <v>0</v>
      </c>
      <c r="AZ85" s="4">
        <v>0</v>
      </c>
      <c r="BA85" s="68">
        <v>0</v>
      </c>
      <c r="BB85" s="4">
        <v>0</v>
      </c>
      <c r="BC85" s="68">
        <f t="shared" si="3"/>
        <v>27300000</v>
      </c>
      <c r="BD85" s="6">
        <v>0</v>
      </c>
      <c r="BE85" s="4">
        <v>0</v>
      </c>
      <c r="BF85" s="6">
        <v>0</v>
      </c>
      <c r="BG85" s="69">
        <v>0</v>
      </c>
      <c r="BH85" s="6">
        <v>0</v>
      </c>
      <c r="BI85" s="4">
        <v>0</v>
      </c>
      <c r="BJ85" s="6">
        <v>0</v>
      </c>
      <c r="BK85" s="1">
        <v>0</v>
      </c>
      <c r="BL85" s="6">
        <f>+BD85+BF85+BH85+BJ85+AN85</f>
        <v>214</v>
      </c>
    </row>
    <row r="86" spans="1:64" x14ac:dyDescent="0.25">
      <c r="A86" s="7" t="s">
        <v>293</v>
      </c>
      <c r="B86" s="7">
        <v>116</v>
      </c>
      <c r="C86" s="7" t="s">
        <v>59</v>
      </c>
      <c r="D86" s="7" t="s">
        <v>1271</v>
      </c>
      <c r="E86" s="7" t="s">
        <v>1276</v>
      </c>
      <c r="F86" s="7" t="s">
        <v>842</v>
      </c>
      <c r="G86" s="43">
        <v>43978</v>
      </c>
      <c r="H86" s="7" t="s">
        <v>296</v>
      </c>
      <c r="I86" s="7" t="s">
        <v>297</v>
      </c>
      <c r="J86" s="7" t="s">
        <v>65</v>
      </c>
      <c r="K86" s="7" t="s">
        <v>1269</v>
      </c>
      <c r="L86" s="7">
        <v>44103100</v>
      </c>
      <c r="M86" s="7" t="s">
        <v>1268</v>
      </c>
      <c r="N86" s="70">
        <v>55890025.520000003</v>
      </c>
      <c r="O86" s="7">
        <v>37220</v>
      </c>
      <c r="P86" s="7" t="s">
        <v>785</v>
      </c>
      <c r="Q86" s="7" t="s">
        <v>69</v>
      </c>
      <c r="R86" s="6" t="s">
        <v>70</v>
      </c>
      <c r="S86" s="6" t="s">
        <v>1378</v>
      </c>
      <c r="T86" s="6" t="str">
        <f t="shared" si="1"/>
        <v>junio</v>
      </c>
      <c r="U86" s="8">
        <v>44007</v>
      </c>
      <c r="V86" s="6" t="s">
        <v>345</v>
      </c>
      <c r="W86" s="6" t="s">
        <v>73</v>
      </c>
      <c r="X86" s="6" t="s">
        <v>74</v>
      </c>
      <c r="Y86" s="6" t="s">
        <v>1379</v>
      </c>
      <c r="Z86" s="6">
        <v>830001338</v>
      </c>
      <c r="AA86" s="6">
        <v>1</v>
      </c>
      <c r="AB86" s="6">
        <v>169720</v>
      </c>
      <c r="AC86" s="4">
        <v>44008</v>
      </c>
      <c r="AD86" s="68">
        <v>46449666.670000002</v>
      </c>
      <c r="AE86" s="68">
        <v>0</v>
      </c>
      <c r="AF86" s="68">
        <v>0</v>
      </c>
      <c r="AG86" s="68">
        <v>0</v>
      </c>
      <c r="AH86" s="68">
        <f>+AD86+AE86+AF86+AG86</f>
        <v>46449666.670000002</v>
      </c>
      <c r="AI86" s="6" t="s">
        <v>107</v>
      </c>
      <c r="AJ86" s="4" t="s">
        <v>1109</v>
      </c>
      <c r="AK86" s="6" t="s">
        <v>77</v>
      </c>
      <c r="AL86" s="4">
        <v>44008</v>
      </c>
      <c r="AM86" s="4">
        <v>44196</v>
      </c>
      <c r="AN86" s="16">
        <f>+AM86-AL86</f>
        <v>188</v>
      </c>
      <c r="AO86" s="6" t="s">
        <v>463</v>
      </c>
      <c r="AP86" s="6">
        <v>40029680</v>
      </c>
      <c r="AQ86" s="68">
        <v>0</v>
      </c>
      <c r="AR86" s="4">
        <v>0</v>
      </c>
      <c r="AS86" s="68">
        <v>0</v>
      </c>
      <c r="AT86" s="4">
        <v>0</v>
      </c>
      <c r="AU86" s="68">
        <v>0</v>
      </c>
      <c r="AV86" s="4">
        <v>0</v>
      </c>
      <c r="AW86" s="68">
        <v>0</v>
      </c>
      <c r="AX86" s="4">
        <v>0</v>
      </c>
      <c r="AY86" s="68">
        <v>0</v>
      </c>
      <c r="AZ86" s="4">
        <v>0</v>
      </c>
      <c r="BA86" s="68">
        <v>0</v>
      </c>
      <c r="BB86" s="4">
        <v>0</v>
      </c>
      <c r="BC86" s="68">
        <f t="shared" si="3"/>
        <v>46449666.670000002</v>
      </c>
      <c r="BD86" s="6">
        <v>0</v>
      </c>
      <c r="BE86" s="4">
        <v>0</v>
      </c>
      <c r="BF86" s="6">
        <v>0</v>
      </c>
      <c r="BG86" s="69">
        <v>0</v>
      </c>
      <c r="BH86" s="6">
        <v>0</v>
      </c>
      <c r="BI86" s="4">
        <v>0</v>
      </c>
      <c r="BJ86" s="6">
        <v>0</v>
      </c>
      <c r="BK86" s="1">
        <v>0</v>
      </c>
      <c r="BL86" s="6">
        <f>+BD86+BF86+BH86+BJ86+AN86</f>
        <v>188</v>
      </c>
    </row>
    <row r="87" spans="1:64" x14ac:dyDescent="0.25">
      <c r="A87" s="6" t="s">
        <v>293</v>
      </c>
      <c r="B87" s="6">
        <v>51</v>
      </c>
      <c r="C87" s="6" t="s">
        <v>96</v>
      </c>
      <c r="D87" s="6" t="s">
        <v>340</v>
      </c>
      <c r="E87" s="6">
        <v>79814</v>
      </c>
      <c r="F87" s="6" t="str">
        <f>TEXT(G87,"mmmm")</f>
        <v>enero</v>
      </c>
      <c r="G87" s="8">
        <v>43853</v>
      </c>
      <c r="H87" s="6" t="s">
        <v>296</v>
      </c>
      <c r="I87" s="6" t="s">
        <v>297</v>
      </c>
      <c r="J87" s="6" t="s">
        <v>241</v>
      </c>
      <c r="K87" s="10" t="s">
        <v>341</v>
      </c>
      <c r="L87" s="6">
        <v>90121502</v>
      </c>
      <c r="M87" s="6" t="s">
        <v>342</v>
      </c>
      <c r="N87" s="68">
        <v>1157000000</v>
      </c>
      <c r="O87" s="6">
        <v>12720</v>
      </c>
      <c r="P87" s="6" t="s">
        <v>343</v>
      </c>
      <c r="Q87" s="6" t="s">
        <v>69</v>
      </c>
      <c r="R87" s="6" t="s">
        <v>70</v>
      </c>
      <c r="S87" s="6" t="s">
        <v>344</v>
      </c>
      <c r="T87" s="6" t="str">
        <f t="shared" si="1"/>
        <v>febrero</v>
      </c>
      <c r="U87" s="8">
        <v>43868</v>
      </c>
      <c r="V87" s="6" t="s">
        <v>345</v>
      </c>
      <c r="W87" s="6" t="s">
        <v>73</v>
      </c>
      <c r="X87" s="6" t="s">
        <v>74</v>
      </c>
      <c r="Y87" s="6" t="s">
        <v>346</v>
      </c>
      <c r="Z87" s="6">
        <v>800075003</v>
      </c>
      <c r="AA87" s="6">
        <v>6</v>
      </c>
      <c r="AB87" s="6">
        <v>50520</v>
      </c>
      <c r="AC87" s="4">
        <v>43868</v>
      </c>
      <c r="AD87" s="68">
        <v>1157000000</v>
      </c>
      <c r="AE87" s="68">
        <v>0</v>
      </c>
      <c r="AF87" s="68">
        <v>0</v>
      </c>
      <c r="AG87" s="68">
        <v>0</v>
      </c>
      <c r="AH87" s="68">
        <f>+AD87+AE87+AF87+AG87</f>
        <v>1157000000</v>
      </c>
      <c r="AI87" s="6" t="s">
        <v>107</v>
      </c>
      <c r="AJ87" s="4">
        <v>43868</v>
      </c>
      <c r="AK87" s="6" t="s">
        <v>347</v>
      </c>
      <c r="AL87" s="4">
        <v>43868</v>
      </c>
      <c r="AM87" s="4">
        <v>44196</v>
      </c>
      <c r="AN87" s="16">
        <f>+AM87-AL87</f>
        <v>328</v>
      </c>
      <c r="AO87" s="6" t="s">
        <v>348</v>
      </c>
      <c r="AP87" s="6">
        <v>52853481</v>
      </c>
      <c r="AQ87" s="68">
        <v>0</v>
      </c>
      <c r="AR87" s="4">
        <v>0</v>
      </c>
      <c r="AS87" s="68">
        <v>0</v>
      </c>
      <c r="AT87" s="4">
        <v>0</v>
      </c>
      <c r="AU87" s="68">
        <v>0</v>
      </c>
      <c r="AV87" s="4">
        <v>0</v>
      </c>
      <c r="AW87" s="68">
        <v>0</v>
      </c>
      <c r="AX87" s="4">
        <v>0</v>
      </c>
      <c r="AY87" s="68">
        <v>0</v>
      </c>
      <c r="AZ87" s="4">
        <v>0</v>
      </c>
      <c r="BA87" s="68">
        <v>0</v>
      </c>
      <c r="BB87" s="4">
        <v>0</v>
      </c>
      <c r="BC87" s="68">
        <f t="shared" si="3"/>
        <v>1157000000</v>
      </c>
      <c r="BD87" s="6">
        <v>0</v>
      </c>
      <c r="BE87" s="4">
        <v>0</v>
      </c>
      <c r="BF87" s="6">
        <v>0</v>
      </c>
      <c r="BG87" s="69">
        <v>0</v>
      </c>
      <c r="BH87" s="6">
        <v>0</v>
      </c>
      <c r="BI87" s="4">
        <v>0</v>
      </c>
      <c r="BJ87" s="6">
        <v>0</v>
      </c>
      <c r="BK87" s="1">
        <v>0</v>
      </c>
      <c r="BL87" s="6">
        <f>+BD87+BF87+BH87+BJ87+AN87</f>
        <v>328</v>
      </c>
    </row>
    <row r="88" spans="1:64" x14ac:dyDescent="0.25">
      <c r="A88" s="6" t="s">
        <v>58</v>
      </c>
      <c r="B88" s="6">
        <v>151</v>
      </c>
      <c r="C88" s="6" t="s">
        <v>182</v>
      </c>
      <c r="D88" s="6" t="s">
        <v>605</v>
      </c>
      <c r="E88" s="6" t="s">
        <v>692</v>
      </c>
      <c r="F88" s="6" t="str">
        <f>TEXT(G88,"mmmm")</f>
        <v>febrero</v>
      </c>
      <c r="G88" s="8">
        <v>43889</v>
      </c>
      <c r="H88" s="6" t="s">
        <v>296</v>
      </c>
      <c r="I88" s="6" t="s">
        <v>392</v>
      </c>
      <c r="J88" s="6" t="s">
        <v>65</v>
      </c>
      <c r="K88" s="10" t="s">
        <v>693</v>
      </c>
      <c r="L88" s="6" t="s">
        <v>694</v>
      </c>
      <c r="M88" s="6"/>
      <c r="N88" s="68">
        <v>107500000</v>
      </c>
      <c r="O88" s="6">
        <v>22820</v>
      </c>
      <c r="P88" s="6" t="s">
        <v>695</v>
      </c>
      <c r="Q88" s="6" t="s">
        <v>69</v>
      </c>
      <c r="R88" s="6" t="s">
        <v>70</v>
      </c>
      <c r="S88" s="6" t="s">
        <v>1213</v>
      </c>
      <c r="T88" s="6" t="str">
        <f t="shared" si="1"/>
        <v>mayo</v>
      </c>
      <c r="U88" s="8">
        <v>43959</v>
      </c>
      <c r="V88" s="6" t="s">
        <v>72</v>
      </c>
      <c r="W88" s="6" t="s">
        <v>73</v>
      </c>
      <c r="X88" s="6" t="s">
        <v>74</v>
      </c>
      <c r="Y88" s="6" t="s">
        <v>1214</v>
      </c>
      <c r="Z88" s="85">
        <v>830053669</v>
      </c>
      <c r="AA88" s="7">
        <v>5</v>
      </c>
      <c r="AB88" s="6">
        <v>133220</v>
      </c>
      <c r="AC88" s="4">
        <v>43959</v>
      </c>
      <c r="AD88" s="68">
        <v>107500000</v>
      </c>
      <c r="AE88" s="68">
        <v>0</v>
      </c>
      <c r="AF88" s="68">
        <v>0</v>
      </c>
      <c r="AG88" s="68">
        <v>0</v>
      </c>
      <c r="AH88" s="68">
        <v>107500000</v>
      </c>
      <c r="AI88" s="6" t="s">
        <v>107</v>
      </c>
      <c r="AJ88" s="4">
        <v>43962</v>
      </c>
      <c r="AK88" s="6" t="s">
        <v>203</v>
      </c>
      <c r="AL88" s="4">
        <v>43959</v>
      </c>
      <c r="AM88" s="4">
        <v>44196</v>
      </c>
      <c r="AN88" s="16">
        <v>237</v>
      </c>
      <c r="AO88" s="6" t="s">
        <v>1215</v>
      </c>
      <c r="AP88" s="6">
        <v>39545769</v>
      </c>
      <c r="AQ88" s="68">
        <v>0</v>
      </c>
      <c r="AR88" s="4">
        <v>0</v>
      </c>
      <c r="AS88" s="68">
        <v>0</v>
      </c>
      <c r="AT88" s="4">
        <v>0</v>
      </c>
      <c r="AU88" s="68">
        <v>0</v>
      </c>
      <c r="AV88" s="4">
        <v>0</v>
      </c>
      <c r="AW88" s="68">
        <v>0</v>
      </c>
      <c r="AX88" s="4">
        <v>0</v>
      </c>
      <c r="AY88" s="68">
        <v>0</v>
      </c>
      <c r="AZ88" s="4">
        <v>0</v>
      </c>
      <c r="BA88" s="68">
        <v>0</v>
      </c>
      <c r="BB88" s="4">
        <v>0</v>
      </c>
      <c r="BC88" s="68">
        <f t="shared" si="3"/>
        <v>107500000</v>
      </c>
      <c r="BD88" s="6">
        <v>0</v>
      </c>
      <c r="BE88" s="4">
        <v>0</v>
      </c>
      <c r="BF88" s="6">
        <v>0</v>
      </c>
      <c r="BG88" s="69">
        <v>0</v>
      </c>
      <c r="BH88" s="6">
        <v>0</v>
      </c>
      <c r="BI88" s="4">
        <v>0</v>
      </c>
      <c r="BJ88" s="6">
        <v>0</v>
      </c>
      <c r="BK88" s="1">
        <v>0</v>
      </c>
      <c r="BL88" s="6">
        <v>237</v>
      </c>
    </row>
    <row r="89" spans="1:64" x14ac:dyDescent="0.25">
      <c r="A89" s="7" t="s">
        <v>293</v>
      </c>
      <c r="B89" s="7">
        <v>116</v>
      </c>
      <c r="C89" s="7" t="s">
        <v>59</v>
      </c>
      <c r="D89" s="7" t="s">
        <v>1271</v>
      </c>
      <c r="E89" s="7" t="s">
        <v>1274</v>
      </c>
      <c r="F89" s="7" t="s">
        <v>842</v>
      </c>
      <c r="G89" s="43">
        <v>43978</v>
      </c>
      <c r="H89" s="7" t="s">
        <v>296</v>
      </c>
      <c r="I89" s="7" t="s">
        <v>297</v>
      </c>
      <c r="J89" s="7" t="s">
        <v>65</v>
      </c>
      <c r="K89" s="7" t="s">
        <v>1269</v>
      </c>
      <c r="L89" s="7">
        <v>44103100</v>
      </c>
      <c r="M89" s="7" t="s">
        <v>1268</v>
      </c>
      <c r="N89" s="70">
        <v>2571887.5</v>
      </c>
      <c r="O89" s="7">
        <v>37220</v>
      </c>
      <c r="P89" s="7" t="s">
        <v>785</v>
      </c>
      <c r="Q89" s="7" t="s">
        <v>69</v>
      </c>
      <c r="R89" s="6" t="s">
        <v>70</v>
      </c>
      <c r="S89" s="6" t="s">
        <v>1381</v>
      </c>
      <c r="T89" s="6" t="str">
        <f t="shared" si="1"/>
        <v>junio</v>
      </c>
      <c r="U89" s="8">
        <v>44007</v>
      </c>
      <c r="V89" s="6" t="s">
        <v>345</v>
      </c>
      <c r="W89" s="6" t="s">
        <v>73</v>
      </c>
      <c r="X89" s="6" t="s">
        <v>74</v>
      </c>
      <c r="Y89" s="6" t="s">
        <v>1382</v>
      </c>
      <c r="Z89" s="6">
        <v>900251584</v>
      </c>
      <c r="AA89" s="6">
        <v>0</v>
      </c>
      <c r="AB89" s="6">
        <v>170020</v>
      </c>
      <c r="AC89" s="4">
        <v>44008</v>
      </c>
      <c r="AD89" s="68">
        <v>1449732.38</v>
      </c>
      <c r="AE89" s="68">
        <v>0</v>
      </c>
      <c r="AF89" s="68">
        <v>0</v>
      </c>
      <c r="AG89" s="68">
        <v>0</v>
      </c>
      <c r="AH89" s="68">
        <f>+AD89+AE89+AF89+AG89</f>
        <v>1449732.38</v>
      </c>
      <c r="AI89" s="6" t="s">
        <v>107</v>
      </c>
      <c r="AJ89" s="4" t="s">
        <v>1109</v>
      </c>
      <c r="AK89" s="6" t="s">
        <v>77</v>
      </c>
      <c r="AL89" s="4">
        <v>44008</v>
      </c>
      <c r="AM89" s="4">
        <v>44196</v>
      </c>
      <c r="AN89" s="16">
        <f>+AM89-AL89</f>
        <v>188</v>
      </c>
      <c r="AO89" s="6" t="s">
        <v>463</v>
      </c>
      <c r="AP89" s="6">
        <v>40029680</v>
      </c>
      <c r="AQ89" s="68">
        <v>0</v>
      </c>
      <c r="AR89" s="4">
        <v>0</v>
      </c>
      <c r="AS89" s="68">
        <v>0</v>
      </c>
      <c r="AT89" s="4">
        <v>0</v>
      </c>
      <c r="AU89" s="68">
        <v>0</v>
      </c>
      <c r="AV89" s="4">
        <v>0</v>
      </c>
      <c r="AW89" s="68">
        <v>0</v>
      </c>
      <c r="AX89" s="4">
        <v>0</v>
      </c>
      <c r="AY89" s="68">
        <v>0</v>
      </c>
      <c r="AZ89" s="4">
        <v>0</v>
      </c>
      <c r="BA89" s="68">
        <v>0</v>
      </c>
      <c r="BB89" s="4">
        <v>0</v>
      </c>
      <c r="BC89" s="68">
        <f t="shared" si="3"/>
        <v>1449732.38</v>
      </c>
      <c r="BD89" s="6">
        <v>0</v>
      </c>
      <c r="BE89" s="4">
        <v>0</v>
      </c>
      <c r="BF89" s="6">
        <v>0</v>
      </c>
      <c r="BG89" s="69">
        <v>0</v>
      </c>
      <c r="BH89" s="6">
        <v>0</v>
      </c>
      <c r="BI89" s="4">
        <v>0</v>
      </c>
      <c r="BJ89" s="6">
        <v>0</v>
      </c>
      <c r="BK89" s="1">
        <v>0</v>
      </c>
      <c r="BL89" s="6">
        <f>+BD89+BF89+BH89+BJ89+AN89</f>
        <v>188</v>
      </c>
    </row>
    <row r="90" spans="1:64" x14ac:dyDescent="0.25">
      <c r="A90" s="7" t="s">
        <v>293</v>
      </c>
      <c r="B90" s="7">
        <v>116</v>
      </c>
      <c r="C90" s="7" t="s">
        <v>59</v>
      </c>
      <c r="D90" s="7" t="s">
        <v>1271</v>
      </c>
      <c r="E90" s="7" t="s">
        <v>1273</v>
      </c>
      <c r="F90" s="7" t="s">
        <v>842</v>
      </c>
      <c r="G90" s="43">
        <v>43978</v>
      </c>
      <c r="H90" s="7" t="s">
        <v>296</v>
      </c>
      <c r="I90" s="7" t="s">
        <v>297</v>
      </c>
      <c r="J90" s="7" t="s">
        <v>65</v>
      </c>
      <c r="K90" s="7" t="s">
        <v>1269</v>
      </c>
      <c r="L90" s="7">
        <v>44103100</v>
      </c>
      <c r="M90" s="7" t="s">
        <v>1268</v>
      </c>
      <c r="N90" s="70">
        <v>1062075</v>
      </c>
      <c r="O90" s="7">
        <v>37220</v>
      </c>
      <c r="P90" s="7" t="s">
        <v>785</v>
      </c>
      <c r="Q90" s="7" t="s">
        <v>69</v>
      </c>
      <c r="R90" s="6" t="s">
        <v>70</v>
      </c>
      <c r="S90" s="6" t="s">
        <v>1383</v>
      </c>
      <c r="T90" s="6" t="str">
        <f t="shared" si="1"/>
        <v>junio</v>
      </c>
      <c r="U90" s="8">
        <v>44007</v>
      </c>
      <c r="V90" s="6" t="s">
        <v>345</v>
      </c>
      <c r="W90" s="6" t="s">
        <v>73</v>
      </c>
      <c r="X90" s="6" t="s">
        <v>74</v>
      </c>
      <c r="Y90" s="6" t="s">
        <v>1382</v>
      </c>
      <c r="Z90" s="6">
        <v>900251584</v>
      </c>
      <c r="AA90" s="6">
        <v>0</v>
      </c>
      <c r="AB90" s="6">
        <v>170120</v>
      </c>
      <c r="AC90" s="4">
        <v>44008</v>
      </c>
      <c r="AD90" s="68">
        <v>647865.75</v>
      </c>
      <c r="AE90" s="68">
        <v>0</v>
      </c>
      <c r="AF90" s="68">
        <v>0</v>
      </c>
      <c r="AG90" s="68">
        <v>0</v>
      </c>
      <c r="AH90" s="68">
        <f>+AD90+AE90+AF90+AG90</f>
        <v>647865.75</v>
      </c>
      <c r="AI90" s="6" t="s">
        <v>107</v>
      </c>
      <c r="AJ90" s="4" t="s">
        <v>1109</v>
      </c>
      <c r="AK90" s="6" t="s">
        <v>77</v>
      </c>
      <c r="AL90" s="4">
        <v>44008</v>
      </c>
      <c r="AM90" s="4">
        <v>44196</v>
      </c>
      <c r="AN90" s="16">
        <f>+AM90-AL90</f>
        <v>188</v>
      </c>
      <c r="AO90" s="6" t="s">
        <v>463</v>
      </c>
      <c r="AP90" s="6">
        <v>40029680</v>
      </c>
      <c r="AQ90" s="68">
        <v>0</v>
      </c>
      <c r="AR90" s="4">
        <v>0</v>
      </c>
      <c r="AS90" s="68">
        <v>0</v>
      </c>
      <c r="AT90" s="4">
        <v>0</v>
      </c>
      <c r="AU90" s="68">
        <v>0</v>
      </c>
      <c r="AV90" s="4">
        <v>0</v>
      </c>
      <c r="AW90" s="68">
        <v>0</v>
      </c>
      <c r="AX90" s="4">
        <v>0</v>
      </c>
      <c r="AY90" s="68">
        <v>0</v>
      </c>
      <c r="AZ90" s="4">
        <v>0</v>
      </c>
      <c r="BA90" s="68">
        <v>0</v>
      </c>
      <c r="BB90" s="4">
        <v>0</v>
      </c>
      <c r="BC90" s="68">
        <f t="shared" si="3"/>
        <v>647865.75</v>
      </c>
      <c r="BD90" s="6">
        <v>0</v>
      </c>
      <c r="BE90" s="4">
        <v>0</v>
      </c>
      <c r="BF90" s="6">
        <v>0</v>
      </c>
      <c r="BG90" s="69">
        <v>0</v>
      </c>
      <c r="BH90" s="6">
        <v>0</v>
      </c>
      <c r="BI90" s="4">
        <v>0</v>
      </c>
      <c r="BJ90" s="6">
        <v>0</v>
      </c>
      <c r="BK90" s="1">
        <v>0</v>
      </c>
      <c r="BL90" s="6">
        <f>+BD90+BF90+BH90+BJ90+AN90</f>
        <v>188</v>
      </c>
    </row>
    <row r="91" spans="1:64" x14ac:dyDescent="0.25">
      <c r="A91" s="7" t="s">
        <v>293</v>
      </c>
      <c r="B91" s="7">
        <v>116</v>
      </c>
      <c r="C91" s="7" t="s">
        <v>59</v>
      </c>
      <c r="D91" s="7" t="s">
        <v>1271</v>
      </c>
      <c r="E91" s="7" t="s">
        <v>1270</v>
      </c>
      <c r="F91" s="7" t="s">
        <v>842</v>
      </c>
      <c r="G91" s="43">
        <v>43978</v>
      </c>
      <c r="H91" s="7" t="s">
        <v>296</v>
      </c>
      <c r="I91" s="7" t="s">
        <v>297</v>
      </c>
      <c r="J91" s="7" t="s">
        <v>65</v>
      </c>
      <c r="K91" s="7" t="s">
        <v>1269</v>
      </c>
      <c r="L91" s="7">
        <v>44103100</v>
      </c>
      <c r="M91" s="7" t="s">
        <v>1268</v>
      </c>
      <c r="N91" s="70">
        <v>4248300</v>
      </c>
      <c r="O91" s="7">
        <v>37220</v>
      </c>
      <c r="P91" s="7" t="s">
        <v>785</v>
      </c>
      <c r="Q91" s="7" t="s">
        <v>69</v>
      </c>
      <c r="R91" s="6" t="s">
        <v>70</v>
      </c>
      <c r="S91" s="6" t="s">
        <v>1384</v>
      </c>
      <c r="T91" s="6" t="str">
        <f t="shared" si="1"/>
        <v>junio</v>
      </c>
      <c r="U91" s="8">
        <v>44007</v>
      </c>
      <c r="V91" s="6" t="s">
        <v>345</v>
      </c>
      <c r="W91" s="6" t="s">
        <v>73</v>
      </c>
      <c r="X91" s="6" t="s">
        <v>74</v>
      </c>
      <c r="Y91" s="6" t="s">
        <v>1382</v>
      </c>
      <c r="Z91" s="6">
        <v>900251584</v>
      </c>
      <c r="AA91" s="6">
        <v>0</v>
      </c>
      <c r="AB91" s="6">
        <v>170220</v>
      </c>
      <c r="AC91" s="4">
        <v>44008</v>
      </c>
      <c r="AD91" s="68">
        <v>2124150</v>
      </c>
      <c r="AE91" s="68">
        <v>0</v>
      </c>
      <c r="AF91" s="68">
        <v>0</v>
      </c>
      <c r="AG91" s="68">
        <v>0</v>
      </c>
      <c r="AH91" s="68">
        <f>+AD91+AE91+AF91+AG91</f>
        <v>2124150</v>
      </c>
      <c r="AI91" s="6" t="s">
        <v>107</v>
      </c>
      <c r="AJ91" s="4" t="s">
        <v>1109</v>
      </c>
      <c r="AK91" s="6" t="s">
        <v>77</v>
      </c>
      <c r="AL91" s="4">
        <v>44008</v>
      </c>
      <c r="AM91" s="4">
        <v>44196</v>
      </c>
      <c r="AN91" s="16">
        <f>+AM91-AL91</f>
        <v>188</v>
      </c>
      <c r="AO91" s="6" t="s">
        <v>463</v>
      </c>
      <c r="AP91" s="6">
        <v>40029680</v>
      </c>
      <c r="AQ91" s="68">
        <v>0</v>
      </c>
      <c r="AR91" s="4">
        <v>0</v>
      </c>
      <c r="AS91" s="68">
        <v>0</v>
      </c>
      <c r="AT91" s="4">
        <v>0</v>
      </c>
      <c r="AU91" s="68">
        <v>0</v>
      </c>
      <c r="AV91" s="4">
        <v>0</v>
      </c>
      <c r="AW91" s="68">
        <v>0</v>
      </c>
      <c r="AX91" s="4">
        <v>0</v>
      </c>
      <c r="AY91" s="68">
        <v>0</v>
      </c>
      <c r="AZ91" s="4">
        <v>0</v>
      </c>
      <c r="BA91" s="68">
        <v>0</v>
      </c>
      <c r="BB91" s="4">
        <v>0</v>
      </c>
      <c r="BC91" s="68">
        <f t="shared" si="3"/>
        <v>2124150</v>
      </c>
      <c r="BD91" s="6">
        <v>0</v>
      </c>
      <c r="BE91" s="4">
        <v>0</v>
      </c>
      <c r="BF91" s="6">
        <v>0</v>
      </c>
      <c r="BG91" s="69">
        <v>0</v>
      </c>
      <c r="BH91" s="6">
        <v>0</v>
      </c>
      <c r="BI91" s="4">
        <v>0</v>
      </c>
      <c r="BJ91" s="6">
        <v>0</v>
      </c>
      <c r="BK91" s="1">
        <v>0</v>
      </c>
      <c r="BL91" s="6">
        <f>+BD91+BF91+BH91+BJ91+AN91</f>
        <v>188</v>
      </c>
    </row>
    <row r="92" spans="1:64" x14ac:dyDescent="0.25">
      <c r="A92" s="7" t="s">
        <v>58</v>
      </c>
      <c r="B92" s="7">
        <v>160</v>
      </c>
      <c r="C92" s="7" t="s">
        <v>59</v>
      </c>
      <c r="D92" s="7" t="s">
        <v>1082</v>
      </c>
      <c r="E92" s="7" t="s">
        <v>1083</v>
      </c>
      <c r="F92" s="6" t="str">
        <f t="shared" ref="F92:F120" si="6">TEXT(G92,"mmmm")</f>
        <v>abril</v>
      </c>
      <c r="G92" s="43">
        <v>43951</v>
      </c>
      <c r="H92" s="7" t="s">
        <v>112</v>
      </c>
      <c r="I92" s="7" t="s">
        <v>441</v>
      </c>
      <c r="J92" s="7" t="s">
        <v>84</v>
      </c>
      <c r="K92" s="7" t="s">
        <v>1084</v>
      </c>
      <c r="L92" s="7">
        <v>43233200</v>
      </c>
      <c r="M92" s="7" t="s">
        <v>1065</v>
      </c>
      <c r="N92" s="70">
        <v>5593000</v>
      </c>
      <c r="O92" s="7">
        <v>34920</v>
      </c>
      <c r="P92" s="7" t="s">
        <v>87</v>
      </c>
      <c r="Q92" s="7" t="s">
        <v>69</v>
      </c>
      <c r="R92" s="6" t="s">
        <v>70</v>
      </c>
      <c r="S92" s="6" t="s">
        <v>1347</v>
      </c>
      <c r="T92" s="6" t="str">
        <f t="shared" si="1"/>
        <v>junio</v>
      </c>
      <c r="U92" s="8">
        <v>43986</v>
      </c>
      <c r="V92" s="6" t="s">
        <v>89</v>
      </c>
      <c r="W92" s="6" t="s">
        <v>73</v>
      </c>
      <c r="X92" s="6" t="s">
        <v>74</v>
      </c>
      <c r="Y92" s="6" t="s">
        <v>1348</v>
      </c>
      <c r="Z92" s="6">
        <v>830084433</v>
      </c>
      <c r="AA92" s="6">
        <v>7</v>
      </c>
      <c r="AB92" s="6">
        <v>150220</v>
      </c>
      <c r="AC92" s="4">
        <v>43986</v>
      </c>
      <c r="AD92" s="68">
        <v>5593000</v>
      </c>
      <c r="AE92" s="68">
        <v>0</v>
      </c>
      <c r="AF92" s="68">
        <v>0</v>
      </c>
      <c r="AG92" s="68">
        <v>0</v>
      </c>
      <c r="AH92" s="68">
        <v>5593000</v>
      </c>
      <c r="AI92" s="6" t="s">
        <v>77</v>
      </c>
      <c r="AJ92" s="4">
        <v>0</v>
      </c>
      <c r="AK92" s="6" t="s">
        <v>77</v>
      </c>
      <c r="AL92" s="4">
        <v>43986</v>
      </c>
      <c r="AM92" s="4">
        <v>44016</v>
      </c>
      <c r="AN92" s="16">
        <v>30</v>
      </c>
      <c r="AO92" s="6" t="s">
        <v>1150</v>
      </c>
      <c r="AP92" s="6">
        <v>79717103</v>
      </c>
      <c r="AQ92" s="68">
        <v>0</v>
      </c>
      <c r="AR92" s="4">
        <v>0</v>
      </c>
      <c r="AS92" s="68">
        <v>0</v>
      </c>
      <c r="AT92" s="4">
        <v>0</v>
      </c>
      <c r="AU92" s="68">
        <v>0</v>
      </c>
      <c r="AV92" s="4">
        <v>0</v>
      </c>
      <c r="AW92" s="68">
        <v>0</v>
      </c>
      <c r="AX92" s="4">
        <v>0</v>
      </c>
      <c r="AY92" s="68">
        <v>0</v>
      </c>
      <c r="AZ92" s="4">
        <v>0</v>
      </c>
      <c r="BA92" s="68">
        <v>0</v>
      </c>
      <c r="BB92" s="4">
        <v>0</v>
      </c>
      <c r="BC92" s="68">
        <f t="shared" si="3"/>
        <v>5593000</v>
      </c>
      <c r="BD92" s="6">
        <v>0</v>
      </c>
      <c r="BE92" s="4">
        <v>0</v>
      </c>
      <c r="BF92" s="6">
        <v>0</v>
      </c>
      <c r="BG92" s="69">
        <v>0</v>
      </c>
      <c r="BH92" s="6">
        <v>0</v>
      </c>
      <c r="BI92" s="4">
        <v>0</v>
      </c>
      <c r="BJ92" s="6">
        <v>0</v>
      </c>
      <c r="BK92" s="1">
        <v>0</v>
      </c>
      <c r="BL92" s="6">
        <v>30</v>
      </c>
    </row>
    <row r="93" spans="1:64" x14ac:dyDescent="0.25">
      <c r="A93" s="7" t="s">
        <v>293</v>
      </c>
      <c r="B93" s="7">
        <v>193</v>
      </c>
      <c r="C93" s="7" t="s">
        <v>182</v>
      </c>
      <c r="D93" s="7" t="s">
        <v>1258</v>
      </c>
      <c r="E93" s="7">
        <v>86559</v>
      </c>
      <c r="F93" s="6" t="str">
        <f t="shared" si="6"/>
        <v>mayo</v>
      </c>
      <c r="G93" s="43">
        <v>43979</v>
      </c>
      <c r="H93" s="7" t="s">
        <v>296</v>
      </c>
      <c r="I93" s="7" t="s">
        <v>297</v>
      </c>
      <c r="J93" s="7" t="s">
        <v>84</v>
      </c>
      <c r="K93" s="7" t="s">
        <v>1259</v>
      </c>
      <c r="L93" s="7">
        <v>432323</v>
      </c>
      <c r="M93" s="7" t="s">
        <v>1175</v>
      </c>
      <c r="N93" s="70">
        <v>70000000</v>
      </c>
      <c r="O93" s="7">
        <v>38320</v>
      </c>
      <c r="P93" s="7" t="s">
        <v>104</v>
      </c>
      <c r="Q93" s="58" t="s">
        <v>69</v>
      </c>
      <c r="R93" s="58" t="s">
        <v>70</v>
      </c>
      <c r="S93" s="49" t="s">
        <v>1331</v>
      </c>
      <c r="T93" s="6" t="str">
        <f t="shared" si="1"/>
        <v>junio</v>
      </c>
      <c r="U93" s="61">
        <v>43998</v>
      </c>
      <c r="V93" s="49" t="s">
        <v>345</v>
      </c>
      <c r="W93" s="49" t="s">
        <v>73</v>
      </c>
      <c r="X93" s="49" t="s">
        <v>74</v>
      </c>
      <c r="Y93" s="49" t="s">
        <v>1332</v>
      </c>
      <c r="Z93" s="87">
        <v>900197910</v>
      </c>
      <c r="AA93" s="53"/>
      <c r="AB93" s="49">
        <v>158520</v>
      </c>
      <c r="AC93" s="55">
        <v>43999</v>
      </c>
      <c r="AD93" s="59">
        <v>69966084.209999993</v>
      </c>
      <c r="AE93" s="75">
        <v>0</v>
      </c>
      <c r="AF93" s="75">
        <v>0</v>
      </c>
      <c r="AG93" s="75">
        <v>0</v>
      </c>
      <c r="AH93" s="77">
        <f>+AD93+AE93+AF93+AG93</f>
        <v>69966084.209999993</v>
      </c>
      <c r="AI93" s="49" t="s">
        <v>77</v>
      </c>
      <c r="AJ93" s="55">
        <v>0</v>
      </c>
      <c r="AK93" s="49" t="s">
        <v>77</v>
      </c>
      <c r="AL93" s="55">
        <v>43998</v>
      </c>
      <c r="AM93" s="61">
        <v>44028</v>
      </c>
      <c r="AN93" s="49">
        <f>+AM93-AL93</f>
        <v>30</v>
      </c>
      <c r="AO93" s="49" t="s">
        <v>1333</v>
      </c>
      <c r="AP93" s="49">
        <v>46373712</v>
      </c>
      <c r="AQ93" s="75">
        <v>0</v>
      </c>
      <c r="AR93" s="55">
        <v>0</v>
      </c>
      <c r="AS93" s="75">
        <v>0</v>
      </c>
      <c r="AT93" s="55">
        <v>0</v>
      </c>
      <c r="AU93" s="75">
        <v>0</v>
      </c>
      <c r="AV93" s="55">
        <v>0</v>
      </c>
      <c r="AW93" s="75">
        <v>0</v>
      </c>
      <c r="AX93" s="55">
        <v>0</v>
      </c>
      <c r="AY93" s="75">
        <v>0</v>
      </c>
      <c r="AZ93" s="55">
        <v>0</v>
      </c>
      <c r="BA93" s="75">
        <v>0</v>
      </c>
      <c r="BB93" s="55">
        <v>0</v>
      </c>
      <c r="BC93" s="68">
        <f t="shared" si="3"/>
        <v>69966084.209999993</v>
      </c>
      <c r="BD93" s="49">
        <v>0</v>
      </c>
      <c r="BE93" s="55">
        <v>0</v>
      </c>
      <c r="BF93" s="49">
        <v>0</v>
      </c>
      <c r="BG93" s="76">
        <v>0</v>
      </c>
      <c r="BH93" s="49">
        <v>0</v>
      </c>
      <c r="BI93" s="55">
        <v>0</v>
      </c>
      <c r="BJ93" s="49">
        <v>0</v>
      </c>
      <c r="BK93" s="1">
        <v>0</v>
      </c>
      <c r="BL93" s="49">
        <f>+BD93+BF93+BH93+BJ93+AN93</f>
        <v>30</v>
      </c>
    </row>
    <row r="94" spans="1:64" x14ac:dyDescent="0.25">
      <c r="A94" s="6" t="s">
        <v>58</v>
      </c>
      <c r="B94" s="6">
        <v>35</v>
      </c>
      <c r="C94" s="6" t="s">
        <v>182</v>
      </c>
      <c r="D94" s="6" t="s">
        <v>321</v>
      </c>
      <c r="E94" s="6" t="s">
        <v>322</v>
      </c>
      <c r="F94" s="6" t="str">
        <f t="shared" si="6"/>
        <v>enero</v>
      </c>
      <c r="G94" s="8">
        <v>43852</v>
      </c>
      <c r="H94" s="6" t="s">
        <v>112</v>
      </c>
      <c r="I94" s="6" t="s">
        <v>216</v>
      </c>
      <c r="J94" s="6" t="s">
        <v>323</v>
      </c>
      <c r="K94" s="10" t="s">
        <v>324</v>
      </c>
      <c r="L94" s="6" t="s">
        <v>273</v>
      </c>
      <c r="M94" s="6" t="s">
        <v>325</v>
      </c>
      <c r="N94" s="68">
        <v>28952000</v>
      </c>
      <c r="O94" s="6">
        <v>12420</v>
      </c>
      <c r="P94" s="6" t="s">
        <v>266</v>
      </c>
      <c r="Q94" s="6" t="s">
        <v>69</v>
      </c>
      <c r="R94" s="6" t="s">
        <v>70</v>
      </c>
      <c r="S94" s="6" t="s">
        <v>326</v>
      </c>
      <c r="T94" s="6" t="str">
        <f t="shared" si="1"/>
        <v>enero</v>
      </c>
      <c r="U94" s="8">
        <v>43852</v>
      </c>
      <c r="V94" s="6" t="s">
        <v>222</v>
      </c>
      <c r="W94" s="6" t="s">
        <v>73</v>
      </c>
      <c r="X94" s="6" t="s">
        <v>74</v>
      </c>
      <c r="Y94" s="6" t="s">
        <v>327</v>
      </c>
      <c r="Z94" s="85">
        <v>1026280656</v>
      </c>
      <c r="AA94" s="7"/>
      <c r="AB94" s="6">
        <v>38220</v>
      </c>
      <c r="AC94" s="4">
        <v>43852</v>
      </c>
      <c r="AD94" s="68">
        <v>28952000</v>
      </c>
      <c r="AE94" s="68">
        <v>0</v>
      </c>
      <c r="AF94" s="68">
        <v>0</v>
      </c>
      <c r="AG94" s="68">
        <v>0</v>
      </c>
      <c r="AH94" s="68">
        <f>+AD94+AE94+AF94+AG94</f>
        <v>28952000</v>
      </c>
      <c r="AI94" s="6" t="s">
        <v>76</v>
      </c>
      <c r="AJ94" s="4">
        <v>0</v>
      </c>
      <c r="AK94" s="6" t="s">
        <v>77</v>
      </c>
      <c r="AL94" s="4">
        <v>43852</v>
      </c>
      <c r="AM94" s="4">
        <v>44096</v>
      </c>
      <c r="AN94" s="16">
        <f>+AM94-AL94</f>
        <v>244</v>
      </c>
      <c r="AO94" s="6" t="s">
        <v>231</v>
      </c>
      <c r="AP94" s="6">
        <v>79572017</v>
      </c>
      <c r="AQ94" s="68">
        <v>0</v>
      </c>
      <c r="AR94" s="4">
        <v>0</v>
      </c>
      <c r="AS94" s="68">
        <v>0</v>
      </c>
      <c r="AT94" s="4">
        <v>0</v>
      </c>
      <c r="AU94" s="68">
        <v>0</v>
      </c>
      <c r="AV94" s="4">
        <v>0</v>
      </c>
      <c r="AW94" s="68">
        <v>0</v>
      </c>
      <c r="AX94" s="4">
        <v>0</v>
      </c>
      <c r="AY94" s="68">
        <v>0</v>
      </c>
      <c r="AZ94" s="4">
        <v>0</v>
      </c>
      <c r="BA94" s="68">
        <v>0</v>
      </c>
      <c r="BB94" s="4">
        <v>0</v>
      </c>
      <c r="BC94" s="68">
        <f t="shared" si="3"/>
        <v>28952000</v>
      </c>
      <c r="BD94" s="6">
        <v>0</v>
      </c>
      <c r="BE94" s="4">
        <v>0</v>
      </c>
      <c r="BF94" s="6">
        <v>0</v>
      </c>
      <c r="BG94" s="69">
        <v>0</v>
      </c>
      <c r="BH94" s="6">
        <v>0</v>
      </c>
      <c r="BI94" s="4">
        <v>0</v>
      </c>
      <c r="BJ94" s="6">
        <v>0</v>
      </c>
      <c r="BK94" s="1">
        <v>0</v>
      </c>
      <c r="BL94" s="6">
        <f>+BD94+BF94+BH94+BJ94+AN94</f>
        <v>244</v>
      </c>
    </row>
    <row r="95" spans="1:64" x14ac:dyDescent="0.25">
      <c r="A95" s="6" t="s">
        <v>58</v>
      </c>
      <c r="B95" s="6">
        <v>50</v>
      </c>
      <c r="C95" s="6" t="s">
        <v>59</v>
      </c>
      <c r="D95" s="6" t="s">
        <v>494</v>
      </c>
      <c r="E95" s="6" t="s">
        <v>495</v>
      </c>
      <c r="F95" s="6" t="str">
        <f t="shared" si="6"/>
        <v>febrero</v>
      </c>
      <c r="G95" s="8">
        <v>43874</v>
      </c>
      <c r="H95" s="6" t="s">
        <v>112</v>
      </c>
      <c r="I95" s="6" t="s">
        <v>248</v>
      </c>
      <c r="J95" s="6" t="s">
        <v>263</v>
      </c>
      <c r="K95" s="10" t="s">
        <v>496</v>
      </c>
      <c r="L95" s="6" t="s">
        <v>497</v>
      </c>
      <c r="M95" s="6" t="s">
        <v>498</v>
      </c>
      <c r="N95" s="68">
        <v>60179910</v>
      </c>
      <c r="O95" s="6">
        <v>13920</v>
      </c>
      <c r="P95" s="6" t="s">
        <v>275</v>
      </c>
      <c r="Q95" s="6" t="s">
        <v>69</v>
      </c>
      <c r="R95" s="6" t="s">
        <v>70</v>
      </c>
      <c r="S95" s="6" t="s">
        <v>499</v>
      </c>
      <c r="T95" s="6" t="str">
        <f t="shared" si="1"/>
        <v>febrero</v>
      </c>
      <c r="U95" s="8">
        <v>43879</v>
      </c>
      <c r="V95" s="6" t="s">
        <v>252</v>
      </c>
      <c r="W95" s="6" t="s">
        <v>73</v>
      </c>
      <c r="X95" s="6" t="s">
        <v>74</v>
      </c>
      <c r="Y95" s="6" t="s">
        <v>500</v>
      </c>
      <c r="Z95" s="6">
        <v>830072071</v>
      </c>
      <c r="AA95" s="6">
        <v>2</v>
      </c>
      <c r="AB95" s="6">
        <v>60320</v>
      </c>
      <c r="AC95" s="4">
        <v>43879</v>
      </c>
      <c r="AD95" s="68">
        <v>60179910</v>
      </c>
      <c r="AE95" s="68">
        <v>0</v>
      </c>
      <c r="AF95" s="68">
        <v>0</v>
      </c>
      <c r="AG95" s="68">
        <v>0</v>
      </c>
      <c r="AH95" s="68">
        <f>+AD95+AE95+AF95+AG95</f>
        <v>60179910</v>
      </c>
      <c r="AI95" s="6" t="s">
        <v>76</v>
      </c>
      <c r="AJ95" s="4">
        <v>0</v>
      </c>
      <c r="AK95" s="6" t="s">
        <v>77</v>
      </c>
      <c r="AL95" s="4">
        <v>43879</v>
      </c>
      <c r="AM95" s="4">
        <v>44196</v>
      </c>
      <c r="AN95" s="16">
        <f>+AM95-AL95</f>
        <v>317</v>
      </c>
      <c r="AO95" s="6" t="s">
        <v>269</v>
      </c>
      <c r="AP95" s="6">
        <v>94486941</v>
      </c>
      <c r="AQ95" s="68">
        <v>0</v>
      </c>
      <c r="AR95" s="4">
        <v>0</v>
      </c>
      <c r="AS95" s="68">
        <v>0</v>
      </c>
      <c r="AT95" s="4">
        <v>0</v>
      </c>
      <c r="AU95" s="68">
        <v>0</v>
      </c>
      <c r="AV95" s="4">
        <v>0</v>
      </c>
      <c r="AW95" s="68">
        <v>0</v>
      </c>
      <c r="AX95" s="4">
        <v>0</v>
      </c>
      <c r="AY95" s="68">
        <v>0</v>
      </c>
      <c r="AZ95" s="4">
        <v>0</v>
      </c>
      <c r="BA95" s="68">
        <v>0</v>
      </c>
      <c r="BB95" s="4">
        <v>0</v>
      </c>
      <c r="BC95" s="68">
        <f t="shared" si="3"/>
        <v>60179910</v>
      </c>
      <c r="BD95" s="6">
        <v>0</v>
      </c>
      <c r="BE95" s="4">
        <v>0</v>
      </c>
      <c r="BF95" s="6">
        <v>0</v>
      </c>
      <c r="BG95" s="69">
        <v>0</v>
      </c>
      <c r="BH95" s="6">
        <v>0</v>
      </c>
      <c r="BI95" s="4">
        <v>0</v>
      </c>
      <c r="BJ95" s="6">
        <v>0</v>
      </c>
      <c r="BK95" s="1">
        <v>0</v>
      </c>
      <c r="BL95" s="6">
        <f>+BD95+BF95+BH95+BJ95+AN95</f>
        <v>317</v>
      </c>
    </row>
    <row r="96" spans="1:64" x14ac:dyDescent="0.25">
      <c r="A96" s="49" t="s">
        <v>58</v>
      </c>
      <c r="B96" s="49">
        <v>216</v>
      </c>
      <c r="C96" s="49" t="s">
        <v>182</v>
      </c>
      <c r="D96" s="58" t="s">
        <v>1314</v>
      </c>
      <c r="E96" s="49" t="s">
        <v>1315</v>
      </c>
      <c r="F96" s="6" t="str">
        <f t="shared" si="6"/>
        <v>junio</v>
      </c>
      <c r="G96" s="55">
        <v>44005</v>
      </c>
      <c r="H96" s="49" t="s">
        <v>63</v>
      </c>
      <c r="I96" s="49" t="s">
        <v>64</v>
      </c>
      <c r="J96" s="49" t="s">
        <v>65</v>
      </c>
      <c r="K96" s="58" t="s">
        <v>1316</v>
      </c>
      <c r="L96" s="58" t="s">
        <v>1317</v>
      </c>
      <c r="M96" s="58" t="s">
        <v>1318</v>
      </c>
      <c r="N96" s="77">
        <v>7480000</v>
      </c>
      <c r="O96" s="49">
        <v>23120</v>
      </c>
      <c r="P96" s="49" t="s">
        <v>378</v>
      </c>
      <c r="Q96" s="49" t="s">
        <v>69</v>
      </c>
      <c r="R96" s="6" t="s">
        <v>70</v>
      </c>
      <c r="S96" s="6" t="s">
        <v>1477</v>
      </c>
      <c r="T96" s="6" t="str">
        <f t="shared" si="1"/>
        <v>julio</v>
      </c>
      <c r="U96" s="73">
        <v>44026</v>
      </c>
      <c r="V96" s="6" t="s">
        <v>370</v>
      </c>
      <c r="W96" s="6" t="s">
        <v>118</v>
      </c>
      <c r="X96" s="6" t="s">
        <v>898</v>
      </c>
      <c r="Y96" s="6" t="s">
        <v>1478</v>
      </c>
      <c r="Z96" s="85">
        <v>900162559</v>
      </c>
      <c r="AA96" s="7">
        <v>4</v>
      </c>
      <c r="AB96" s="6">
        <v>190720</v>
      </c>
      <c r="AC96" s="4">
        <v>44030</v>
      </c>
      <c r="AD96" s="68">
        <v>7480000</v>
      </c>
      <c r="AE96" s="68">
        <v>0</v>
      </c>
      <c r="AF96" s="68">
        <v>0</v>
      </c>
      <c r="AG96" s="68">
        <v>0</v>
      </c>
      <c r="AH96" s="68">
        <f>+AD96+AE96+AF96+AG96</f>
        <v>7480000</v>
      </c>
      <c r="AI96" s="6" t="s">
        <v>77</v>
      </c>
      <c r="AJ96" s="4">
        <v>0</v>
      </c>
      <c r="AK96" s="6" t="s">
        <v>77</v>
      </c>
      <c r="AL96" s="4">
        <v>44026</v>
      </c>
      <c r="AM96" s="4">
        <v>44196</v>
      </c>
      <c r="AN96" s="16">
        <v>170</v>
      </c>
      <c r="AO96" s="6" t="s">
        <v>1479</v>
      </c>
      <c r="AP96" s="6"/>
      <c r="AQ96" s="68">
        <v>0</v>
      </c>
      <c r="AR96" s="4">
        <v>0</v>
      </c>
      <c r="AS96" s="68">
        <v>0</v>
      </c>
      <c r="AT96" s="4">
        <v>0</v>
      </c>
      <c r="AU96" s="68">
        <v>0</v>
      </c>
      <c r="AV96" s="4">
        <v>0</v>
      </c>
      <c r="AW96" s="68">
        <v>0</v>
      </c>
      <c r="AX96" s="4">
        <v>0</v>
      </c>
      <c r="AY96" s="68">
        <v>0</v>
      </c>
      <c r="AZ96" s="4">
        <v>0</v>
      </c>
      <c r="BA96" s="68">
        <v>0</v>
      </c>
      <c r="BB96" s="4">
        <v>0</v>
      </c>
      <c r="BC96" s="68">
        <f t="shared" si="3"/>
        <v>7480000</v>
      </c>
      <c r="BD96" s="6">
        <v>0</v>
      </c>
      <c r="BE96" s="4">
        <v>0</v>
      </c>
      <c r="BF96" s="6">
        <v>0</v>
      </c>
      <c r="BG96" s="69">
        <v>0</v>
      </c>
      <c r="BH96" s="6">
        <v>0</v>
      </c>
      <c r="BI96" s="4">
        <v>0</v>
      </c>
      <c r="BJ96" s="6">
        <v>0</v>
      </c>
      <c r="BK96" s="1">
        <v>0</v>
      </c>
      <c r="BL96" s="6">
        <f>+BD96+BF96+BH96+BJ96+AN96</f>
        <v>170</v>
      </c>
    </row>
    <row r="97" spans="1:64" x14ac:dyDescent="0.25">
      <c r="A97" s="6" t="s">
        <v>58</v>
      </c>
      <c r="B97" s="6">
        <v>158</v>
      </c>
      <c r="C97" s="6" t="s">
        <v>182</v>
      </c>
      <c r="D97" s="6" t="s">
        <v>1016</v>
      </c>
      <c r="E97" s="6" t="s">
        <v>1017</v>
      </c>
      <c r="F97" s="6" t="str">
        <f t="shared" si="6"/>
        <v>abril</v>
      </c>
      <c r="G97" s="4">
        <v>43941</v>
      </c>
      <c r="H97" s="6" t="s">
        <v>112</v>
      </c>
      <c r="I97" s="6" t="s">
        <v>216</v>
      </c>
      <c r="J97" s="6" t="s">
        <v>84</v>
      </c>
      <c r="K97" s="6" t="s">
        <v>1018</v>
      </c>
      <c r="L97" s="6" t="s">
        <v>1019</v>
      </c>
      <c r="M97" s="6" t="s">
        <v>1020</v>
      </c>
      <c r="N97" s="68">
        <v>15861170</v>
      </c>
      <c r="O97" s="6">
        <v>33620</v>
      </c>
      <c r="P97" s="6" t="s">
        <v>104</v>
      </c>
      <c r="Q97" s="6" t="s">
        <v>69</v>
      </c>
      <c r="R97" s="6" t="s">
        <v>70</v>
      </c>
      <c r="S97" s="6" t="s">
        <v>1218</v>
      </c>
      <c r="T97" s="6" t="str">
        <f t="shared" si="1"/>
        <v>mayo</v>
      </c>
      <c r="U97" s="8">
        <v>43959</v>
      </c>
      <c r="V97" s="6" t="s">
        <v>72</v>
      </c>
      <c r="W97" s="6" t="s">
        <v>73</v>
      </c>
      <c r="X97" s="6" t="s">
        <v>74</v>
      </c>
      <c r="Y97" s="6" t="s">
        <v>1219</v>
      </c>
      <c r="Z97" s="85">
        <v>900115635</v>
      </c>
      <c r="AA97" s="7">
        <v>6</v>
      </c>
      <c r="AB97" s="6">
        <v>135020</v>
      </c>
      <c r="AC97" s="4">
        <v>43963</v>
      </c>
      <c r="AD97" s="68">
        <v>15861160</v>
      </c>
      <c r="AE97" s="68">
        <v>0</v>
      </c>
      <c r="AF97" s="68">
        <v>0</v>
      </c>
      <c r="AG97" s="68">
        <v>0</v>
      </c>
      <c r="AH97" s="68">
        <v>15861160</v>
      </c>
      <c r="AI97" s="6" t="s">
        <v>77</v>
      </c>
      <c r="AJ97" s="4">
        <v>0</v>
      </c>
      <c r="AK97" s="6"/>
      <c r="AL97" s="4">
        <v>43959</v>
      </c>
      <c r="AM97" s="4">
        <v>44196</v>
      </c>
      <c r="AN97" s="16">
        <v>237</v>
      </c>
      <c r="AO97" s="6" t="s">
        <v>1220</v>
      </c>
      <c r="AP97" s="6">
        <v>79120027</v>
      </c>
      <c r="AQ97" s="68">
        <v>0</v>
      </c>
      <c r="AR97" s="4">
        <v>0</v>
      </c>
      <c r="AS97" s="68">
        <v>0</v>
      </c>
      <c r="AT97" s="4">
        <v>0</v>
      </c>
      <c r="AU97" s="68">
        <v>0</v>
      </c>
      <c r="AV97" s="4">
        <v>0</v>
      </c>
      <c r="AW97" s="68">
        <v>0</v>
      </c>
      <c r="AX97" s="4">
        <v>0</v>
      </c>
      <c r="AY97" s="68">
        <v>0</v>
      </c>
      <c r="AZ97" s="4">
        <v>0</v>
      </c>
      <c r="BA97" s="68">
        <v>0</v>
      </c>
      <c r="BB97" s="4">
        <v>0</v>
      </c>
      <c r="BC97" s="68">
        <f t="shared" si="3"/>
        <v>15861160</v>
      </c>
      <c r="BD97" s="6">
        <v>0</v>
      </c>
      <c r="BE97" s="4">
        <v>0</v>
      </c>
      <c r="BF97" s="6">
        <v>0</v>
      </c>
      <c r="BG97" s="69">
        <v>0</v>
      </c>
      <c r="BH97" s="6">
        <v>0</v>
      </c>
      <c r="BI97" s="4">
        <v>0</v>
      </c>
      <c r="BJ97" s="6">
        <v>0</v>
      </c>
      <c r="BK97" s="1">
        <v>0</v>
      </c>
      <c r="BL97" s="6">
        <v>237</v>
      </c>
    </row>
    <row r="98" spans="1:64" x14ac:dyDescent="0.25">
      <c r="A98" s="6" t="s">
        <v>58</v>
      </c>
      <c r="B98" s="6">
        <v>171</v>
      </c>
      <c r="C98" s="6" t="s">
        <v>59</v>
      </c>
      <c r="D98" s="6" t="s">
        <v>1339</v>
      </c>
      <c r="E98" s="6" t="s">
        <v>1340</v>
      </c>
      <c r="F98" s="6" t="str">
        <f t="shared" si="6"/>
        <v>junio</v>
      </c>
      <c r="G98" s="4">
        <v>44008</v>
      </c>
      <c r="H98" s="2" t="s">
        <v>63</v>
      </c>
      <c r="I98" s="6" t="s">
        <v>64</v>
      </c>
      <c r="J98" s="6" t="s">
        <v>65</v>
      </c>
      <c r="K98" s="6" t="s">
        <v>1341</v>
      </c>
      <c r="L98" s="6">
        <v>32111701</v>
      </c>
      <c r="M98" s="6" t="s">
        <v>1342</v>
      </c>
      <c r="N98" s="72">
        <v>1600000</v>
      </c>
      <c r="O98" s="6">
        <v>40020</v>
      </c>
      <c r="P98" s="6" t="s">
        <v>553</v>
      </c>
      <c r="Q98" s="2" t="s">
        <v>69</v>
      </c>
      <c r="R98" s="2" t="s">
        <v>70</v>
      </c>
      <c r="S98" s="6" t="s">
        <v>1497</v>
      </c>
      <c r="T98" s="6" t="s">
        <v>851</v>
      </c>
      <c r="U98" s="73">
        <v>44033</v>
      </c>
      <c r="V98" s="6" t="s">
        <v>871</v>
      </c>
      <c r="W98" s="6" t="s">
        <v>386</v>
      </c>
      <c r="X98" s="6"/>
      <c r="Y98" s="6" t="s">
        <v>1498</v>
      </c>
      <c r="Z98" s="85">
        <v>900851890</v>
      </c>
      <c r="AA98" s="84">
        <v>4</v>
      </c>
      <c r="AB98" s="6">
        <v>192920</v>
      </c>
      <c r="AC98" s="4">
        <v>44033</v>
      </c>
      <c r="AD98" s="92">
        <v>1540945</v>
      </c>
      <c r="AE98" s="68">
        <v>0</v>
      </c>
      <c r="AF98" s="68">
        <v>0</v>
      </c>
      <c r="AG98" s="68">
        <v>0</v>
      </c>
      <c r="AH98" s="92">
        <f t="shared" ref="AH98:AH106" si="7">+AD98+AE98+AF98+AG98</f>
        <v>1540945</v>
      </c>
      <c r="AI98" s="93" t="s">
        <v>76</v>
      </c>
      <c r="AJ98" s="4" t="s">
        <v>77</v>
      </c>
      <c r="AK98" s="6" t="s">
        <v>77</v>
      </c>
      <c r="AL98" s="4">
        <v>44033</v>
      </c>
      <c r="AM98" s="71">
        <v>44064</v>
      </c>
      <c r="AN98" s="94">
        <f t="shared" ref="AN98:AN106" si="8">+AM98-AL98</f>
        <v>31</v>
      </c>
      <c r="AO98" s="6" t="s">
        <v>1499</v>
      </c>
      <c r="AP98" s="6">
        <v>41057375</v>
      </c>
      <c r="AQ98" s="68">
        <v>0</v>
      </c>
      <c r="AR98" s="4">
        <v>0</v>
      </c>
      <c r="AS98" s="68">
        <v>0</v>
      </c>
      <c r="AT98" s="4">
        <v>0</v>
      </c>
      <c r="AU98" s="68">
        <v>0</v>
      </c>
      <c r="AV98" s="4">
        <v>0</v>
      </c>
      <c r="AW98" s="68">
        <v>0</v>
      </c>
      <c r="AX98" s="4">
        <v>0</v>
      </c>
      <c r="AY98" s="68">
        <v>0</v>
      </c>
      <c r="AZ98" s="4">
        <v>0</v>
      </c>
      <c r="BA98" s="68">
        <v>0</v>
      </c>
      <c r="BB98" s="4">
        <v>0</v>
      </c>
      <c r="BC98" s="68">
        <f t="shared" si="3"/>
        <v>1540945</v>
      </c>
      <c r="BD98" s="6">
        <v>0</v>
      </c>
      <c r="BE98" s="4">
        <v>0</v>
      </c>
      <c r="BF98" s="6">
        <v>0</v>
      </c>
      <c r="BG98" s="69">
        <v>0</v>
      </c>
      <c r="BH98" s="6">
        <v>0</v>
      </c>
      <c r="BI98" s="4">
        <v>0</v>
      </c>
      <c r="BJ98" s="6">
        <v>0</v>
      </c>
      <c r="BK98" s="1">
        <v>0</v>
      </c>
      <c r="BL98" s="6">
        <f t="shared" ref="BL98:BL106" si="9">+BD98+BF98+BH98+BJ98+AN98</f>
        <v>31</v>
      </c>
    </row>
    <row r="99" spans="1:64" x14ac:dyDescent="0.25">
      <c r="A99" s="6" t="s">
        <v>293</v>
      </c>
      <c r="B99" s="6">
        <v>194</v>
      </c>
      <c r="C99" s="6" t="s">
        <v>182</v>
      </c>
      <c r="D99" s="6" t="s">
        <v>542</v>
      </c>
      <c r="E99" s="6">
        <v>80940</v>
      </c>
      <c r="F99" s="6" t="str">
        <f t="shared" si="6"/>
        <v>febrero</v>
      </c>
      <c r="G99" s="8">
        <v>43880</v>
      </c>
      <c r="H99" s="6" t="s">
        <v>296</v>
      </c>
      <c r="I99" s="6" t="s">
        <v>297</v>
      </c>
      <c r="J99" s="6" t="s">
        <v>65</v>
      </c>
      <c r="K99" s="10" t="s">
        <v>543</v>
      </c>
      <c r="L99" s="6" t="s">
        <v>530</v>
      </c>
      <c r="M99" s="6"/>
      <c r="N99" s="68">
        <v>122194104.48999999</v>
      </c>
      <c r="O99" s="6">
        <v>16520</v>
      </c>
      <c r="P99" s="6" t="s">
        <v>524</v>
      </c>
      <c r="Q99" s="6" t="s">
        <v>69</v>
      </c>
      <c r="R99" s="6" t="s">
        <v>70</v>
      </c>
      <c r="S99" s="6">
        <v>45533</v>
      </c>
      <c r="T99" s="6" t="str">
        <f t="shared" ref="T99:T129" si="10">TEXT(U99,"mmmm")</f>
        <v>febrero</v>
      </c>
      <c r="U99" s="8">
        <v>43887</v>
      </c>
      <c r="V99" s="6" t="s">
        <v>345</v>
      </c>
      <c r="W99" s="6" t="s">
        <v>172</v>
      </c>
      <c r="X99" s="6" t="s">
        <v>371</v>
      </c>
      <c r="Y99" s="6" t="s">
        <v>544</v>
      </c>
      <c r="Z99" s="85">
        <v>900229503</v>
      </c>
      <c r="AA99" s="7">
        <v>2</v>
      </c>
      <c r="AB99" s="6">
        <v>69120</v>
      </c>
      <c r="AC99" s="4">
        <v>43888</v>
      </c>
      <c r="AD99" s="68">
        <v>116410283.88</v>
      </c>
      <c r="AE99" s="68">
        <v>0</v>
      </c>
      <c r="AF99" s="68">
        <v>0</v>
      </c>
      <c r="AG99" s="68">
        <v>0</v>
      </c>
      <c r="AH99" s="68">
        <f t="shared" si="7"/>
        <v>116410283.88</v>
      </c>
      <c r="AI99" s="6" t="s">
        <v>545</v>
      </c>
      <c r="AJ99" s="4">
        <v>0</v>
      </c>
      <c r="AK99" s="6"/>
      <c r="AL99" s="4">
        <v>43887</v>
      </c>
      <c r="AM99" s="4">
        <v>44196</v>
      </c>
      <c r="AN99" s="16">
        <f t="shared" si="8"/>
        <v>309</v>
      </c>
      <c r="AO99" s="6" t="s">
        <v>389</v>
      </c>
      <c r="AP99" s="6">
        <v>30738603</v>
      </c>
      <c r="AQ99" s="68">
        <v>0</v>
      </c>
      <c r="AR99" s="4">
        <v>0</v>
      </c>
      <c r="AS99" s="68">
        <v>0</v>
      </c>
      <c r="AT99" s="4">
        <v>0</v>
      </c>
      <c r="AU99" s="68">
        <v>0</v>
      </c>
      <c r="AV99" s="4">
        <v>0</v>
      </c>
      <c r="AW99" s="68">
        <v>0</v>
      </c>
      <c r="AX99" s="4">
        <v>0</v>
      </c>
      <c r="AY99" s="68">
        <v>0</v>
      </c>
      <c r="AZ99" s="4">
        <v>0</v>
      </c>
      <c r="BA99" s="68">
        <v>0</v>
      </c>
      <c r="BB99" s="4">
        <v>0</v>
      </c>
      <c r="BC99" s="68">
        <f t="shared" si="3"/>
        <v>116410283.88</v>
      </c>
      <c r="BD99" s="6">
        <v>0</v>
      </c>
      <c r="BE99" s="4">
        <v>0</v>
      </c>
      <c r="BF99" s="6">
        <v>0</v>
      </c>
      <c r="BG99" s="69">
        <v>0</v>
      </c>
      <c r="BH99" s="6">
        <v>0</v>
      </c>
      <c r="BI99" s="4">
        <v>0</v>
      </c>
      <c r="BJ99" s="6">
        <v>0</v>
      </c>
      <c r="BK99" s="1">
        <v>0</v>
      </c>
      <c r="BL99" s="6">
        <f t="shared" si="9"/>
        <v>309</v>
      </c>
    </row>
    <row r="100" spans="1:64" x14ac:dyDescent="0.25">
      <c r="A100" s="6" t="s">
        <v>293</v>
      </c>
      <c r="B100" s="6">
        <v>197</v>
      </c>
      <c r="C100" s="6" t="s">
        <v>182</v>
      </c>
      <c r="D100" s="6" t="s">
        <v>580</v>
      </c>
      <c r="E100" s="6">
        <v>81268</v>
      </c>
      <c r="F100" s="6" t="str">
        <f t="shared" si="6"/>
        <v>febrero</v>
      </c>
      <c r="G100" s="8">
        <v>43883</v>
      </c>
      <c r="H100" s="6" t="s">
        <v>296</v>
      </c>
      <c r="I100" s="6" t="s">
        <v>297</v>
      </c>
      <c r="J100" s="6" t="s">
        <v>65</v>
      </c>
      <c r="K100" s="10" t="s">
        <v>581</v>
      </c>
      <c r="L100" s="6" t="s">
        <v>530</v>
      </c>
      <c r="M100" s="6"/>
      <c r="N100" s="68">
        <v>51817962.399999999</v>
      </c>
      <c r="O100" s="6">
        <v>24820</v>
      </c>
      <c r="P100" s="6" t="s">
        <v>524</v>
      </c>
      <c r="Q100" s="6" t="s">
        <v>69</v>
      </c>
      <c r="R100" s="6" t="s">
        <v>70</v>
      </c>
      <c r="S100" s="6">
        <v>45923</v>
      </c>
      <c r="T100" s="6" t="str">
        <f t="shared" si="10"/>
        <v>marzo</v>
      </c>
      <c r="U100" s="8">
        <v>43899</v>
      </c>
      <c r="V100" s="6" t="s">
        <v>345</v>
      </c>
      <c r="W100" s="6" t="s">
        <v>386</v>
      </c>
      <c r="X100" s="6" t="s">
        <v>387</v>
      </c>
      <c r="Y100" s="6" t="s">
        <v>544</v>
      </c>
      <c r="Z100" s="85">
        <v>900229503</v>
      </c>
      <c r="AA100" s="7">
        <v>2</v>
      </c>
      <c r="AB100" s="6">
        <v>82920</v>
      </c>
      <c r="AC100" s="4">
        <v>43899</v>
      </c>
      <c r="AD100" s="68">
        <v>51817962.399999999</v>
      </c>
      <c r="AE100" s="68">
        <v>0</v>
      </c>
      <c r="AF100" s="68">
        <v>0</v>
      </c>
      <c r="AG100" s="68">
        <v>0</v>
      </c>
      <c r="AH100" s="68">
        <f t="shared" si="7"/>
        <v>51817962.399999999</v>
      </c>
      <c r="AI100" s="6" t="s">
        <v>545</v>
      </c>
      <c r="AJ100" s="4">
        <v>43900</v>
      </c>
      <c r="AK100" s="6" t="s">
        <v>203</v>
      </c>
      <c r="AL100" s="4">
        <v>43899</v>
      </c>
      <c r="AM100" s="4">
        <v>44135</v>
      </c>
      <c r="AN100" s="16">
        <f t="shared" si="8"/>
        <v>236</v>
      </c>
      <c r="AO100" s="6" t="s">
        <v>582</v>
      </c>
      <c r="AP100" s="6">
        <v>15886912</v>
      </c>
      <c r="AQ100" s="68">
        <v>0</v>
      </c>
      <c r="AR100" s="4">
        <v>0</v>
      </c>
      <c r="AS100" s="68">
        <v>0</v>
      </c>
      <c r="AT100" s="4">
        <v>0</v>
      </c>
      <c r="AU100" s="68">
        <v>0</v>
      </c>
      <c r="AV100" s="4">
        <v>0</v>
      </c>
      <c r="AW100" s="68">
        <v>0</v>
      </c>
      <c r="AX100" s="4">
        <v>0</v>
      </c>
      <c r="AY100" s="68">
        <v>0</v>
      </c>
      <c r="AZ100" s="4">
        <v>0</v>
      </c>
      <c r="BA100" s="68">
        <v>0</v>
      </c>
      <c r="BB100" s="4">
        <v>0</v>
      </c>
      <c r="BC100" s="68">
        <f t="shared" si="3"/>
        <v>51817962.399999999</v>
      </c>
      <c r="BD100" s="6">
        <v>0</v>
      </c>
      <c r="BE100" s="4">
        <v>0</v>
      </c>
      <c r="BF100" s="6">
        <v>0</v>
      </c>
      <c r="BG100" s="69">
        <v>0</v>
      </c>
      <c r="BH100" s="6">
        <v>0</v>
      </c>
      <c r="BI100" s="4">
        <v>0</v>
      </c>
      <c r="BJ100" s="6">
        <v>0</v>
      </c>
      <c r="BK100" s="1">
        <v>0</v>
      </c>
      <c r="BL100" s="6">
        <f t="shared" si="9"/>
        <v>236</v>
      </c>
    </row>
    <row r="101" spans="1:64" x14ac:dyDescent="0.25">
      <c r="A101" s="6" t="s">
        <v>293</v>
      </c>
      <c r="B101" s="6">
        <v>198</v>
      </c>
      <c r="C101" s="6" t="s">
        <v>182</v>
      </c>
      <c r="D101" s="6" t="s">
        <v>583</v>
      </c>
      <c r="E101" s="6">
        <v>81269</v>
      </c>
      <c r="F101" s="6" t="str">
        <f t="shared" si="6"/>
        <v>febrero</v>
      </c>
      <c r="G101" s="8">
        <v>43883</v>
      </c>
      <c r="H101" s="6" t="s">
        <v>296</v>
      </c>
      <c r="I101" s="6" t="s">
        <v>297</v>
      </c>
      <c r="J101" s="6" t="s">
        <v>65</v>
      </c>
      <c r="K101" s="10" t="s">
        <v>584</v>
      </c>
      <c r="L101" s="6" t="s">
        <v>530</v>
      </c>
      <c r="M101" s="6"/>
      <c r="N101" s="68">
        <v>22412453.199999999</v>
      </c>
      <c r="O101" s="6">
        <v>24920</v>
      </c>
      <c r="P101" s="6" t="s">
        <v>524</v>
      </c>
      <c r="Q101" s="6" t="s">
        <v>69</v>
      </c>
      <c r="R101" s="6" t="s">
        <v>70</v>
      </c>
      <c r="S101" s="6">
        <v>45953</v>
      </c>
      <c r="T101" s="6" t="str">
        <f t="shared" si="10"/>
        <v>marzo</v>
      </c>
      <c r="U101" s="8">
        <v>43900</v>
      </c>
      <c r="V101" s="6" t="s">
        <v>345</v>
      </c>
      <c r="W101" s="6" t="s">
        <v>141</v>
      </c>
      <c r="X101" s="6" t="s">
        <v>180</v>
      </c>
      <c r="Y101" s="6" t="s">
        <v>544</v>
      </c>
      <c r="Z101" s="85">
        <v>900229503</v>
      </c>
      <c r="AA101" s="7">
        <v>2</v>
      </c>
      <c r="AB101" s="6">
        <v>84920</v>
      </c>
      <c r="AC101" s="4">
        <v>43900</v>
      </c>
      <c r="AD101" s="68">
        <v>22412453.199999999</v>
      </c>
      <c r="AE101" s="68">
        <v>0</v>
      </c>
      <c r="AF101" s="68">
        <v>0</v>
      </c>
      <c r="AG101" s="68">
        <v>0</v>
      </c>
      <c r="AH101" s="68">
        <f t="shared" si="7"/>
        <v>22412453.199999999</v>
      </c>
      <c r="AI101" s="6" t="s">
        <v>545</v>
      </c>
      <c r="AJ101" s="4">
        <v>43900</v>
      </c>
      <c r="AK101" s="6" t="s">
        <v>203</v>
      </c>
      <c r="AL101" s="4">
        <v>43900</v>
      </c>
      <c r="AM101" s="4">
        <v>44135</v>
      </c>
      <c r="AN101" s="16">
        <f t="shared" si="8"/>
        <v>235</v>
      </c>
      <c r="AO101" s="6" t="s">
        <v>145</v>
      </c>
      <c r="AP101" s="6">
        <v>19333768</v>
      </c>
      <c r="AQ101" s="68">
        <v>0</v>
      </c>
      <c r="AR101" s="4">
        <v>0</v>
      </c>
      <c r="AS101" s="68">
        <v>0</v>
      </c>
      <c r="AT101" s="4">
        <v>0</v>
      </c>
      <c r="AU101" s="68">
        <v>0</v>
      </c>
      <c r="AV101" s="4">
        <v>0</v>
      </c>
      <c r="AW101" s="68">
        <v>0</v>
      </c>
      <c r="AX101" s="4">
        <v>0</v>
      </c>
      <c r="AY101" s="68">
        <v>0</v>
      </c>
      <c r="AZ101" s="4">
        <v>0</v>
      </c>
      <c r="BA101" s="68">
        <v>0</v>
      </c>
      <c r="BB101" s="4">
        <v>0</v>
      </c>
      <c r="BC101" s="68">
        <f t="shared" ref="BC101:BC132" si="11">+AD101+AQ101+AS101+AU101+AW101+AY101-BA101</f>
        <v>22412453.199999999</v>
      </c>
      <c r="BD101" s="6">
        <v>0</v>
      </c>
      <c r="BE101" s="4">
        <v>0</v>
      </c>
      <c r="BF101" s="6">
        <v>0</v>
      </c>
      <c r="BG101" s="69">
        <v>0</v>
      </c>
      <c r="BH101" s="6">
        <v>0</v>
      </c>
      <c r="BI101" s="4">
        <v>0</v>
      </c>
      <c r="BJ101" s="6">
        <v>0</v>
      </c>
      <c r="BK101" s="1">
        <v>0</v>
      </c>
      <c r="BL101" s="6">
        <f t="shared" si="9"/>
        <v>235</v>
      </c>
    </row>
    <row r="102" spans="1:64" x14ac:dyDescent="0.25">
      <c r="A102" s="6" t="s">
        <v>293</v>
      </c>
      <c r="B102" s="6">
        <v>200</v>
      </c>
      <c r="C102" s="6" t="s">
        <v>182</v>
      </c>
      <c r="D102" s="6" t="s">
        <v>589</v>
      </c>
      <c r="E102" s="6">
        <v>81271</v>
      </c>
      <c r="F102" s="6" t="str">
        <f t="shared" si="6"/>
        <v>febrero</v>
      </c>
      <c r="G102" s="8">
        <v>43883</v>
      </c>
      <c r="H102" s="6" t="s">
        <v>296</v>
      </c>
      <c r="I102" s="6" t="s">
        <v>297</v>
      </c>
      <c r="J102" s="6" t="s">
        <v>65</v>
      </c>
      <c r="K102" s="10" t="s">
        <v>590</v>
      </c>
      <c r="L102" s="6" t="s">
        <v>530</v>
      </c>
      <c r="M102" s="6"/>
      <c r="N102" s="68">
        <v>10395839.4</v>
      </c>
      <c r="O102" s="6">
        <v>25120</v>
      </c>
      <c r="P102" s="6" t="s">
        <v>524</v>
      </c>
      <c r="Q102" s="6" t="s">
        <v>69</v>
      </c>
      <c r="R102" s="6" t="s">
        <v>70</v>
      </c>
      <c r="S102" s="6">
        <v>45955</v>
      </c>
      <c r="T102" s="6" t="str">
        <f t="shared" si="10"/>
        <v>marzo</v>
      </c>
      <c r="U102" s="8">
        <v>43900</v>
      </c>
      <c r="V102" s="6" t="s">
        <v>345</v>
      </c>
      <c r="W102" s="6" t="s">
        <v>21</v>
      </c>
      <c r="X102" s="6" t="s">
        <v>591</v>
      </c>
      <c r="Y102" s="6" t="s">
        <v>544</v>
      </c>
      <c r="Z102" s="85">
        <v>900229503</v>
      </c>
      <c r="AA102" s="7">
        <v>2</v>
      </c>
      <c r="AB102" s="6">
        <v>87920</v>
      </c>
      <c r="AC102" s="4">
        <v>43903</v>
      </c>
      <c r="AD102" s="68">
        <v>10395838.99</v>
      </c>
      <c r="AE102" s="68">
        <v>0</v>
      </c>
      <c r="AF102" s="68">
        <v>0</v>
      </c>
      <c r="AG102" s="68">
        <v>0</v>
      </c>
      <c r="AH102" s="68">
        <f t="shared" si="7"/>
        <v>10395838.99</v>
      </c>
      <c r="AI102" s="6" t="s">
        <v>545</v>
      </c>
      <c r="AJ102" s="4">
        <v>43900</v>
      </c>
      <c r="AK102" s="6" t="s">
        <v>203</v>
      </c>
      <c r="AL102" s="4">
        <v>43900</v>
      </c>
      <c r="AM102" s="4">
        <v>44135</v>
      </c>
      <c r="AN102" s="16">
        <f t="shared" si="8"/>
        <v>235</v>
      </c>
      <c r="AO102" s="6" t="s">
        <v>592</v>
      </c>
      <c r="AP102" s="6">
        <v>86069766</v>
      </c>
      <c r="AQ102" s="68">
        <v>0</v>
      </c>
      <c r="AR102" s="4">
        <v>0</v>
      </c>
      <c r="AS102" s="68">
        <v>0</v>
      </c>
      <c r="AT102" s="4">
        <v>0</v>
      </c>
      <c r="AU102" s="68">
        <v>0</v>
      </c>
      <c r="AV102" s="4">
        <v>0</v>
      </c>
      <c r="AW102" s="68">
        <v>0</v>
      </c>
      <c r="AX102" s="4">
        <v>0</v>
      </c>
      <c r="AY102" s="68">
        <v>0</v>
      </c>
      <c r="AZ102" s="4">
        <v>0</v>
      </c>
      <c r="BA102" s="68">
        <v>0</v>
      </c>
      <c r="BB102" s="4">
        <v>0</v>
      </c>
      <c r="BC102" s="68">
        <f t="shared" si="11"/>
        <v>10395838.99</v>
      </c>
      <c r="BD102" s="6">
        <v>0</v>
      </c>
      <c r="BE102" s="4">
        <v>0</v>
      </c>
      <c r="BF102" s="6">
        <v>0</v>
      </c>
      <c r="BG102" s="69">
        <v>0</v>
      </c>
      <c r="BH102" s="6">
        <v>0</v>
      </c>
      <c r="BI102" s="4">
        <v>0</v>
      </c>
      <c r="BJ102" s="6">
        <v>0</v>
      </c>
      <c r="BK102" s="1">
        <v>0</v>
      </c>
      <c r="BL102" s="6">
        <f t="shared" si="9"/>
        <v>235</v>
      </c>
    </row>
    <row r="103" spans="1:64" x14ac:dyDescent="0.25">
      <c r="A103" s="6" t="s">
        <v>293</v>
      </c>
      <c r="B103" s="6">
        <v>201</v>
      </c>
      <c r="C103" s="6" t="s">
        <v>182</v>
      </c>
      <c r="D103" s="6" t="s">
        <v>593</v>
      </c>
      <c r="E103" s="6">
        <v>81272</v>
      </c>
      <c r="F103" s="6" t="str">
        <f t="shared" si="6"/>
        <v>febrero</v>
      </c>
      <c r="G103" s="8">
        <v>43883</v>
      </c>
      <c r="H103" s="6" t="s">
        <v>296</v>
      </c>
      <c r="I103" s="6" t="s">
        <v>297</v>
      </c>
      <c r="J103" s="6" t="s">
        <v>65</v>
      </c>
      <c r="K103" s="10" t="s">
        <v>594</v>
      </c>
      <c r="L103" s="6" t="s">
        <v>530</v>
      </c>
      <c r="M103" s="6"/>
      <c r="N103" s="68">
        <v>10953977.800000001</v>
      </c>
      <c r="O103" s="6">
        <v>25220</v>
      </c>
      <c r="P103" s="6" t="s">
        <v>524</v>
      </c>
      <c r="Q103" s="6" t="s">
        <v>69</v>
      </c>
      <c r="R103" s="6" t="s">
        <v>70</v>
      </c>
      <c r="S103" s="6">
        <v>45954</v>
      </c>
      <c r="T103" s="6" t="str">
        <f t="shared" si="10"/>
        <v>marzo</v>
      </c>
      <c r="U103" s="8">
        <v>43900</v>
      </c>
      <c r="V103" s="6" t="s">
        <v>345</v>
      </c>
      <c r="W103" s="6" t="s">
        <v>21</v>
      </c>
      <c r="X103" s="6" t="s">
        <v>595</v>
      </c>
      <c r="Y103" s="6" t="s">
        <v>544</v>
      </c>
      <c r="Z103" s="85">
        <v>900229503</v>
      </c>
      <c r="AA103" s="7">
        <v>2</v>
      </c>
      <c r="AB103" s="6">
        <v>84820</v>
      </c>
      <c r="AC103" s="4">
        <v>43900</v>
      </c>
      <c r="AD103" s="68">
        <v>10953977.800000001</v>
      </c>
      <c r="AE103" s="68">
        <v>0</v>
      </c>
      <c r="AF103" s="68">
        <v>0</v>
      </c>
      <c r="AG103" s="68">
        <v>0</v>
      </c>
      <c r="AH103" s="68">
        <f t="shared" si="7"/>
        <v>10953977.800000001</v>
      </c>
      <c r="AI103" s="6" t="s">
        <v>545</v>
      </c>
      <c r="AJ103" s="4">
        <v>43900</v>
      </c>
      <c r="AK103" s="6" t="s">
        <v>203</v>
      </c>
      <c r="AL103" s="4">
        <v>43900</v>
      </c>
      <c r="AM103" s="4">
        <v>44135</v>
      </c>
      <c r="AN103" s="16">
        <f t="shared" si="8"/>
        <v>235</v>
      </c>
      <c r="AO103" s="6" t="s">
        <v>588</v>
      </c>
      <c r="AP103" s="6">
        <v>80037461</v>
      </c>
      <c r="AQ103" s="68">
        <v>0</v>
      </c>
      <c r="AR103" s="4">
        <v>0</v>
      </c>
      <c r="AS103" s="68">
        <v>0</v>
      </c>
      <c r="AT103" s="4">
        <v>0</v>
      </c>
      <c r="AU103" s="68">
        <v>0</v>
      </c>
      <c r="AV103" s="4">
        <v>0</v>
      </c>
      <c r="AW103" s="68">
        <v>0</v>
      </c>
      <c r="AX103" s="4">
        <v>0</v>
      </c>
      <c r="AY103" s="68">
        <v>0</v>
      </c>
      <c r="AZ103" s="4">
        <v>0</v>
      </c>
      <c r="BA103" s="68">
        <v>0</v>
      </c>
      <c r="BB103" s="4">
        <v>0</v>
      </c>
      <c r="BC103" s="68">
        <f t="shared" si="11"/>
        <v>10953977.800000001</v>
      </c>
      <c r="BD103" s="6">
        <v>0</v>
      </c>
      <c r="BE103" s="4">
        <v>0</v>
      </c>
      <c r="BF103" s="6">
        <v>0</v>
      </c>
      <c r="BG103" s="69">
        <v>0</v>
      </c>
      <c r="BH103" s="6">
        <v>0</v>
      </c>
      <c r="BI103" s="4">
        <v>0</v>
      </c>
      <c r="BJ103" s="6">
        <v>0</v>
      </c>
      <c r="BK103" s="1">
        <v>0</v>
      </c>
      <c r="BL103" s="6">
        <f t="shared" si="9"/>
        <v>235</v>
      </c>
    </row>
    <row r="104" spans="1:64" x14ac:dyDescent="0.25">
      <c r="A104" s="6" t="s">
        <v>293</v>
      </c>
      <c r="B104" s="6">
        <v>40</v>
      </c>
      <c r="C104" s="6" t="s">
        <v>124</v>
      </c>
      <c r="D104" s="6" t="s">
        <v>294</v>
      </c>
      <c r="E104" s="6" t="s">
        <v>295</v>
      </c>
      <c r="F104" s="6" t="str">
        <f t="shared" si="6"/>
        <v>enero</v>
      </c>
      <c r="G104" s="8">
        <v>43843</v>
      </c>
      <c r="H104" s="6" t="s">
        <v>296</v>
      </c>
      <c r="I104" s="6" t="s">
        <v>297</v>
      </c>
      <c r="J104" s="6" t="s">
        <v>65</v>
      </c>
      <c r="K104" s="10" t="s">
        <v>298</v>
      </c>
      <c r="L104" s="6" t="s">
        <v>299</v>
      </c>
      <c r="M104" s="6" t="s">
        <v>300</v>
      </c>
      <c r="N104" s="68">
        <v>123209723.15000001</v>
      </c>
      <c r="O104" s="6">
        <v>14120</v>
      </c>
      <c r="P104" s="6" t="s">
        <v>301</v>
      </c>
      <c r="Q104" s="6" t="s">
        <v>69</v>
      </c>
      <c r="R104" s="6" t="s">
        <v>70</v>
      </c>
      <c r="S104" s="6">
        <v>44603</v>
      </c>
      <c r="T104" s="6" t="str">
        <f t="shared" si="10"/>
        <v>enero</v>
      </c>
      <c r="U104" s="8">
        <v>43859</v>
      </c>
      <c r="V104" s="6" t="s">
        <v>72</v>
      </c>
      <c r="W104" s="6" t="s">
        <v>141</v>
      </c>
      <c r="X104" s="6" t="s">
        <v>163</v>
      </c>
      <c r="Y104" s="6" t="s">
        <v>302</v>
      </c>
      <c r="Z104" s="6">
        <v>900229503</v>
      </c>
      <c r="AA104" s="6">
        <v>2</v>
      </c>
      <c r="AB104" s="6">
        <v>45720</v>
      </c>
      <c r="AC104" s="4">
        <v>43864</v>
      </c>
      <c r="AD104" s="68">
        <v>106571893.05</v>
      </c>
      <c r="AE104" s="68">
        <v>0</v>
      </c>
      <c r="AF104" s="68">
        <v>0</v>
      </c>
      <c r="AG104" s="68">
        <v>0</v>
      </c>
      <c r="AH104" s="68">
        <f t="shared" si="7"/>
        <v>106571893.05</v>
      </c>
      <c r="AI104" s="6" t="s">
        <v>107</v>
      </c>
      <c r="AJ104" s="4">
        <v>43860</v>
      </c>
      <c r="AK104" s="6" t="s">
        <v>303</v>
      </c>
      <c r="AL104" s="4">
        <v>43864</v>
      </c>
      <c r="AM104" s="4">
        <v>44165</v>
      </c>
      <c r="AN104" s="16">
        <f t="shared" si="8"/>
        <v>301</v>
      </c>
      <c r="AO104" s="6" t="s">
        <v>145</v>
      </c>
      <c r="AP104" s="6">
        <v>19333768</v>
      </c>
      <c r="AQ104" s="68">
        <v>0</v>
      </c>
      <c r="AR104" s="4">
        <v>0</v>
      </c>
      <c r="AS104" s="68">
        <v>0</v>
      </c>
      <c r="AT104" s="4">
        <v>0</v>
      </c>
      <c r="AU104" s="68">
        <v>0</v>
      </c>
      <c r="AV104" s="4">
        <v>0</v>
      </c>
      <c r="AW104" s="68">
        <v>0</v>
      </c>
      <c r="AX104" s="4">
        <v>0</v>
      </c>
      <c r="AY104" s="68">
        <v>0</v>
      </c>
      <c r="AZ104" s="4">
        <v>0</v>
      </c>
      <c r="BA104" s="68">
        <v>0</v>
      </c>
      <c r="BB104" s="4">
        <v>0</v>
      </c>
      <c r="BC104" s="68">
        <f t="shared" si="11"/>
        <v>106571893.05</v>
      </c>
      <c r="BD104" s="6">
        <v>0</v>
      </c>
      <c r="BE104" s="4">
        <v>0</v>
      </c>
      <c r="BF104" s="6">
        <v>0</v>
      </c>
      <c r="BG104" s="69">
        <v>0</v>
      </c>
      <c r="BH104" s="6">
        <v>0</v>
      </c>
      <c r="BI104" s="4">
        <v>0</v>
      </c>
      <c r="BJ104" s="6">
        <v>0</v>
      </c>
      <c r="BK104" s="1">
        <v>0</v>
      </c>
      <c r="BL104" s="6">
        <f t="shared" si="9"/>
        <v>301</v>
      </c>
    </row>
    <row r="105" spans="1:64" x14ac:dyDescent="0.25">
      <c r="A105" s="6" t="s">
        <v>293</v>
      </c>
      <c r="B105" s="6">
        <v>42</v>
      </c>
      <c r="C105" s="6" t="s">
        <v>124</v>
      </c>
      <c r="D105" s="6" t="s">
        <v>304</v>
      </c>
      <c r="E105" s="6" t="s">
        <v>305</v>
      </c>
      <c r="F105" s="6" t="str">
        <f t="shared" si="6"/>
        <v>enero</v>
      </c>
      <c r="G105" s="8">
        <v>43844</v>
      </c>
      <c r="H105" s="6" t="s">
        <v>296</v>
      </c>
      <c r="I105" s="6" t="s">
        <v>297</v>
      </c>
      <c r="J105" s="6" t="s">
        <v>65</v>
      </c>
      <c r="K105" s="10" t="s">
        <v>306</v>
      </c>
      <c r="L105" s="6" t="s">
        <v>299</v>
      </c>
      <c r="M105" s="6" t="s">
        <v>300</v>
      </c>
      <c r="N105" s="68">
        <v>111663287.3</v>
      </c>
      <c r="O105" s="6">
        <v>14520</v>
      </c>
      <c r="P105" s="6" t="s">
        <v>301</v>
      </c>
      <c r="Q105" s="6" t="s">
        <v>69</v>
      </c>
      <c r="R105" s="6" t="s">
        <v>70</v>
      </c>
      <c r="S105" s="6">
        <v>44602</v>
      </c>
      <c r="T105" s="6" t="str">
        <f t="shared" si="10"/>
        <v>enero</v>
      </c>
      <c r="U105" s="8">
        <v>43859</v>
      </c>
      <c r="V105" s="6" t="s">
        <v>72</v>
      </c>
      <c r="W105" s="6" t="s">
        <v>307</v>
      </c>
      <c r="X105" s="6" t="s">
        <v>308</v>
      </c>
      <c r="Y105" s="6" t="s">
        <v>302</v>
      </c>
      <c r="Z105" s="6">
        <v>900229503</v>
      </c>
      <c r="AA105" s="6">
        <v>2</v>
      </c>
      <c r="AB105" s="6">
        <v>45620</v>
      </c>
      <c r="AC105" s="4">
        <v>43864</v>
      </c>
      <c r="AD105" s="68">
        <v>69438634.719999999</v>
      </c>
      <c r="AE105" s="68">
        <v>0</v>
      </c>
      <c r="AF105" s="68">
        <v>0</v>
      </c>
      <c r="AG105" s="68">
        <v>0</v>
      </c>
      <c r="AH105" s="68">
        <f t="shared" si="7"/>
        <v>69438634.719999999</v>
      </c>
      <c r="AI105" s="6" t="s">
        <v>107</v>
      </c>
      <c r="AJ105" s="4">
        <v>43860</v>
      </c>
      <c r="AK105" s="6" t="s">
        <v>303</v>
      </c>
      <c r="AL105" s="4">
        <v>43864</v>
      </c>
      <c r="AM105" s="4">
        <v>44135</v>
      </c>
      <c r="AN105" s="16">
        <f t="shared" si="8"/>
        <v>271</v>
      </c>
      <c r="AO105" s="6" t="s">
        <v>309</v>
      </c>
      <c r="AP105" s="6">
        <v>88264550</v>
      </c>
      <c r="AQ105" s="68">
        <v>0</v>
      </c>
      <c r="AR105" s="4">
        <v>0</v>
      </c>
      <c r="AS105" s="68">
        <v>0</v>
      </c>
      <c r="AT105" s="4">
        <v>0</v>
      </c>
      <c r="AU105" s="68">
        <v>0</v>
      </c>
      <c r="AV105" s="4">
        <v>0</v>
      </c>
      <c r="AW105" s="68">
        <v>0</v>
      </c>
      <c r="AX105" s="4">
        <v>0</v>
      </c>
      <c r="AY105" s="68">
        <v>0</v>
      </c>
      <c r="AZ105" s="4">
        <v>0</v>
      </c>
      <c r="BA105" s="68">
        <v>0</v>
      </c>
      <c r="BB105" s="4">
        <v>0</v>
      </c>
      <c r="BC105" s="68">
        <f t="shared" si="11"/>
        <v>69438634.719999999</v>
      </c>
      <c r="BD105" s="6">
        <v>0</v>
      </c>
      <c r="BE105" s="4">
        <v>0</v>
      </c>
      <c r="BF105" s="6">
        <v>0</v>
      </c>
      <c r="BG105" s="69">
        <v>0</v>
      </c>
      <c r="BH105" s="6">
        <v>0</v>
      </c>
      <c r="BI105" s="4">
        <v>0</v>
      </c>
      <c r="BJ105" s="6">
        <v>0</v>
      </c>
      <c r="BK105" s="1">
        <v>0</v>
      </c>
      <c r="BL105" s="6">
        <f t="shared" si="9"/>
        <v>271</v>
      </c>
    </row>
    <row r="106" spans="1:64" x14ac:dyDescent="0.25">
      <c r="A106" s="6" t="s">
        <v>293</v>
      </c>
      <c r="B106" s="6">
        <v>62</v>
      </c>
      <c r="C106" s="6" t="s">
        <v>182</v>
      </c>
      <c r="D106" s="6" t="s">
        <v>520</v>
      </c>
      <c r="E106" s="6">
        <v>80945</v>
      </c>
      <c r="F106" s="6" t="str">
        <f t="shared" si="6"/>
        <v>febrero</v>
      </c>
      <c r="G106" s="8">
        <v>43875</v>
      </c>
      <c r="H106" s="6" t="s">
        <v>296</v>
      </c>
      <c r="I106" s="6" t="s">
        <v>521</v>
      </c>
      <c r="J106" s="6" t="s">
        <v>65</v>
      </c>
      <c r="K106" s="10" t="s">
        <v>522</v>
      </c>
      <c r="L106" s="6">
        <v>76111501</v>
      </c>
      <c r="M106" s="6" t="s">
        <v>523</v>
      </c>
      <c r="N106" s="68">
        <v>107417294.89</v>
      </c>
      <c r="O106" s="6">
        <v>21920</v>
      </c>
      <c r="P106" s="6" t="s">
        <v>524</v>
      </c>
      <c r="Q106" s="6" t="s">
        <v>69</v>
      </c>
      <c r="R106" s="6" t="s">
        <v>70</v>
      </c>
      <c r="S106" s="6">
        <v>45734</v>
      </c>
      <c r="T106" s="6" t="str">
        <f t="shared" si="10"/>
        <v>marzo</v>
      </c>
      <c r="U106" s="8">
        <v>43893</v>
      </c>
      <c r="V106" s="6" t="s">
        <v>345</v>
      </c>
      <c r="W106" s="6" t="s">
        <v>525</v>
      </c>
      <c r="X106" s="6" t="s">
        <v>526</v>
      </c>
      <c r="Y106" s="6" t="s">
        <v>302</v>
      </c>
      <c r="Z106" s="85">
        <v>900229503</v>
      </c>
      <c r="AA106" s="7">
        <v>2</v>
      </c>
      <c r="AB106" s="6">
        <v>79020</v>
      </c>
      <c r="AC106" s="4">
        <v>43895</v>
      </c>
      <c r="AD106" s="68">
        <v>97674887.829999998</v>
      </c>
      <c r="AE106" s="68">
        <v>0</v>
      </c>
      <c r="AF106" s="68">
        <v>0</v>
      </c>
      <c r="AG106" s="68">
        <v>0</v>
      </c>
      <c r="AH106" s="68">
        <f t="shared" si="7"/>
        <v>97674887.829999998</v>
      </c>
      <c r="AI106" s="6" t="s">
        <v>92</v>
      </c>
      <c r="AJ106" s="4">
        <v>43895</v>
      </c>
      <c r="AK106" s="6" t="s">
        <v>203</v>
      </c>
      <c r="AL106" s="4">
        <v>43893</v>
      </c>
      <c r="AM106" s="4">
        <v>44135</v>
      </c>
      <c r="AN106" s="16">
        <f t="shared" si="8"/>
        <v>242</v>
      </c>
      <c r="AO106" s="6" t="s">
        <v>527</v>
      </c>
      <c r="AP106" s="6">
        <v>30762702</v>
      </c>
      <c r="AQ106" s="68">
        <v>0</v>
      </c>
      <c r="AR106" s="4">
        <v>0</v>
      </c>
      <c r="AS106" s="68">
        <v>0</v>
      </c>
      <c r="AT106" s="4">
        <v>0</v>
      </c>
      <c r="AU106" s="68">
        <v>0</v>
      </c>
      <c r="AV106" s="4">
        <v>0</v>
      </c>
      <c r="AW106" s="68">
        <v>0</v>
      </c>
      <c r="AX106" s="4">
        <v>0</v>
      </c>
      <c r="AY106" s="68">
        <v>0</v>
      </c>
      <c r="AZ106" s="4">
        <v>0</v>
      </c>
      <c r="BA106" s="68">
        <v>0</v>
      </c>
      <c r="BB106" s="4">
        <v>0</v>
      </c>
      <c r="BC106" s="68">
        <f t="shared" si="11"/>
        <v>97674887.829999998</v>
      </c>
      <c r="BD106" s="6">
        <v>0</v>
      </c>
      <c r="BE106" s="4">
        <v>0</v>
      </c>
      <c r="BF106" s="6">
        <v>0</v>
      </c>
      <c r="BG106" s="69">
        <v>0</v>
      </c>
      <c r="BH106" s="6">
        <v>0</v>
      </c>
      <c r="BI106" s="4">
        <v>0</v>
      </c>
      <c r="BJ106" s="6">
        <v>0</v>
      </c>
      <c r="BK106" s="1">
        <v>0</v>
      </c>
      <c r="BL106" s="6">
        <f t="shared" si="9"/>
        <v>242</v>
      </c>
    </row>
    <row r="107" spans="1:64" x14ac:dyDescent="0.25">
      <c r="A107" s="6" t="s">
        <v>58</v>
      </c>
      <c r="B107" s="6">
        <v>76</v>
      </c>
      <c r="C107" s="6" t="s">
        <v>96</v>
      </c>
      <c r="D107" s="6" t="s">
        <v>763</v>
      </c>
      <c r="E107" s="6" t="s">
        <v>764</v>
      </c>
      <c r="F107" s="6" t="str">
        <f t="shared" si="6"/>
        <v>marzo</v>
      </c>
      <c r="G107" s="8">
        <v>43916</v>
      </c>
      <c r="H107" s="6" t="s">
        <v>63</v>
      </c>
      <c r="I107" s="6" t="s">
        <v>64</v>
      </c>
      <c r="J107" s="6" t="s">
        <v>65</v>
      </c>
      <c r="K107" s="10" t="s">
        <v>765</v>
      </c>
      <c r="L107" s="6">
        <v>78181502</v>
      </c>
      <c r="M107" s="6" t="s">
        <v>67</v>
      </c>
      <c r="N107" s="68">
        <v>25000000</v>
      </c>
      <c r="O107" s="6">
        <v>28820</v>
      </c>
      <c r="P107" s="6" t="s">
        <v>575</v>
      </c>
      <c r="Q107" s="6" t="s">
        <v>69</v>
      </c>
      <c r="R107" s="6" t="s">
        <v>70</v>
      </c>
      <c r="S107" s="6" t="s">
        <v>1192</v>
      </c>
      <c r="T107" s="6" t="str">
        <f t="shared" si="10"/>
        <v>mayo</v>
      </c>
      <c r="U107" s="8">
        <v>43955</v>
      </c>
      <c r="V107" s="6" t="s">
        <v>72</v>
      </c>
      <c r="W107" s="6" t="s">
        <v>172</v>
      </c>
      <c r="X107" s="6" t="s">
        <v>173</v>
      </c>
      <c r="Y107" s="6" t="s">
        <v>1193</v>
      </c>
      <c r="Z107" s="6">
        <v>901303982</v>
      </c>
      <c r="AA107" s="6">
        <v>7</v>
      </c>
      <c r="AB107" s="6">
        <v>127820</v>
      </c>
      <c r="AC107" s="4">
        <v>43956</v>
      </c>
      <c r="AD107" s="68">
        <v>25000000</v>
      </c>
      <c r="AE107" s="68">
        <v>0</v>
      </c>
      <c r="AF107" s="68">
        <v>0</v>
      </c>
      <c r="AG107" s="68">
        <v>0</v>
      </c>
      <c r="AH107" s="68">
        <v>25000000</v>
      </c>
      <c r="AI107" s="6" t="s">
        <v>77</v>
      </c>
      <c r="AJ107" s="4">
        <v>0</v>
      </c>
      <c r="AK107" s="6" t="s">
        <v>77</v>
      </c>
      <c r="AL107" s="4">
        <v>43956</v>
      </c>
      <c r="AM107" s="4">
        <v>44196</v>
      </c>
      <c r="AN107" s="16">
        <v>240</v>
      </c>
      <c r="AO107" s="6" t="s">
        <v>389</v>
      </c>
      <c r="AP107" s="6" t="s">
        <v>77</v>
      </c>
      <c r="AQ107" s="68">
        <v>0</v>
      </c>
      <c r="AR107" s="4">
        <v>0</v>
      </c>
      <c r="AS107" s="68">
        <v>0</v>
      </c>
      <c r="AT107" s="4">
        <v>0</v>
      </c>
      <c r="AU107" s="68">
        <v>0</v>
      </c>
      <c r="AV107" s="4">
        <v>0</v>
      </c>
      <c r="AW107" s="68">
        <v>0</v>
      </c>
      <c r="AX107" s="4">
        <v>0</v>
      </c>
      <c r="AY107" s="68">
        <v>0</v>
      </c>
      <c r="AZ107" s="4">
        <v>0</v>
      </c>
      <c r="BA107" s="68">
        <v>0</v>
      </c>
      <c r="BB107" s="4">
        <v>0</v>
      </c>
      <c r="BC107" s="68">
        <f t="shared" si="11"/>
        <v>25000000</v>
      </c>
      <c r="BD107" s="6">
        <v>0</v>
      </c>
      <c r="BE107" s="4">
        <v>0</v>
      </c>
      <c r="BF107" s="6">
        <v>0</v>
      </c>
      <c r="BG107" s="69">
        <v>0</v>
      </c>
      <c r="BH107" s="6">
        <v>0</v>
      </c>
      <c r="BI107" s="4">
        <v>0</v>
      </c>
      <c r="BJ107" s="6">
        <v>0</v>
      </c>
      <c r="BK107" s="1">
        <v>0</v>
      </c>
      <c r="BL107" s="6">
        <v>240</v>
      </c>
    </row>
    <row r="108" spans="1:64" x14ac:dyDescent="0.25">
      <c r="A108" s="6" t="s">
        <v>58</v>
      </c>
      <c r="B108" s="6">
        <v>80</v>
      </c>
      <c r="C108" s="6" t="s">
        <v>59</v>
      </c>
      <c r="D108" s="6" t="s">
        <v>681</v>
      </c>
      <c r="E108" s="6" t="s">
        <v>682</v>
      </c>
      <c r="F108" s="6" t="str">
        <f t="shared" si="6"/>
        <v>febrero</v>
      </c>
      <c r="G108" s="8">
        <v>43889</v>
      </c>
      <c r="H108" s="6" t="s">
        <v>63</v>
      </c>
      <c r="I108" s="6" t="s">
        <v>64</v>
      </c>
      <c r="J108" s="6" t="s">
        <v>65</v>
      </c>
      <c r="K108" s="10" t="s">
        <v>683</v>
      </c>
      <c r="L108" s="6">
        <v>78181502</v>
      </c>
      <c r="M108" s="6" t="s">
        <v>67</v>
      </c>
      <c r="N108" s="68">
        <v>17000000</v>
      </c>
      <c r="O108" s="6">
        <v>20820</v>
      </c>
      <c r="P108" s="6" t="s">
        <v>575</v>
      </c>
      <c r="Q108" s="6" t="s">
        <v>69</v>
      </c>
      <c r="R108" s="6" t="s">
        <v>70</v>
      </c>
      <c r="S108" s="6" t="s">
        <v>1048</v>
      </c>
      <c r="T108" s="6" t="str">
        <f t="shared" si="10"/>
        <v>marzo</v>
      </c>
      <c r="U108" s="8">
        <v>43914</v>
      </c>
      <c r="V108" s="6" t="s">
        <v>871</v>
      </c>
      <c r="W108" s="6" t="s">
        <v>131</v>
      </c>
      <c r="X108" s="6" t="s">
        <v>132</v>
      </c>
      <c r="Y108" s="6" t="s">
        <v>1049</v>
      </c>
      <c r="Z108" s="6">
        <v>901046633</v>
      </c>
      <c r="AA108" s="6">
        <v>9</v>
      </c>
      <c r="AB108" s="6">
        <v>97620</v>
      </c>
      <c r="AC108" s="4">
        <v>43916</v>
      </c>
      <c r="AD108" s="68">
        <v>17000000</v>
      </c>
      <c r="AE108" s="68">
        <v>0</v>
      </c>
      <c r="AF108" s="68">
        <v>0</v>
      </c>
      <c r="AG108" s="68">
        <v>0</v>
      </c>
      <c r="AH108" s="68">
        <f t="shared" ref="AH108:AH124" si="12">+AD108+AE108+AF108+AG108</f>
        <v>17000000</v>
      </c>
      <c r="AI108" s="6" t="s">
        <v>76</v>
      </c>
      <c r="AJ108" s="4">
        <v>0</v>
      </c>
      <c r="AK108" s="6" t="s">
        <v>77</v>
      </c>
      <c r="AL108" s="4">
        <v>43916</v>
      </c>
      <c r="AM108" s="4">
        <v>44196</v>
      </c>
      <c r="AN108" s="16">
        <v>280</v>
      </c>
      <c r="AO108" s="6" t="s">
        <v>1050</v>
      </c>
      <c r="AP108" s="6">
        <v>25166983</v>
      </c>
      <c r="AQ108" s="68">
        <v>0</v>
      </c>
      <c r="AR108" s="4">
        <v>0</v>
      </c>
      <c r="AS108" s="68">
        <v>0</v>
      </c>
      <c r="AT108" s="4">
        <v>0</v>
      </c>
      <c r="AU108" s="68">
        <v>0</v>
      </c>
      <c r="AV108" s="4">
        <v>0</v>
      </c>
      <c r="AW108" s="68">
        <v>0</v>
      </c>
      <c r="AX108" s="4">
        <v>0</v>
      </c>
      <c r="AY108" s="68">
        <v>0</v>
      </c>
      <c r="AZ108" s="4">
        <v>0</v>
      </c>
      <c r="BA108" s="68">
        <v>0</v>
      </c>
      <c r="BB108" s="4">
        <v>0</v>
      </c>
      <c r="BC108" s="68">
        <f t="shared" si="11"/>
        <v>17000000</v>
      </c>
      <c r="BD108" s="6">
        <v>0</v>
      </c>
      <c r="BE108" s="4">
        <v>0</v>
      </c>
      <c r="BF108" s="6">
        <v>0</v>
      </c>
      <c r="BG108" s="69">
        <v>0</v>
      </c>
      <c r="BH108" s="6">
        <v>0</v>
      </c>
      <c r="BI108" s="4">
        <v>0</v>
      </c>
      <c r="BJ108" s="6">
        <v>0</v>
      </c>
      <c r="BK108" s="1">
        <v>0</v>
      </c>
      <c r="BL108" s="6">
        <v>280</v>
      </c>
    </row>
    <row r="109" spans="1:64" x14ac:dyDescent="0.25">
      <c r="A109" s="6" t="s">
        <v>293</v>
      </c>
      <c r="B109" s="6">
        <v>196</v>
      </c>
      <c r="C109" s="6" t="s">
        <v>182</v>
      </c>
      <c r="D109" s="6" t="s">
        <v>576</v>
      </c>
      <c r="E109" s="6">
        <v>81265</v>
      </c>
      <c r="F109" s="6" t="str">
        <f t="shared" si="6"/>
        <v>febrero</v>
      </c>
      <c r="G109" s="8">
        <v>43882</v>
      </c>
      <c r="H109" s="6" t="s">
        <v>296</v>
      </c>
      <c r="I109" s="6" t="s">
        <v>297</v>
      </c>
      <c r="J109" s="6" t="s">
        <v>65</v>
      </c>
      <c r="K109" s="10" t="s">
        <v>577</v>
      </c>
      <c r="L109" s="6" t="s">
        <v>530</v>
      </c>
      <c r="M109" s="6"/>
      <c r="N109" s="68">
        <v>61474116.920000002</v>
      </c>
      <c r="O109" s="6">
        <v>24220</v>
      </c>
      <c r="P109" s="6" t="s">
        <v>524</v>
      </c>
      <c r="Q109" s="6" t="s">
        <v>69</v>
      </c>
      <c r="R109" s="6" t="s">
        <v>70</v>
      </c>
      <c r="S109" s="6">
        <v>45811</v>
      </c>
      <c r="T109" s="6" t="str">
        <f t="shared" si="10"/>
        <v>marzo</v>
      </c>
      <c r="U109" s="8">
        <v>43895</v>
      </c>
      <c r="V109" s="6" t="s">
        <v>345</v>
      </c>
      <c r="W109" s="6" t="s">
        <v>555</v>
      </c>
      <c r="X109" s="6" t="s">
        <v>578</v>
      </c>
      <c r="Y109" s="6" t="s">
        <v>579</v>
      </c>
      <c r="Z109" s="85">
        <v>860067479</v>
      </c>
      <c r="AA109" s="7">
        <v>2</v>
      </c>
      <c r="AB109" s="6">
        <v>81320</v>
      </c>
      <c r="AC109" s="4">
        <v>43896</v>
      </c>
      <c r="AD109" s="68">
        <v>60464778.409999996</v>
      </c>
      <c r="AE109" s="68">
        <v>0</v>
      </c>
      <c r="AF109" s="68">
        <v>0</v>
      </c>
      <c r="AG109" s="68">
        <v>0</v>
      </c>
      <c r="AH109" s="68">
        <f t="shared" si="12"/>
        <v>60464778.409999996</v>
      </c>
      <c r="AI109" s="6" t="s">
        <v>545</v>
      </c>
      <c r="AJ109" s="4">
        <v>43896</v>
      </c>
      <c r="AK109" s="6" t="s">
        <v>203</v>
      </c>
      <c r="AL109" s="4">
        <v>43895</v>
      </c>
      <c r="AM109" s="4">
        <v>44135</v>
      </c>
      <c r="AN109" s="16">
        <f t="shared" ref="AN109:AN114" si="13">+AM109-AL109</f>
        <v>240</v>
      </c>
      <c r="AO109" s="6" t="s">
        <v>557</v>
      </c>
      <c r="AP109" s="6">
        <v>40988421</v>
      </c>
      <c r="AQ109" s="68">
        <v>0</v>
      </c>
      <c r="AR109" s="4">
        <v>0</v>
      </c>
      <c r="AS109" s="68">
        <v>0</v>
      </c>
      <c r="AT109" s="4">
        <v>0</v>
      </c>
      <c r="AU109" s="68">
        <v>0</v>
      </c>
      <c r="AV109" s="4">
        <v>0</v>
      </c>
      <c r="AW109" s="68">
        <v>0</v>
      </c>
      <c r="AX109" s="4">
        <v>0</v>
      </c>
      <c r="AY109" s="68">
        <v>0</v>
      </c>
      <c r="AZ109" s="4">
        <v>0</v>
      </c>
      <c r="BA109" s="68">
        <v>0</v>
      </c>
      <c r="BB109" s="4">
        <v>0</v>
      </c>
      <c r="BC109" s="68">
        <f t="shared" si="11"/>
        <v>60464778.409999996</v>
      </c>
      <c r="BD109" s="6">
        <v>0</v>
      </c>
      <c r="BE109" s="4">
        <v>0</v>
      </c>
      <c r="BF109" s="6">
        <v>0</v>
      </c>
      <c r="BG109" s="69">
        <v>0</v>
      </c>
      <c r="BH109" s="6">
        <v>0</v>
      </c>
      <c r="BI109" s="4">
        <v>0</v>
      </c>
      <c r="BJ109" s="6">
        <v>0</v>
      </c>
      <c r="BK109" s="1">
        <v>0</v>
      </c>
      <c r="BL109" s="6">
        <f t="shared" ref="BL109:BL121" si="14">+BD109+BF109+BH109+BJ109+AN109</f>
        <v>240</v>
      </c>
    </row>
    <row r="110" spans="1:64" x14ac:dyDescent="0.25">
      <c r="A110" s="6" t="s">
        <v>293</v>
      </c>
      <c r="B110" s="6">
        <v>199</v>
      </c>
      <c r="C110" s="6" t="s">
        <v>182</v>
      </c>
      <c r="D110" s="6" t="s">
        <v>585</v>
      </c>
      <c r="E110" s="6">
        <v>81270</v>
      </c>
      <c r="F110" s="6" t="str">
        <f t="shared" si="6"/>
        <v>febrero</v>
      </c>
      <c r="G110" s="8">
        <v>43883</v>
      </c>
      <c r="H110" s="6" t="s">
        <v>296</v>
      </c>
      <c r="I110" s="6" t="s">
        <v>297</v>
      </c>
      <c r="J110" s="6" t="s">
        <v>65</v>
      </c>
      <c r="K110" s="10" t="s">
        <v>586</v>
      </c>
      <c r="L110" s="6" t="s">
        <v>530</v>
      </c>
      <c r="M110" s="6"/>
      <c r="N110" s="68">
        <v>33030409.199999999</v>
      </c>
      <c r="O110" s="6">
        <v>25020</v>
      </c>
      <c r="P110" s="6" t="s">
        <v>524</v>
      </c>
      <c r="Q110" s="6" t="s">
        <v>69</v>
      </c>
      <c r="R110" s="6" t="s">
        <v>70</v>
      </c>
      <c r="S110" s="6">
        <v>45731</v>
      </c>
      <c r="T110" s="6" t="str">
        <f t="shared" si="10"/>
        <v>marzo</v>
      </c>
      <c r="U110" s="8">
        <v>43893</v>
      </c>
      <c r="V110" s="6" t="s">
        <v>345</v>
      </c>
      <c r="W110" s="6" t="s">
        <v>21</v>
      </c>
      <c r="X110" s="6" t="s">
        <v>587</v>
      </c>
      <c r="Y110" s="6" t="s">
        <v>579</v>
      </c>
      <c r="Z110" s="85">
        <v>860067479</v>
      </c>
      <c r="AA110" s="7">
        <v>2</v>
      </c>
      <c r="AB110" s="6">
        <v>81120</v>
      </c>
      <c r="AC110" s="4">
        <v>43896</v>
      </c>
      <c r="AD110" s="68">
        <v>32809409.809999999</v>
      </c>
      <c r="AE110" s="68">
        <v>0</v>
      </c>
      <c r="AF110" s="68">
        <v>0</v>
      </c>
      <c r="AG110" s="68">
        <v>0</v>
      </c>
      <c r="AH110" s="68">
        <f t="shared" si="12"/>
        <v>32809409.809999999</v>
      </c>
      <c r="AI110" s="6" t="s">
        <v>545</v>
      </c>
      <c r="AJ110" s="4">
        <v>43896</v>
      </c>
      <c r="AK110" s="6" t="s">
        <v>203</v>
      </c>
      <c r="AL110" s="4">
        <v>43893</v>
      </c>
      <c r="AM110" s="4">
        <v>44135</v>
      </c>
      <c r="AN110" s="16">
        <f t="shared" si="13"/>
        <v>242</v>
      </c>
      <c r="AO110" s="6" t="s">
        <v>588</v>
      </c>
      <c r="AP110" s="6">
        <v>80037461</v>
      </c>
      <c r="AQ110" s="68">
        <v>0</v>
      </c>
      <c r="AR110" s="4">
        <v>0</v>
      </c>
      <c r="AS110" s="68">
        <v>0</v>
      </c>
      <c r="AT110" s="4">
        <v>0</v>
      </c>
      <c r="AU110" s="68">
        <v>0</v>
      </c>
      <c r="AV110" s="4">
        <v>0</v>
      </c>
      <c r="AW110" s="68">
        <v>0</v>
      </c>
      <c r="AX110" s="4">
        <v>0</v>
      </c>
      <c r="AY110" s="68">
        <v>0</v>
      </c>
      <c r="AZ110" s="4">
        <v>0</v>
      </c>
      <c r="BA110" s="68">
        <v>0</v>
      </c>
      <c r="BB110" s="4">
        <v>0</v>
      </c>
      <c r="BC110" s="68">
        <f t="shared" si="11"/>
        <v>32809409.809999999</v>
      </c>
      <c r="BD110" s="6">
        <v>0</v>
      </c>
      <c r="BE110" s="4">
        <v>0</v>
      </c>
      <c r="BF110" s="6">
        <v>0</v>
      </c>
      <c r="BG110" s="69">
        <v>0</v>
      </c>
      <c r="BH110" s="6">
        <v>0</v>
      </c>
      <c r="BI110" s="4">
        <v>0</v>
      </c>
      <c r="BJ110" s="6">
        <v>0</v>
      </c>
      <c r="BK110" s="1">
        <v>0</v>
      </c>
      <c r="BL110" s="6">
        <f t="shared" si="14"/>
        <v>242</v>
      </c>
    </row>
    <row r="111" spans="1:64" x14ac:dyDescent="0.25">
      <c r="A111" s="6" t="s">
        <v>58</v>
      </c>
      <c r="B111" s="6">
        <v>30</v>
      </c>
      <c r="C111" s="6" t="s">
        <v>182</v>
      </c>
      <c r="D111" s="6" t="s">
        <v>487</v>
      </c>
      <c r="E111" s="6" t="s">
        <v>488</v>
      </c>
      <c r="F111" s="6" t="str">
        <f t="shared" si="6"/>
        <v>febrero</v>
      </c>
      <c r="G111" s="8">
        <v>43874</v>
      </c>
      <c r="H111" s="6" t="s">
        <v>112</v>
      </c>
      <c r="I111" s="6" t="s">
        <v>216</v>
      </c>
      <c r="J111" s="6" t="s">
        <v>100</v>
      </c>
      <c r="K111" s="10" t="s">
        <v>489</v>
      </c>
      <c r="L111" s="6">
        <v>80161504</v>
      </c>
      <c r="M111" s="6" t="s">
        <v>265</v>
      </c>
      <c r="N111" s="68">
        <v>14000000</v>
      </c>
      <c r="O111" s="6">
        <v>20520</v>
      </c>
      <c r="P111" s="6" t="s">
        <v>490</v>
      </c>
      <c r="Q111" s="6" t="s">
        <v>69</v>
      </c>
      <c r="R111" s="6" t="s">
        <v>70</v>
      </c>
      <c r="S111" s="6" t="s">
        <v>491</v>
      </c>
      <c r="T111" s="6" t="str">
        <f t="shared" si="10"/>
        <v>febrero</v>
      </c>
      <c r="U111" s="8">
        <v>43879</v>
      </c>
      <c r="V111" s="6" t="s">
        <v>222</v>
      </c>
      <c r="W111" s="6" t="s">
        <v>73</v>
      </c>
      <c r="X111" s="6" t="s">
        <v>74</v>
      </c>
      <c r="Y111" s="6" t="s">
        <v>492</v>
      </c>
      <c r="Z111" s="85">
        <v>1026298001</v>
      </c>
      <c r="AA111" s="7"/>
      <c r="AB111" s="6">
        <v>61220</v>
      </c>
      <c r="AC111" s="4">
        <v>43879</v>
      </c>
      <c r="AD111" s="68">
        <v>14000000</v>
      </c>
      <c r="AE111" s="68">
        <v>0</v>
      </c>
      <c r="AF111" s="68">
        <v>0</v>
      </c>
      <c r="AG111" s="68">
        <v>0</v>
      </c>
      <c r="AH111" s="68">
        <f t="shared" si="12"/>
        <v>14000000</v>
      </c>
      <c r="AI111" s="6" t="s">
        <v>76</v>
      </c>
      <c r="AJ111" s="4">
        <v>0</v>
      </c>
      <c r="AK111" s="6" t="s">
        <v>77</v>
      </c>
      <c r="AL111" s="4">
        <v>43879</v>
      </c>
      <c r="AM111" s="4">
        <v>44092</v>
      </c>
      <c r="AN111" s="16">
        <f t="shared" si="13"/>
        <v>213</v>
      </c>
      <c r="AO111" s="6" t="s">
        <v>493</v>
      </c>
      <c r="AP111" s="6">
        <v>79887201</v>
      </c>
      <c r="AQ111" s="68">
        <v>0</v>
      </c>
      <c r="AR111" s="4">
        <v>0</v>
      </c>
      <c r="AS111" s="68">
        <v>0</v>
      </c>
      <c r="AT111" s="4">
        <v>0</v>
      </c>
      <c r="AU111" s="68">
        <v>0</v>
      </c>
      <c r="AV111" s="4">
        <v>0</v>
      </c>
      <c r="AW111" s="68">
        <v>0</v>
      </c>
      <c r="AX111" s="4">
        <v>0</v>
      </c>
      <c r="AY111" s="68">
        <v>0</v>
      </c>
      <c r="AZ111" s="4">
        <v>0</v>
      </c>
      <c r="BA111" s="68">
        <v>0</v>
      </c>
      <c r="BB111" s="4">
        <v>0</v>
      </c>
      <c r="BC111" s="68">
        <f t="shared" si="11"/>
        <v>14000000</v>
      </c>
      <c r="BD111" s="6">
        <v>0</v>
      </c>
      <c r="BE111" s="4">
        <v>0</v>
      </c>
      <c r="BF111" s="6">
        <v>0</v>
      </c>
      <c r="BG111" s="69">
        <v>0</v>
      </c>
      <c r="BH111" s="6">
        <v>0</v>
      </c>
      <c r="BI111" s="4">
        <v>0</v>
      </c>
      <c r="BJ111" s="6">
        <v>0</v>
      </c>
      <c r="BK111" s="1">
        <v>0</v>
      </c>
      <c r="BL111" s="6">
        <f t="shared" si="14"/>
        <v>213</v>
      </c>
    </row>
    <row r="112" spans="1:64" x14ac:dyDescent="0.25">
      <c r="A112" s="6" t="s">
        <v>58</v>
      </c>
      <c r="B112" s="6">
        <v>6</v>
      </c>
      <c r="C112" s="6" t="s">
        <v>79</v>
      </c>
      <c r="D112" s="6" t="s">
        <v>328</v>
      </c>
      <c r="E112" s="6" t="s">
        <v>329</v>
      </c>
      <c r="F112" s="6" t="str">
        <f t="shared" si="6"/>
        <v>enero</v>
      </c>
      <c r="G112" s="8">
        <v>43853</v>
      </c>
      <c r="H112" s="6" t="s">
        <v>112</v>
      </c>
      <c r="I112" s="6" t="s">
        <v>216</v>
      </c>
      <c r="J112" s="6" t="s">
        <v>263</v>
      </c>
      <c r="K112" s="10" t="s">
        <v>330</v>
      </c>
      <c r="L112" s="6">
        <v>80161500</v>
      </c>
      <c r="M112" s="6" t="s">
        <v>317</v>
      </c>
      <c r="N112" s="68">
        <v>43428000</v>
      </c>
      <c r="O112" s="6">
        <v>13120</v>
      </c>
      <c r="P112" s="6" t="s">
        <v>266</v>
      </c>
      <c r="Q112" s="6" t="s">
        <v>69</v>
      </c>
      <c r="R112" s="6" t="s">
        <v>70</v>
      </c>
      <c r="S112" s="6" t="s">
        <v>331</v>
      </c>
      <c r="T112" s="6" t="str">
        <f t="shared" si="10"/>
        <v>enero</v>
      </c>
      <c r="U112" s="8">
        <v>43857</v>
      </c>
      <c r="V112" s="6" t="s">
        <v>222</v>
      </c>
      <c r="W112" s="6" t="s">
        <v>73</v>
      </c>
      <c r="X112" s="6" t="s">
        <v>74</v>
      </c>
      <c r="Y112" s="6" t="s">
        <v>332</v>
      </c>
      <c r="Z112" s="6">
        <v>79948689</v>
      </c>
      <c r="AA112" s="6"/>
      <c r="AB112" s="6">
        <v>41420</v>
      </c>
      <c r="AC112" s="4">
        <v>43857</v>
      </c>
      <c r="AD112" s="68">
        <v>43428000</v>
      </c>
      <c r="AE112" s="68">
        <v>0</v>
      </c>
      <c r="AF112" s="68">
        <v>0</v>
      </c>
      <c r="AG112" s="68">
        <v>0</v>
      </c>
      <c r="AH112" s="68">
        <f t="shared" si="12"/>
        <v>43428000</v>
      </c>
      <c r="AI112" s="6" t="s">
        <v>76</v>
      </c>
      <c r="AJ112" s="4">
        <v>0</v>
      </c>
      <c r="AK112" s="6" t="s">
        <v>77</v>
      </c>
      <c r="AL112" s="4">
        <v>43859</v>
      </c>
      <c r="AM112" s="4">
        <v>44072</v>
      </c>
      <c r="AN112" s="16">
        <f t="shared" si="13"/>
        <v>213</v>
      </c>
      <c r="AO112" s="6" t="s">
        <v>269</v>
      </c>
      <c r="AP112" s="6">
        <v>94486941</v>
      </c>
      <c r="AQ112" s="68">
        <v>0</v>
      </c>
      <c r="AR112" s="4">
        <v>0</v>
      </c>
      <c r="AS112" s="68">
        <v>0</v>
      </c>
      <c r="AT112" s="4">
        <v>0</v>
      </c>
      <c r="AU112" s="68">
        <v>0</v>
      </c>
      <c r="AV112" s="4">
        <v>0</v>
      </c>
      <c r="AW112" s="68">
        <v>0</v>
      </c>
      <c r="AX112" s="4">
        <v>0</v>
      </c>
      <c r="AY112" s="68">
        <v>0</v>
      </c>
      <c r="AZ112" s="4">
        <v>0</v>
      </c>
      <c r="BA112" s="68">
        <v>0</v>
      </c>
      <c r="BB112" s="4">
        <v>0</v>
      </c>
      <c r="BC112" s="68">
        <f t="shared" si="11"/>
        <v>43428000</v>
      </c>
      <c r="BD112" s="6">
        <v>0</v>
      </c>
      <c r="BE112" s="4">
        <v>0</v>
      </c>
      <c r="BF112" s="6">
        <v>0</v>
      </c>
      <c r="BG112" s="69">
        <v>0</v>
      </c>
      <c r="BH112" s="6">
        <v>0</v>
      </c>
      <c r="BI112" s="4">
        <v>0</v>
      </c>
      <c r="BJ112" s="6">
        <v>0</v>
      </c>
      <c r="BK112" s="1">
        <v>0</v>
      </c>
      <c r="BL112" s="6">
        <f t="shared" si="14"/>
        <v>213</v>
      </c>
    </row>
    <row r="113" spans="1:64" x14ac:dyDescent="0.25">
      <c r="A113" s="6" t="s">
        <v>58</v>
      </c>
      <c r="B113" s="6">
        <v>24</v>
      </c>
      <c r="C113" s="6" t="s">
        <v>96</v>
      </c>
      <c r="D113" s="6" t="s">
        <v>469</v>
      </c>
      <c r="E113" s="6" t="s">
        <v>470</v>
      </c>
      <c r="F113" s="6" t="str">
        <f t="shared" si="6"/>
        <v>febrero</v>
      </c>
      <c r="G113" s="8">
        <v>43873</v>
      </c>
      <c r="H113" s="6" t="s">
        <v>112</v>
      </c>
      <c r="I113" s="6" t="s">
        <v>216</v>
      </c>
      <c r="J113" s="6" t="s">
        <v>100</v>
      </c>
      <c r="K113" s="10" t="s">
        <v>471</v>
      </c>
      <c r="L113" s="6">
        <v>80161500</v>
      </c>
      <c r="M113" s="6" t="s">
        <v>472</v>
      </c>
      <c r="N113" s="68">
        <v>33600000</v>
      </c>
      <c r="O113" s="6">
        <v>13420</v>
      </c>
      <c r="P113" s="6" t="s">
        <v>250</v>
      </c>
      <c r="Q113" s="6" t="s">
        <v>69</v>
      </c>
      <c r="R113" s="6" t="s">
        <v>70</v>
      </c>
      <c r="S113" s="6" t="s">
        <v>473</v>
      </c>
      <c r="T113" s="6" t="str">
        <f t="shared" si="10"/>
        <v>febrero</v>
      </c>
      <c r="U113" s="8">
        <v>43875</v>
      </c>
      <c r="V113" s="6" t="s">
        <v>222</v>
      </c>
      <c r="W113" s="6" t="s">
        <v>73</v>
      </c>
      <c r="X113" s="6" t="s">
        <v>74</v>
      </c>
      <c r="Y113" s="6" t="s">
        <v>474</v>
      </c>
      <c r="Z113" s="6">
        <v>1032434072</v>
      </c>
      <c r="AA113" s="6"/>
      <c r="AB113" s="6">
        <v>58120</v>
      </c>
      <c r="AC113" s="4">
        <v>43875</v>
      </c>
      <c r="AD113" s="68">
        <v>33600000</v>
      </c>
      <c r="AE113" s="68">
        <v>0</v>
      </c>
      <c r="AF113" s="68">
        <v>0</v>
      </c>
      <c r="AG113" s="68">
        <v>0</v>
      </c>
      <c r="AH113" s="68">
        <f t="shared" si="12"/>
        <v>33600000</v>
      </c>
      <c r="AI113" s="6" t="s">
        <v>76</v>
      </c>
      <c r="AJ113" s="4">
        <v>0</v>
      </c>
      <c r="AK113" s="6" t="s">
        <v>77</v>
      </c>
      <c r="AL113" s="4">
        <v>43875</v>
      </c>
      <c r="AM113" s="4">
        <v>44117</v>
      </c>
      <c r="AN113" s="16">
        <f t="shared" si="13"/>
        <v>242</v>
      </c>
      <c r="AO113" s="6" t="s">
        <v>475</v>
      </c>
      <c r="AP113" s="6">
        <v>80824742</v>
      </c>
      <c r="AQ113" s="68">
        <v>0</v>
      </c>
      <c r="AR113" s="4">
        <v>0</v>
      </c>
      <c r="AS113" s="68">
        <v>0</v>
      </c>
      <c r="AT113" s="4">
        <v>0</v>
      </c>
      <c r="AU113" s="68">
        <v>0</v>
      </c>
      <c r="AV113" s="4">
        <v>0</v>
      </c>
      <c r="AW113" s="68">
        <v>0</v>
      </c>
      <c r="AX113" s="4">
        <v>0</v>
      </c>
      <c r="AY113" s="68">
        <v>0</v>
      </c>
      <c r="AZ113" s="4">
        <v>0</v>
      </c>
      <c r="BA113" s="68">
        <v>0</v>
      </c>
      <c r="BB113" s="4">
        <v>0</v>
      </c>
      <c r="BC113" s="68">
        <f t="shared" si="11"/>
        <v>33600000</v>
      </c>
      <c r="BD113" s="6">
        <v>0</v>
      </c>
      <c r="BE113" s="4">
        <v>0</v>
      </c>
      <c r="BF113" s="6">
        <v>0</v>
      </c>
      <c r="BG113" s="69">
        <v>0</v>
      </c>
      <c r="BH113" s="6">
        <v>0</v>
      </c>
      <c r="BI113" s="4">
        <v>0</v>
      </c>
      <c r="BJ113" s="6">
        <v>0</v>
      </c>
      <c r="BK113" s="1">
        <v>0</v>
      </c>
      <c r="BL113" s="6">
        <f t="shared" si="14"/>
        <v>242</v>
      </c>
    </row>
    <row r="114" spans="1:64" x14ac:dyDescent="0.25">
      <c r="A114" s="6" t="s">
        <v>58</v>
      </c>
      <c r="B114" s="6">
        <v>17</v>
      </c>
      <c r="C114" s="6" t="s">
        <v>96</v>
      </c>
      <c r="D114" s="6" t="s">
        <v>232</v>
      </c>
      <c r="E114" s="6" t="s">
        <v>233</v>
      </c>
      <c r="F114" s="6" t="str">
        <f t="shared" si="6"/>
        <v>enero</v>
      </c>
      <c r="G114" s="8">
        <v>43840</v>
      </c>
      <c r="H114" s="6" t="s">
        <v>112</v>
      </c>
      <c r="I114" s="6" t="s">
        <v>216</v>
      </c>
      <c r="J114" s="6" t="s">
        <v>234</v>
      </c>
      <c r="K114" s="10" t="s">
        <v>235</v>
      </c>
      <c r="L114" s="6">
        <v>80161500</v>
      </c>
      <c r="M114" s="6" t="s">
        <v>218</v>
      </c>
      <c r="N114" s="68">
        <v>12408000</v>
      </c>
      <c r="O114" s="6">
        <v>10920</v>
      </c>
      <c r="P114" s="6" t="s">
        <v>219</v>
      </c>
      <c r="Q114" s="6" t="s">
        <v>69</v>
      </c>
      <c r="R114" s="6" t="s">
        <v>70</v>
      </c>
      <c r="S114" s="6" t="s">
        <v>236</v>
      </c>
      <c r="T114" s="6" t="str">
        <f t="shared" si="10"/>
        <v>enero</v>
      </c>
      <c r="U114" s="8">
        <v>43843</v>
      </c>
      <c r="V114" s="6" t="s">
        <v>222</v>
      </c>
      <c r="W114" s="6" t="s">
        <v>73</v>
      </c>
      <c r="X114" s="6" t="s">
        <v>74</v>
      </c>
      <c r="Y114" s="6" t="s">
        <v>237</v>
      </c>
      <c r="Z114" s="6">
        <v>75035031</v>
      </c>
      <c r="AA114" s="6"/>
      <c r="AB114" s="6">
        <v>21920</v>
      </c>
      <c r="AC114" s="4">
        <v>43843</v>
      </c>
      <c r="AD114" s="68">
        <v>12408000</v>
      </c>
      <c r="AE114" s="68">
        <v>0</v>
      </c>
      <c r="AF114" s="68">
        <v>0</v>
      </c>
      <c r="AG114" s="68">
        <v>0</v>
      </c>
      <c r="AH114" s="68">
        <f t="shared" si="12"/>
        <v>12408000</v>
      </c>
      <c r="AI114" s="6" t="s">
        <v>76</v>
      </c>
      <c r="AJ114" s="4">
        <v>0</v>
      </c>
      <c r="AK114" s="6" t="s">
        <v>77</v>
      </c>
      <c r="AL114" s="4">
        <v>43843</v>
      </c>
      <c r="AM114" s="4">
        <v>43933</v>
      </c>
      <c r="AN114" s="16">
        <f t="shared" si="13"/>
        <v>90</v>
      </c>
      <c r="AO114" s="6" t="s">
        <v>238</v>
      </c>
      <c r="AP114" s="6">
        <v>17336974</v>
      </c>
      <c r="AQ114" s="68">
        <v>0</v>
      </c>
      <c r="AR114" s="4">
        <v>0</v>
      </c>
      <c r="AS114" s="68">
        <v>0</v>
      </c>
      <c r="AT114" s="4">
        <v>0</v>
      </c>
      <c r="AU114" s="68">
        <v>0</v>
      </c>
      <c r="AV114" s="4">
        <v>0</v>
      </c>
      <c r="AW114" s="68">
        <v>0</v>
      </c>
      <c r="AX114" s="4">
        <v>0</v>
      </c>
      <c r="AY114" s="68">
        <v>0</v>
      </c>
      <c r="AZ114" s="4">
        <v>0</v>
      </c>
      <c r="BA114" s="68">
        <v>0</v>
      </c>
      <c r="BB114" s="4">
        <v>0</v>
      </c>
      <c r="BC114" s="68">
        <f t="shared" si="11"/>
        <v>12408000</v>
      </c>
      <c r="BD114" s="6">
        <v>0</v>
      </c>
      <c r="BE114" s="4">
        <v>0</v>
      </c>
      <c r="BF114" s="6">
        <v>0</v>
      </c>
      <c r="BG114" s="69">
        <v>0</v>
      </c>
      <c r="BH114" s="6">
        <v>0</v>
      </c>
      <c r="BI114" s="4">
        <v>0</v>
      </c>
      <c r="BJ114" s="6">
        <v>0</v>
      </c>
      <c r="BK114" s="1">
        <v>0</v>
      </c>
      <c r="BL114" s="6">
        <f t="shared" si="14"/>
        <v>90</v>
      </c>
    </row>
    <row r="115" spans="1:64" x14ac:dyDescent="0.25">
      <c r="A115" s="49" t="s">
        <v>58</v>
      </c>
      <c r="B115" s="49">
        <v>222</v>
      </c>
      <c r="C115" s="49" t="s">
        <v>96</v>
      </c>
      <c r="D115" s="58" t="s">
        <v>1440</v>
      </c>
      <c r="E115" s="49" t="s">
        <v>1441</v>
      </c>
      <c r="F115" s="6" t="str">
        <f t="shared" si="6"/>
        <v>julio</v>
      </c>
      <c r="G115" s="55">
        <v>44033</v>
      </c>
      <c r="H115" s="49" t="s">
        <v>112</v>
      </c>
      <c r="I115" s="49" t="s">
        <v>216</v>
      </c>
      <c r="J115" s="49" t="s">
        <v>207</v>
      </c>
      <c r="K115" s="56" t="s">
        <v>1442</v>
      </c>
      <c r="L115" s="53">
        <v>80161500</v>
      </c>
      <c r="M115" s="53" t="s">
        <v>1436</v>
      </c>
      <c r="N115" s="59">
        <v>41650000</v>
      </c>
      <c r="O115" s="49">
        <v>41820</v>
      </c>
      <c r="P115" s="49" t="s">
        <v>266</v>
      </c>
      <c r="Q115" s="49" t="s">
        <v>69</v>
      </c>
      <c r="R115" s="58" t="s">
        <v>70</v>
      </c>
      <c r="S115" s="49" t="s">
        <v>1443</v>
      </c>
      <c r="T115" s="6" t="str">
        <f t="shared" si="10"/>
        <v>julio</v>
      </c>
      <c r="U115" s="73">
        <v>44034</v>
      </c>
      <c r="V115" s="49" t="s">
        <v>222</v>
      </c>
      <c r="W115" s="49" t="s">
        <v>73</v>
      </c>
      <c r="X115" s="49" t="s">
        <v>74</v>
      </c>
      <c r="Y115" s="49" t="s">
        <v>1444</v>
      </c>
      <c r="Z115" s="96">
        <v>830076298</v>
      </c>
      <c r="AA115" s="58">
        <v>5</v>
      </c>
      <c r="AB115" s="49">
        <v>194920</v>
      </c>
      <c r="AC115" s="55">
        <v>44034</v>
      </c>
      <c r="AD115" s="59">
        <v>41650000</v>
      </c>
      <c r="AE115" s="68">
        <v>0</v>
      </c>
      <c r="AF115" s="68">
        <v>0</v>
      </c>
      <c r="AG115" s="68">
        <v>0</v>
      </c>
      <c r="AH115" s="68">
        <f t="shared" si="12"/>
        <v>41650000</v>
      </c>
      <c r="AI115" s="49" t="s">
        <v>76</v>
      </c>
      <c r="AJ115" s="55" t="s">
        <v>77</v>
      </c>
      <c r="AK115" s="49" t="s">
        <v>77</v>
      </c>
      <c r="AL115" s="55">
        <v>44034</v>
      </c>
      <c r="AM115" s="61">
        <v>44196</v>
      </c>
      <c r="AN115" s="49">
        <v>162</v>
      </c>
      <c r="AO115" s="49" t="s">
        <v>212</v>
      </c>
      <c r="AP115" s="49">
        <v>39774921</v>
      </c>
      <c r="AQ115" s="68">
        <v>0</v>
      </c>
      <c r="AR115" s="4">
        <v>0</v>
      </c>
      <c r="AS115" s="68">
        <v>0</v>
      </c>
      <c r="AT115" s="4">
        <v>0</v>
      </c>
      <c r="AU115" s="68">
        <v>0</v>
      </c>
      <c r="AV115" s="4">
        <v>0</v>
      </c>
      <c r="AW115" s="68">
        <v>0</v>
      </c>
      <c r="AX115" s="4">
        <v>0</v>
      </c>
      <c r="AY115" s="68">
        <v>0</v>
      </c>
      <c r="AZ115" s="4">
        <v>0</v>
      </c>
      <c r="BA115" s="68">
        <v>0</v>
      </c>
      <c r="BB115" s="4">
        <v>0</v>
      </c>
      <c r="BC115" s="68">
        <f t="shared" si="11"/>
        <v>41650000</v>
      </c>
      <c r="BD115" s="6">
        <v>0</v>
      </c>
      <c r="BE115" s="4">
        <v>0</v>
      </c>
      <c r="BF115" s="6">
        <v>0</v>
      </c>
      <c r="BG115" s="69">
        <v>0</v>
      </c>
      <c r="BH115" s="6">
        <v>0</v>
      </c>
      <c r="BI115" s="4">
        <v>0</v>
      </c>
      <c r="BJ115" s="6">
        <v>0</v>
      </c>
      <c r="BK115" s="1">
        <v>0</v>
      </c>
      <c r="BL115" s="6">
        <f t="shared" si="14"/>
        <v>162</v>
      </c>
    </row>
    <row r="116" spans="1:64" x14ac:dyDescent="0.25">
      <c r="A116" s="6" t="s">
        <v>58</v>
      </c>
      <c r="B116" s="6">
        <v>10</v>
      </c>
      <c r="C116" s="6" t="s">
        <v>124</v>
      </c>
      <c r="D116" s="6" t="s">
        <v>464</v>
      </c>
      <c r="E116" s="6" t="s">
        <v>465</v>
      </c>
      <c r="F116" s="6" t="str">
        <f t="shared" si="6"/>
        <v>febrero</v>
      </c>
      <c r="G116" s="8">
        <v>43872</v>
      </c>
      <c r="H116" s="6" t="s">
        <v>112</v>
      </c>
      <c r="I116" s="6" t="s">
        <v>216</v>
      </c>
      <c r="J116" s="6" t="s">
        <v>207</v>
      </c>
      <c r="K116" s="10" t="s">
        <v>466</v>
      </c>
      <c r="L116" s="6">
        <v>801615</v>
      </c>
      <c r="M116" s="6" t="s">
        <v>336</v>
      </c>
      <c r="N116" s="68">
        <v>52500000</v>
      </c>
      <c r="O116" s="6">
        <v>13620</v>
      </c>
      <c r="P116" s="6" t="s">
        <v>266</v>
      </c>
      <c r="Q116" s="6" t="s">
        <v>69</v>
      </c>
      <c r="R116" s="6" t="s">
        <v>70</v>
      </c>
      <c r="S116" s="6" t="s">
        <v>467</v>
      </c>
      <c r="T116" s="6" t="str">
        <f t="shared" si="10"/>
        <v>febrero</v>
      </c>
      <c r="U116" s="8">
        <v>43872</v>
      </c>
      <c r="V116" s="6" t="s">
        <v>222</v>
      </c>
      <c r="W116" s="6" t="s">
        <v>73</v>
      </c>
      <c r="X116" s="6" t="s">
        <v>74</v>
      </c>
      <c r="Y116" s="6" t="s">
        <v>468</v>
      </c>
      <c r="Z116" s="6">
        <v>900265378</v>
      </c>
      <c r="AA116" s="6">
        <v>0</v>
      </c>
      <c r="AB116" s="6">
        <v>54120</v>
      </c>
      <c r="AC116" s="4">
        <v>43872</v>
      </c>
      <c r="AD116" s="68">
        <v>52500000</v>
      </c>
      <c r="AE116" s="68">
        <v>0</v>
      </c>
      <c r="AF116" s="68">
        <v>0</v>
      </c>
      <c r="AG116" s="68">
        <v>0</v>
      </c>
      <c r="AH116" s="68">
        <f t="shared" si="12"/>
        <v>52500000</v>
      </c>
      <c r="AI116" s="6" t="s">
        <v>76</v>
      </c>
      <c r="AJ116" s="4">
        <v>0</v>
      </c>
      <c r="AK116" s="6" t="s">
        <v>77</v>
      </c>
      <c r="AL116" s="4">
        <v>43872</v>
      </c>
      <c r="AM116" s="4">
        <v>44074</v>
      </c>
      <c r="AN116" s="16">
        <f>+AM116-AL116</f>
        <v>202</v>
      </c>
      <c r="AO116" s="6" t="s">
        <v>212</v>
      </c>
      <c r="AP116" s="6">
        <v>39774921</v>
      </c>
      <c r="AQ116" s="68">
        <v>0</v>
      </c>
      <c r="AR116" s="4">
        <v>0</v>
      </c>
      <c r="AS116" s="68">
        <v>0</v>
      </c>
      <c r="AT116" s="4">
        <v>0</v>
      </c>
      <c r="AU116" s="68">
        <v>0</v>
      </c>
      <c r="AV116" s="4">
        <v>0</v>
      </c>
      <c r="AW116" s="68">
        <v>0</v>
      </c>
      <c r="AX116" s="4">
        <v>0</v>
      </c>
      <c r="AY116" s="68">
        <v>0</v>
      </c>
      <c r="AZ116" s="4">
        <v>0</v>
      </c>
      <c r="BA116" s="68">
        <v>0</v>
      </c>
      <c r="BB116" s="4">
        <v>0</v>
      </c>
      <c r="BC116" s="68">
        <f t="shared" si="11"/>
        <v>52500000</v>
      </c>
      <c r="BD116" s="6">
        <v>0</v>
      </c>
      <c r="BE116" s="4">
        <v>0</v>
      </c>
      <c r="BF116" s="6">
        <v>0</v>
      </c>
      <c r="BG116" s="69">
        <v>0</v>
      </c>
      <c r="BH116" s="6">
        <v>0</v>
      </c>
      <c r="BI116" s="4">
        <v>0</v>
      </c>
      <c r="BJ116" s="6">
        <v>0</v>
      </c>
      <c r="BK116" s="1">
        <v>0</v>
      </c>
      <c r="BL116" s="6">
        <f t="shared" si="14"/>
        <v>202</v>
      </c>
    </row>
    <row r="117" spans="1:64" x14ac:dyDescent="0.25">
      <c r="A117" s="6" t="s">
        <v>123</v>
      </c>
      <c r="B117" s="6">
        <v>72</v>
      </c>
      <c r="C117" s="6" t="s">
        <v>79</v>
      </c>
      <c r="D117" s="6" t="s">
        <v>166</v>
      </c>
      <c r="E117" s="6" t="s">
        <v>167</v>
      </c>
      <c r="F117" s="6" t="str">
        <f t="shared" si="6"/>
        <v>noviembre</v>
      </c>
      <c r="G117" s="8">
        <v>43777</v>
      </c>
      <c r="H117" s="6" t="s">
        <v>112</v>
      </c>
      <c r="I117" s="6" t="s">
        <v>113</v>
      </c>
      <c r="J117" s="6" t="s">
        <v>65</v>
      </c>
      <c r="K117" s="10" t="s">
        <v>168</v>
      </c>
      <c r="L117" s="6">
        <v>80131500</v>
      </c>
      <c r="M117" s="6" t="s">
        <v>169</v>
      </c>
      <c r="N117" s="68">
        <v>32731663</v>
      </c>
      <c r="O117" s="6">
        <v>51019</v>
      </c>
      <c r="P117" s="6" t="s">
        <v>170</v>
      </c>
      <c r="Q117" s="6" t="s">
        <v>69</v>
      </c>
      <c r="R117" s="6" t="s">
        <v>70</v>
      </c>
      <c r="S117" s="6" t="s">
        <v>171</v>
      </c>
      <c r="T117" s="6" t="str">
        <f t="shared" si="10"/>
        <v>noviembre</v>
      </c>
      <c r="U117" s="8">
        <v>43796</v>
      </c>
      <c r="V117" s="6" t="s">
        <v>113</v>
      </c>
      <c r="W117" s="6" t="s">
        <v>172</v>
      </c>
      <c r="X117" s="6" t="s">
        <v>173</v>
      </c>
      <c r="Y117" s="6" t="s">
        <v>174</v>
      </c>
      <c r="Z117" s="6">
        <v>98324134</v>
      </c>
      <c r="AA117" s="6"/>
      <c r="AB117" s="6">
        <v>343319</v>
      </c>
      <c r="AC117" s="4">
        <v>43796</v>
      </c>
      <c r="AD117" s="68">
        <v>32731663</v>
      </c>
      <c r="AE117" s="68">
        <v>11990652</v>
      </c>
      <c r="AF117" s="68">
        <v>12350376</v>
      </c>
      <c r="AG117" s="68">
        <v>7420518</v>
      </c>
      <c r="AH117" s="68">
        <f t="shared" si="12"/>
        <v>64493209</v>
      </c>
      <c r="AI117" s="6" t="s">
        <v>76</v>
      </c>
      <c r="AJ117" s="4">
        <v>1</v>
      </c>
      <c r="AK117" s="6" t="s">
        <v>77</v>
      </c>
      <c r="AL117" s="4">
        <v>43796</v>
      </c>
      <c r="AM117" s="4">
        <v>44773</v>
      </c>
      <c r="AN117" s="16">
        <f>+AM117-AL117</f>
        <v>977</v>
      </c>
      <c r="AO117" s="6" t="s">
        <v>175</v>
      </c>
      <c r="AP117" s="6">
        <v>30738603</v>
      </c>
      <c r="AQ117" s="68">
        <v>93120</v>
      </c>
      <c r="AR117" s="4">
        <v>43868</v>
      </c>
      <c r="AS117" s="68">
        <v>0</v>
      </c>
      <c r="AT117" s="4">
        <v>0</v>
      </c>
      <c r="AU117" s="68">
        <v>0</v>
      </c>
      <c r="AV117" s="4">
        <v>0</v>
      </c>
      <c r="AW117" s="68">
        <v>0</v>
      </c>
      <c r="AX117" s="4">
        <v>0</v>
      </c>
      <c r="AY117" s="68">
        <v>0</v>
      </c>
      <c r="AZ117" s="4">
        <v>0</v>
      </c>
      <c r="BA117" s="68">
        <v>0</v>
      </c>
      <c r="BB117" s="4">
        <v>0</v>
      </c>
      <c r="BC117" s="68">
        <f t="shared" si="11"/>
        <v>32824783</v>
      </c>
      <c r="BD117" s="6">
        <v>0</v>
      </c>
      <c r="BE117" s="4">
        <v>0</v>
      </c>
      <c r="BF117" s="6">
        <v>0</v>
      </c>
      <c r="BG117" s="69">
        <v>0</v>
      </c>
      <c r="BH117" s="6">
        <v>0</v>
      </c>
      <c r="BI117" s="4">
        <v>0</v>
      </c>
      <c r="BJ117" s="6">
        <v>0</v>
      </c>
      <c r="BK117" s="1">
        <v>0</v>
      </c>
      <c r="BL117" s="6">
        <f t="shared" si="14"/>
        <v>977</v>
      </c>
    </row>
    <row r="118" spans="1:64" x14ac:dyDescent="0.25">
      <c r="A118" s="6" t="s">
        <v>293</v>
      </c>
      <c r="B118" s="49">
        <v>210</v>
      </c>
      <c r="C118" s="6" t="s">
        <v>182</v>
      </c>
      <c r="D118" s="6" t="s">
        <v>1237</v>
      </c>
      <c r="E118" s="6">
        <v>77546</v>
      </c>
      <c r="F118" s="6" t="str">
        <f t="shared" si="6"/>
        <v>mayo</v>
      </c>
      <c r="G118" s="4">
        <v>43955</v>
      </c>
      <c r="H118" s="6" t="s">
        <v>296</v>
      </c>
      <c r="I118" s="6" t="s">
        <v>297</v>
      </c>
      <c r="J118" s="6" t="s">
        <v>65</v>
      </c>
      <c r="K118" s="6" t="s">
        <v>1238</v>
      </c>
      <c r="L118" s="6" t="s">
        <v>1239</v>
      </c>
      <c r="M118" s="6" t="s">
        <v>1240</v>
      </c>
      <c r="N118" s="68">
        <v>7500000</v>
      </c>
      <c r="O118" s="6">
        <v>35220</v>
      </c>
      <c r="P118" s="6" t="s">
        <v>624</v>
      </c>
      <c r="Q118" s="6" t="s">
        <v>69</v>
      </c>
      <c r="R118" s="2" t="s">
        <v>70</v>
      </c>
      <c r="S118" s="7" t="s">
        <v>1244</v>
      </c>
      <c r="T118" s="6" t="str">
        <f t="shared" si="10"/>
        <v>abril</v>
      </c>
      <c r="U118" s="4">
        <v>43951</v>
      </c>
      <c r="V118" s="7" t="s">
        <v>345</v>
      </c>
      <c r="W118" s="7" t="s">
        <v>188</v>
      </c>
      <c r="X118" s="7" t="s">
        <v>189</v>
      </c>
      <c r="Y118" s="7" t="s">
        <v>1245</v>
      </c>
      <c r="Z118" s="86">
        <v>83003794</v>
      </c>
      <c r="AA118" s="7">
        <v>6</v>
      </c>
      <c r="AB118" s="47">
        <v>124520</v>
      </c>
      <c r="AC118" s="43">
        <v>43955</v>
      </c>
      <c r="AD118" s="68">
        <v>7140000</v>
      </c>
      <c r="AE118" s="68">
        <v>0</v>
      </c>
      <c r="AF118" s="68">
        <v>0</v>
      </c>
      <c r="AG118" s="68">
        <v>0</v>
      </c>
      <c r="AH118" s="68">
        <f t="shared" si="12"/>
        <v>7140000</v>
      </c>
      <c r="AI118" s="7" t="s">
        <v>77</v>
      </c>
      <c r="AJ118" s="43">
        <v>0</v>
      </c>
      <c r="AK118" s="7" t="s">
        <v>77</v>
      </c>
      <c r="AL118" s="43">
        <v>43951</v>
      </c>
      <c r="AM118" s="4">
        <v>43964</v>
      </c>
      <c r="AN118" s="7">
        <v>13</v>
      </c>
      <c r="AO118" s="7" t="s">
        <v>192</v>
      </c>
      <c r="AP118" s="7">
        <v>1095787871</v>
      </c>
      <c r="AQ118" s="68">
        <v>0</v>
      </c>
      <c r="AR118" s="4">
        <v>0</v>
      </c>
      <c r="AS118" s="68">
        <v>0</v>
      </c>
      <c r="AT118" s="4">
        <v>0</v>
      </c>
      <c r="AU118" s="68">
        <v>0</v>
      </c>
      <c r="AV118" s="4">
        <v>0</v>
      </c>
      <c r="AW118" s="68">
        <v>0</v>
      </c>
      <c r="AX118" s="4">
        <v>0</v>
      </c>
      <c r="AY118" s="68">
        <v>0</v>
      </c>
      <c r="AZ118" s="4">
        <v>0</v>
      </c>
      <c r="BA118" s="68">
        <v>0</v>
      </c>
      <c r="BB118" s="4">
        <v>0</v>
      </c>
      <c r="BC118" s="68">
        <f t="shared" si="11"/>
        <v>7140000</v>
      </c>
      <c r="BD118" s="6">
        <v>0</v>
      </c>
      <c r="BE118" s="4">
        <v>0</v>
      </c>
      <c r="BF118" s="6">
        <v>0</v>
      </c>
      <c r="BG118" s="69">
        <v>0</v>
      </c>
      <c r="BH118" s="6">
        <v>0</v>
      </c>
      <c r="BI118" s="4">
        <v>0</v>
      </c>
      <c r="BJ118" s="6">
        <v>0</v>
      </c>
      <c r="BK118" s="1">
        <v>0</v>
      </c>
      <c r="BL118" s="6">
        <f t="shared" si="14"/>
        <v>13</v>
      </c>
    </row>
    <row r="119" spans="1:64" x14ac:dyDescent="0.25">
      <c r="A119" s="49" t="s">
        <v>293</v>
      </c>
      <c r="B119" s="49">
        <v>153</v>
      </c>
      <c r="C119" s="49" t="s">
        <v>182</v>
      </c>
      <c r="D119" s="58" t="s">
        <v>1298</v>
      </c>
      <c r="E119" s="49">
        <v>85816</v>
      </c>
      <c r="F119" s="6" t="str">
        <f t="shared" si="6"/>
        <v>junio</v>
      </c>
      <c r="G119" s="55">
        <v>44000</v>
      </c>
      <c r="H119" s="49" t="s">
        <v>296</v>
      </c>
      <c r="I119" s="49" t="s">
        <v>521</v>
      </c>
      <c r="J119" s="49" t="s">
        <v>65</v>
      </c>
      <c r="K119" s="56" t="s">
        <v>1299</v>
      </c>
      <c r="L119" s="58" t="s">
        <v>1300</v>
      </c>
      <c r="M119" s="58"/>
      <c r="N119" s="77">
        <v>18933250</v>
      </c>
      <c r="O119" s="49">
        <v>37620</v>
      </c>
      <c r="P119" s="49" t="s">
        <v>1301</v>
      </c>
      <c r="Q119" s="49" t="s">
        <v>69</v>
      </c>
      <c r="R119" s="58" t="s">
        <v>70</v>
      </c>
      <c r="S119" s="49" t="s">
        <v>1319</v>
      </c>
      <c r="T119" s="6" t="str">
        <f t="shared" si="10"/>
        <v>junio</v>
      </c>
      <c r="U119" s="73">
        <v>44001</v>
      </c>
      <c r="V119" s="49" t="s">
        <v>345</v>
      </c>
      <c r="W119" s="49" t="s">
        <v>73</v>
      </c>
      <c r="X119" s="49" t="s">
        <v>74</v>
      </c>
      <c r="Y119" s="49" t="s">
        <v>1245</v>
      </c>
      <c r="Z119" s="88">
        <v>830037946</v>
      </c>
      <c r="AA119" s="53"/>
      <c r="AB119" s="49">
        <v>161820</v>
      </c>
      <c r="AC119" s="55">
        <v>44001</v>
      </c>
      <c r="AD119" s="59">
        <v>17840766</v>
      </c>
      <c r="AE119" s="75">
        <v>0</v>
      </c>
      <c r="AF119" s="75">
        <v>0</v>
      </c>
      <c r="AG119" s="75">
        <v>0</v>
      </c>
      <c r="AH119" s="77">
        <f t="shared" si="12"/>
        <v>17840766</v>
      </c>
      <c r="AI119" s="49" t="s">
        <v>77</v>
      </c>
      <c r="AJ119" s="55">
        <v>0</v>
      </c>
      <c r="AK119" s="49" t="s">
        <v>77</v>
      </c>
      <c r="AL119" s="55">
        <v>44001</v>
      </c>
      <c r="AM119" s="61">
        <v>44033</v>
      </c>
      <c r="AN119" s="49">
        <f>+AM119-AL119</f>
        <v>32</v>
      </c>
      <c r="AO119" s="49" t="s">
        <v>1320</v>
      </c>
      <c r="AP119" s="49">
        <v>40029680</v>
      </c>
      <c r="AQ119" s="75">
        <v>0</v>
      </c>
      <c r="AR119" s="55">
        <v>0</v>
      </c>
      <c r="AS119" s="75">
        <v>0</v>
      </c>
      <c r="AT119" s="55">
        <v>0</v>
      </c>
      <c r="AU119" s="75">
        <v>0</v>
      </c>
      <c r="AV119" s="55">
        <v>0</v>
      </c>
      <c r="AW119" s="75">
        <v>0</v>
      </c>
      <c r="AX119" s="55">
        <v>0</v>
      </c>
      <c r="AY119" s="75">
        <v>0</v>
      </c>
      <c r="AZ119" s="55">
        <v>0</v>
      </c>
      <c r="BA119" s="75">
        <v>0</v>
      </c>
      <c r="BB119" s="55">
        <v>0</v>
      </c>
      <c r="BC119" s="68">
        <f t="shared" si="11"/>
        <v>17840766</v>
      </c>
      <c r="BD119" s="49">
        <v>0</v>
      </c>
      <c r="BE119" s="55">
        <v>0</v>
      </c>
      <c r="BF119" s="49">
        <v>0</v>
      </c>
      <c r="BG119" s="76">
        <v>0</v>
      </c>
      <c r="BH119" s="49">
        <v>0</v>
      </c>
      <c r="BI119" s="55">
        <v>0</v>
      </c>
      <c r="BJ119" s="49">
        <v>0</v>
      </c>
      <c r="BK119" s="1">
        <v>0</v>
      </c>
      <c r="BL119" s="49">
        <f t="shared" si="14"/>
        <v>32</v>
      </c>
    </row>
    <row r="120" spans="1:64" x14ac:dyDescent="0.25">
      <c r="A120" s="49" t="s">
        <v>293</v>
      </c>
      <c r="B120" s="49">
        <v>219</v>
      </c>
      <c r="C120" s="49" t="s">
        <v>182</v>
      </c>
      <c r="D120" s="58" t="s">
        <v>1311</v>
      </c>
      <c r="E120" s="49">
        <v>89143</v>
      </c>
      <c r="F120" s="6" t="str">
        <f t="shared" si="6"/>
        <v>junio</v>
      </c>
      <c r="G120" s="55">
        <v>44007</v>
      </c>
      <c r="H120" s="49" t="s">
        <v>296</v>
      </c>
      <c r="I120" s="49" t="s">
        <v>521</v>
      </c>
      <c r="J120" s="49" t="s">
        <v>65</v>
      </c>
      <c r="K120" s="56" t="s">
        <v>1312</v>
      </c>
      <c r="L120" s="56">
        <v>471318</v>
      </c>
      <c r="M120" s="58" t="s">
        <v>1313</v>
      </c>
      <c r="N120" s="77">
        <v>63879676</v>
      </c>
      <c r="O120" s="49">
        <v>40620</v>
      </c>
      <c r="P120" s="49" t="s">
        <v>1118</v>
      </c>
      <c r="Q120" s="49" t="s">
        <v>69</v>
      </c>
      <c r="R120" s="49" t="s">
        <v>70</v>
      </c>
      <c r="S120" s="49" t="s">
        <v>1327</v>
      </c>
      <c r="T120" s="6" t="str">
        <f t="shared" si="10"/>
        <v>junio</v>
      </c>
      <c r="U120" s="73">
        <v>44007</v>
      </c>
      <c r="V120" s="49" t="s">
        <v>345</v>
      </c>
      <c r="W120" s="49" t="s">
        <v>73</v>
      </c>
      <c r="X120" s="62" t="s">
        <v>74</v>
      </c>
      <c r="Y120" s="49" t="s">
        <v>1245</v>
      </c>
      <c r="Z120" s="88">
        <v>830037946</v>
      </c>
      <c r="AA120" s="53"/>
      <c r="AB120" s="49">
        <v>168220</v>
      </c>
      <c r="AC120" s="55">
        <v>44007</v>
      </c>
      <c r="AD120" s="59">
        <v>63879676</v>
      </c>
      <c r="AE120" s="75">
        <v>0</v>
      </c>
      <c r="AF120" s="75">
        <v>0</v>
      </c>
      <c r="AG120" s="75">
        <v>0</v>
      </c>
      <c r="AH120" s="75">
        <f t="shared" si="12"/>
        <v>63879676</v>
      </c>
      <c r="AI120" s="49" t="s">
        <v>77</v>
      </c>
      <c r="AJ120" s="55">
        <v>0</v>
      </c>
      <c r="AK120" s="49" t="s">
        <v>77</v>
      </c>
      <c r="AL120" s="55">
        <v>44007</v>
      </c>
      <c r="AM120" s="61">
        <v>44039</v>
      </c>
      <c r="AN120" s="49">
        <f>+AM120-AL120</f>
        <v>32</v>
      </c>
      <c r="AO120" s="6" t="s">
        <v>1223</v>
      </c>
      <c r="AP120" s="49">
        <v>80251761</v>
      </c>
      <c r="AQ120" s="75">
        <v>0</v>
      </c>
      <c r="AR120" s="55">
        <v>0</v>
      </c>
      <c r="AS120" s="75">
        <v>0</v>
      </c>
      <c r="AT120" s="55">
        <v>0</v>
      </c>
      <c r="AU120" s="75">
        <v>0</v>
      </c>
      <c r="AV120" s="55">
        <v>0</v>
      </c>
      <c r="AW120" s="75">
        <v>0</v>
      </c>
      <c r="AX120" s="55">
        <v>0</v>
      </c>
      <c r="AY120" s="75">
        <v>0</v>
      </c>
      <c r="AZ120" s="55">
        <v>0</v>
      </c>
      <c r="BA120" s="75">
        <v>0</v>
      </c>
      <c r="BB120" s="55">
        <v>0</v>
      </c>
      <c r="BC120" s="68">
        <f t="shared" si="11"/>
        <v>63879676</v>
      </c>
      <c r="BD120" s="49">
        <v>0</v>
      </c>
      <c r="BE120" s="55">
        <v>0</v>
      </c>
      <c r="BF120" s="49">
        <v>0</v>
      </c>
      <c r="BG120" s="76">
        <v>0</v>
      </c>
      <c r="BH120" s="49">
        <v>0</v>
      </c>
      <c r="BI120" s="55">
        <v>0</v>
      </c>
      <c r="BJ120" s="49">
        <v>0</v>
      </c>
      <c r="BK120" s="1">
        <v>0</v>
      </c>
      <c r="BL120" s="49">
        <f t="shared" si="14"/>
        <v>32</v>
      </c>
    </row>
    <row r="121" spans="1:64" x14ac:dyDescent="0.25">
      <c r="A121" s="6" t="s">
        <v>293</v>
      </c>
      <c r="B121" s="6">
        <v>154</v>
      </c>
      <c r="C121" s="6" t="s">
        <v>1431</v>
      </c>
      <c r="D121" s="6" t="s">
        <v>1486</v>
      </c>
      <c r="E121" s="6" t="s">
        <v>1487</v>
      </c>
      <c r="F121" s="6" t="s">
        <v>1434</v>
      </c>
      <c r="G121" s="4">
        <v>44042</v>
      </c>
      <c r="H121" s="6" t="s">
        <v>112</v>
      </c>
      <c r="I121" s="6" t="s">
        <v>521</v>
      </c>
      <c r="J121" s="6" t="s">
        <v>263</v>
      </c>
      <c r="K121" s="6" t="s">
        <v>1488</v>
      </c>
      <c r="L121" s="6" t="s">
        <v>1489</v>
      </c>
      <c r="M121" s="6" t="s">
        <v>1490</v>
      </c>
      <c r="N121" s="5">
        <v>140646100</v>
      </c>
      <c r="O121" s="6">
        <v>34720</v>
      </c>
      <c r="P121" s="6" t="s">
        <v>1491</v>
      </c>
      <c r="Q121" s="2" t="s">
        <v>355</v>
      </c>
      <c r="R121" s="49" t="s">
        <v>70</v>
      </c>
      <c r="S121" s="6" t="s">
        <v>1492</v>
      </c>
      <c r="T121" s="6" t="str">
        <f t="shared" si="10"/>
        <v>julio</v>
      </c>
      <c r="U121" s="73">
        <v>44042</v>
      </c>
      <c r="V121" s="6" t="s">
        <v>345</v>
      </c>
      <c r="W121" s="6" t="s">
        <v>90</v>
      </c>
      <c r="X121" s="6" t="s">
        <v>74</v>
      </c>
      <c r="Y121" s="6" t="s">
        <v>1245</v>
      </c>
      <c r="Z121" s="6">
        <v>830037946</v>
      </c>
      <c r="AA121" s="2" t="s">
        <v>77</v>
      </c>
      <c r="AB121" s="6">
        <v>203120</v>
      </c>
      <c r="AC121" s="4">
        <v>44046</v>
      </c>
      <c r="AD121" s="5">
        <v>140646100</v>
      </c>
      <c r="AE121" s="68">
        <v>0</v>
      </c>
      <c r="AF121" s="68">
        <v>0</v>
      </c>
      <c r="AG121" s="68">
        <v>0</v>
      </c>
      <c r="AH121" s="68">
        <f t="shared" si="12"/>
        <v>140646100</v>
      </c>
      <c r="AI121" s="6" t="s">
        <v>77</v>
      </c>
      <c r="AJ121" s="4">
        <v>0</v>
      </c>
      <c r="AK121" s="6" t="s">
        <v>77</v>
      </c>
      <c r="AL121" s="4">
        <v>44042</v>
      </c>
      <c r="AM121" s="4">
        <v>44067</v>
      </c>
      <c r="AN121" s="6">
        <v>15</v>
      </c>
      <c r="AO121" s="6" t="s">
        <v>1493</v>
      </c>
      <c r="AP121" s="6">
        <v>52409905</v>
      </c>
      <c r="AQ121" s="68">
        <v>0</v>
      </c>
      <c r="AR121" s="4">
        <v>0</v>
      </c>
      <c r="AS121" s="68">
        <v>0</v>
      </c>
      <c r="AT121" s="4">
        <v>0</v>
      </c>
      <c r="AU121" s="68">
        <v>0</v>
      </c>
      <c r="AV121" s="4">
        <v>0</v>
      </c>
      <c r="AW121" s="68">
        <v>0</v>
      </c>
      <c r="AX121" s="4">
        <v>0</v>
      </c>
      <c r="AY121" s="68">
        <v>0</v>
      </c>
      <c r="AZ121" s="4">
        <v>0</v>
      </c>
      <c r="BA121" s="68">
        <v>0</v>
      </c>
      <c r="BB121" s="4">
        <v>0</v>
      </c>
      <c r="BC121" s="68">
        <f t="shared" si="11"/>
        <v>140646100</v>
      </c>
      <c r="BD121" s="6">
        <v>0</v>
      </c>
      <c r="BE121" s="4">
        <v>0</v>
      </c>
      <c r="BF121" s="6">
        <v>0</v>
      </c>
      <c r="BG121" s="69">
        <v>0</v>
      </c>
      <c r="BH121" s="6">
        <v>0</v>
      </c>
      <c r="BI121" s="4">
        <v>0</v>
      </c>
      <c r="BJ121" s="6">
        <v>0</v>
      </c>
      <c r="BK121" s="1">
        <v>0</v>
      </c>
      <c r="BL121" s="6">
        <f t="shared" si="14"/>
        <v>15</v>
      </c>
    </row>
    <row r="122" spans="1:64" x14ac:dyDescent="0.25">
      <c r="A122" s="6" t="s">
        <v>58</v>
      </c>
      <c r="B122" s="6">
        <v>114</v>
      </c>
      <c r="C122" s="6" t="s">
        <v>59</v>
      </c>
      <c r="D122" s="6" t="s">
        <v>626</v>
      </c>
      <c r="E122" s="6" t="s">
        <v>627</v>
      </c>
      <c r="F122" s="6" t="str">
        <f t="shared" ref="F122:F149" si="15">TEXT(G122,"mmmm")</f>
        <v>febrero</v>
      </c>
      <c r="G122" s="8">
        <v>43886</v>
      </c>
      <c r="H122" s="6" t="s">
        <v>296</v>
      </c>
      <c r="I122" s="6" t="s">
        <v>392</v>
      </c>
      <c r="J122" s="6" t="s">
        <v>84</v>
      </c>
      <c r="K122" s="10" t="s">
        <v>628</v>
      </c>
      <c r="L122" s="6">
        <v>81111500</v>
      </c>
      <c r="M122" s="6" t="s">
        <v>629</v>
      </c>
      <c r="N122" s="68">
        <v>166824121</v>
      </c>
      <c r="O122" s="6">
        <v>21820</v>
      </c>
      <c r="P122" s="6" t="s">
        <v>87</v>
      </c>
      <c r="Q122" s="6" t="s">
        <v>69</v>
      </c>
      <c r="R122" s="6" t="s">
        <v>70</v>
      </c>
      <c r="S122" s="6" t="s">
        <v>1042</v>
      </c>
      <c r="T122" s="6" t="str">
        <f t="shared" si="10"/>
        <v>abril</v>
      </c>
      <c r="U122" s="8">
        <v>43935</v>
      </c>
      <c r="V122" s="6" t="s">
        <v>89</v>
      </c>
      <c r="W122" s="6" t="s">
        <v>90</v>
      </c>
      <c r="X122" s="6" t="s">
        <v>74</v>
      </c>
      <c r="Y122" s="6" t="s">
        <v>1043</v>
      </c>
      <c r="Z122" s="6">
        <v>900471414</v>
      </c>
      <c r="AA122" s="6">
        <v>0</v>
      </c>
      <c r="AB122" s="6">
        <v>110720</v>
      </c>
      <c r="AC122" s="4">
        <v>43936</v>
      </c>
      <c r="AD122" s="68">
        <v>166740000</v>
      </c>
      <c r="AE122" s="68">
        <v>0</v>
      </c>
      <c r="AF122" s="68">
        <v>0</v>
      </c>
      <c r="AG122" s="68">
        <v>0</v>
      </c>
      <c r="AH122" s="68">
        <f t="shared" si="12"/>
        <v>166740000</v>
      </c>
      <c r="AI122" s="6" t="s">
        <v>107</v>
      </c>
      <c r="AJ122" s="4">
        <v>43941</v>
      </c>
      <c r="AK122" s="6" t="s">
        <v>569</v>
      </c>
      <c r="AL122" s="4">
        <v>43936</v>
      </c>
      <c r="AM122" s="4">
        <v>43966</v>
      </c>
      <c r="AN122" s="16">
        <v>30</v>
      </c>
      <c r="AO122" s="6" t="s">
        <v>1044</v>
      </c>
      <c r="AP122" s="6">
        <v>1087989085</v>
      </c>
      <c r="AQ122" s="68">
        <v>0</v>
      </c>
      <c r="AR122" s="4">
        <v>0</v>
      </c>
      <c r="AS122" s="68">
        <v>0</v>
      </c>
      <c r="AT122" s="4">
        <v>0</v>
      </c>
      <c r="AU122" s="68">
        <v>0</v>
      </c>
      <c r="AV122" s="4">
        <v>0</v>
      </c>
      <c r="AW122" s="68">
        <v>0</v>
      </c>
      <c r="AX122" s="4">
        <v>0</v>
      </c>
      <c r="AY122" s="68">
        <v>0</v>
      </c>
      <c r="AZ122" s="4">
        <v>0</v>
      </c>
      <c r="BA122" s="68">
        <v>0</v>
      </c>
      <c r="BB122" s="4">
        <v>0</v>
      </c>
      <c r="BC122" s="68">
        <f t="shared" si="11"/>
        <v>166740000</v>
      </c>
      <c r="BD122" s="6">
        <v>0</v>
      </c>
      <c r="BE122" s="4">
        <v>0</v>
      </c>
      <c r="BF122" s="6">
        <v>0</v>
      </c>
      <c r="BG122" s="69">
        <v>0</v>
      </c>
      <c r="BH122" s="6">
        <v>0</v>
      </c>
      <c r="BI122" s="4">
        <v>0</v>
      </c>
      <c r="BJ122" s="6">
        <v>0</v>
      </c>
      <c r="BK122" s="1">
        <v>0</v>
      </c>
      <c r="BL122" s="6">
        <v>30</v>
      </c>
    </row>
    <row r="123" spans="1:64" x14ac:dyDescent="0.25">
      <c r="A123" s="6" t="s">
        <v>58</v>
      </c>
      <c r="B123" s="6">
        <v>98</v>
      </c>
      <c r="C123" s="6" t="s">
        <v>96</v>
      </c>
      <c r="D123" s="6" t="s">
        <v>802</v>
      </c>
      <c r="E123" s="6" t="s">
        <v>803</v>
      </c>
      <c r="F123" s="6" t="str">
        <f t="shared" si="15"/>
        <v>abril</v>
      </c>
      <c r="G123" s="8">
        <v>43942</v>
      </c>
      <c r="H123" s="6" t="s">
        <v>296</v>
      </c>
      <c r="I123" s="6" t="s">
        <v>392</v>
      </c>
      <c r="J123" s="6" t="s">
        <v>84</v>
      </c>
      <c r="K123" s="10" t="s">
        <v>804</v>
      </c>
      <c r="L123" s="6">
        <v>43201800</v>
      </c>
      <c r="M123" s="6" t="s">
        <v>801</v>
      </c>
      <c r="N123" s="68">
        <v>63493672</v>
      </c>
      <c r="O123" s="6">
        <v>33420</v>
      </c>
      <c r="P123" s="6" t="s">
        <v>104</v>
      </c>
      <c r="Q123" s="6" t="s">
        <v>69</v>
      </c>
      <c r="R123" s="6" t="s">
        <v>70</v>
      </c>
      <c r="S123" s="6" t="s">
        <v>1366</v>
      </c>
      <c r="T123" s="6" t="str">
        <f t="shared" si="10"/>
        <v>junio</v>
      </c>
      <c r="U123" s="8">
        <v>44000</v>
      </c>
      <c r="V123" s="6" t="s">
        <v>89</v>
      </c>
      <c r="W123" s="6" t="s">
        <v>73</v>
      </c>
      <c r="X123" s="6" t="s">
        <v>74</v>
      </c>
      <c r="Y123" s="6" t="s">
        <v>1043</v>
      </c>
      <c r="Z123" s="6">
        <v>900471414</v>
      </c>
      <c r="AA123" s="6">
        <v>0</v>
      </c>
      <c r="AB123" s="6">
        <v>159720</v>
      </c>
      <c r="AC123" s="8">
        <v>44000</v>
      </c>
      <c r="AD123" s="68">
        <v>63492800</v>
      </c>
      <c r="AE123" s="68">
        <v>0</v>
      </c>
      <c r="AF123" s="68">
        <v>0</v>
      </c>
      <c r="AG123" s="68">
        <v>0</v>
      </c>
      <c r="AH123" s="68">
        <f t="shared" si="12"/>
        <v>63492800</v>
      </c>
      <c r="AI123" s="6" t="s">
        <v>107</v>
      </c>
      <c r="AJ123" s="4">
        <v>44006</v>
      </c>
      <c r="AK123" s="6" t="s">
        <v>1362</v>
      </c>
      <c r="AL123" s="4">
        <v>44006</v>
      </c>
      <c r="AM123" s="4">
        <v>44196</v>
      </c>
      <c r="AN123" s="16">
        <f>+AM123-AL123</f>
        <v>190</v>
      </c>
      <c r="AO123" s="6" t="s">
        <v>1285</v>
      </c>
      <c r="AP123" s="6">
        <v>46373712</v>
      </c>
      <c r="AQ123" s="68">
        <v>0</v>
      </c>
      <c r="AR123" s="4">
        <v>0</v>
      </c>
      <c r="AS123" s="68">
        <v>0</v>
      </c>
      <c r="AT123" s="4">
        <v>0</v>
      </c>
      <c r="AU123" s="68">
        <v>0</v>
      </c>
      <c r="AV123" s="4">
        <v>0</v>
      </c>
      <c r="AW123" s="68">
        <v>0</v>
      </c>
      <c r="AX123" s="4">
        <v>0</v>
      </c>
      <c r="AY123" s="68">
        <v>0</v>
      </c>
      <c r="AZ123" s="4">
        <v>0</v>
      </c>
      <c r="BA123" s="68">
        <v>0</v>
      </c>
      <c r="BB123" s="4">
        <v>0</v>
      </c>
      <c r="BC123" s="68">
        <f t="shared" si="11"/>
        <v>63492800</v>
      </c>
      <c r="BD123" s="6">
        <v>0</v>
      </c>
      <c r="BE123" s="4">
        <v>0</v>
      </c>
      <c r="BF123" s="6">
        <v>0</v>
      </c>
      <c r="BG123" s="69">
        <v>0</v>
      </c>
      <c r="BH123" s="6">
        <v>0</v>
      </c>
      <c r="BI123" s="4">
        <v>0</v>
      </c>
      <c r="BJ123" s="6">
        <v>0</v>
      </c>
      <c r="BK123" s="1">
        <v>0</v>
      </c>
      <c r="BL123" s="6">
        <f>+BD123+BF123+BH123+BJ123+AN123</f>
        <v>190</v>
      </c>
    </row>
    <row r="124" spans="1:64" x14ac:dyDescent="0.25">
      <c r="A124" s="6" t="s">
        <v>293</v>
      </c>
      <c r="B124" s="6">
        <v>43</v>
      </c>
      <c r="C124" s="6" t="s">
        <v>59</v>
      </c>
      <c r="D124" s="6" t="s">
        <v>432</v>
      </c>
      <c r="E124" s="6">
        <v>73038</v>
      </c>
      <c r="F124" s="6" t="str">
        <f t="shared" si="15"/>
        <v>enero</v>
      </c>
      <c r="G124" s="8">
        <v>43861</v>
      </c>
      <c r="H124" s="6" t="s">
        <v>296</v>
      </c>
      <c r="I124" s="6" t="s">
        <v>297</v>
      </c>
      <c r="J124" s="6" t="s">
        <v>65</v>
      </c>
      <c r="K124" s="10" t="s">
        <v>433</v>
      </c>
      <c r="L124" s="6" t="s">
        <v>434</v>
      </c>
      <c r="M124" s="6" t="s">
        <v>435</v>
      </c>
      <c r="N124" s="68">
        <v>311618150</v>
      </c>
      <c r="O124" s="6">
        <v>13820</v>
      </c>
      <c r="P124" s="6" t="s">
        <v>368</v>
      </c>
      <c r="Q124" s="6" t="s">
        <v>69</v>
      </c>
      <c r="R124" s="6" t="s">
        <v>70</v>
      </c>
      <c r="S124" s="6" t="s">
        <v>436</v>
      </c>
      <c r="T124" s="6" t="str">
        <f t="shared" si="10"/>
        <v>enero</v>
      </c>
      <c r="U124" s="8">
        <v>43861</v>
      </c>
      <c r="V124" s="6" t="s">
        <v>345</v>
      </c>
      <c r="W124" s="6" t="s">
        <v>90</v>
      </c>
      <c r="X124" s="6" t="s">
        <v>77</v>
      </c>
      <c r="Y124" s="6" t="s">
        <v>437</v>
      </c>
      <c r="Z124" s="6">
        <v>83009521</v>
      </c>
      <c r="AA124" s="6">
        <v>3</v>
      </c>
      <c r="AB124" s="6">
        <v>44420</v>
      </c>
      <c r="AC124" s="4">
        <v>43864</v>
      </c>
      <c r="AD124" s="68">
        <v>311618149.99000001</v>
      </c>
      <c r="AE124" s="68">
        <v>0</v>
      </c>
      <c r="AF124" s="68">
        <v>0</v>
      </c>
      <c r="AG124" s="68">
        <v>0</v>
      </c>
      <c r="AH124" s="68">
        <f t="shared" si="12"/>
        <v>311618149.99000001</v>
      </c>
      <c r="AI124" s="6" t="s">
        <v>76</v>
      </c>
      <c r="AJ124" s="4">
        <v>0</v>
      </c>
      <c r="AK124" s="6" t="s">
        <v>77</v>
      </c>
      <c r="AL124" s="4">
        <v>43864</v>
      </c>
      <c r="AM124" s="4">
        <v>44196</v>
      </c>
      <c r="AN124" s="16">
        <f>+AM124-AL124</f>
        <v>332</v>
      </c>
      <c r="AO124" s="6" t="s">
        <v>438</v>
      </c>
      <c r="AP124" s="6">
        <v>1020712442</v>
      </c>
      <c r="AQ124" s="68">
        <v>0</v>
      </c>
      <c r="AR124" s="4">
        <v>0</v>
      </c>
      <c r="AS124" s="68">
        <v>0</v>
      </c>
      <c r="AT124" s="4">
        <v>0</v>
      </c>
      <c r="AU124" s="68">
        <v>0</v>
      </c>
      <c r="AV124" s="4">
        <v>0</v>
      </c>
      <c r="AW124" s="68">
        <v>0</v>
      </c>
      <c r="AX124" s="4">
        <v>0</v>
      </c>
      <c r="AY124" s="68">
        <v>0</v>
      </c>
      <c r="AZ124" s="4">
        <v>0</v>
      </c>
      <c r="BA124" s="68">
        <v>0</v>
      </c>
      <c r="BB124" s="4">
        <v>0</v>
      </c>
      <c r="BC124" s="68">
        <f t="shared" si="11"/>
        <v>311618149.99000001</v>
      </c>
      <c r="BD124" s="6">
        <v>0</v>
      </c>
      <c r="BE124" s="4">
        <v>0</v>
      </c>
      <c r="BF124" s="6">
        <v>0</v>
      </c>
      <c r="BG124" s="69">
        <v>0</v>
      </c>
      <c r="BH124" s="6">
        <v>0</v>
      </c>
      <c r="BI124" s="4">
        <v>0</v>
      </c>
      <c r="BJ124" s="6">
        <v>0</v>
      </c>
      <c r="BK124" s="1">
        <v>0</v>
      </c>
      <c r="BL124" s="6">
        <f>+BD124+BF124+BH124+BJ124+AN124</f>
        <v>332</v>
      </c>
    </row>
    <row r="125" spans="1:64" x14ac:dyDescent="0.25">
      <c r="A125" s="6" t="s">
        <v>58</v>
      </c>
      <c r="B125" s="6">
        <v>107</v>
      </c>
      <c r="C125" s="6" t="s">
        <v>182</v>
      </c>
      <c r="D125" s="6" t="s">
        <v>714</v>
      </c>
      <c r="E125" s="6" t="s">
        <v>715</v>
      </c>
      <c r="F125" s="6" t="str">
        <f t="shared" si="15"/>
        <v>marzo</v>
      </c>
      <c r="G125" s="8">
        <v>43899</v>
      </c>
      <c r="H125" s="6" t="s">
        <v>296</v>
      </c>
      <c r="I125" s="6" t="s">
        <v>392</v>
      </c>
      <c r="J125" s="6" t="s">
        <v>65</v>
      </c>
      <c r="K125" s="10" t="s">
        <v>716</v>
      </c>
      <c r="L125" s="6" t="s">
        <v>704</v>
      </c>
      <c r="M125" s="6" t="s">
        <v>367</v>
      </c>
      <c r="N125" s="68">
        <v>95200000</v>
      </c>
      <c r="O125" s="6">
        <v>29220</v>
      </c>
      <c r="P125" s="6" t="s">
        <v>368</v>
      </c>
      <c r="Q125" s="6" t="s">
        <v>69</v>
      </c>
      <c r="R125" s="6" t="s">
        <v>70</v>
      </c>
      <c r="S125" s="6" t="s">
        <v>1216</v>
      </c>
      <c r="T125" s="6" t="str">
        <f t="shared" si="10"/>
        <v>enero</v>
      </c>
      <c r="U125" s="8">
        <v>0</v>
      </c>
      <c r="V125" s="6" t="s">
        <v>370</v>
      </c>
      <c r="W125" s="6" t="s">
        <v>90</v>
      </c>
      <c r="X125" s="6" t="s">
        <v>74</v>
      </c>
      <c r="Y125" s="6" t="s">
        <v>1217</v>
      </c>
      <c r="Z125" s="85">
        <v>830095213</v>
      </c>
      <c r="AA125" s="7">
        <v>0</v>
      </c>
      <c r="AB125" s="6">
        <v>144920</v>
      </c>
      <c r="AC125" s="4">
        <v>43973</v>
      </c>
      <c r="AD125" s="68">
        <v>95200000</v>
      </c>
      <c r="AE125" s="68">
        <v>0</v>
      </c>
      <c r="AF125" s="68">
        <v>0</v>
      </c>
      <c r="AG125" s="68">
        <v>0</v>
      </c>
      <c r="AH125" s="68">
        <v>95200000</v>
      </c>
      <c r="AI125" s="6" t="s">
        <v>107</v>
      </c>
      <c r="AJ125" s="4">
        <v>43970</v>
      </c>
      <c r="AK125" s="6" t="s">
        <v>203</v>
      </c>
      <c r="AL125" s="4">
        <v>43970</v>
      </c>
      <c r="AM125" s="4">
        <v>44196</v>
      </c>
      <c r="AN125" s="16">
        <v>226</v>
      </c>
      <c r="AO125" s="6" t="s">
        <v>549</v>
      </c>
      <c r="AP125" s="6">
        <v>1020712442</v>
      </c>
      <c r="AQ125" s="68">
        <v>0</v>
      </c>
      <c r="AR125" s="4">
        <v>0</v>
      </c>
      <c r="AS125" s="68">
        <v>0</v>
      </c>
      <c r="AT125" s="4">
        <v>0</v>
      </c>
      <c r="AU125" s="68">
        <v>0</v>
      </c>
      <c r="AV125" s="4">
        <v>0</v>
      </c>
      <c r="AW125" s="68">
        <v>0</v>
      </c>
      <c r="AX125" s="4">
        <v>0</v>
      </c>
      <c r="AY125" s="68">
        <v>0</v>
      </c>
      <c r="AZ125" s="4">
        <v>0</v>
      </c>
      <c r="BA125" s="68">
        <v>0</v>
      </c>
      <c r="BB125" s="4">
        <v>0</v>
      </c>
      <c r="BC125" s="68">
        <f t="shared" si="11"/>
        <v>95200000</v>
      </c>
      <c r="BD125" s="6">
        <v>0</v>
      </c>
      <c r="BE125" s="4">
        <v>0</v>
      </c>
      <c r="BF125" s="6">
        <v>0</v>
      </c>
      <c r="BG125" s="69">
        <v>0</v>
      </c>
      <c r="BH125" s="6">
        <v>0</v>
      </c>
      <c r="BI125" s="4">
        <v>0</v>
      </c>
      <c r="BJ125" s="6">
        <v>0</v>
      </c>
      <c r="BK125" s="1">
        <v>0</v>
      </c>
      <c r="BL125" s="6">
        <v>226</v>
      </c>
    </row>
    <row r="126" spans="1:64" x14ac:dyDescent="0.25">
      <c r="A126" s="7" t="s">
        <v>293</v>
      </c>
      <c r="B126" s="7">
        <v>52</v>
      </c>
      <c r="C126" s="7" t="s">
        <v>96</v>
      </c>
      <c r="D126" s="53" t="s">
        <v>1281</v>
      </c>
      <c r="E126" s="53" t="s">
        <v>1173</v>
      </c>
      <c r="F126" s="49" t="str">
        <f t="shared" si="15"/>
        <v>mayo</v>
      </c>
      <c r="G126" s="54">
        <v>43977</v>
      </c>
      <c r="H126" s="7" t="s">
        <v>296</v>
      </c>
      <c r="I126" s="7" t="s">
        <v>297</v>
      </c>
      <c r="J126" s="7" t="s">
        <v>84</v>
      </c>
      <c r="K126" s="7" t="s">
        <v>1174</v>
      </c>
      <c r="L126" s="7">
        <v>43232300</v>
      </c>
      <c r="M126" s="7" t="s">
        <v>1175</v>
      </c>
      <c r="N126" s="70">
        <v>1357919427</v>
      </c>
      <c r="O126" s="7">
        <v>37420</v>
      </c>
      <c r="P126" s="7" t="s">
        <v>87</v>
      </c>
      <c r="Q126" s="6" t="s">
        <v>69</v>
      </c>
      <c r="R126" s="6" t="s">
        <v>70</v>
      </c>
      <c r="S126" s="6" t="s">
        <v>1283</v>
      </c>
      <c r="T126" s="6" t="str">
        <f t="shared" si="10"/>
        <v>mayo</v>
      </c>
      <c r="U126" s="8">
        <v>43980</v>
      </c>
      <c r="V126" s="6" t="s">
        <v>345</v>
      </c>
      <c r="W126" s="6" t="s">
        <v>73</v>
      </c>
      <c r="X126" s="6" t="s">
        <v>74</v>
      </c>
      <c r="Y126" s="6" t="s">
        <v>1284</v>
      </c>
      <c r="Z126" s="6">
        <v>800103052</v>
      </c>
      <c r="AA126" s="6">
        <v>8</v>
      </c>
      <c r="AB126" s="6">
        <v>147420</v>
      </c>
      <c r="AC126" s="4">
        <v>43980</v>
      </c>
      <c r="AD126" s="68">
        <v>1357919427</v>
      </c>
      <c r="AE126" s="68">
        <v>0</v>
      </c>
      <c r="AF126" s="68">
        <v>0</v>
      </c>
      <c r="AG126" s="68">
        <v>0</v>
      </c>
      <c r="AH126" s="68">
        <v>1357919427</v>
      </c>
      <c r="AI126" s="6" t="s">
        <v>77</v>
      </c>
      <c r="AJ126" s="4">
        <v>0</v>
      </c>
      <c r="AK126" s="6" t="s">
        <v>77</v>
      </c>
      <c r="AL126" s="4">
        <v>43980</v>
      </c>
      <c r="AM126" s="4">
        <v>44011</v>
      </c>
      <c r="AN126" s="16">
        <v>31</v>
      </c>
      <c r="AO126" s="6" t="s">
        <v>1285</v>
      </c>
      <c r="AP126" s="6">
        <v>46373712</v>
      </c>
      <c r="AQ126" s="68">
        <v>0</v>
      </c>
      <c r="AR126" s="4">
        <v>0</v>
      </c>
      <c r="AS126" s="68">
        <v>0</v>
      </c>
      <c r="AT126" s="4">
        <v>0</v>
      </c>
      <c r="AU126" s="68">
        <v>0</v>
      </c>
      <c r="AV126" s="4">
        <v>0</v>
      </c>
      <c r="AW126" s="68">
        <v>0</v>
      </c>
      <c r="AX126" s="4">
        <v>0</v>
      </c>
      <c r="AY126" s="68">
        <v>0</v>
      </c>
      <c r="AZ126" s="4">
        <v>0</v>
      </c>
      <c r="BA126" s="68">
        <v>0</v>
      </c>
      <c r="BB126" s="4">
        <v>0</v>
      </c>
      <c r="BC126" s="68">
        <f t="shared" si="11"/>
        <v>1357919427</v>
      </c>
      <c r="BD126" s="6">
        <v>0</v>
      </c>
      <c r="BE126" s="4">
        <v>0</v>
      </c>
      <c r="BF126" s="6">
        <v>0</v>
      </c>
      <c r="BG126" s="69">
        <v>0</v>
      </c>
      <c r="BH126" s="6">
        <v>0</v>
      </c>
      <c r="BI126" s="4">
        <v>0</v>
      </c>
      <c r="BJ126" s="6">
        <v>0</v>
      </c>
      <c r="BK126" s="1">
        <v>0</v>
      </c>
      <c r="BL126" s="6">
        <f t="shared" ref="BL126:BL131" si="16">+BD126+BF126+BH126+BJ126+AN126</f>
        <v>31</v>
      </c>
    </row>
    <row r="127" spans="1:64" x14ac:dyDescent="0.25">
      <c r="A127" s="49" t="s">
        <v>293</v>
      </c>
      <c r="B127" s="49">
        <v>153</v>
      </c>
      <c r="C127" s="49" t="s">
        <v>182</v>
      </c>
      <c r="D127" s="58" t="s">
        <v>1302</v>
      </c>
      <c r="E127" s="49">
        <v>87967</v>
      </c>
      <c r="F127" s="6" t="str">
        <f t="shared" si="15"/>
        <v>junio</v>
      </c>
      <c r="G127" s="55">
        <v>44001</v>
      </c>
      <c r="H127" s="49" t="s">
        <v>296</v>
      </c>
      <c r="I127" s="49" t="s">
        <v>521</v>
      </c>
      <c r="J127" s="49" t="s">
        <v>65</v>
      </c>
      <c r="K127" s="56" t="s">
        <v>1299</v>
      </c>
      <c r="L127" s="58" t="s">
        <v>1300</v>
      </c>
      <c r="M127" s="58"/>
      <c r="N127" s="77">
        <v>18933250</v>
      </c>
      <c r="O127" s="49">
        <v>37620</v>
      </c>
      <c r="P127" s="49" t="s">
        <v>1301</v>
      </c>
      <c r="Q127" s="49" t="s">
        <v>69</v>
      </c>
      <c r="R127" s="58" t="s">
        <v>70</v>
      </c>
      <c r="S127" s="49" t="s">
        <v>1321</v>
      </c>
      <c r="T127" s="6" t="str">
        <f t="shared" si="10"/>
        <v>junio</v>
      </c>
      <c r="U127" s="73">
        <v>44001</v>
      </c>
      <c r="V127" s="49" t="s">
        <v>345</v>
      </c>
      <c r="W127" s="49" t="s">
        <v>73</v>
      </c>
      <c r="X127" s="49" t="s">
        <v>74</v>
      </c>
      <c r="Y127" s="49" t="s">
        <v>1322</v>
      </c>
      <c r="Z127" s="89">
        <v>900023386</v>
      </c>
      <c r="AA127" s="53">
        <v>1</v>
      </c>
      <c r="AB127" s="49">
        <v>161720</v>
      </c>
      <c r="AC127" s="55">
        <v>44001</v>
      </c>
      <c r="AD127" s="77">
        <v>1089000</v>
      </c>
      <c r="AE127" s="75">
        <v>0</v>
      </c>
      <c r="AF127" s="75">
        <v>0</v>
      </c>
      <c r="AG127" s="75">
        <v>0</v>
      </c>
      <c r="AH127" s="77">
        <f>+AD127+AE127+AF127+AG127</f>
        <v>1089000</v>
      </c>
      <c r="AI127" s="49" t="s">
        <v>77</v>
      </c>
      <c r="AJ127" s="55">
        <v>0</v>
      </c>
      <c r="AK127" s="49" t="s">
        <v>77</v>
      </c>
      <c r="AL127" s="55">
        <v>44001</v>
      </c>
      <c r="AM127" s="61">
        <v>44033</v>
      </c>
      <c r="AN127" s="49">
        <f>+AM127-AL127</f>
        <v>32</v>
      </c>
      <c r="AO127" s="49" t="s">
        <v>1320</v>
      </c>
      <c r="AP127" s="49">
        <v>40029680</v>
      </c>
      <c r="AQ127" s="75">
        <v>0</v>
      </c>
      <c r="AR127" s="55">
        <v>0</v>
      </c>
      <c r="AS127" s="75">
        <v>0</v>
      </c>
      <c r="AT127" s="55">
        <v>0</v>
      </c>
      <c r="AU127" s="75">
        <v>0</v>
      </c>
      <c r="AV127" s="55">
        <v>0</v>
      </c>
      <c r="AW127" s="75">
        <v>0</v>
      </c>
      <c r="AX127" s="55">
        <v>0</v>
      </c>
      <c r="AY127" s="75">
        <v>0</v>
      </c>
      <c r="AZ127" s="55">
        <v>0</v>
      </c>
      <c r="BA127" s="75">
        <v>0</v>
      </c>
      <c r="BB127" s="55">
        <v>0</v>
      </c>
      <c r="BC127" s="68">
        <f t="shared" si="11"/>
        <v>1089000</v>
      </c>
      <c r="BD127" s="49">
        <v>0</v>
      </c>
      <c r="BE127" s="55">
        <v>0</v>
      </c>
      <c r="BF127" s="49">
        <v>0</v>
      </c>
      <c r="BG127" s="76">
        <v>0</v>
      </c>
      <c r="BH127" s="49">
        <v>0</v>
      </c>
      <c r="BI127" s="55">
        <v>0</v>
      </c>
      <c r="BJ127" s="49">
        <v>0</v>
      </c>
      <c r="BK127" s="1">
        <v>0</v>
      </c>
      <c r="BL127" s="49">
        <f t="shared" si="16"/>
        <v>32</v>
      </c>
    </row>
    <row r="128" spans="1:64" x14ac:dyDescent="0.25">
      <c r="A128" s="6" t="s">
        <v>58</v>
      </c>
      <c r="B128" s="6">
        <v>22</v>
      </c>
      <c r="C128" s="6" t="s">
        <v>59</v>
      </c>
      <c r="D128" s="6" t="s">
        <v>399</v>
      </c>
      <c r="E128" s="6" t="s">
        <v>400</v>
      </c>
      <c r="F128" s="6" t="str">
        <f t="shared" si="15"/>
        <v>enero</v>
      </c>
      <c r="G128" s="8">
        <v>43860</v>
      </c>
      <c r="H128" s="6" t="s">
        <v>112</v>
      </c>
      <c r="I128" s="6" t="s">
        <v>216</v>
      </c>
      <c r="J128" s="6" t="s">
        <v>241</v>
      </c>
      <c r="K128" s="10" t="s">
        <v>401</v>
      </c>
      <c r="L128" s="6" t="s">
        <v>402</v>
      </c>
      <c r="M128" s="6" t="s">
        <v>403</v>
      </c>
      <c r="N128" s="68">
        <v>22334400</v>
      </c>
      <c r="O128" s="6">
        <v>17920</v>
      </c>
      <c r="P128" s="6" t="s">
        <v>266</v>
      </c>
      <c r="Q128" s="6" t="s">
        <v>69</v>
      </c>
      <c r="R128" s="6" t="s">
        <v>70</v>
      </c>
      <c r="S128" s="6" t="s">
        <v>404</v>
      </c>
      <c r="T128" s="6" t="str">
        <f t="shared" si="10"/>
        <v>enero</v>
      </c>
      <c r="U128" s="8">
        <v>43859</v>
      </c>
      <c r="V128" s="6" t="s">
        <v>222</v>
      </c>
      <c r="W128" s="6" t="s">
        <v>73</v>
      </c>
      <c r="X128" s="6" t="s">
        <v>74</v>
      </c>
      <c r="Y128" s="6" t="s">
        <v>405</v>
      </c>
      <c r="Z128" s="6">
        <v>52350202</v>
      </c>
      <c r="AA128" s="6"/>
      <c r="AB128" s="6">
        <v>43020</v>
      </c>
      <c r="AC128" s="4">
        <v>43859</v>
      </c>
      <c r="AD128" s="68">
        <v>22334400</v>
      </c>
      <c r="AE128" s="68">
        <v>0</v>
      </c>
      <c r="AF128" s="68">
        <v>0</v>
      </c>
      <c r="AG128" s="68">
        <v>0</v>
      </c>
      <c r="AH128" s="68">
        <f>+AD128+AE128+AF128+AG128</f>
        <v>22334400</v>
      </c>
      <c r="AI128" s="6" t="s">
        <v>76</v>
      </c>
      <c r="AJ128" s="4">
        <v>0</v>
      </c>
      <c r="AK128" s="6" t="s">
        <v>77</v>
      </c>
      <c r="AL128" s="4">
        <v>43859</v>
      </c>
      <c r="AM128" s="4">
        <v>44103</v>
      </c>
      <c r="AN128" s="16">
        <f>+AM128-AL128</f>
        <v>244</v>
      </c>
      <c r="AO128" s="6" t="s">
        <v>406</v>
      </c>
      <c r="AP128" s="6">
        <v>52544180</v>
      </c>
      <c r="AQ128" s="68">
        <v>0</v>
      </c>
      <c r="AR128" s="4">
        <v>0</v>
      </c>
      <c r="AS128" s="68">
        <v>0</v>
      </c>
      <c r="AT128" s="4">
        <v>0</v>
      </c>
      <c r="AU128" s="68">
        <v>0</v>
      </c>
      <c r="AV128" s="4">
        <v>0</v>
      </c>
      <c r="AW128" s="68">
        <v>0</v>
      </c>
      <c r="AX128" s="4">
        <v>0</v>
      </c>
      <c r="AY128" s="68">
        <v>0</v>
      </c>
      <c r="AZ128" s="4">
        <v>0</v>
      </c>
      <c r="BA128" s="68">
        <v>0</v>
      </c>
      <c r="BB128" s="4">
        <v>0</v>
      </c>
      <c r="BC128" s="68">
        <f t="shared" si="11"/>
        <v>22334400</v>
      </c>
      <c r="BD128" s="6">
        <v>0</v>
      </c>
      <c r="BE128" s="4">
        <v>0</v>
      </c>
      <c r="BF128" s="6">
        <v>0</v>
      </c>
      <c r="BG128" s="69">
        <v>0</v>
      </c>
      <c r="BH128" s="6">
        <v>0</v>
      </c>
      <c r="BI128" s="4">
        <v>0</v>
      </c>
      <c r="BJ128" s="6">
        <v>0</v>
      </c>
      <c r="BK128" s="1">
        <v>0</v>
      </c>
      <c r="BL128" s="6">
        <f t="shared" si="16"/>
        <v>244</v>
      </c>
    </row>
    <row r="129" spans="1:64" x14ac:dyDescent="0.25">
      <c r="A129" s="6" t="s">
        <v>58</v>
      </c>
      <c r="B129" s="6">
        <v>13</v>
      </c>
      <c r="C129" s="6" t="s">
        <v>124</v>
      </c>
      <c r="D129" s="6" t="s">
        <v>421</v>
      </c>
      <c r="E129" s="6" t="s">
        <v>422</v>
      </c>
      <c r="F129" s="6" t="str">
        <f t="shared" si="15"/>
        <v>enero</v>
      </c>
      <c r="G129" s="8">
        <v>43861</v>
      </c>
      <c r="H129" s="6" t="s">
        <v>112</v>
      </c>
      <c r="I129" s="6" t="s">
        <v>216</v>
      </c>
      <c r="J129" s="6" t="s">
        <v>207</v>
      </c>
      <c r="K129" s="10" t="s">
        <v>423</v>
      </c>
      <c r="L129" s="6">
        <v>801615</v>
      </c>
      <c r="M129" s="6" t="s">
        <v>336</v>
      </c>
      <c r="N129" s="68">
        <v>47770800</v>
      </c>
      <c r="O129" s="6">
        <v>13720</v>
      </c>
      <c r="P129" s="6" t="s">
        <v>337</v>
      </c>
      <c r="Q129" s="6" t="s">
        <v>69</v>
      </c>
      <c r="R129" s="6" t="s">
        <v>70</v>
      </c>
      <c r="S129" s="6" t="s">
        <v>424</v>
      </c>
      <c r="T129" s="6" t="str">
        <f t="shared" si="10"/>
        <v>febrero</v>
      </c>
      <c r="U129" s="8">
        <v>43868</v>
      </c>
      <c r="V129" s="6" t="s">
        <v>222</v>
      </c>
      <c r="W129" s="6" t="s">
        <v>73</v>
      </c>
      <c r="X129" s="6" t="s">
        <v>74</v>
      </c>
      <c r="Y129" s="6" t="s">
        <v>425</v>
      </c>
      <c r="Z129" s="6">
        <v>79262899</v>
      </c>
      <c r="AA129" s="6"/>
      <c r="AB129" s="6">
        <v>51620</v>
      </c>
      <c r="AC129" s="4">
        <v>43868</v>
      </c>
      <c r="AD129" s="68">
        <v>47770800</v>
      </c>
      <c r="AE129" s="68">
        <v>0</v>
      </c>
      <c r="AF129" s="68">
        <v>0</v>
      </c>
      <c r="AG129" s="68">
        <v>0</v>
      </c>
      <c r="AH129" s="68">
        <f>+AD129+AE129+AF129+AG129</f>
        <v>47770800</v>
      </c>
      <c r="AI129" s="6" t="s">
        <v>77</v>
      </c>
      <c r="AJ129" s="4">
        <v>0</v>
      </c>
      <c r="AK129" s="6" t="s">
        <v>77</v>
      </c>
      <c r="AL129" s="4">
        <v>43868</v>
      </c>
      <c r="AM129" s="4">
        <v>44081</v>
      </c>
      <c r="AN129" s="16">
        <f>+AM129-AL129</f>
        <v>213</v>
      </c>
      <c r="AO129" s="6" t="s">
        <v>212</v>
      </c>
      <c r="AP129" s="6">
        <v>39774921</v>
      </c>
      <c r="AQ129" s="68">
        <v>0</v>
      </c>
      <c r="AR129" s="4">
        <v>0</v>
      </c>
      <c r="AS129" s="68">
        <v>0</v>
      </c>
      <c r="AT129" s="4">
        <v>0</v>
      </c>
      <c r="AU129" s="68">
        <v>0</v>
      </c>
      <c r="AV129" s="4">
        <v>0</v>
      </c>
      <c r="AW129" s="68">
        <v>0</v>
      </c>
      <c r="AX129" s="4">
        <v>0</v>
      </c>
      <c r="AY129" s="68">
        <v>0</v>
      </c>
      <c r="AZ129" s="4">
        <v>0</v>
      </c>
      <c r="BA129" s="68">
        <v>0</v>
      </c>
      <c r="BB129" s="4">
        <v>0</v>
      </c>
      <c r="BC129" s="68">
        <f t="shared" si="11"/>
        <v>47770800</v>
      </c>
      <c r="BD129" s="6">
        <v>0</v>
      </c>
      <c r="BE129" s="4">
        <v>0</v>
      </c>
      <c r="BF129" s="6">
        <v>0</v>
      </c>
      <c r="BG129" s="69">
        <v>0</v>
      </c>
      <c r="BH129" s="6">
        <v>0</v>
      </c>
      <c r="BI129" s="4">
        <v>0</v>
      </c>
      <c r="BJ129" s="6">
        <v>0</v>
      </c>
      <c r="BK129" s="1">
        <v>0</v>
      </c>
      <c r="BL129" s="6">
        <f t="shared" si="16"/>
        <v>213</v>
      </c>
    </row>
    <row r="130" spans="1:64" x14ac:dyDescent="0.25">
      <c r="A130" s="6" t="s">
        <v>58</v>
      </c>
      <c r="B130" s="6">
        <v>220</v>
      </c>
      <c r="C130" s="6" t="s">
        <v>59</v>
      </c>
      <c r="D130" s="6" t="s">
        <v>1343</v>
      </c>
      <c r="E130" s="6" t="s">
        <v>1344</v>
      </c>
      <c r="F130" s="6" t="str">
        <f t="shared" si="15"/>
        <v>junio</v>
      </c>
      <c r="G130" s="4">
        <v>44012</v>
      </c>
      <c r="H130" s="6" t="s">
        <v>112</v>
      </c>
      <c r="I130" s="6" t="s">
        <v>248</v>
      </c>
      <c r="J130" s="6" t="s">
        <v>84</v>
      </c>
      <c r="K130" s="2" t="s">
        <v>287</v>
      </c>
      <c r="L130" s="6" t="s">
        <v>1345</v>
      </c>
      <c r="M130" s="6" t="s">
        <v>1346</v>
      </c>
      <c r="N130" s="72">
        <v>32448000</v>
      </c>
      <c r="O130" s="6">
        <v>10720</v>
      </c>
      <c r="P130" s="6" t="s">
        <v>104</v>
      </c>
      <c r="Q130" s="2" t="s">
        <v>69</v>
      </c>
      <c r="R130" s="2" t="s">
        <v>70</v>
      </c>
      <c r="S130" s="6" t="s">
        <v>1500</v>
      </c>
      <c r="T130" s="6" t="s">
        <v>851</v>
      </c>
      <c r="U130" s="73">
        <v>44020</v>
      </c>
      <c r="V130" s="6" t="s">
        <v>222</v>
      </c>
      <c r="W130" s="6" t="s">
        <v>73</v>
      </c>
      <c r="X130" s="6" t="s">
        <v>74</v>
      </c>
      <c r="Y130" s="6" t="s">
        <v>1501</v>
      </c>
      <c r="Z130" s="85">
        <v>1057579290</v>
      </c>
      <c r="AA130" s="84"/>
      <c r="AB130" s="6">
        <v>178420</v>
      </c>
      <c r="AC130" s="4">
        <v>44020</v>
      </c>
      <c r="AD130" s="92">
        <v>32448000</v>
      </c>
      <c r="AE130" s="68">
        <v>0</v>
      </c>
      <c r="AF130" s="68">
        <v>0</v>
      </c>
      <c r="AG130" s="68">
        <v>0</v>
      </c>
      <c r="AH130" s="92">
        <f>+AD130+AE130+AF130+AG130</f>
        <v>32448000</v>
      </c>
      <c r="AI130" s="93" t="s">
        <v>76</v>
      </c>
      <c r="AJ130" s="4" t="s">
        <v>77</v>
      </c>
      <c r="AK130" s="6" t="s">
        <v>77</v>
      </c>
      <c r="AL130" s="4">
        <v>44020</v>
      </c>
      <c r="AM130" s="71">
        <v>44196</v>
      </c>
      <c r="AN130" s="94">
        <f>+AM130-AL130</f>
        <v>176</v>
      </c>
      <c r="AO130" s="6" t="s">
        <v>1150</v>
      </c>
      <c r="AP130" s="6">
        <v>79717103</v>
      </c>
      <c r="AQ130" s="68">
        <v>0</v>
      </c>
      <c r="AR130" s="4">
        <v>0</v>
      </c>
      <c r="AS130" s="68">
        <v>0</v>
      </c>
      <c r="AT130" s="4">
        <v>0</v>
      </c>
      <c r="AU130" s="68">
        <v>0</v>
      </c>
      <c r="AV130" s="4">
        <v>0</v>
      </c>
      <c r="AW130" s="68">
        <v>0</v>
      </c>
      <c r="AX130" s="4">
        <v>0</v>
      </c>
      <c r="AY130" s="68">
        <v>0</v>
      </c>
      <c r="AZ130" s="4">
        <v>0</v>
      </c>
      <c r="BA130" s="68">
        <v>0</v>
      </c>
      <c r="BB130" s="4">
        <v>0</v>
      </c>
      <c r="BC130" s="68">
        <f t="shared" si="11"/>
        <v>32448000</v>
      </c>
      <c r="BD130" s="6">
        <v>0</v>
      </c>
      <c r="BE130" s="4">
        <v>0</v>
      </c>
      <c r="BF130" s="6">
        <v>0</v>
      </c>
      <c r="BG130" s="69">
        <v>0</v>
      </c>
      <c r="BH130" s="6">
        <v>0</v>
      </c>
      <c r="BI130" s="4">
        <v>0</v>
      </c>
      <c r="BJ130" s="6">
        <v>0</v>
      </c>
      <c r="BK130" s="1">
        <v>0</v>
      </c>
      <c r="BL130" s="6">
        <f t="shared" si="16"/>
        <v>176</v>
      </c>
    </row>
    <row r="131" spans="1:64" x14ac:dyDescent="0.25">
      <c r="A131" s="6" t="s">
        <v>58</v>
      </c>
      <c r="B131" s="6">
        <v>60</v>
      </c>
      <c r="C131" s="6" t="s">
        <v>59</v>
      </c>
      <c r="D131" s="6" t="s">
        <v>645</v>
      </c>
      <c r="E131" s="6" t="s">
        <v>646</v>
      </c>
      <c r="F131" s="6" t="str">
        <f t="shared" si="15"/>
        <v>febrero</v>
      </c>
      <c r="G131" s="8">
        <v>43888</v>
      </c>
      <c r="H131" s="6" t="s">
        <v>112</v>
      </c>
      <c r="I131" s="6" t="s">
        <v>248</v>
      </c>
      <c r="J131" s="6" t="s">
        <v>84</v>
      </c>
      <c r="K131" s="10" t="s">
        <v>647</v>
      </c>
      <c r="L131" s="6">
        <v>81111803</v>
      </c>
      <c r="M131" s="6" t="s">
        <v>648</v>
      </c>
      <c r="N131" s="68">
        <v>16100000</v>
      </c>
      <c r="O131" s="6">
        <v>22720</v>
      </c>
      <c r="P131" s="6" t="s">
        <v>104</v>
      </c>
      <c r="Q131" s="6" t="s">
        <v>69</v>
      </c>
      <c r="R131" s="6" t="s">
        <v>70</v>
      </c>
      <c r="S131" s="6" t="s">
        <v>649</v>
      </c>
      <c r="T131" s="6" t="str">
        <f t="shared" ref="T131:T162" si="17">TEXT(U131,"mmmm")</f>
        <v>marzo</v>
      </c>
      <c r="U131" s="8">
        <v>43892</v>
      </c>
      <c r="V131" s="6" t="s">
        <v>252</v>
      </c>
      <c r="W131" s="6" t="s">
        <v>73</v>
      </c>
      <c r="X131" s="6" t="s">
        <v>74</v>
      </c>
      <c r="Y131" s="6" t="s">
        <v>650</v>
      </c>
      <c r="Z131" s="6">
        <v>19262345</v>
      </c>
      <c r="AA131" s="6"/>
      <c r="AB131" s="6">
        <v>71820</v>
      </c>
      <c r="AC131" s="4">
        <v>43892</v>
      </c>
      <c r="AD131" s="68">
        <v>16100000</v>
      </c>
      <c r="AE131" s="68">
        <v>0</v>
      </c>
      <c r="AF131" s="68">
        <v>0</v>
      </c>
      <c r="AG131" s="68">
        <v>0</v>
      </c>
      <c r="AH131" s="68">
        <f>+AD131+AE131+AF131+AG131</f>
        <v>16100000</v>
      </c>
      <c r="AI131" s="6" t="s">
        <v>76</v>
      </c>
      <c r="AJ131" s="4">
        <v>0</v>
      </c>
      <c r="AK131" s="6" t="s">
        <v>77</v>
      </c>
      <c r="AL131" s="4">
        <v>43893</v>
      </c>
      <c r="AM131" s="4">
        <v>44107</v>
      </c>
      <c r="AN131" s="16">
        <f>+AM131-AL131</f>
        <v>214</v>
      </c>
      <c r="AO131" s="6" t="s">
        <v>651</v>
      </c>
      <c r="AP131" s="6">
        <v>79347330</v>
      </c>
      <c r="AQ131" s="68">
        <v>0</v>
      </c>
      <c r="AR131" s="4">
        <v>0</v>
      </c>
      <c r="AS131" s="68">
        <v>0</v>
      </c>
      <c r="AT131" s="4">
        <v>0</v>
      </c>
      <c r="AU131" s="68">
        <v>0</v>
      </c>
      <c r="AV131" s="4">
        <v>0</v>
      </c>
      <c r="AW131" s="68">
        <v>0</v>
      </c>
      <c r="AX131" s="4">
        <v>0</v>
      </c>
      <c r="AY131" s="68">
        <v>0</v>
      </c>
      <c r="AZ131" s="4">
        <v>0</v>
      </c>
      <c r="BA131" s="68">
        <v>0</v>
      </c>
      <c r="BB131" s="4">
        <v>0</v>
      </c>
      <c r="BC131" s="68">
        <f t="shared" si="11"/>
        <v>16100000</v>
      </c>
      <c r="BD131" s="6">
        <v>0</v>
      </c>
      <c r="BE131" s="4">
        <v>0</v>
      </c>
      <c r="BF131" s="6">
        <v>0</v>
      </c>
      <c r="BG131" s="69">
        <v>0</v>
      </c>
      <c r="BH131" s="6">
        <v>0</v>
      </c>
      <c r="BI131" s="4">
        <v>0</v>
      </c>
      <c r="BJ131" s="6">
        <v>0</v>
      </c>
      <c r="BK131" s="1">
        <v>0</v>
      </c>
      <c r="BL131" s="6">
        <f t="shared" si="16"/>
        <v>214</v>
      </c>
    </row>
    <row r="132" spans="1:64" x14ac:dyDescent="0.25">
      <c r="A132" s="7" t="s">
        <v>58</v>
      </c>
      <c r="B132" s="7">
        <v>148</v>
      </c>
      <c r="C132" s="7" t="s">
        <v>59</v>
      </c>
      <c r="D132" s="7" t="s">
        <v>1085</v>
      </c>
      <c r="E132" s="7" t="s">
        <v>1086</v>
      </c>
      <c r="F132" s="6" t="str">
        <f t="shared" si="15"/>
        <v>abril</v>
      </c>
      <c r="G132" s="43">
        <v>43951</v>
      </c>
      <c r="H132" s="7" t="s">
        <v>296</v>
      </c>
      <c r="I132" s="7" t="s">
        <v>392</v>
      </c>
      <c r="J132" s="7" t="s">
        <v>84</v>
      </c>
      <c r="K132" s="7" t="s">
        <v>1087</v>
      </c>
      <c r="L132" s="7" t="s">
        <v>1088</v>
      </c>
      <c r="M132" s="7" t="s">
        <v>1089</v>
      </c>
      <c r="N132" s="70">
        <v>253911463</v>
      </c>
      <c r="O132" s="7">
        <v>35120</v>
      </c>
      <c r="P132" s="7" t="s">
        <v>87</v>
      </c>
      <c r="Q132" s="7" t="s">
        <v>69</v>
      </c>
      <c r="R132" s="6" t="s">
        <v>70</v>
      </c>
      <c r="S132" s="6" t="s">
        <v>1349</v>
      </c>
      <c r="T132" s="6" t="str">
        <f t="shared" si="17"/>
        <v>junio</v>
      </c>
      <c r="U132" s="8">
        <v>44006</v>
      </c>
      <c r="V132" s="6" t="s">
        <v>89</v>
      </c>
      <c r="W132" s="6" t="s">
        <v>73</v>
      </c>
      <c r="X132" s="6" t="s">
        <v>74</v>
      </c>
      <c r="Y132" s="6" t="s">
        <v>1350</v>
      </c>
      <c r="Z132" s="6">
        <v>830500329</v>
      </c>
      <c r="AA132" s="6">
        <v>4</v>
      </c>
      <c r="AB132" s="6">
        <v>166920</v>
      </c>
      <c r="AC132" s="4">
        <v>44007</v>
      </c>
      <c r="AD132" s="68">
        <v>253910300</v>
      </c>
      <c r="AE132" s="68">
        <v>0</v>
      </c>
      <c r="AF132" s="68">
        <v>0</v>
      </c>
      <c r="AG132" s="68">
        <v>0</v>
      </c>
      <c r="AH132" s="68">
        <v>253910300</v>
      </c>
      <c r="AI132" s="6" t="s">
        <v>107</v>
      </c>
      <c r="AJ132" s="4">
        <v>44012</v>
      </c>
      <c r="AK132" s="6" t="s">
        <v>462</v>
      </c>
      <c r="AL132" s="4">
        <v>44012</v>
      </c>
      <c r="AM132" s="4">
        <v>44073</v>
      </c>
      <c r="AN132" s="16">
        <v>61</v>
      </c>
      <c r="AO132" s="6" t="s">
        <v>1351</v>
      </c>
      <c r="AP132" s="6">
        <v>79787263</v>
      </c>
      <c r="AQ132" s="68">
        <v>0</v>
      </c>
      <c r="AR132" s="4">
        <v>0</v>
      </c>
      <c r="AS132" s="68">
        <v>0</v>
      </c>
      <c r="AT132" s="4">
        <v>0</v>
      </c>
      <c r="AU132" s="68">
        <v>0</v>
      </c>
      <c r="AV132" s="4">
        <v>0</v>
      </c>
      <c r="AW132" s="68">
        <v>0</v>
      </c>
      <c r="AX132" s="4">
        <v>0</v>
      </c>
      <c r="AY132" s="68">
        <v>0</v>
      </c>
      <c r="AZ132" s="4">
        <v>0</v>
      </c>
      <c r="BA132" s="68">
        <v>0</v>
      </c>
      <c r="BB132" s="4">
        <v>0</v>
      </c>
      <c r="BC132" s="68">
        <f t="shared" si="11"/>
        <v>253910300</v>
      </c>
      <c r="BD132" s="6">
        <v>0</v>
      </c>
      <c r="BE132" s="4">
        <v>0</v>
      </c>
      <c r="BF132" s="6">
        <v>0</v>
      </c>
      <c r="BG132" s="69">
        <v>0</v>
      </c>
      <c r="BH132" s="6">
        <v>0</v>
      </c>
      <c r="BI132" s="4">
        <v>0</v>
      </c>
      <c r="BJ132" s="6">
        <v>0</v>
      </c>
      <c r="BK132" s="1">
        <v>0</v>
      </c>
      <c r="BL132" s="6">
        <v>61</v>
      </c>
    </row>
    <row r="133" spans="1:64" x14ac:dyDescent="0.25">
      <c r="A133" s="6" t="s">
        <v>293</v>
      </c>
      <c r="B133" s="6">
        <v>41</v>
      </c>
      <c r="C133" s="6" t="s">
        <v>124</v>
      </c>
      <c r="D133" s="6" t="s">
        <v>310</v>
      </c>
      <c r="E133" s="6" t="s">
        <v>311</v>
      </c>
      <c r="F133" s="6" t="str">
        <f t="shared" si="15"/>
        <v>enero</v>
      </c>
      <c r="G133" s="8">
        <v>43845</v>
      </c>
      <c r="H133" s="6" t="s">
        <v>296</v>
      </c>
      <c r="I133" s="6" t="s">
        <v>297</v>
      </c>
      <c r="J133" s="6" t="s">
        <v>65</v>
      </c>
      <c r="K133" s="10" t="s">
        <v>312</v>
      </c>
      <c r="L133" s="6" t="s">
        <v>299</v>
      </c>
      <c r="M133" s="6" t="s">
        <v>300</v>
      </c>
      <c r="N133" s="68">
        <v>138817731.08000001</v>
      </c>
      <c r="O133" s="6">
        <v>16520</v>
      </c>
      <c r="P133" s="6" t="s">
        <v>301</v>
      </c>
      <c r="Q133" s="6" t="s">
        <v>313</v>
      </c>
      <c r="R133" s="6" t="s">
        <v>77</v>
      </c>
      <c r="S133" s="6" t="s">
        <v>77</v>
      </c>
      <c r="T133" s="6" t="str">
        <f t="shared" si="17"/>
        <v>enero</v>
      </c>
      <c r="U133" s="8">
        <v>0</v>
      </c>
      <c r="V133" s="6" t="s">
        <v>77</v>
      </c>
      <c r="W133" s="6" t="s">
        <v>77</v>
      </c>
      <c r="X133" s="6" t="s">
        <v>77</v>
      </c>
      <c r="Y133" s="6" t="s">
        <v>77</v>
      </c>
      <c r="Z133" s="6" t="s">
        <v>77</v>
      </c>
      <c r="AA133" s="6"/>
      <c r="AB133" s="6" t="s">
        <v>77</v>
      </c>
      <c r="AC133" s="4" t="s">
        <v>77</v>
      </c>
      <c r="AD133" s="68">
        <v>0</v>
      </c>
      <c r="AE133" s="68">
        <v>0</v>
      </c>
      <c r="AF133" s="68">
        <v>0</v>
      </c>
      <c r="AG133" s="68">
        <v>0</v>
      </c>
      <c r="AH133" s="68">
        <f t="shared" ref="AH133:AH156" si="18">+AD133+AE133+AF133+AG133</f>
        <v>0</v>
      </c>
      <c r="AI133" s="6" t="s">
        <v>77</v>
      </c>
      <c r="AJ133" s="4">
        <v>0</v>
      </c>
      <c r="AK133" s="6" t="s">
        <v>77</v>
      </c>
      <c r="AL133" s="4">
        <v>0</v>
      </c>
      <c r="AM133" s="4">
        <v>0</v>
      </c>
      <c r="AN133" s="16">
        <f t="shared" ref="AN133:AN147" si="19">+AM133-AL133</f>
        <v>0</v>
      </c>
      <c r="AO133" s="6" t="s">
        <v>77</v>
      </c>
      <c r="AP133" s="6" t="s">
        <v>77</v>
      </c>
      <c r="AQ133" s="68">
        <v>0</v>
      </c>
      <c r="AR133" s="4">
        <v>0</v>
      </c>
      <c r="AS133" s="68">
        <v>0</v>
      </c>
      <c r="AT133" s="4">
        <v>0</v>
      </c>
      <c r="AU133" s="68">
        <v>0</v>
      </c>
      <c r="AV133" s="4">
        <v>0</v>
      </c>
      <c r="AW133" s="68">
        <v>0</v>
      </c>
      <c r="AX133" s="4">
        <v>0</v>
      </c>
      <c r="AY133" s="68">
        <v>0</v>
      </c>
      <c r="AZ133" s="4">
        <v>0</v>
      </c>
      <c r="BA133" s="68">
        <v>0</v>
      </c>
      <c r="BB133" s="4">
        <v>0</v>
      </c>
      <c r="BC133" s="68">
        <f t="shared" ref="BC133:BC156" si="20">+AD133+AQ133+AS133+AU133+AW133+AY133-BA133</f>
        <v>0</v>
      </c>
      <c r="BD133" s="6">
        <v>0</v>
      </c>
      <c r="BE133" s="4">
        <v>0</v>
      </c>
      <c r="BF133" s="6">
        <v>0</v>
      </c>
      <c r="BG133" s="69">
        <v>0</v>
      </c>
      <c r="BH133" s="6">
        <v>0</v>
      </c>
      <c r="BI133" s="4">
        <v>0</v>
      </c>
      <c r="BJ133" s="6">
        <v>0</v>
      </c>
      <c r="BK133" s="1">
        <v>0</v>
      </c>
      <c r="BL133" s="6">
        <f t="shared" ref="BL133:BL156" si="21">+BD133+BF133+BH133+BJ133+AN133</f>
        <v>0</v>
      </c>
    </row>
    <row r="134" spans="1:64" x14ac:dyDescent="0.25">
      <c r="A134" s="6" t="s">
        <v>58</v>
      </c>
      <c r="B134" s="6">
        <v>53</v>
      </c>
      <c r="C134" s="6" t="s">
        <v>124</v>
      </c>
      <c r="D134" s="6" t="s">
        <v>349</v>
      </c>
      <c r="E134" s="6" t="s">
        <v>350</v>
      </c>
      <c r="F134" s="6" t="str">
        <f t="shared" si="15"/>
        <v>enero</v>
      </c>
      <c r="G134" s="8">
        <v>43854</v>
      </c>
      <c r="H134" s="6" t="s">
        <v>83</v>
      </c>
      <c r="I134" s="6" t="s">
        <v>351</v>
      </c>
      <c r="J134" s="6" t="s">
        <v>263</v>
      </c>
      <c r="K134" s="10" t="s">
        <v>352</v>
      </c>
      <c r="L134" s="6" t="s">
        <v>353</v>
      </c>
      <c r="M134" s="6" t="s">
        <v>354</v>
      </c>
      <c r="N134" s="68">
        <v>2882779474</v>
      </c>
      <c r="O134" s="6">
        <v>13220</v>
      </c>
      <c r="P134" s="6" t="s">
        <v>104</v>
      </c>
      <c r="Q134" s="6" t="s">
        <v>355</v>
      </c>
      <c r="R134" s="6" t="s">
        <v>77</v>
      </c>
      <c r="S134" s="6" t="s">
        <v>77</v>
      </c>
      <c r="T134" s="6" t="str">
        <f t="shared" si="17"/>
        <v>enero</v>
      </c>
      <c r="U134" s="8">
        <v>0</v>
      </c>
      <c r="V134" s="6" t="s">
        <v>77</v>
      </c>
      <c r="W134" s="6" t="s">
        <v>77</v>
      </c>
      <c r="X134" s="6" t="s">
        <v>77</v>
      </c>
      <c r="Y134" s="6" t="s">
        <v>77</v>
      </c>
      <c r="Z134" s="6" t="s">
        <v>77</v>
      </c>
      <c r="AA134" s="6"/>
      <c r="AB134" s="6" t="s">
        <v>77</v>
      </c>
      <c r="AC134" s="4">
        <v>0</v>
      </c>
      <c r="AD134" s="68">
        <v>0</v>
      </c>
      <c r="AE134" s="68">
        <v>0</v>
      </c>
      <c r="AF134" s="68">
        <v>0</v>
      </c>
      <c r="AG134" s="68">
        <v>0</v>
      </c>
      <c r="AH134" s="68">
        <f t="shared" si="18"/>
        <v>0</v>
      </c>
      <c r="AI134" s="6" t="s">
        <v>77</v>
      </c>
      <c r="AJ134" s="4">
        <v>0</v>
      </c>
      <c r="AK134" s="6" t="s">
        <v>77</v>
      </c>
      <c r="AL134" s="4">
        <v>0</v>
      </c>
      <c r="AM134" s="4">
        <v>0</v>
      </c>
      <c r="AN134" s="16">
        <f t="shared" si="19"/>
        <v>0</v>
      </c>
      <c r="AO134" s="6" t="s">
        <v>77</v>
      </c>
      <c r="AP134" s="6" t="s">
        <v>77</v>
      </c>
      <c r="AQ134" s="68">
        <v>0</v>
      </c>
      <c r="AR134" s="4">
        <v>0</v>
      </c>
      <c r="AS134" s="68">
        <v>0</v>
      </c>
      <c r="AT134" s="4">
        <v>0</v>
      </c>
      <c r="AU134" s="68">
        <v>0</v>
      </c>
      <c r="AV134" s="4">
        <v>0</v>
      </c>
      <c r="AW134" s="68">
        <v>0</v>
      </c>
      <c r="AX134" s="4">
        <v>0</v>
      </c>
      <c r="AY134" s="68">
        <v>0</v>
      </c>
      <c r="AZ134" s="4">
        <v>0</v>
      </c>
      <c r="BA134" s="68">
        <v>0</v>
      </c>
      <c r="BB134" s="4">
        <v>0</v>
      </c>
      <c r="BC134" s="68">
        <f t="shared" si="20"/>
        <v>0</v>
      </c>
      <c r="BD134" s="6">
        <v>0</v>
      </c>
      <c r="BE134" s="4">
        <v>0</v>
      </c>
      <c r="BF134" s="6">
        <v>0</v>
      </c>
      <c r="BG134" s="69">
        <v>0</v>
      </c>
      <c r="BH134" s="6">
        <v>0</v>
      </c>
      <c r="BI134" s="4">
        <v>0</v>
      </c>
      <c r="BJ134" s="6">
        <v>0</v>
      </c>
      <c r="BK134" s="1">
        <v>0</v>
      </c>
      <c r="BL134" s="6">
        <f t="shared" si="21"/>
        <v>0</v>
      </c>
    </row>
    <row r="135" spans="1:64" x14ac:dyDescent="0.25">
      <c r="A135" s="6" t="s">
        <v>58</v>
      </c>
      <c r="B135" s="6">
        <v>45</v>
      </c>
      <c r="C135" s="6" t="s">
        <v>79</v>
      </c>
      <c r="D135" s="6" t="s">
        <v>374</v>
      </c>
      <c r="E135" s="6" t="s">
        <v>375</v>
      </c>
      <c r="F135" s="6" t="str">
        <f t="shared" si="15"/>
        <v>enero</v>
      </c>
      <c r="G135" s="8">
        <v>43858</v>
      </c>
      <c r="H135" s="6" t="s">
        <v>63</v>
      </c>
      <c r="I135" s="6" t="s">
        <v>64</v>
      </c>
      <c r="J135" s="6" t="s">
        <v>65</v>
      </c>
      <c r="K135" s="10" t="s">
        <v>376</v>
      </c>
      <c r="L135" s="6">
        <v>151015505</v>
      </c>
      <c r="M135" s="6" t="s">
        <v>377</v>
      </c>
      <c r="N135" s="68">
        <v>2337500</v>
      </c>
      <c r="O135" s="6">
        <v>18120</v>
      </c>
      <c r="P135" s="6" t="s">
        <v>378</v>
      </c>
      <c r="Q135" s="6" t="s">
        <v>313</v>
      </c>
      <c r="R135" s="6" t="s">
        <v>77</v>
      </c>
      <c r="S135" s="6" t="s">
        <v>77</v>
      </c>
      <c r="T135" s="6" t="str">
        <f t="shared" si="17"/>
        <v>N/A</v>
      </c>
      <c r="U135" s="8" t="s">
        <v>77</v>
      </c>
      <c r="V135" s="6" t="s">
        <v>77</v>
      </c>
      <c r="W135" s="6" t="s">
        <v>77</v>
      </c>
      <c r="X135" s="6" t="s">
        <v>77</v>
      </c>
      <c r="Y135" s="6" t="s">
        <v>77</v>
      </c>
      <c r="Z135" s="6" t="s">
        <v>77</v>
      </c>
      <c r="AA135" s="6" t="s">
        <v>77</v>
      </c>
      <c r="AB135" s="6" t="s">
        <v>77</v>
      </c>
      <c r="AC135" s="4">
        <v>0</v>
      </c>
      <c r="AD135" s="68">
        <v>0</v>
      </c>
      <c r="AE135" s="68">
        <v>0</v>
      </c>
      <c r="AF135" s="68">
        <v>0</v>
      </c>
      <c r="AG135" s="68">
        <v>0</v>
      </c>
      <c r="AH135" s="68">
        <f t="shared" si="18"/>
        <v>0</v>
      </c>
      <c r="AI135" s="6" t="s">
        <v>77</v>
      </c>
      <c r="AJ135" s="4">
        <v>0</v>
      </c>
      <c r="AK135" s="6" t="s">
        <v>77</v>
      </c>
      <c r="AL135" s="4">
        <v>0</v>
      </c>
      <c r="AM135" s="4">
        <v>0</v>
      </c>
      <c r="AN135" s="16">
        <f t="shared" si="19"/>
        <v>0</v>
      </c>
      <c r="AO135" s="6" t="s">
        <v>77</v>
      </c>
      <c r="AP135" s="6" t="s">
        <v>77</v>
      </c>
      <c r="AQ135" s="68">
        <v>0</v>
      </c>
      <c r="AR135" s="4">
        <v>0</v>
      </c>
      <c r="AS135" s="68">
        <v>0</v>
      </c>
      <c r="AT135" s="4">
        <v>0</v>
      </c>
      <c r="AU135" s="68">
        <v>0</v>
      </c>
      <c r="AV135" s="4">
        <v>0</v>
      </c>
      <c r="AW135" s="68">
        <v>0</v>
      </c>
      <c r="AX135" s="4">
        <v>0</v>
      </c>
      <c r="AY135" s="68">
        <v>0</v>
      </c>
      <c r="AZ135" s="4">
        <v>0</v>
      </c>
      <c r="BA135" s="68">
        <v>0</v>
      </c>
      <c r="BB135" s="4">
        <v>0</v>
      </c>
      <c r="BC135" s="68">
        <f t="shared" si="20"/>
        <v>0</v>
      </c>
      <c r="BD135" s="6">
        <v>0</v>
      </c>
      <c r="BE135" s="4">
        <v>0</v>
      </c>
      <c r="BF135" s="6">
        <v>0</v>
      </c>
      <c r="BG135" s="69">
        <v>0</v>
      </c>
      <c r="BH135" s="6">
        <v>0</v>
      </c>
      <c r="BI135" s="4">
        <v>0</v>
      </c>
      <c r="BJ135" s="6">
        <v>0</v>
      </c>
      <c r="BK135" s="1">
        <v>0</v>
      </c>
      <c r="BL135" s="6">
        <f t="shared" si="21"/>
        <v>0</v>
      </c>
    </row>
    <row r="136" spans="1:64" x14ac:dyDescent="0.25">
      <c r="A136" s="6" t="s">
        <v>58</v>
      </c>
      <c r="B136" s="6">
        <v>46</v>
      </c>
      <c r="C136" s="6" t="s">
        <v>79</v>
      </c>
      <c r="D136" s="6" t="s">
        <v>379</v>
      </c>
      <c r="E136" s="6" t="s">
        <v>380</v>
      </c>
      <c r="F136" s="6" t="str">
        <f t="shared" si="15"/>
        <v>enero</v>
      </c>
      <c r="G136" s="8">
        <v>43858</v>
      </c>
      <c r="H136" s="6" t="s">
        <v>63</v>
      </c>
      <c r="I136" s="6" t="s">
        <v>64</v>
      </c>
      <c r="J136" s="6" t="s">
        <v>65</v>
      </c>
      <c r="K136" s="10" t="s">
        <v>381</v>
      </c>
      <c r="L136" s="6">
        <v>151015505</v>
      </c>
      <c r="M136" s="6" t="s">
        <v>377</v>
      </c>
      <c r="N136" s="68">
        <v>2337500</v>
      </c>
      <c r="O136" s="6">
        <v>18220</v>
      </c>
      <c r="P136" s="6" t="s">
        <v>378</v>
      </c>
      <c r="Q136" s="6" t="s">
        <v>313</v>
      </c>
      <c r="R136" s="6" t="s">
        <v>77</v>
      </c>
      <c r="S136" s="6" t="s">
        <v>77</v>
      </c>
      <c r="T136" s="6" t="str">
        <f t="shared" si="17"/>
        <v>N/A</v>
      </c>
      <c r="U136" s="8" t="s">
        <v>77</v>
      </c>
      <c r="V136" s="6" t="s">
        <v>77</v>
      </c>
      <c r="W136" s="6" t="s">
        <v>77</v>
      </c>
      <c r="X136" s="6" t="s">
        <v>77</v>
      </c>
      <c r="Y136" s="6" t="s">
        <v>77</v>
      </c>
      <c r="Z136" s="6" t="s">
        <v>77</v>
      </c>
      <c r="AA136" s="6" t="s">
        <v>77</v>
      </c>
      <c r="AB136" s="6" t="s">
        <v>77</v>
      </c>
      <c r="AC136" s="4">
        <v>0</v>
      </c>
      <c r="AD136" s="68">
        <v>0</v>
      </c>
      <c r="AE136" s="68">
        <v>0</v>
      </c>
      <c r="AF136" s="68">
        <v>0</v>
      </c>
      <c r="AG136" s="68">
        <v>0</v>
      </c>
      <c r="AH136" s="68">
        <f t="shared" si="18"/>
        <v>0</v>
      </c>
      <c r="AI136" s="6" t="s">
        <v>77</v>
      </c>
      <c r="AJ136" s="4">
        <v>0</v>
      </c>
      <c r="AK136" s="6" t="s">
        <v>77</v>
      </c>
      <c r="AL136" s="4">
        <v>0</v>
      </c>
      <c r="AM136" s="4">
        <v>0</v>
      </c>
      <c r="AN136" s="16">
        <f t="shared" si="19"/>
        <v>0</v>
      </c>
      <c r="AO136" s="6" t="s">
        <v>77</v>
      </c>
      <c r="AP136" s="6" t="s">
        <v>77</v>
      </c>
      <c r="AQ136" s="68">
        <v>0</v>
      </c>
      <c r="AR136" s="4">
        <v>0</v>
      </c>
      <c r="AS136" s="68">
        <v>0</v>
      </c>
      <c r="AT136" s="4">
        <v>0</v>
      </c>
      <c r="AU136" s="68">
        <v>0</v>
      </c>
      <c r="AV136" s="4">
        <v>0</v>
      </c>
      <c r="AW136" s="68">
        <v>0</v>
      </c>
      <c r="AX136" s="4">
        <v>0</v>
      </c>
      <c r="AY136" s="68">
        <v>0</v>
      </c>
      <c r="AZ136" s="4">
        <v>0</v>
      </c>
      <c r="BA136" s="68">
        <v>0</v>
      </c>
      <c r="BB136" s="4">
        <v>0</v>
      </c>
      <c r="BC136" s="68">
        <f t="shared" si="20"/>
        <v>0</v>
      </c>
      <c r="BD136" s="6">
        <v>0</v>
      </c>
      <c r="BE136" s="4">
        <v>0</v>
      </c>
      <c r="BF136" s="6">
        <v>0</v>
      </c>
      <c r="BG136" s="69">
        <v>0</v>
      </c>
      <c r="BH136" s="6">
        <v>0</v>
      </c>
      <c r="BI136" s="4">
        <v>0</v>
      </c>
      <c r="BJ136" s="6">
        <v>0</v>
      </c>
      <c r="BK136" s="1">
        <v>0</v>
      </c>
      <c r="BL136" s="6">
        <f t="shared" si="21"/>
        <v>0</v>
      </c>
    </row>
    <row r="137" spans="1:64" x14ac:dyDescent="0.25">
      <c r="A137" s="6" t="s">
        <v>293</v>
      </c>
      <c r="B137" s="6">
        <v>63</v>
      </c>
      <c r="C137" s="6" t="s">
        <v>182</v>
      </c>
      <c r="D137" s="6" t="s">
        <v>528</v>
      </c>
      <c r="E137" s="6">
        <v>80923</v>
      </c>
      <c r="F137" s="6" t="str">
        <f t="shared" si="15"/>
        <v>febrero</v>
      </c>
      <c r="G137" s="8">
        <v>43875</v>
      </c>
      <c r="H137" s="6" t="s">
        <v>296</v>
      </c>
      <c r="I137" s="6" t="s">
        <v>297</v>
      </c>
      <c r="J137" s="6" t="s">
        <v>65</v>
      </c>
      <c r="K137" s="10" t="s">
        <v>529</v>
      </c>
      <c r="L137" s="6" t="s">
        <v>530</v>
      </c>
      <c r="M137" s="6"/>
      <c r="N137" s="68">
        <v>480704834</v>
      </c>
      <c r="O137" s="6">
        <v>22020</v>
      </c>
      <c r="P137" s="6" t="s">
        <v>524</v>
      </c>
      <c r="Q137" s="6" t="s">
        <v>531</v>
      </c>
      <c r="R137" s="6" t="s">
        <v>77</v>
      </c>
      <c r="S137" s="6" t="s">
        <v>77</v>
      </c>
      <c r="T137" s="6" t="str">
        <f t="shared" si="17"/>
        <v>enero</v>
      </c>
      <c r="U137" s="8">
        <v>0</v>
      </c>
      <c r="V137" s="6" t="s">
        <v>77</v>
      </c>
      <c r="W137" s="6" t="s">
        <v>77</v>
      </c>
      <c r="X137" s="6" t="s">
        <v>77</v>
      </c>
      <c r="Y137" s="6" t="s">
        <v>77</v>
      </c>
      <c r="Z137" s="85" t="s">
        <v>77</v>
      </c>
      <c r="AA137" s="7"/>
      <c r="AB137" s="6" t="s">
        <v>77</v>
      </c>
      <c r="AC137" s="4" t="s">
        <v>77</v>
      </c>
      <c r="AD137" s="68">
        <v>0</v>
      </c>
      <c r="AE137" s="68">
        <v>0</v>
      </c>
      <c r="AF137" s="68">
        <v>0</v>
      </c>
      <c r="AG137" s="68">
        <v>0</v>
      </c>
      <c r="AH137" s="68">
        <f t="shared" si="18"/>
        <v>0</v>
      </c>
      <c r="AI137" s="6" t="s">
        <v>77</v>
      </c>
      <c r="AJ137" s="4">
        <v>0</v>
      </c>
      <c r="AK137" s="6" t="s">
        <v>77</v>
      </c>
      <c r="AL137" s="4">
        <v>0</v>
      </c>
      <c r="AM137" s="4">
        <v>0</v>
      </c>
      <c r="AN137" s="16">
        <f t="shared" si="19"/>
        <v>0</v>
      </c>
      <c r="AO137" s="6" t="s">
        <v>77</v>
      </c>
      <c r="AP137" s="6" t="s">
        <v>77</v>
      </c>
      <c r="AQ137" s="68">
        <v>0</v>
      </c>
      <c r="AR137" s="4">
        <v>0</v>
      </c>
      <c r="AS137" s="68">
        <v>0</v>
      </c>
      <c r="AT137" s="4">
        <v>0</v>
      </c>
      <c r="AU137" s="68">
        <v>0</v>
      </c>
      <c r="AV137" s="4">
        <v>0</v>
      </c>
      <c r="AW137" s="68">
        <v>0</v>
      </c>
      <c r="AX137" s="4">
        <v>0</v>
      </c>
      <c r="AY137" s="68">
        <v>0</v>
      </c>
      <c r="AZ137" s="4">
        <v>0</v>
      </c>
      <c r="BA137" s="68">
        <v>0</v>
      </c>
      <c r="BB137" s="4">
        <v>0</v>
      </c>
      <c r="BC137" s="68">
        <f t="shared" si="20"/>
        <v>0</v>
      </c>
      <c r="BD137" s="6">
        <v>0</v>
      </c>
      <c r="BE137" s="4">
        <v>0</v>
      </c>
      <c r="BF137" s="6">
        <v>0</v>
      </c>
      <c r="BG137" s="69">
        <v>0</v>
      </c>
      <c r="BH137" s="6">
        <v>0</v>
      </c>
      <c r="BI137" s="4">
        <v>0</v>
      </c>
      <c r="BJ137" s="6">
        <v>0</v>
      </c>
      <c r="BK137" s="1">
        <v>0</v>
      </c>
      <c r="BL137" s="6">
        <f t="shared" si="21"/>
        <v>0</v>
      </c>
    </row>
    <row r="138" spans="1:64" x14ac:dyDescent="0.25">
      <c r="A138" s="6" t="s">
        <v>58</v>
      </c>
      <c r="B138" s="6">
        <v>84</v>
      </c>
      <c r="C138" s="6" t="s">
        <v>182</v>
      </c>
      <c r="D138" s="6" t="s">
        <v>605</v>
      </c>
      <c r="E138" s="6" t="s">
        <v>606</v>
      </c>
      <c r="F138" s="6" t="str">
        <f t="shared" si="15"/>
        <v>febrero</v>
      </c>
      <c r="G138" s="8">
        <v>43885</v>
      </c>
      <c r="H138" s="6" t="s">
        <v>112</v>
      </c>
      <c r="I138" s="6" t="s">
        <v>216</v>
      </c>
      <c r="J138" s="6" t="s">
        <v>207</v>
      </c>
      <c r="K138" s="10" t="s">
        <v>607</v>
      </c>
      <c r="L138" s="6">
        <v>82121802</v>
      </c>
      <c r="M138" s="6"/>
      <c r="N138" s="68">
        <v>31350000</v>
      </c>
      <c r="O138" s="6">
        <v>24020</v>
      </c>
      <c r="P138" s="6" t="s">
        <v>608</v>
      </c>
      <c r="Q138" s="6" t="s">
        <v>531</v>
      </c>
      <c r="R138" s="6" t="s">
        <v>77</v>
      </c>
      <c r="S138" s="6" t="s">
        <v>77</v>
      </c>
      <c r="T138" s="6" t="str">
        <f t="shared" si="17"/>
        <v>enero</v>
      </c>
      <c r="U138" s="8">
        <v>0</v>
      </c>
      <c r="V138" s="6" t="s">
        <v>77</v>
      </c>
      <c r="W138" s="6" t="s">
        <v>77</v>
      </c>
      <c r="X138" s="6" t="s">
        <v>77</v>
      </c>
      <c r="Y138" s="6" t="s">
        <v>77</v>
      </c>
      <c r="Z138" s="85" t="s">
        <v>77</v>
      </c>
      <c r="AA138" s="7" t="s">
        <v>77</v>
      </c>
      <c r="AB138" s="6" t="s">
        <v>77</v>
      </c>
      <c r="AC138" s="4" t="s">
        <v>77</v>
      </c>
      <c r="AD138" s="68">
        <v>0</v>
      </c>
      <c r="AE138" s="68">
        <v>0</v>
      </c>
      <c r="AF138" s="68">
        <v>0</v>
      </c>
      <c r="AG138" s="68">
        <v>0</v>
      </c>
      <c r="AH138" s="68">
        <f t="shared" si="18"/>
        <v>0</v>
      </c>
      <c r="AI138" s="6" t="s">
        <v>77</v>
      </c>
      <c r="AJ138" s="4">
        <v>0</v>
      </c>
      <c r="AK138" s="6" t="s">
        <v>77</v>
      </c>
      <c r="AL138" s="4">
        <v>0</v>
      </c>
      <c r="AM138" s="4">
        <v>0</v>
      </c>
      <c r="AN138" s="16">
        <f t="shared" si="19"/>
        <v>0</v>
      </c>
      <c r="AO138" s="6" t="s">
        <v>77</v>
      </c>
      <c r="AP138" s="6" t="s">
        <v>77</v>
      </c>
      <c r="AQ138" s="68">
        <v>0</v>
      </c>
      <c r="AR138" s="4">
        <v>0</v>
      </c>
      <c r="AS138" s="68">
        <v>0</v>
      </c>
      <c r="AT138" s="4">
        <v>0</v>
      </c>
      <c r="AU138" s="68">
        <v>0</v>
      </c>
      <c r="AV138" s="4">
        <v>0</v>
      </c>
      <c r="AW138" s="68">
        <v>0</v>
      </c>
      <c r="AX138" s="4">
        <v>0</v>
      </c>
      <c r="AY138" s="68">
        <v>0</v>
      </c>
      <c r="AZ138" s="4">
        <v>0</v>
      </c>
      <c r="BA138" s="68">
        <v>0</v>
      </c>
      <c r="BB138" s="4">
        <v>0</v>
      </c>
      <c r="BC138" s="68">
        <f t="shared" si="20"/>
        <v>0</v>
      </c>
      <c r="BD138" s="6">
        <v>0</v>
      </c>
      <c r="BE138" s="4">
        <v>0</v>
      </c>
      <c r="BF138" s="6">
        <v>0</v>
      </c>
      <c r="BG138" s="69">
        <v>0</v>
      </c>
      <c r="BH138" s="6">
        <v>0</v>
      </c>
      <c r="BI138" s="4">
        <v>0</v>
      </c>
      <c r="BJ138" s="6">
        <v>0</v>
      </c>
      <c r="BK138" s="1">
        <v>0</v>
      </c>
      <c r="BL138" s="6">
        <f t="shared" si="21"/>
        <v>0</v>
      </c>
    </row>
    <row r="139" spans="1:64" x14ac:dyDescent="0.25">
      <c r="A139" s="6" t="s">
        <v>58</v>
      </c>
      <c r="B139" s="6">
        <v>92</v>
      </c>
      <c r="C139" s="6" t="s">
        <v>59</v>
      </c>
      <c r="D139" s="6" t="s">
        <v>652</v>
      </c>
      <c r="E139" s="6" t="s">
        <v>653</v>
      </c>
      <c r="F139" s="6" t="str">
        <f t="shared" si="15"/>
        <v>febrero</v>
      </c>
      <c r="G139" s="8">
        <v>43888</v>
      </c>
      <c r="H139" s="6" t="s">
        <v>296</v>
      </c>
      <c r="I139" s="6" t="s">
        <v>392</v>
      </c>
      <c r="J139" s="6" t="s">
        <v>84</v>
      </c>
      <c r="K139" s="10" t="s">
        <v>654</v>
      </c>
      <c r="L139" s="6">
        <v>81111800</v>
      </c>
      <c r="M139" s="6" t="s">
        <v>655</v>
      </c>
      <c r="N139" s="68">
        <v>410913081</v>
      </c>
      <c r="O139" s="6">
        <v>22320</v>
      </c>
      <c r="P139" s="6" t="s">
        <v>104</v>
      </c>
      <c r="Q139" s="6" t="s">
        <v>355</v>
      </c>
      <c r="R139" s="6" t="s">
        <v>77</v>
      </c>
      <c r="S139" s="6" t="s">
        <v>77</v>
      </c>
      <c r="T139" s="6" t="str">
        <f t="shared" si="17"/>
        <v>enero</v>
      </c>
      <c r="U139" s="8">
        <v>0</v>
      </c>
      <c r="V139" s="6" t="s">
        <v>77</v>
      </c>
      <c r="W139" s="6" t="s">
        <v>77</v>
      </c>
      <c r="X139" s="6" t="s">
        <v>77</v>
      </c>
      <c r="Y139" s="6" t="s">
        <v>77</v>
      </c>
      <c r="Z139" s="6" t="s">
        <v>77</v>
      </c>
      <c r="AA139" s="6"/>
      <c r="AB139" s="6" t="s">
        <v>77</v>
      </c>
      <c r="AC139" s="4">
        <v>0</v>
      </c>
      <c r="AD139" s="68">
        <v>0</v>
      </c>
      <c r="AE139" s="68">
        <v>0</v>
      </c>
      <c r="AF139" s="68">
        <v>0</v>
      </c>
      <c r="AG139" s="68">
        <v>0</v>
      </c>
      <c r="AH139" s="68">
        <f t="shared" si="18"/>
        <v>0</v>
      </c>
      <c r="AI139" s="6" t="s">
        <v>77</v>
      </c>
      <c r="AJ139" s="4">
        <v>0</v>
      </c>
      <c r="AK139" s="6" t="s">
        <v>77</v>
      </c>
      <c r="AL139" s="4">
        <v>0</v>
      </c>
      <c r="AM139" s="4">
        <v>0</v>
      </c>
      <c r="AN139" s="16">
        <f t="shared" si="19"/>
        <v>0</v>
      </c>
      <c r="AO139" s="6" t="s">
        <v>77</v>
      </c>
      <c r="AP139" s="6" t="s">
        <v>77</v>
      </c>
      <c r="AQ139" s="68">
        <v>0</v>
      </c>
      <c r="AR139" s="4">
        <v>0</v>
      </c>
      <c r="AS139" s="68">
        <v>0</v>
      </c>
      <c r="AT139" s="4">
        <v>0</v>
      </c>
      <c r="AU139" s="68">
        <v>0</v>
      </c>
      <c r="AV139" s="4">
        <v>0</v>
      </c>
      <c r="AW139" s="68">
        <v>0</v>
      </c>
      <c r="AX139" s="4">
        <v>0</v>
      </c>
      <c r="AY139" s="68">
        <v>0</v>
      </c>
      <c r="AZ139" s="4">
        <v>0</v>
      </c>
      <c r="BA139" s="68">
        <v>0</v>
      </c>
      <c r="BB139" s="4">
        <v>0</v>
      </c>
      <c r="BC139" s="68">
        <f t="shared" si="20"/>
        <v>0</v>
      </c>
      <c r="BD139" s="6">
        <v>0</v>
      </c>
      <c r="BE139" s="4">
        <v>0</v>
      </c>
      <c r="BF139" s="6">
        <v>0</v>
      </c>
      <c r="BG139" s="69">
        <v>0</v>
      </c>
      <c r="BH139" s="6">
        <v>0</v>
      </c>
      <c r="BI139" s="4">
        <v>0</v>
      </c>
      <c r="BJ139" s="6">
        <v>0</v>
      </c>
      <c r="BK139" s="1">
        <v>0</v>
      </c>
      <c r="BL139" s="6">
        <f t="shared" si="21"/>
        <v>0</v>
      </c>
    </row>
    <row r="140" spans="1:64" x14ac:dyDescent="0.25">
      <c r="A140" s="6" t="s">
        <v>58</v>
      </c>
      <c r="B140" s="6">
        <v>96</v>
      </c>
      <c r="C140" s="6" t="s">
        <v>59</v>
      </c>
      <c r="D140" s="6" t="s">
        <v>660</v>
      </c>
      <c r="E140" s="6" t="s">
        <v>661</v>
      </c>
      <c r="F140" s="6" t="str">
        <f t="shared" si="15"/>
        <v>febrero</v>
      </c>
      <c r="G140" s="8">
        <v>43888</v>
      </c>
      <c r="H140" s="6" t="s">
        <v>296</v>
      </c>
      <c r="I140" s="6" t="s">
        <v>392</v>
      </c>
      <c r="J140" s="6" t="s">
        <v>84</v>
      </c>
      <c r="K140" s="10" t="s">
        <v>662</v>
      </c>
      <c r="L140" s="6">
        <v>72103300</v>
      </c>
      <c r="M140" s="6" t="s">
        <v>659</v>
      </c>
      <c r="N140" s="68">
        <v>135350119</v>
      </c>
      <c r="O140" s="6">
        <v>22520</v>
      </c>
      <c r="P140" s="6" t="s">
        <v>104</v>
      </c>
      <c r="Q140" s="6" t="s">
        <v>355</v>
      </c>
      <c r="R140" s="6" t="s">
        <v>77</v>
      </c>
      <c r="S140" s="6" t="s">
        <v>77</v>
      </c>
      <c r="T140" s="6" t="str">
        <f t="shared" si="17"/>
        <v>enero</v>
      </c>
      <c r="U140" s="8">
        <v>0</v>
      </c>
      <c r="V140" s="6" t="s">
        <v>77</v>
      </c>
      <c r="W140" s="6" t="s">
        <v>77</v>
      </c>
      <c r="X140" s="6" t="s">
        <v>77</v>
      </c>
      <c r="Y140" s="6" t="s">
        <v>77</v>
      </c>
      <c r="Z140" s="6" t="s">
        <v>77</v>
      </c>
      <c r="AA140" s="6"/>
      <c r="AB140" s="6" t="s">
        <v>77</v>
      </c>
      <c r="AC140" s="4" t="s">
        <v>77</v>
      </c>
      <c r="AD140" s="68">
        <v>0</v>
      </c>
      <c r="AE140" s="68">
        <v>0</v>
      </c>
      <c r="AF140" s="68">
        <v>0</v>
      </c>
      <c r="AG140" s="68">
        <v>0</v>
      </c>
      <c r="AH140" s="68">
        <f t="shared" si="18"/>
        <v>0</v>
      </c>
      <c r="AI140" s="6" t="s">
        <v>77</v>
      </c>
      <c r="AJ140" s="4">
        <v>0</v>
      </c>
      <c r="AK140" s="6" t="s">
        <v>77</v>
      </c>
      <c r="AL140" s="4">
        <v>0</v>
      </c>
      <c r="AM140" s="4">
        <v>0</v>
      </c>
      <c r="AN140" s="16">
        <f t="shared" si="19"/>
        <v>0</v>
      </c>
      <c r="AO140" s="6" t="s">
        <v>77</v>
      </c>
      <c r="AP140" s="6" t="s">
        <v>77</v>
      </c>
      <c r="AQ140" s="68">
        <v>0</v>
      </c>
      <c r="AR140" s="4">
        <v>0</v>
      </c>
      <c r="AS140" s="68">
        <v>0</v>
      </c>
      <c r="AT140" s="4">
        <v>0</v>
      </c>
      <c r="AU140" s="68">
        <v>0</v>
      </c>
      <c r="AV140" s="4">
        <v>0</v>
      </c>
      <c r="AW140" s="68">
        <v>0</v>
      </c>
      <c r="AX140" s="4">
        <v>0</v>
      </c>
      <c r="AY140" s="68">
        <v>0</v>
      </c>
      <c r="AZ140" s="4">
        <v>0</v>
      </c>
      <c r="BA140" s="68">
        <v>0</v>
      </c>
      <c r="BB140" s="4">
        <v>0</v>
      </c>
      <c r="BC140" s="68">
        <f t="shared" si="20"/>
        <v>0</v>
      </c>
      <c r="BD140" s="6">
        <v>0</v>
      </c>
      <c r="BE140" s="4">
        <v>0</v>
      </c>
      <c r="BF140" s="6">
        <v>0</v>
      </c>
      <c r="BG140" s="69">
        <v>0</v>
      </c>
      <c r="BH140" s="6">
        <v>0</v>
      </c>
      <c r="BI140" s="4">
        <v>0</v>
      </c>
      <c r="BJ140" s="6">
        <v>0</v>
      </c>
      <c r="BK140" s="1">
        <v>0</v>
      </c>
      <c r="BL140" s="6">
        <f t="shared" si="21"/>
        <v>0</v>
      </c>
    </row>
    <row r="141" spans="1:64" x14ac:dyDescent="0.25">
      <c r="A141" s="6" t="s">
        <v>58</v>
      </c>
      <c r="B141" s="6">
        <v>70</v>
      </c>
      <c r="C141" s="6" t="s">
        <v>59</v>
      </c>
      <c r="D141" s="6" t="s">
        <v>663</v>
      </c>
      <c r="E141" s="6" t="s">
        <v>664</v>
      </c>
      <c r="F141" s="6" t="str">
        <f t="shared" si="15"/>
        <v>febrero</v>
      </c>
      <c r="G141" s="8">
        <v>43889</v>
      </c>
      <c r="H141" s="6" t="s">
        <v>296</v>
      </c>
      <c r="I141" s="6" t="s">
        <v>392</v>
      </c>
      <c r="J141" s="6" t="s">
        <v>65</v>
      </c>
      <c r="K141" s="10" t="s">
        <v>665</v>
      </c>
      <c r="L141" s="6">
        <v>72151514</v>
      </c>
      <c r="M141" s="6" t="s">
        <v>666</v>
      </c>
      <c r="N141" s="68">
        <v>95000000</v>
      </c>
      <c r="O141" s="6">
        <v>23620</v>
      </c>
      <c r="P141" s="6" t="s">
        <v>575</v>
      </c>
      <c r="Q141" s="6" t="s">
        <v>355</v>
      </c>
      <c r="R141" s="6" t="s">
        <v>77</v>
      </c>
      <c r="S141" s="6" t="s">
        <v>77</v>
      </c>
      <c r="T141" s="6" t="str">
        <f t="shared" si="17"/>
        <v>enero</v>
      </c>
      <c r="U141" s="8">
        <v>0</v>
      </c>
      <c r="V141" s="6" t="s">
        <v>77</v>
      </c>
      <c r="W141" s="6" t="s">
        <v>77</v>
      </c>
      <c r="X141" s="6" t="s">
        <v>77</v>
      </c>
      <c r="Y141" s="6" t="s">
        <v>77</v>
      </c>
      <c r="Z141" s="6" t="s">
        <v>77</v>
      </c>
      <c r="AA141" s="6"/>
      <c r="AB141" s="6" t="s">
        <v>77</v>
      </c>
      <c r="AC141" s="4" t="s">
        <v>77</v>
      </c>
      <c r="AD141" s="68">
        <v>0</v>
      </c>
      <c r="AE141" s="68">
        <v>0</v>
      </c>
      <c r="AF141" s="68">
        <v>0</v>
      </c>
      <c r="AG141" s="68">
        <v>0</v>
      </c>
      <c r="AH141" s="68">
        <f t="shared" si="18"/>
        <v>0</v>
      </c>
      <c r="AI141" s="6" t="s">
        <v>77</v>
      </c>
      <c r="AJ141" s="4">
        <v>0</v>
      </c>
      <c r="AK141" s="6" t="s">
        <v>77</v>
      </c>
      <c r="AL141" s="4">
        <v>0</v>
      </c>
      <c r="AM141" s="4">
        <v>0</v>
      </c>
      <c r="AN141" s="16">
        <f t="shared" si="19"/>
        <v>0</v>
      </c>
      <c r="AO141" s="6" t="s">
        <v>77</v>
      </c>
      <c r="AP141" s="6" t="s">
        <v>77</v>
      </c>
      <c r="AQ141" s="68">
        <v>0</v>
      </c>
      <c r="AR141" s="4">
        <v>0</v>
      </c>
      <c r="AS141" s="68">
        <v>0</v>
      </c>
      <c r="AT141" s="4">
        <v>0</v>
      </c>
      <c r="AU141" s="68">
        <v>0</v>
      </c>
      <c r="AV141" s="4">
        <v>0</v>
      </c>
      <c r="AW141" s="68">
        <v>0</v>
      </c>
      <c r="AX141" s="4">
        <v>0</v>
      </c>
      <c r="AY141" s="68">
        <v>0</v>
      </c>
      <c r="AZ141" s="4">
        <v>0</v>
      </c>
      <c r="BA141" s="68">
        <v>0</v>
      </c>
      <c r="BB141" s="4">
        <v>0</v>
      </c>
      <c r="BC141" s="68">
        <f t="shared" si="20"/>
        <v>0</v>
      </c>
      <c r="BD141" s="6">
        <v>0</v>
      </c>
      <c r="BE141" s="4">
        <v>0</v>
      </c>
      <c r="BF141" s="6">
        <v>0</v>
      </c>
      <c r="BG141" s="69">
        <v>0</v>
      </c>
      <c r="BH141" s="6">
        <v>0</v>
      </c>
      <c r="BI141" s="4">
        <v>0</v>
      </c>
      <c r="BJ141" s="6">
        <v>0</v>
      </c>
      <c r="BK141" s="1">
        <v>0</v>
      </c>
      <c r="BL141" s="6">
        <f t="shared" si="21"/>
        <v>0</v>
      </c>
    </row>
    <row r="142" spans="1:64" x14ac:dyDescent="0.25">
      <c r="A142" s="6" t="s">
        <v>58</v>
      </c>
      <c r="B142" s="6">
        <v>87</v>
      </c>
      <c r="C142" s="6" t="s">
        <v>59</v>
      </c>
      <c r="D142" s="6" t="s">
        <v>696</v>
      </c>
      <c r="E142" s="6" t="s">
        <v>697</v>
      </c>
      <c r="F142" s="6" t="str">
        <f t="shared" si="15"/>
        <v>marzo</v>
      </c>
      <c r="G142" s="8">
        <v>43894</v>
      </c>
      <c r="H142" s="6" t="s">
        <v>296</v>
      </c>
      <c r="I142" s="6" t="s">
        <v>573</v>
      </c>
      <c r="J142" s="6" t="s">
        <v>241</v>
      </c>
      <c r="K142" s="10" t="s">
        <v>698</v>
      </c>
      <c r="L142" s="6">
        <v>85101502</v>
      </c>
      <c r="M142" s="6" t="s">
        <v>699</v>
      </c>
      <c r="N142" s="68">
        <v>43000000</v>
      </c>
      <c r="O142" s="6">
        <v>25820</v>
      </c>
      <c r="P142" s="6" t="s">
        <v>535</v>
      </c>
      <c r="Q142" s="6" t="s">
        <v>531</v>
      </c>
      <c r="R142" s="6" t="s">
        <v>700</v>
      </c>
      <c r="S142" s="6" t="s">
        <v>77</v>
      </c>
      <c r="T142" s="6" t="str">
        <f t="shared" si="17"/>
        <v>enero</v>
      </c>
      <c r="U142" s="8">
        <v>0</v>
      </c>
      <c r="V142" s="6" t="s">
        <v>77</v>
      </c>
      <c r="W142" s="6" t="s">
        <v>77</v>
      </c>
      <c r="X142" s="6" t="s">
        <v>77</v>
      </c>
      <c r="Y142" s="6" t="s">
        <v>77</v>
      </c>
      <c r="Z142" s="6" t="s">
        <v>77</v>
      </c>
      <c r="AA142" s="6"/>
      <c r="AB142" s="6" t="s">
        <v>77</v>
      </c>
      <c r="AC142" s="4" t="s">
        <v>77</v>
      </c>
      <c r="AD142" s="68">
        <v>0</v>
      </c>
      <c r="AE142" s="68">
        <v>0</v>
      </c>
      <c r="AF142" s="68">
        <v>0</v>
      </c>
      <c r="AG142" s="68">
        <v>0</v>
      </c>
      <c r="AH142" s="68">
        <f t="shared" si="18"/>
        <v>0</v>
      </c>
      <c r="AI142" s="6" t="s">
        <v>77</v>
      </c>
      <c r="AJ142" s="4">
        <v>0</v>
      </c>
      <c r="AK142" s="6" t="s">
        <v>77</v>
      </c>
      <c r="AL142" s="4">
        <v>0</v>
      </c>
      <c r="AM142" s="4">
        <v>0</v>
      </c>
      <c r="AN142" s="16">
        <f t="shared" si="19"/>
        <v>0</v>
      </c>
      <c r="AO142" s="6" t="s">
        <v>77</v>
      </c>
      <c r="AP142" s="6" t="s">
        <v>77</v>
      </c>
      <c r="AQ142" s="68">
        <v>0</v>
      </c>
      <c r="AR142" s="4">
        <v>0</v>
      </c>
      <c r="AS142" s="68">
        <v>0</v>
      </c>
      <c r="AT142" s="4">
        <v>0</v>
      </c>
      <c r="AU142" s="68">
        <v>0</v>
      </c>
      <c r="AV142" s="4">
        <v>0</v>
      </c>
      <c r="AW142" s="68">
        <v>0</v>
      </c>
      <c r="AX142" s="4">
        <v>0</v>
      </c>
      <c r="AY142" s="68">
        <v>0</v>
      </c>
      <c r="AZ142" s="4">
        <v>0</v>
      </c>
      <c r="BA142" s="68">
        <v>0</v>
      </c>
      <c r="BB142" s="4">
        <v>0</v>
      </c>
      <c r="BC142" s="68">
        <f t="shared" si="20"/>
        <v>0</v>
      </c>
      <c r="BD142" s="6">
        <v>0</v>
      </c>
      <c r="BE142" s="4">
        <v>0</v>
      </c>
      <c r="BF142" s="6">
        <v>0</v>
      </c>
      <c r="BG142" s="69">
        <v>0</v>
      </c>
      <c r="BH142" s="6">
        <v>0</v>
      </c>
      <c r="BI142" s="4">
        <v>0</v>
      </c>
      <c r="BJ142" s="6">
        <v>0</v>
      </c>
      <c r="BK142" s="1">
        <v>0</v>
      </c>
      <c r="BL142" s="6">
        <f t="shared" si="21"/>
        <v>0</v>
      </c>
    </row>
    <row r="143" spans="1:64" x14ac:dyDescent="0.25">
      <c r="A143" s="6" t="s">
        <v>58</v>
      </c>
      <c r="B143" s="6">
        <v>47</v>
      </c>
      <c r="C143" s="6" t="s">
        <v>182</v>
      </c>
      <c r="D143" s="6" t="s">
        <v>701</v>
      </c>
      <c r="E143" s="6" t="s">
        <v>702</v>
      </c>
      <c r="F143" s="6" t="str">
        <f t="shared" si="15"/>
        <v>marzo</v>
      </c>
      <c r="G143" s="8">
        <v>43899</v>
      </c>
      <c r="H143" s="6" t="s">
        <v>63</v>
      </c>
      <c r="I143" s="6" t="s">
        <v>64</v>
      </c>
      <c r="J143" s="6" t="s">
        <v>65</v>
      </c>
      <c r="K143" s="10" t="s">
        <v>703</v>
      </c>
      <c r="L143" s="6" t="s">
        <v>704</v>
      </c>
      <c r="M143" s="6" t="s">
        <v>367</v>
      </c>
      <c r="N143" s="68">
        <v>2337500</v>
      </c>
      <c r="O143" s="6">
        <v>18320</v>
      </c>
      <c r="P143" s="6" t="s">
        <v>368</v>
      </c>
      <c r="Q143" s="6" t="s">
        <v>313</v>
      </c>
      <c r="R143" s="6" t="s">
        <v>77</v>
      </c>
      <c r="S143" s="6" t="s">
        <v>77</v>
      </c>
      <c r="T143" s="6" t="str">
        <f t="shared" si="17"/>
        <v>enero</v>
      </c>
      <c r="U143" s="8">
        <v>0</v>
      </c>
      <c r="V143" s="6" t="s">
        <v>77</v>
      </c>
      <c r="W143" s="6" t="s">
        <v>77</v>
      </c>
      <c r="X143" s="6" t="s">
        <v>77</v>
      </c>
      <c r="Y143" s="6" t="s">
        <v>77</v>
      </c>
      <c r="Z143" s="85" t="s">
        <v>77</v>
      </c>
      <c r="AA143" s="7"/>
      <c r="AB143" s="6" t="s">
        <v>77</v>
      </c>
      <c r="AC143" s="4" t="s">
        <v>77</v>
      </c>
      <c r="AD143" s="68">
        <v>0</v>
      </c>
      <c r="AE143" s="68">
        <v>0</v>
      </c>
      <c r="AF143" s="68">
        <v>0</v>
      </c>
      <c r="AG143" s="68">
        <v>0</v>
      </c>
      <c r="AH143" s="68">
        <f t="shared" si="18"/>
        <v>0</v>
      </c>
      <c r="AI143" s="6" t="s">
        <v>77</v>
      </c>
      <c r="AJ143" s="4">
        <v>0</v>
      </c>
      <c r="AK143" s="6" t="s">
        <v>77</v>
      </c>
      <c r="AL143" s="4">
        <v>0</v>
      </c>
      <c r="AM143" s="4">
        <v>0</v>
      </c>
      <c r="AN143" s="16">
        <f t="shared" si="19"/>
        <v>0</v>
      </c>
      <c r="AO143" s="6" t="s">
        <v>77</v>
      </c>
      <c r="AP143" s="6" t="s">
        <v>77</v>
      </c>
      <c r="AQ143" s="68">
        <v>0</v>
      </c>
      <c r="AR143" s="4">
        <v>0</v>
      </c>
      <c r="AS143" s="68">
        <v>0</v>
      </c>
      <c r="AT143" s="4">
        <v>0</v>
      </c>
      <c r="AU143" s="68">
        <v>0</v>
      </c>
      <c r="AV143" s="4">
        <v>0</v>
      </c>
      <c r="AW143" s="68">
        <v>0</v>
      </c>
      <c r="AX143" s="4">
        <v>0</v>
      </c>
      <c r="AY143" s="68">
        <v>0</v>
      </c>
      <c r="AZ143" s="4">
        <v>0</v>
      </c>
      <c r="BA143" s="68">
        <v>0</v>
      </c>
      <c r="BB143" s="4">
        <v>0</v>
      </c>
      <c r="BC143" s="68">
        <f t="shared" si="20"/>
        <v>0</v>
      </c>
      <c r="BD143" s="6">
        <v>0</v>
      </c>
      <c r="BE143" s="4">
        <v>0</v>
      </c>
      <c r="BF143" s="6">
        <v>0</v>
      </c>
      <c r="BG143" s="69">
        <v>0</v>
      </c>
      <c r="BH143" s="6">
        <v>0</v>
      </c>
      <c r="BI143" s="4">
        <v>0</v>
      </c>
      <c r="BJ143" s="6">
        <v>0</v>
      </c>
      <c r="BK143" s="1">
        <v>0</v>
      </c>
      <c r="BL143" s="6">
        <f t="shared" si="21"/>
        <v>0</v>
      </c>
    </row>
    <row r="144" spans="1:64" x14ac:dyDescent="0.25">
      <c r="A144" s="6" t="s">
        <v>58</v>
      </c>
      <c r="B144" s="6">
        <v>65</v>
      </c>
      <c r="C144" s="6" t="s">
        <v>182</v>
      </c>
      <c r="D144" s="6" t="s">
        <v>708</v>
      </c>
      <c r="E144" s="6" t="s">
        <v>709</v>
      </c>
      <c r="F144" s="6" t="str">
        <f t="shared" si="15"/>
        <v>marzo</v>
      </c>
      <c r="G144" s="8">
        <v>43899</v>
      </c>
      <c r="H144" s="6" t="s">
        <v>63</v>
      </c>
      <c r="I144" s="6" t="s">
        <v>64</v>
      </c>
      <c r="J144" s="6" t="s">
        <v>65</v>
      </c>
      <c r="K144" s="10" t="s">
        <v>710</v>
      </c>
      <c r="L144" s="6" t="s">
        <v>704</v>
      </c>
      <c r="M144" s="6" t="s">
        <v>367</v>
      </c>
      <c r="N144" s="68">
        <v>7208000</v>
      </c>
      <c r="O144" s="6">
        <v>23020</v>
      </c>
      <c r="P144" s="6" t="s">
        <v>368</v>
      </c>
      <c r="Q144" s="6" t="s">
        <v>313</v>
      </c>
      <c r="R144" s="6" t="s">
        <v>77</v>
      </c>
      <c r="S144" s="6" t="s">
        <v>77</v>
      </c>
      <c r="T144" s="6" t="str">
        <f t="shared" si="17"/>
        <v>enero</v>
      </c>
      <c r="U144" s="8">
        <v>0</v>
      </c>
      <c r="V144" s="6" t="s">
        <v>77</v>
      </c>
      <c r="W144" s="6" t="s">
        <v>77</v>
      </c>
      <c r="X144" s="6" t="s">
        <v>77</v>
      </c>
      <c r="Y144" s="6" t="s">
        <v>77</v>
      </c>
      <c r="Z144" s="85" t="s">
        <v>77</v>
      </c>
      <c r="AA144" s="7"/>
      <c r="AB144" s="6" t="s">
        <v>77</v>
      </c>
      <c r="AC144" s="4" t="s">
        <v>77</v>
      </c>
      <c r="AD144" s="68">
        <v>0</v>
      </c>
      <c r="AE144" s="68">
        <v>0</v>
      </c>
      <c r="AF144" s="68">
        <v>0</v>
      </c>
      <c r="AG144" s="68">
        <v>0</v>
      </c>
      <c r="AH144" s="68">
        <f t="shared" si="18"/>
        <v>0</v>
      </c>
      <c r="AI144" s="6" t="s">
        <v>77</v>
      </c>
      <c r="AJ144" s="4">
        <v>0</v>
      </c>
      <c r="AK144" s="6" t="s">
        <v>77</v>
      </c>
      <c r="AL144" s="4">
        <v>0</v>
      </c>
      <c r="AM144" s="4">
        <v>0</v>
      </c>
      <c r="AN144" s="16">
        <f t="shared" si="19"/>
        <v>0</v>
      </c>
      <c r="AO144" s="6" t="s">
        <v>77</v>
      </c>
      <c r="AP144" s="6" t="s">
        <v>77</v>
      </c>
      <c r="AQ144" s="68">
        <v>0</v>
      </c>
      <c r="AR144" s="4">
        <v>0</v>
      </c>
      <c r="AS144" s="68">
        <v>0</v>
      </c>
      <c r="AT144" s="4">
        <v>0</v>
      </c>
      <c r="AU144" s="68">
        <v>0</v>
      </c>
      <c r="AV144" s="4">
        <v>0</v>
      </c>
      <c r="AW144" s="68">
        <v>0</v>
      </c>
      <c r="AX144" s="4">
        <v>0</v>
      </c>
      <c r="AY144" s="68">
        <v>0</v>
      </c>
      <c r="AZ144" s="4">
        <v>0</v>
      </c>
      <c r="BA144" s="68">
        <v>0</v>
      </c>
      <c r="BB144" s="4">
        <v>0</v>
      </c>
      <c r="BC144" s="68">
        <f t="shared" si="20"/>
        <v>0</v>
      </c>
      <c r="BD144" s="6">
        <v>0</v>
      </c>
      <c r="BE144" s="4">
        <v>0</v>
      </c>
      <c r="BF144" s="6">
        <v>0</v>
      </c>
      <c r="BG144" s="69">
        <v>0</v>
      </c>
      <c r="BH144" s="6">
        <v>0</v>
      </c>
      <c r="BI144" s="4">
        <v>0</v>
      </c>
      <c r="BJ144" s="6">
        <v>0</v>
      </c>
      <c r="BK144" s="1">
        <v>0</v>
      </c>
      <c r="BL144" s="6">
        <f t="shared" si="21"/>
        <v>0</v>
      </c>
    </row>
    <row r="145" spans="1:64" x14ac:dyDescent="0.25">
      <c r="A145" s="6" t="s">
        <v>58</v>
      </c>
      <c r="B145" s="6">
        <v>66</v>
      </c>
      <c r="C145" s="6" t="s">
        <v>182</v>
      </c>
      <c r="D145" s="6" t="s">
        <v>711</v>
      </c>
      <c r="E145" s="6" t="s">
        <v>712</v>
      </c>
      <c r="F145" s="6" t="str">
        <f t="shared" si="15"/>
        <v>marzo</v>
      </c>
      <c r="G145" s="8">
        <v>43899</v>
      </c>
      <c r="H145" s="6" t="s">
        <v>63</v>
      </c>
      <c r="I145" s="6" t="s">
        <v>64</v>
      </c>
      <c r="J145" s="6" t="s">
        <v>65</v>
      </c>
      <c r="K145" s="10" t="s">
        <v>713</v>
      </c>
      <c r="L145" s="6" t="s">
        <v>704</v>
      </c>
      <c r="M145" s="6" t="s">
        <v>367</v>
      </c>
      <c r="N145" s="68">
        <v>7480000</v>
      </c>
      <c r="O145" s="6">
        <v>23120</v>
      </c>
      <c r="P145" s="6" t="s">
        <v>368</v>
      </c>
      <c r="Q145" s="6" t="s">
        <v>313</v>
      </c>
      <c r="R145" s="6" t="s">
        <v>77</v>
      </c>
      <c r="S145" s="6" t="s">
        <v>77</v>
      </c>
      <c r="T145" s="6" t="str">
        <f t="shared" si="17"/>
        <v>enero</v>
      </c>
      <c r="U145" s="8">
        <v>0</v>
      </c>
      <c r="V145" s="6" t="s">
        <v>77</v>
      </c>
      <c r="W145" s="6" t="s">
        <v>77</v>
      </c>
      <c r="X145" s="6" t="s">
        <v>77</v>
      </c>
      <c r="Y145" s="6" t="s">
        <v>77</v>
      </c>
      <c r="Z145" s="85" t="s">
        <v>77</v>
      </c>
      <c r="AA145" s="7"/>
      <c r="AB145" s="6" t="s">
        <v>77</v>
      </c>
      <c r="AC145" s="4" t="s">
        <v>77</v>
      </c>
      <c r="AD145" s="68">
        <v>0</v>
      </c>
      <c r="AE145" s="68">
        <v>0</v>
      </c>
      <c r="AF145" s="68">
        <v>0</v>
      </c>
      <c r="AG145" s="68">
        <v>0</v>
      </c>
      <c r="AH145" s="68">
        <f t="shared" si="18"/>
        <v>0</v>
      </c>
      <c r="AI145" s="6" t="s">
        <v>77</v>
      </c>
      <c r="AJ145" s="4">
        <v>0</v>
      </c>
      <c r="AK145" s="6" t="s">
        <v>77</v>
      </c>
      <c r="AL145" s="4">
        <v>0</v>
      </c>
      <c r="AM145" s="4">
        <v>0</v>
      </c>
      <c r="AN145" s="16">
        <f t="shared" si="19"/>
        <v>0</v>
      </c>
      <c r="AO145" s="6" t="s">
        <v>77</v>
      </c>
      <c r="AP145" s="6" t="s">
        <v>77</v>
      </c>
      <c r="AQ145" s="68">
        <v>0</v>
      </c>
      <c r="AR145" s="4">
        <v>0</v>
      </c>
      <c r="AS145" s="68">
        <v>0</v>
      </c>
      <c r="AT145" s="4">
        <v>0</v>
      </c>
      <c r="AU145" s="68">
        <v>0</v>
      </c>
      <c r="AV145" s="4">
        <v>0</v>
      </c>
      <c r="AW145" s="68">
        <v>0</v>
      </c>
      <c r="AX145" s="4">
        <v>0</v>
      </c>
      <c r="AY145" s="68">
        <v>0</v>
      </c>
      <c r="AZ145" s="4">
        <v>0</v>
      </c>
      <c r="BA145" s="68">
        <v>0</v>
      </c>
      <c r="BB145" s="4">
        <v>0</v>
      </c>
      <c r="BC145" s="68">
        <f t="shared" si="20"/>
        <v>0</v>
      </c>
      <c r="BD145" s="6">
        <v>0</v>
      </c>
      <c r="BE145" s="4">
        <v>0</v>
      </c>
      <c r="BF145" s="6">
        <v>0</v>
      </c>
      <c r="BG145" s="69">
        <v>0</v>
      </c>
      <c r="BH145" s="6">
        <v>0</v>
      </c>
      <c r="BI145" s="4">
        <v>0</v>
      </c>
      <c r="BJ145" s="6">
        <v>0</v>
      </c>
      <c r="BK145" s="1">
        <v>0</v>
      </c>
      <c r="BL145" s="6">
        <f t="shared" si="21"/>
        <v>0</v>
      </c>
    </row>
    <row r="146" spans="1:64" x14ac:dyDescent="0.25">
      <c r="A146" s="6" t="s">
        <v>58</v>
      </c>
      <c r="B146" s="6">
        <v>108</v>
      </c>
      <c r="C146" s="6" t="s">
        <v>182</v>
      </c>
      <c r="D146" s="6" t="s">
        <v>717</v>
      </c>
      <c r="E146" s="6" t="s">
        <v>718</v>
      </c>
      <c r="F146" s="6" t="str">
        <f t="shared" si="15"/>
        <v>marzo</v>
      </c>
      <c r="G146" s="8">
        <v>43899</v>
      </c>
      <c r="H146" s="6" t="s">
        <v>63</v>
      </c>
      <c r="I146" s="6" t="s">
        <v>64</v>
      </c>
      <c r="J146" s="6" t="s">
        <v>65</v>
      </c>
      <c r="K146" s="10" t="s">
        <v>719</v>
      </c>
      <c r="L146" s="6" t="s">
        <v>704</v>
      </c>
      <c r="M146" s="6" t="s">
        <v>367</v>
      </c>
      <c r="N146" s="68">
        <v>3826000</v>
      </c>
      <c r="O146" s="6">
        <v>30920</v>
      </c>
      <c r="P146" s="6" t="s">
        <v>368</v>
      </c>
      <c r="Q146" s="6" t="s">
        <v>313</v>
      </c>
      <c r="R146" s="6" t="s">
        <v>77</v>
      </c>
      <c r="S146" s="6" t="s">
        <v>77</v>
      </c>
      <c r="T146" s="6" t="str">
        <f t="shared" si="17"/>
        <v>enero</v>
      </c>
      <c r="U146" s="8">
        <v>0</v>
      </c>
      <c r="V146" s="6" t="s">
        <v>77</v>
      </c>
      <c r="W146" s="6" t="s">
        <v>77</v>
      </c>
      <c r="X146" s="6" t="s">
        <v>77</v>
      </c>
      <c r="Y146" s="6" t="s">
        <v>77</v>
      </c>
      <c r="Z146" s="85" t="s">
        <v>77</v>
      </c>
      <c r="AA146" s="7"/>
      <c r="AB146" s="6" t="s">
        <v>77</v>
      </c>
      <c r="AC146" s="4" t="s">
        <v>77</v>
      </c>
      <c r="AD146" s="68">
        <v>0</v>
      </c>
      <c r="AE146" s="68">
        <v>0</v>
      </c>
      <c r="AF146" s="68">
        <v>0</v>
      </c>
      <c r="AG146" s="68">
        <v>0</v>
      </c>
      <c r="AH146" s="68">
        <f t="shared" si="18"/>
        <v>0</v>
      </c>
      <c r="AI146" s="6" t="s">
        <v>77</v>
      </c>
      <c r="AJ146" s="4">
        <v>0</v>
      </c>
      <c r="AK146" s="6" t="s">
        <v>77</v>
      </c>
      <c r="AL146" s="4">
        <v>0</v>
      </c>
      <c r="AM146" s="4">
        <v>0</v>
      </c>
      <c r="AN146" s="16">
        <f t="shared" si="19"/>
        <v>0</v>
      </c>
      <c r="AO146" s="6" t="s">
        <v>77</v>
      </c>
      <c r="AP146" s="6" t="s">
        <v>77</v>
      </c>
      <c r="AQ146" s="68">
        <v>0</v>
      </c>
      <c r="AR146" s="4">
        <v>0</v>
      </c>
      <c r="AS146" s="68">
        <v>0</v>
      </c>
      <c r="AT146" s="4">
        <v>0</v>
      </c>
      <c r="AU146" s="68">
        <v>0</v>
      </c>
      <c r="AV146" s="4">
        <v>0</v>
      </c>
      <c r="AW146" s="68">
        <v>0</v>
      </c>
      <c r="AX146" s="4">
        <v>0</v>
      </c>
      <c r="AY146" s="68">
        <v>0</v>
      </c>
      <c r="AZ146" s="4">
        <v>0</v>
      </c>
      <c r="BA146" s="68">
        <v>0</v>
      </c>
      <c r="BB146" s="4">
        <v>0</v>
      </c>
      <c r="BC146" s="68">
        <f t="shared" si="20"/>
        <v>0</v>
      </c>
      <c r="BD146" s="6">
        <v>0</v>
      </c>
      <c r="BE146" s="4">
        <v>0</v>
      </c>
      <c r="BF146" s="6">
        <v>0</v>
      </c>
      <c r="BG146" s="69">
        <v>0</v>
      </c>
      <c r="BH146" s="6">
        <v>0</v>
      </c>
      <c r="BI146" s="4">
        <v>0</v>
      </c>
      <c r="BJ146" s="6">
        <v>0</v>
      </c>
      <c r="BK146" s="1">
        <v>0</v>
      </c>
      <c r="BL146" s="6">
        <f t="shared" si="21"/>
        <v>0</v>
      </c>
    </row>
    <row r="147" spans="1:64" x14ac:dyDescent="0.25">
      <c r="A147" s="6" t="s">
        <v>58</v>
      </c>
      <c r="B147" s="6">
        <v>101</v>
      </c>
      <c r="C147" s="6" t="s">
        <v>96</v>
      </c>
      <c r="D147" s="6" t="s">
        <v>745</v>
      </c>
      <c r="E147" s="6" t="s">
        <v>746</v>
      </c>
      <c r="F147" s="6" t="str">
        <f t="shared" si="15"/>
        <v>marzo</v>
      </c>
      <c r="G147" s="8">
        <v>43914</v>
      </c>
      <c r="H147" s="6" t="s">
        <v>296</v>
      </c>
      <c r="I147" s="6" t="s">
        <v>747</v>
      </c>
      <c r="J147" s="6" t="s">
        <v>241</v>
      </c>
      <c r="K147" s="10" t="s">
        <v>748</v>
      </c>
      <c r="L147" s="6">
        <v>53103000</v>
      </c>
      <c r="M147" s="6" t="s">
        <v>749</v>
      </c>
      <c r="N147" s="68">
        <v>639500000</v>
      </c>
      <c r="O147" s="6">
        <v>28320</v>
      </c>
      <c r="P147" s="6" t="s">
        <v>750</v>
      </c>
      <c r="Q147" s="6" t="s">
        <v>355</v>
      </c>
      <c r="R147" s="6" t="s">
        <v>77</v>
      </c>
      <c r="S147" s="6" t="s">
        <v>77</v>
      </c>
      <c r="T147" s="6" t="str">
        <f t="shared" si="17"/>
        <v>enero</v>
      </c>
      <c r="U147" s="8">
        <v>0</v>
      </c>
      <c r="V147" s="6" t="s">
        <v>77</v>
      </c>
      <c r="W147" s="6" t="s">
        <v>77</v>
      </c>
      <c r="X147" s="6" t="s">
        <v>77</v>
      </c>
      <c r="Y147" s="6" t="s">
        <v>77</v>
      </c>
      <c r="Z147" s="6" t="s">
        <v>77</v>
      </c>
      <c r="AA147" s="6" t="s">
        <v>77</v>
      </c>
      <c r="AB147" s="6" t="s">
        <v>77</v>
      </c>
      <c r="AC147" s="4">
        <v>0</v>
      </c>
      <c r="AD147" s="68">
        <v>0</v>
      </c>
      <c r="AE147" s="68">
        <v>0</v>
      </c>
      <c r="AF147" s="68">
        <v>0</v>
      </c>
      <c r="AG147" s="68">
        <v>0</v>
      </c>
      <c r="AH147" s="68">
        <f t="shared" si="18"/>
        <v>0</v>
      </c>
      <c r="AI147" s="6" t="s">
        <v>77</v>
      </c>
      <c r="AJ147" s="4">
        <v>0</v>
      </c>
      <c r="AK147" s="6" t="s">
        <v>77</v>
      </c>
      <c r="AL147" s="4">
        <v>0</v>
      </c>
      <c r="AM147" s="4">
        <v>0</v>
      </c>
      <c r="AN147" s="16">
        <f t="shared" si="19"/>
        <v>0</v>
      </c>
      <c r="AO147" s="6" t="s">
        <v>77</v>
      </c>
      <c r="AP147" s="6" t="s">
        <v>77</v>
      </c>
      <c r="AQ147" s="68">
        <v>0</v>
      </c>
      <c r="AR147" s="4">
        <v>0</v>
      </c>
      <c r="AS147" s="68">
        <v>0</v>
      </c>
      <c r="AT147" s="4">
        <v>0</v>
      </c>
      <c r="AU147" s="68">
        <v>0</v>
      </c>
      <c r="AV147" s="4">
        <v>0</v>
      </c>
      <c r="AW147" s="68">
        <v>0</v>
      </c>
      <c r="AX147" s="4">
        <v>0</v>
      </c>
      <c r="AY147" s="68">
        <v>0</v>
      </c>
      <c r="AZ147" s="4">
        <v>0</v>
      </c>
      <c r="BA147" s="68">
        <v>0</v>
      </c>
      <c r="BB147" s="4">
        <v>0</v>
      </c>
      <c r="BC147" s="68">
        <f t="shared" si="20"/>
        <v>0</v>
      </c>
      <c r="BD147" s="6">
        <v>0</v>
      </c>
      <c r="BE147" s="4">
        <v>0</v>
      </c>
      <c r="BF147" s="6">
        <v>0</v>
      </c>
      <c r="BG147" s="69">
        <v>0</v>
      </c>
      <c r="BH147" s="6">
        <v>0</v>
      </c>
      <c r="BI147" s="4">
        <v>0</v>
      </c>
      <c r="BJ147" s="6">
        <v>0</v>
      </c>
      <c r="BK147" s="1">
        <v>0</v>
      </c>
      <c r="BL147" s="6">
        <f t="shared" si="21"/>
        <v>0</v>
      </c>
    </row>
    <row r="148" spans="1:64" x14ac:dyDescent="0.25">
      <c r="A148" s="6" t="s">
        <v>58</v>
      </c>
      <c r="B148" s="6">
        <v>66</v>
      </c>
      <c r="C148" s="6" t="s">
        <v>182</v>
      </c>
      <c r="D148" s="6" t="s">
        <v>1024</v>
      </c>
      <c r="E148" s="6" t="s">
        <v>1025</v>
      </c>
      <c r="F148" s="6" t="str">
        <f t="shared" si="15"/>
        <v>abril</v>
      </c>
      <c r="G148" s="4">
        <v>43945</v>
      </c>
      <c r="H148" s="6" t="s">
        <v>63</v>
      </c>
      <c r="I148" s="6" t="s">
        <v>64</v>
      </c>
      <c r="J148" s="6" t="s">
        <v>65</v>
      </c>
      <c r="K148" s="6" t="s">
        <v>713</v>
      </c>
      <c r="L148" s="6" t="s">
        <v>704</v>
      </c>
      <c r="M148" s="6" t="s">
        <v>367</v>
      </c>
      <c r="N148" s="68">
        <v>7480000</v>
      </c>
      <c r="O148" s="6">
        <v>23120</v>
      </c>
      <c r="P148" s="6" t="s">
        <v>368</v>
      </c>
      <c r="Q148" s="6" t="s">
        <v>313</v>
      </c>
      <c r="R148" s="6" t="s">
        <v>839</v>
      </c>
      <c r="S148" s="6" t="s">
        <v>77</v>
      </c>
      <c r="T148" s="6" t="str">
        <f t="shared" si="17"/>
        <v>enero</v>
      </c>
      <c r="U148" s="8">
        <v>0</v>
      </c>
      <c r="V148" s="6" t="s">
        <v>77</v>
      </c>
      <c r="W148" s="6" t="s">
        <v>77</v>
      </c>
      <c r="X148" s="6" t="s">
        <v>77</v>
      </c>
      <c r="Y148" s="6" t="s">
        <v>77</v>
      </c>
      <c r="Z148" s="85" t="s">
        <v>77</v>
      </c>
      <c r="AA148" s="7"/>
      <c r="AB148" s="6" t="s">
        <v>77</v>
      </c>
      <c r="AC148" s="4">
        <v>0</v>
      </c>
      <c r="AD148" s="68">
        <v>0</v>
      </c>
      <c r="AE148" s="68">
        <v>0</v>
      </c>
      <c r="AF148" s="68">
        <v>0</v>
      </c>
      <c r="AG148" s="68">
        <v>0</v>
      </c>
      <c r="AH148" s="68">
        <f t="shared" si="18"/>
        <v>0</v>
      </c>
      <c r="AI148" s="6" t="s">
        <v>77</v>
      </c>
      <c r="AJ148" s="4">
        <v>0</v>
      </c>
      <c r="AK148" s="6" t="s">
        <v>77</v>
      </c>
      <c r="AL148" s="4">
        <v>0</v>
      </c>
      <c r="AM148" s="4">
        <v>0</v>
      </c>
      <c r="AN148" s="16">
        <v>0</v>
      </c>
      <c r="AO148" s="6" t="s">
        <v>77</v>
      </c>
      <c r="AP148" s="6" t="s">
        <v>77</v>
      </c>
      <c r="AQ148" s="68">
        <v>0</v>
      </c>
      <c r="AR148" s="4">
        <v>0</v>
      </c>
      <c r="AS148" s="68">
        <v>0</v>
      </c>
      <c r="AT148" s="4">
        <v>0</v>
      </c>
      <c r="AU148" s="68">
        <v>0</v>
      </c>
      <c r="AV148" s="4">
        <v>0</v>
      </c>
      <c r="AW148" s="68">
        <v>0</v>
      </c>
      <c r="AX148" s="4">
        <v>0</v>
      </c>
      <c r="AY148" s="68">
        <v>0</v>
      </c>
      <c r="AZ148" s="4">
        <v>0</v>
      </c>
      <c r="BA148" s="68">
        <v>0</v>
      </c>
      <c r="BB148" s="4">
        <v>0</v>
      </c>
      <c r="BC148" s="68">
        <f t="shared" si="20"/>
        <v>0</v>
      </c>
      <c r="BD148" s="6">
        <v>0</v>
      </c>
      <c r="BE148" s="4">
        <v>0</v>
      </c>
      <c r="BF148" s="6">
        <v>0</v>
      </c>
      <c r="BG148" s="69">
        <v>0</v>
      </c>
      <c r="BH148" s="6">
        <v>0</v>
      </c>
      <c r="BI148" s="4">
        <v>0</v>
      </c>
      <c r="BJ148" s="6">
        <v>0</v>
      </c>
      <c r="BK148" s="1">
        <v>0</v>
      </c>
      <c r="BL148" s="6">
        <f t="shared" si="21"/>
        <v>0</v>
      </c>
    </row>
    <row r="149" spans="1:64" x14ac:dyDescent="0.25">
      <c r="A149" s="7" t="s">
        <v>58</v>
      </c>
      <c r="B149" s="7">
        <v>90</v>
      </c>
      <c r="C149" s="7" t="s">
        <v>96</v>
      </c>
      <c r="D149" s="53" t="s">
        <v>1280</v>
      </c>
      <c r="E149" s="53" t="s">
        <v>1170</v>
      </c>
      <c r="F149" s="49" t="str">
        <f t="shared" si="15"/>
        <v>mayo</v>
      </c>
      <c r="G149" s="54">
        <v>43977</v>
      </c>
      <c r="H149" s="7" t="s">
        <v>112</v>
      </c>
      <c r="I149" s="7" t="s">
        <v>441</v>
      </c>
      <c r="J149" s="7" t="s">
        <v>234</v>
      </c>
      <c r="K149" s="7" t="s">
        <v>1171</v>
      </c>
      <c r="L149" s="7">
        <v>73152100</v>
      </c>
      <c r="M149" s="7" t="s">
        <v>1172</v>
      </c>
      <c r="N149" s="70">
        <v>12450256</v>
      </c>
      <c r="O149" s="7">
        <v>28220</v>
      </c>
      <c r="P149" s="7" t="s">
        <v>87</v>
      </c>
      <c r="Q149" s="7" t="s">
        <v>531</v>
      </c>
      <c r="R149" s="6" t="s">
        <v>77</v>
      </c>
      <c r="S149" s="6" t="s">
        <v>77</v>
      </c>
      <c r="T149" s="6" t="str">
        <f t="shared" si="17"/>
        <v>enero</v>
      </c>
      <c r="U149" s="8">
        <v>0</v>
      </c>
      <c r="V149" s="6" t="s">
        <v>77</v>
      </c>
      <c r="W149" s="6" t="s">
        <v>77</v>
      </c>
      <c r="X149" s="6" t="s">
        <v>77</v>
      </c>
      <c r="Y149" s="6" t="s">
        <v>77</v>
      </c>
      <c r="Z149" s="6" t="s">
        <v>77</v>
      </c>
      <c r="AA149" s="6" t="s">
        <v>77</v>
      </c>
      <c r="AB149" s="6" t="s">
        <v>77</v>
      </c>
      <c r="AC149" s="4">
        <v>0</v>
      </c>
      <c r="AD149" s="68">
        <v>0</v>
      </c>
      <c r="AE149" s="68">
        <v>0</v>
      </c>
      <c r="AF149" s="68">
        <v>0</v>
      </c>
      <c r="AG149" s="68">
        <v>0</v>
      </c>
      <c r="AH149" s="68">
        <f t="shared" si="18"/>
        <v>0</v>
      </c>
      <c r="AI149" s="6" t="s">
        <v>77</v>
      </c>
      <c r="AJ149" s="4">
        <v>0</v>
      </c>
      <c r="AK149" s="6" t="s">
        <v>77</v>
      </c>
      <c r="AL149" s="4">
        <v>0</v>
      </c>
      <c r="AM149" s="4">
        <v>0</v>
      </c>
      <c r="AN149" s="16">
        <f t="shared" ref="AN149:AN155" si="22">+AM149-AL149</f>
        <v>0</v>
      </c>
      <c r="AO149" s="6" t="s">
        <v>77</v>
      </c>
      <c r="AP149" s="6" t="s">
        <v>77</v>
      </c>
      <c r="AQ149" s="68">
        <v>0</v>
      </c>
      <c r="AR149" s="4">
        <v>0</v>
      </c>
      <c r="AS149" s="68">
        <v>0</v>
      </c>
      <c r="AT149" s="4">
        <v>0</v>
      </c>
      <c r="AU149" s="68">
        <v>0</v>
      </c>
      <c r="AV149" s="4">
        <v>0</v>
      </c>
      <c r="AW149" s="68">
        <v>0</v>
      </c>
      <c r="AX149" s="4">
        <v>0</v>
      </c>
      <c r="AY149" s="68">
        <v>0</v>
      </c>
      <c r="AZ149" s="4">
        <v>0</v>
      </c>
      <c r="BA149" s="68">
        <v>0</v>
      </c>
      <c r="BB149" s="4">
        <v>0</v>
      </c>
      <c r="BC149" s="68">
        <f t="shared" si="20"/>
        <v>0</v>
      </c>
      <c r="BD149" s="6">
        <v>0</v>
      </c>
      <c r="BE149" s="4">
        <v>0</v>
      </c>
      <c r="BF149" s="6">
        <v>0</v>
      </c>
      <c r="BG149" s="69">
        <v>0</v>
      </c>
      <c r="BH149" s="6">
        <v>0</v>
      </c>
      <c r="BI149" s="4">
        <v>0</v>
      </c>
      <c r="BJ149" s="6">
        <v>0</v>
      </c>
      <c r="BK149" s="1">
        <v>0</v>
      </c>
      <c r="BL149" s="6">
        <f t="shared" si="21"/>
        <v>0</v>
      </c>
    </row>
    <row r="150" spans="1:64" x14ac:dyDescent="0.25">
      <c r="A150" s="7" t="s">
        <v>293</v>
      </c>
      <c r="B150" s="7">
        <v>116</v>
      </c>
      <c r="C150" s="7" t="s">
        <v>59</v>
      </c>
      <c r="D150" s="7" t="s">
        <v>1271</v>
      </c>
      <c r="E150" s="7" t="s">
        <v>1272</v>
      </c>
      <c r="F150" s="7" t="s">
        <v>842</v>
      </c>
      <c r="G150" s="43">
        <v>43978</v>
      </c>
      <c r="H150" s="7" t="s">
        <v>296</v>
      </c>
      <c r="I150" s="7" t="s">
        <v>297</v>
      </c>
      <c r="J150" s="7" t="s">
        <v>65</v>
      </c>
      <c r="K150" s="7" t="s">
        <v>1269</v>
      </c>
      <c r="L150" s="7">
        <v>44103100</v>
      </c>
      <c r="M150" s="7" t="s">
        <v>1268</v>
      </c>
      <c r="N150" s="70">
        <v>3147550</v>
      </c>
      <c r="O150" s="7">
        <v>37220</v>
      </c>
      <c r="P150" s="7" t="s">
        <v>785</v>
      </c>
      <c r="Q150" s="7" t="s">
        <v>531</v>
      </c>
      <c r="R150" s="6" t="s">
        <v>700</v>
      </c>
      <c r="S150" s="6" t="s">
        <v>77</v>
      </c>
      <c r="T150" s="6" t="str">
        <f t="shared" si="17"/>
        <v>enero</v>
      </c>
      <c r="U150" s="8">
        <v>0</v>
      </c>
      <c r="V150" s="6" t="s">
        <v>77</v>
      </c>
      <c r="W150" s="6" t="s">
        <v>77</v>
      </c>
      <c r="X150" s="6" t="s">
        <v>77</v>
      </c>
      <c r="Y150" s="6" t="s">
        <v>77</v>
      </c>
      <c r="Z150" s="6" t="s">
        <v>77</v>
      </c>
      <c r="AA150" s="6" t="s">
        <v>77</v>
      </c>
      <c r="AB150" s="6" t="s">
        <v>77</v>
      </c>
      <c r="AC150" s="4">
        <v>0</v>
      </c>
      <c r="AD150" s="68">
        <v>0</v>
      </c>
      <c r="AE150" s="68">
        <v>0</v>
      </c>
      <c r="AF150" s="68">
        <v>0</v>
      </c>
      <c r="AG150" s="68">
        <v>0</v>
      </c>
      <c r="AH150" s="68">
        <f t="shared" si="18"/>
        <v>0</v>
      </c>
      <c r="AI150" s="6" t="s">
        <v>77</v>
      </c>
      <c r="AJ150" s="4" t="s">
        <v>77</v>
      </c>
      <c r="AK150" s="6" t="s">
        <v>77</v>
      </c>
      <c r="AL150" s="4">
        <v>0</v>
      </c>
      <c r="AM150" s="4">
        <v>0</v>
      </c>
      <c r="AN150" s="16">
        <f t="shared" si="22"/>
        <v>0</v>
      </c>
      <c r="AO150" s="6"/>
      <c r="AP150" s="6"/>
      <c r="AQ150" s="68">
        <v>0</v>
      </c>
      <c r="AR150" s="4">
        <v>0</v>
      </c>
      <c r="AS150" s="68">
        <v>0</v>
      </c>
      <c r="AT150" s="4">
        <v>0</v>
      </c>
      <c r="AU150" s="68">
        <v>0</v>
      </c>
      <c r="AV150" s="4">
        <v>0</v>
      </c>
      <c r="AW150" s="68">
        <v>0</v>
      </c>
      <c r="AX150" s="4">
        <v>0</v>
      </c>
      <c r="AY150" s="68">
        <v>0</v>
      </c>
      <c r="AZ150" s="4">
        <v>0</v>
      </c>
      <c r="BA150" s="68">
        <v>0</v>
      </c>
      <c r="BB150" s="4">
        <v>0</v>
      </c>
      <c r="BC150" s="68">
        <f t="shared" si="20"/>
        <v>0</v>
      </c>
      <c r="BD150" s="6">
        <v>0</v>
      </c>
      <c r="BE150" s="4">
        <v>0</v>
      </c>
      <c r="BF150" s="6">
        <v>0</v>
      </c>
      <c r="BG150" s="69">
        <v>0</v>
      </c>
      <c r="BH150" s="6">
        <v>0</v>
      </c>
      <c r="BI150" s="4">
        <v>0</v>
      </c>
      <c r="BJ150" s="6">
        <v>0</v>
      </c>
      <c r="BK150" s="1">
        <v>0</v>
      </c>
      <c r="BL150" s="6">
        <f t="shared" si="21"/>
        <v>0</v>
      </c>
    </row>
    <row r="151" spans="1:64" x14ac:dyDescent="0.25">
      <c r="A151" s="7" t="s">
        <v>58</v>
      </c>
      <c r="B151" s="7">
        <v>169</v>
      </c>
      <c r="C151" s="7" t="s">
        <v>59</v>
      </c>
      <c r="D151" s="7" t="s">
        <v>1267</v>
      </c>
      <c r="E151" s="7" t="s">
        <v>1266</v>
      </c>
      <c r="F151" s="7" t="s">
        <v>842</v>
      </c>
      <c r="G151" s="43">
        <v>43980</v>
      </c>
      <c r="H151" s="7" t="s">
        <v>296</v>
      </c>
      <c r="I151" s="7" t="s">
        <v>392</v>
      </c>
      <c r="J151" s="7" t="s">
        <v>263</v>
      </c>
      <c r="K151" s="7" t="s">
        <v>1265</v>
      </c>
      <c r="L151" s="7">
        <v>43211900</v>
      </c>
      <c r="M151" s="7" t="s">
        <v>1264</v>
      </c>
      <c r="N151" s="70">
        <v>476863940</v>
      </c>
      <c r="O151" s="7">
        <v>37720</v>
      </c>
      <c r="P151" s="7" t="s">
        <v>87</v>
      </c>
      <c r="Q151" s="7" t="s">
        <v>355</v>
      </c>
      <c r="R151" s="6" t="s">
        <v>77</v>
      </c>
      <c r="S151" s="6" t="s">
        <v>77</v>
      </c>
      <c r="T151" s="6" t="str">
        <f t="shared" si="17"/>
        <v>enero</v>
      </c>
      <c r="U151" s="8">
        <v>0</v>
      </c>
      <c r="V151" s="6" t="s">
        <v>77</v>
      </c>
      <c r="W151" s="6" t="s">
        <v>77</v>
      </c>
      <c r="X151" s="6" t="s">
        <v>77</v>
      </c>
      <c r="Y151" s="6" t="s">
        <v>77</v>
      </c>
      <c r="Z151" s="6" t="s">
        <v>77</v>
      </c>
      <c r="AA151" s="6" t="s">
        <v>77</v>
      </c>
      <c r="AB151" s="6" t="s">
        <v>77</v>
      </c>
      <c r="AC151" s="4">
        <v>0</v>
      </c>
      <c r="AD151" s="68">
        <v>0</v>
      </c>
      <c r="AE151" s="68">
        <v>0</v>
      </c>
      <c r="AF151" s="68">
        <v>0</v>
      </c>
      <c r="AG151" s="68">
        <v>0</v>
      </c>
      <c r="AH151" s="68">
        <f t="shared" si="18"/>
        <v>0</v>
      </c>
      <c r="AI151" s="6" t="s">
        <v>77</v>
      </c>
      <c r="AJ151" s="4">
        <v>0</v>
      </c>
      <c r="AK151" s="6" t="s">
        <v>77</v>
      </c>
      <c r="AL151" s="4">
        <v>0</v>
      </c>
      <c r="AM151" s="4">
        <v>0</v>
      </c>
      <c r="AN151" s="16">
        <f t="shared" si="22"/>
        <v>0</v>
      </c>
      <c r="AO151" s="6" t="s">
        <v>77</v>
      </c>
      <c r="AP151" s="6" t="s">
        <v>77</v>
      </c>
      <c r="AQ151" s="68">
        <v>0</v>
      </c>
      <c r="AR151" s="4">
        <v>0</v>
      </c>
      <c r="AS151" s="68">
        <v>0</v>
      </c>
      <c r="AT151" s="4">
        <v>0</v>
      </c>
      <c r="AU151" s="68">
        <v>0</v>
      </c>
      <c r="AV151" s="4">
        <v>0</v>
      </c>
      <c r="AW151" s="68">
        <v>0</v>
      </c>
      <c r="AX151" s="4">
        <v>0</v>
      </c>
      <c r="AY151" s="68">
        <v>0</v>
      </c>
      <c r="AZ151" s="4">
        <v>0</v>
      </c>
      <c r="BA151" s="68">
        <v>0</v>
      </c>
      <c r="BB151" s="4">
        <v>0</v>
      </c>
      <c r="BC151" s="68">
        <f t="shared" si="20"/>
        <v>0</v>
      </c>
      <c r="BD151" s="6">
        <v>0</v>
      </c>
      <c r="BE151" s="4">
        <v>0</v>
      </c>
      <c r="BF151" s="6">
        <v>0</v>
      </c>
      <c r="BG151" s="69">
        <v>0</v>
      </c>
      <c r="BH151" s="6">
        <v>0</v>
      </c>
      <c r="BI151" s="4">
        <v>0</v>
      </c>
      <c r="BJ151" s="6">
        <v>0</v>
      </c>
      <c r="BK151" s="1">
        <v>0</v>
      </c>
      <c r="BL151" s="6">
        <f t="shared" si="21"/>
        <v>0</v>
      </c>
    </row>
    <row r="152" spans="1:64" x14ac:dyDescent="0.25">
      <c r="A152" s="6" t="s">
        <v>58</v>
      </c>
      <c r="B152" s="6">
        <v>150</v>
      </c>
      <c r="C152" s="6" t="s">
        <v>850</v>
      </c>
      <c r="D152" s="6" t="s">
        <v>1399</v>
      </c>
      <c r="E152" s="6" t="s">
        <v>1400</v>
      </c>
      <c r="F152" s="6" t="str">
        <f t="shared" ref="F152:F163" si="23">TEXT(G152,"mmmm")</f>
        <v>junio</v>
      </c>
      <c r="G152" s="4">
        <v>43987</v>
      </c>
      <c r="H152" s="6" t="s">
        <v>296</v>
      </c>
      <c r="I152" s="6" t="s">
        <v>392</v>
      </c>
      <c r="J152" s="6" t="s">
        <v>84</v>
      </c>
      <c r="K152" s="6" t="s">
        <v>1401</v>
      </c>
      <c r="L152" s="6" t="s">
        <v>1402</v>
      </c>
      <c r="M152" s="6" t="s">
        <v>1401</v>
      </c>
      <c r="N152" s="68">
        <v>2143000002</v>
      </c>
      <c r="O152" s="6">
        <v>29520</v>
      </c>
      <c r="P152" s="6" t="s">
        <v>87</v>
      </c>
      <c r="Q152" s="6" t="s">
        <v>355</v>
      </c>
      <c r="R152" s="6" t="s">
        <v>77</v>
      </c>
      <c r="S152" s="6" t="s">
        <v>77</v>
      </c>
      <c r="T152" s="6" t="str">
        <f t="shared" si="17"/>
        <v>enero</v>
      </c>
      <c r="U152" s="73">
        <v>0</v>
      </c>
      <c r="V152" s="6" t="s">
        <v>72</v>
      </c>
      <c r="W152" s="6" t="s">
        <v>73</v>
      </c>
      <c r="X152" s="6" t="s">
        <v>77</v>
      </c>
      <c r="Y152" s="6" t="s">
        <v>77</v>
      </c>
      <c r="Z152" s="6" t="s">
        <v>77</v>
      </c>
      <c r="AA152" s="6" t="s">
        <v>77</v>
      </c>
      <c r="AB152" s="6" t="s">
        <v>77</v>
      </c>
      <c r="AC152" s="4">
        <v>0</v>
      </c>
      <c r="AD152" s="68">
        <v>0</v>
      </c>
      <c r="AE152" s="68">
        <v>0</v>
      </c>
      <c r="AF152" s="68">
        <v>0</v>
      </c>
      <c r="AG152" s="68">
        <v>0</v>
      </c>
      <c r="AH152" s="68">
        <f t="shared" si="18"/>
        <v>0</v>
      </c>
      <c r="AI152" s="6" t="s">
        <v>76</v>
      </c>
      <c r="AJ152" s="4">
        <v>0</v>
      </c>
      <c r="AK152" s="6" t="s">
        <v>853</v>
      </c>
      <c r="AL152" s="4">
        <v>0</v>
      </c>
      <c r="AM152" s="6">
        <v>0</v>
      </c>
      <c r="AN152" s="16">
        <f t="shared" si="22"/>
        <v>0</v>
      </c>
      <c r="AO152" s="6" t="s">
        <v>77</v>
      </c>
      <c r="AP152" s="6" t="s">
        <v>77</v>
      </c>
      <c r="AQ152" s="68">
        <v>0</v>
      </c>
      <c r="AR152" s="4">
        <v>0</v>
      </c>
      <c r="AS152" s="68">
        <v>0</v>
      </c>
      <c r="AT152" s="4">
        <v>0</v>
      </c>
      <c r="AU152" s="68">
        <v>0</v>
      </c>
      <c r="AV152" s="4">
        <v>0</v>
      </c>
      <c r="AW152" s="68">
        <v>0</v>
      </c>
      <c r="AX152" s="4">
        <v>0</v>
      </c>
      <c r="AY152" s="68">
        <v>0</v>
      </c>
      <c r="AZ152" s="4">
        <v>0</v>
      </c>
      <c r="BA152" s="68">
        <v>0</v>
      </c>
      <c r="BB152" s="4">
        <v>0</v>
      </c>
      <c r="BC152" s="68">
        <f t="shared" si="20"/>
        <v>0</v>
      </c>
      <c r="BD152" s="6">
        <v>0</v>
      </c>
      <c r="BE152" s="4">
        <v>0</v>
      </c>
      <c r="BF152" s="6">
        <v>0</v>
      </c>
      <c r="BG152" s="4">
        <v>0</v>
      </c>
      <c r="BH152" s="6">
        <v>0</v>
      </c>
      <c r="BI152" s="4">
        <v>0</v>
      </c>
      <c r="BJ152" s="6">
        <v>0</v>
      </c>
      <c r="BK152" s="1">
        <v>0</v>
      </c>
      <c r="BL152" s="6">
        <f t="shared" si="21"/>
        <v>0</v>
      </c>
    </row>
    <row r="153" spans="1:64" x14ac:dyDescent="0.25">
      <c r="A153" s="6" t="s">
        <v>293</v>
      </c>
      <c r="B153" s="6">
        <v>116</v>
      </c>
      <c r="C153" s="6" t="s">
        <v>59</v>
      </c>
      <c r="D153" s="6" t="s">
        <v>1271</v>
      </c>
      <c r="E153" s="6" t="s">
        <v>1337</v>
      </c>
      <c r="F153" s="6" t="str">
        <f t="shared" si="23"/>
        <v>junio</v>
      </c>
      <c r="G153" s="4">
        <v>44005</v>
      </c>
      <c r="H153" s="2" t="s">
        <v>296</v>
      </c>
      <c r="I153" s="6" t="s">
        <v>297</v>
      </c>
      <c r="J153" s="6" t="s">
        <v>65</v>
      </c>
      <c r="K153" s="7" t="s">
        <v>1269</v>
      </c>
      <c r="L153" s="7">
        <v>44103100</v>
      </c>
      <c r="M153" s="7" t="s">
        <v>1268</v>
      </c>
      <c r="N153" s="72">
        <v>3147550</v>
      </c>
      <c r="O153" s="6">
        <v>37220</v>
      </c>
      <c r="P153" s="6" t="s">
        <v>785</v>
      </c>
      <c r="Q153" s="2" t="s">
        <v>531</v>
      </c>
      <c r="R153" s="6" t="s">
        <v>700</v>
      </c>
      <c r="S153" s="6" t="s">
        <v>77</v>
      </c>
      <c r="T153" s="6" t="str">
        <f t="shared" si="17"/>
        <v>enero</v>
      </c>
      <c r="U153" s="73">
        <v>0</v>
      </c>
      <c r="V153" s="6" t="s">
        <v>77</v>
      </c>
      <c r="W153" s="6" t="s">
        <v>77</v>
      </c>
      <c r="X153" s="6" t="s">
        <v>77</v>
      </c>
      <c r="Y153" s="6" t="s">
        <v>77</v>
      </c>
      <c r="Z153" s="6" t="s">
        <v>77</v>
      </c>
      <c r="AA153" s="6" t="s">
        <v>77</v>
      </c>
      <c r="AB153" s="6" t="s">
        <v>77</v>
      </c>
      <c r="AC153" s="4">
        <v>0</v>
      </c>
      <c r="AD153" s="68">
        <v>0</v>
      </c>
      <c r="AE153" s="68">
        <v>0</v>
      </c>
      <c r="AF153" s="68">
        <v>0</v>
      </c>
      <c r="AG153" s="68">
        <v>0</v>
      </c>
      <c r="AH153" s="68">
        <f t="shared" si="18"/>
        <v>0</v>
      </c>
      <c r="AI153" s="6" t="s">
        <v>77</v>
      </c>
      <c r="AJ153" s="4">
        <v>0</v>
      </c>
      <c r="AK153" s="6" t="s">
        <v>77</v>
      </c>
      <c r="AL153" s="4">
        <v>0</v>
      </c>
      <c r="AM153" s="4">
        <v>0</v>
      </c>
      <c r="AN153" s="16">
        <f t="shared" si="22"/>
        <v>0</v>
      </c>
      <c r="AO153" s="6" t="s">
        <v>77</v>
      </c>
      <c r="AP153" s="6" t="s">
        <v>77</v>
      </c>
      <c r="AQ153" s="68">
        <v>0</v>
      </c>
      <c r="AR153" s="4">
        <v>0</v>
      </c>
      <c r="AS153" s="68">
        <v>0</v>
      </c>
      <c r="AT153" s="4">
        <v>0</v>
      </c>
      <c r="AU153" s="68">
        <v>0</v>
      </c>
      <c r="AV153" s="4">
        <v>0</v>
      </c>
      <c r="AW153" s="68">
        <v>0</v>
      </c>
      <c r="AX153" s="4">
        <v>0</v>
      </c>
      <c r="AY153" s="68">
        <v>0</v>
      </c>
      <c r="AZ153" s="4">
        <v>0</v>
      </c>
      <c r="BA153" s="68">
        <v>0</v>
      </c>
      <c r="BB153" s="4">
        <v>0</v>
      </c>
      <c r="BC153" s="68">
        <f t="shared" si="20"/>
        <v>0</v>
      </c>
      <c r="BD153" s="6">
        <v>0</v>
      </c>
      <c r="BE153" s="4">
        <v>0</v>
      </c>
      <c r="BF153" s="6">
        <v>0</v>
      </c>
      <c r="BG153" s="69">
        <v>0</v>
      </c>
      <c r="BH153" s="6">
        <v>0</v>
      </c>
      <c r="BI153" s="4">
        <v>0</v>
      </c>
      <c r="BJ153" s="6">
        <v>0</v>
      </c>
      <c r="BK153" s="1">
        <v>0</v>
      </c>
      <c r="BL153" s="6">
        <f t="shared" si="21"/>
        <v>0</v>
      </c>
    </row>
    <row r="154" spans="1:64" x14ac:dyDescent="0.25">
      <c r="A154" s="6" t="s">
        <v>58</v>
      </c>
      <c r="B154" s="6">
        <v>156</v>
      </c>
      <c r="C154" s="6" t="s">
        <v>1403</v>
      </c>
      <c r="D154" s="6" t="s">
        <v>1404</v>
      </c>
      <c r="E154" s="6" t="s">
        <v>1405</v>
      </c>
      <c r="F154" s="6" t="str">
        <f t="shared" si="23"/>
        <v>junio</v>
      </c>
      <c r="G154" s="4">
        <v>44006</v>
      </c>
      <c r="H154" s="6" t="s">
        <v>63</v>
      </c>
      <c r="I154" s="6" t="s">
        <v>64</v>
      </c>
      <c r="J154" s="6" t="s">
        <v>241</v>
      </c>
      <c r="K154" s="6" t="s">
        <v>1406</v>
      </c>
      <c r="L154" s="6" t="s">
        <v>1407</v>
      </c>
      <c r="M154" s="6" t="s">
        <v>1408</v>
      </c>
      <c r="N154" s="68">
        <v>25200000</v>
      </c>
      <c r="O154" s="6">
        <v>35320</v>
      </c>
      <c r="P154" s="6" t="s">
        <v>1409</v>
      </c>
      <c r="Q154" s="6" t="s">
        <v>355</v>
      </c>
      <c r="R154" s="6" t="s">
        <v>77</v>
      </c>
      <c r="S154" s="6" t="s">
        <v>77</v>
      </c>
      <c r="T154" s="6" t="str">
        <f t="shared" si="17"/>
        <v>enero</v>
      </c>
      <c r="U154" s="73">
        <v>0</v>
      </c>
      <c r="V154" s="6" t="s">
        <v>370</v>
      </c>
      <c r="W154" s="6" t="s">
        <v>90</v>
      </c>
      <c r="X154" s="6" t="s">
        <v>77</v>
      </c>
      <c r="Y154" s="6" t="s">
        <v>77</v>
      </c>
      <c r="Z154" s="6" t="s">
        <v>77</v>
      </c>
      <c r="AA154" s="6" t="s">
        <v>77</v>
      </c>
      <c r="AB154" s="6" t="s">
        <v>77</v>
      </c>
      <c r="AC154" s="4">
        <v>0</v>
      </c>
      <c r="AD154" s="68">
        <v>0</v>
      </c>
      <c r="AE154" s="68">
        <v>0</v>
      </c>
      <c r="AF154" s="68">
        <v>0</v>
      </c>
      <c r="AG154" s="68">
        <v>0</v>
      </c>
      <c r="AH154" s="68">
        <f t="shared" si="18"/>
        <v>0</v>
      </c>
      <c r="AI154" s="6" t="s">
        <v>76</v>
      </c>
      <c r="AJ154" s="4">
        <v>0</v>
      </c>
      <c r="AK154" s="6" t="s">
        <v>77</v>
      </c>
      <c r="AL154" s="4">
        <v>0</v>
      </c>
      <c r="AM154" s="6">
        <v>0</v>
      </c>
      <c r="AN154" s="16">
        <f t="shared" si="22"/>
        <v>0</v>
      </c>
      <c r="AO154" s="6" t="s">
        <v>77</v>
      </c>
      <c r="AP154" s="6" t="s">
        <v>77</v>
      </c>
      <c r="AQ154" s="68">
        <v>0</v>
      </c>
      <c r="AR154" s="4">
        <v>0</v>
      </c>
      <c r="AS154" s="68">
        <v>0</v>
      </c>
      <c r="AT154" s="4">
        <v>0</v>
      </c>
      <c r="AU154" s="68">
        <v>0</v>
      </c>
      <c r="AV154" s="4">
        <v>0</v>
      </c>
      <c r="AW154" s="68">
        <v>0</v>
      </c>
      <c r="AX154" s="4">
        <v>0</v>
      </c>
      <c r="AY154" s="68">
        <v>0</v>
      </c>
      <c r="AZ154" s="4">
        <v>0</v>
      </c>
      <c r="BA154" s="68">
        <v>0</v>
      </c>
      <c r="BB154" s="4">
        <v>0</v>
      </c>
      <c r="BC154" s="68">
        <f t="shared" si="20"/>
        <v>0</v>
      </c>
      <c r="BD154" s="6">
        <v>0</v>
      </c>
      <c r="BE154" s="4">
        <v>0</v>
      </c>
      <c r="BF154" s="6">
        <v>0</v>
      </c>
      <c r="BG154" s="4">
        <v>0</v>
      </c>
      <c r="BH154" s="6">
        <v>0</v>
      </c>
      <c r="BI154" s="4">
        <v>0</v>
      </c>
      <c r="BJ154" s="6">
        <v>0</v>
      </c>
      <c r="BK154" s="1">
        <v>0</v>
      </c>
      <c r="BL154" s="6">
        <f t="shared" si="21"/>
        <v>0</v>
      </c>
    </row>
    <row r="155" spans="1:64" x14ac:dyDescent="0.25">
      <c r="A155" s="49" t="s">
        <v>58</v>
      </c>
      <c r="B155" s="49">
        <v>121</v>
      </c>
      <c r="C155" s="49" t="s">
        <v>96</v>
      </c>
      <c r="D155" s="58" t="s">
        <v>1453</v>
      </c>
      <c r="E155" s="49" t="s">
        <v>1454</v>
      </c>
      <c r="F155" s="6" t="str">
        <f t="shared" si="23"/>
        <v>julio</v>
      </c>
      <c r="G155" s="55">
        <v>44040</v>
      </c>
      <c r="H155" s="49" t="s">
        <v>112</v>
      </c>
      <c r="I155" s="49" t="s">
        <v>195</v>
      </c>
      <c r="J155" s="49" t="s">
        <v>241</v>
      </c>
      <c r="K155" s="56" t="s">
        <v>1455</v>
      </c>
      <c r="L155" s="49">
        <v>80131504</v>
      </c>
      <c r="M155" s="49" t="s">
        <v>1456</v>
      </c>
      <c r="N155" s="59">
        <v>22500000</v>
      </c>
      <c r="O155" s="49">
        <v>42120</v>
      </c>
      <c r="P155" s="49" t="s">
        <v>1457</v>
      </c>
      <c r="Q155" s="49" t="s">
        <v>355</v>
      </c>
      <c r="R155" s="6" t="s">
        <v>77</v>
      </c>
      <c r="S155" s="6" t="s">
        <v>77</v>
      </c>
      <c r="T155" s="6" t="str">
        <f t="shared" si="17"/>
        <v>enero</v>
      </c>
      <c r="U155" s="73">
        <v>0</v>
      </c>
      <c r="V155" s="6" t="s">
        <v>77</v>
      </c>
      <c r="W155" s="6" t="s">
        <v>77</v>
      </c>
      <c r="X155" s="6" t="s">
        <v>77</v>
      </c>
      <c r="Y155" s="6" t="s">
        <v>77</v>
      </c>
      <c r="Z155" s="6" t="s">
        <v>77</v>
      </c>
      <c r="AA155" s="6" t="s">
        <v>77</v>
      </c>
      <c r="AB155" s="6" t="s">
        <v>77</v>
      </c>
      <c r="AC155" s="4">
        <v>0</v>
      </c>
      <c r="AD155" s="68">
        <v>0</v>
      </c>
      <c r="AE155" s="68">
        <v>0</v>
      </c>
      <c r="AF155" s="68">
        <v>0</v>
      </c>
      <c r="AG155" s="68">
        <v>0</v>
      </c>
      <c r="AH155" s="68">
        <f t="shared" si="18"/>
        <v>0</v>
      </c>
      <c r="AI155" s="6" t="s">
        <v>77</v>
      </c>
      <c r="AJ155" s="4">
        <v>0</v>
      </c>
      <c r="AK155" s="6" t="s">
        <v>77</v>
      </c>
      <c r="AL155" s="4">
        <v>0</v>
      </c>
      <c r="AM155" s="4">
        <v>0</v>
      </c>
      <c r="AN155" s="16">
        <f t="shared" si="22"/>
        <v>0</v>
      </c>
      <c r="AO155" s="6" t="s">
        <v>77</v>
      </c>
      <c r="AP155" s="6" t="s">
        <v>77</v>
      </c>
      <c r="AQ155" s="68">
        <v>0</v>
      </c>
      <c r="AR155" s="4">
        <v>0</v>
      </c>
      <c r="AS155" s="68">
        <v>0</v>
      </c>
      <c r="AT155" s="4">
        <v>0</v>
      </c>
      <c r="AU155" s="68">
        <v>0</v>
      </c>
      <c r="AV155" s="4">
        <v>0</v>
      </c>
      <c r="AW155" s="68">
        <v>0</v>
      </c>
      <c r="AX155" s="4">
        <v>0</v>
      </c>
      <c r="AY155" s="68">
        <v>0</v>
      </c>
      <c r="AZ155" s="4">
        <v>0</v>
      </c>
      <c r="BA155" s="68">
        <v>0</v>
      </c>
      <c r="BB155" s="4">
        <v>0</v>
      </c>
      <c r="BC155" s="68">
        <f t="shared" si="20"/>
        <v>0</v>
      </c>
      <c r="BD155" s="6">
        <v>0</v>
      </c>
      <c r="BE155" s="4">
        <v>0</v>
      </c>
      <c r="BF155" s="6">
        <v>0</v>
      </c>
      <c r="BG155" s="69">
        <v>0</v>
      </c>
      <c r="BH155" s="6">
        <v>0</v>
      </c>
      <c r="BI155" s="4">
        <v>0</v>
      </c>
      <c r="BJ155" s="6">
        <v>0</v>
      </c>
      <c r="BK155" s="1">
        <v>0</v>
      </c>
      <c r="BL155" s="6">
        <f t="shared" si="21"/>
        <v>0</v>
      </c>
    </row>
    <row r="156" spans="1:64" x14ac:dyDescent="0.25">
      <c r="A156" s="49" t="s">
        <v>58</v>
      </c>
      <c r="B156" s="49">
        <v>166</v>
      </c>
      <c r="C156" s="49" t="s">
        <v>182</v>
      </c>
      <c r="D156" s="58" t="s">
        <v>1467</v>
      </c>
      <c r="E156" s="49" t="s">
        <v>1468</v>
      </c>
      <c r="F156" s="6" t="str">
        <f t="shared" si="23"/>
        <v>julio</v>
      </c>
      <c r="G156" s="55">
        <v>44043</v>
      </c>
      <c r="H156" s="49" t="s">
        <v>63</v>
      </c>
      <c r="I156" s="49" t="s">
        <v>64</v>
      </c>
      <c r="J156" s="49" t="s">
        <v>100</v>
      </c>
      <c r="K156" s="58" t="s">
        <v>1469</v>
      </c>
      <c r="L156" s="58" t="s">
        <v>1470</v>
      </c>
      <c r="M156" s="58" t="s">
        <v>1469</v>
      </c>
      <c r="N156" s="59">
        <v>26930644</v>
      </c>
      <c r="O156" s="49">
        <v>38420</v>
      </c>
      <c r="P156" s="49" t="s">
        <v>87</v>
      </c>
      <c r="Q156" s="49" t="s">
        <v>355</v>
      </c>
      <c r="R156" s="6" t="s">
        <v>77</v>
      </c>
      <c r="S156" s="6" t="s">
        <v>77</v>
      </c>
      <c r="T156" s="6" t="str">
        <f t="shared" si="17"/>
        <v>enero</v>
      </c>
      <c r="U156" s="73">
        <v>0</v>
      </c>
      <c r="V156" s="6" t="s">
        <v>77</v>
      </c>
      <c r="W156" s="6" t="s">
        <v>77</v>
      </c>
      <c r="X156" s="6" t="s">
        <v>77</v>
      </c>
      <c r="Y156" s="6" t="s">
        <v>77</v>
      </c>
      <c r="Z156" s="6" t="s">
        <v>77</v>
      </c>
      <c r="AA156" s="7"/>
      <c r="AB156" s="6" t="s">
        <v>77</v>
      </c>
      <c r="AC156" s="4">
        <v>0</v>
      </c>
      <c r="AD156" s="68">
        <v>0</v>
      </c>
      <c r="AE156" s="68">
        <v>0</v>
      </c>
      <c r="AF156" s="68">
        <v>0</v>
      </c>
      <c r="AG156" s="68">
        <v>0</v>
      </c>
      <c r="AH156" s="68">
        <f t="shared" si="18"/>
        <v>0</v>
      </c>
      <c r="AI156" s="6" t="s">
        <v>77</v>
      </c>
      <c r="AJ156" s="4">
        <v>0</v>
      </c>
      <c r="AK156" s="6" t="s">
        <v>77</v>
      </c>
      <c r="AL156" s="4">
        <v>0</v>
      </c>
      <c r="AM156" s="4">
        <v>0</v>
      </c>
      <c r="AN156" s="16">
        <v>0</v>
      </c>
      <c r="AO156" s="6" t="s">
        <v>77</v>
      </c>
      <c r="AP156" s="6" t="s">
        <v>77</v>
      </c>
      <c r="AQ156" s="68">
        <v>0</v>
      </c>
      <c r="AR156" s="4">
        <v>0</v>
      </c>
      <c r="AS156" s="68">
        <v>0</v>
      </c>
      <c r="AT156" s="4">
        <v>0</v>
      </c>
      <c r="AU156" s="68">
        <v>0</v>
      </c>
      <c r="AV156" s="4">
        <v>0</v>
      </c>
      <c r="AW156" s="68">
        <v>0</v>
      </c>
      <c r="AX156" s="4">
        <v>0</v>
      </c>
      <c r="AY156" s="68">
        <v>0</v>
      </c>
      <c r="AZ156" s="4">
        <v>0</v>
      </c>
      <c r="BA156" s="68">
        <v>0</v>
      </c>
      <c r="BB156" s="4">
        <v>0</v>
      </c>
      <c r="BC156" s="68">
        <f t="shared" si="20"/>
        <v>0</v>
      </c>
      <c r="BD156" s="6">
        <v>0</v>
      </c>
      <c r="BE156" s="4">
        <v>0</v>
      </c>
      <c r="BF156" s="6">
        <v>0</v>
      </c>
      <c r="BG156" s="69">
        <v>0</v>
      </c>
      <c r="BH156" s="6">
        <v>0</v>
      </c>
      <c r="BI156" s="4">
        <v>0</v>
      </c>
      <c r="BJ156" s="6">
        <v>0</v>
      </c>
      <c r="BK156" s="1">
        <v>0</v>
      </c>
      <c r="BL156" s="6">
        <f t="shared" si="21"/>
        <v>0</v>
      </c>
    </row>
    <row r="157" spans="1:64" x14ac:dyDescent="0.25">
      <c r="A157" s="6" t="s">
        <v>58</v>
      </c>
      <c r="B157" s="6">
        <v>109</v>
      </c>
      <c r="C157" s="6" t="s">
        <v>850</v>
      </c>
      <c r="D157" s="6" t="s">
        <v>1502</v>
      </c>
      <c r="E157" s="6" t="s">
        <v>1503</v>
      </c>
      <c r="F157" s="6" t="str">
        <f t="shared" si="23"/>
        <v>julio</v>
      </c>
      <c r="G157" s="4">
        <v>44035</v>
      </c>
      <c r="H157" s="6" t="s">
        <v>296</v>
      </c>
      <c r="I157" s="6" t="s">
        <v>573</v>
      </c>
      <c r="J157" s="6" t="s">
        <v>860</v>
      </c>
      <c r="K157" s="6" t="s">
        <v>1504</v>
      </c>
      <c r="L157" s="6">
        <v>461825</v>
      </c>
      <c r="M157" s="6" t="s">
        <v>1505</v>
      </c>
      <c r="N157" s="9">
        <v>48000000</v>
      </c>
      <c r="O157" s="6">
        <v>39720</v>
      </c>
      <c r="P157" s="6" t="s">
        <v>1506</v>
      </c>
      <c r="Q157" s="6" t="s">
        <v>355</v>
      </c>
      <c r="R157" s="6" t="s">
        <v>77</v>
      </c>
      <c r="S157" s="6" t="s">
        <v>77</v>
      </c>
      <c r="T157" s="6" t="str">
        <f t="shared" si="17"/>
        <v>enero</v>
      </c>
      <c r="U157" s="73">
        <v>0</v>
      </c>
      <c r="V157" s="6" t="s">
        <v>89</v>
      </c>
      <c r="W157" s="6" t="s">
        <v>73</v>
      </c>
      <c r="X157" s="6" t="s">
        <v>74</v>
      </c>
      <c r="Y157" s="6" t="s">
        <v>77</v>
      </c>
      <c r="Z157" s="6" t="s">
        <v>77</v>
      </c>
      <c r="AA157" s="6" t="s">
        <v>77</v>
      </c>
      <c r="AB157" s="6" t="s">
        <v>77</v>
      </c>
      <c r="AC157" s="4">
        <v>0</v>
      </c>
      <c r="AD157" s="68">
        <v>0</v>
      </c>
      <c r="AE157" s="68">
        <v>0</v>
      </c>
      <c r="AF157" s="68">
        <v>0</v>
      </c>
      <c r="AG157" s="68">
        <v>0</v>
      </c>
      <c r="AH157" s="68">
        <v>48000000</v>
      </c>
      <c r="AI157" s="6" t="s">
        <v>107</v>
      </c>
      <c r="AJ157" s="4">
        <v>0</v>
      </c>
      <c r="AK157" s="6" t="s">
        <v>930</v>
      </c>
      <c r="AL157" s="4">
        <v>0</v>
      </c>
      <c r="AM157" s="6">
        <v>0</v>
      </c>
      <c r="AN157" s="6">
        <v>0</v>
      </c>
      <c r="AO157" s="6" t="s">
        <v>77</v>
      </c>
      <c r="AP157" s="6" t="s">
        <v>77</v>
      </c>
      <c r="AQ157" s="68">
        <v>0</v>
      </c>
      <c r="AR157" s="4">
        <v>0</v>
      </c>
      <c r="AS157" s="68">
        <v>0</v>
      </c>
      <c r="AT157" s="4">
        <v>0</v>
      </c>
      <c r="AU157" s="68">
        <v>0</v>
      </c>
      <c r="AV157" s="4">
        <v>0</v>
      </c>
      <c r="AW157" s="68">
        <v>0</v>
      </c>
      <c r="AX157" s="4">
        <v>0</v>
      </c>
      <c r="AY157" s="68">
        <v>0</v>
      </c>
      <c r="AZ157" s="4">
        <v>0</v>
      </c>
      <c r="BA157" s="68">
        <v>0</v>
      </c>
      <c r="BB157" s="4">
        <v>0</v>
      </c>
      <c r="BC157" s="68">
        <v>0</v>
      </c>
      <c r="BD157" s="6">
        <v>0</v>
      </c>
      <c r="BE157" s="4">
        <v>0</v>
      </c>
      <c r="BF157" s="6">
        <v>0</v>
      </c>
      <c r="BG157" s="4">
        <v>0</v>
      </c>
      <c r="BH157" s="6">
        <v>0</v>
      </c>
      <c r="BI157" s="4">
        <v>0</v>
      </c>
      <c r="BJ157" s="6">
        <v>0</v>
      </c>
      <c r="BK157" s="1">
        <v>0</v>
      </c>
      <c r="BL157" s="6">
        <v>0</v>
      </c>
    </row>
    <row r="158" spans="1:64" x14ac:dyDescent="0.25">
      <c r="A158" s="6" t="s">
        <v>58</v>
      </c>
      <c r="B158" s="6">
        <v>164</v>
      </c>
      <c r="C158" s="6" t="s">
        <v>850</v>
      </c>
      <c r="D158" s="6" t="s">
        <v>1507</v>
      </c>
      <c r="E158" s="6" t="s">
        <v>1508</v>
      </c>
      <c r="F158" s="6" t="str">
        <f t="shared" si="23"/>
        <v>julio</v>
      </c>
      <c r="G158" s="4">
        <v>44027</v>
      </c>
      <c r="H158" s="6" t="s">
        <v>83</v>
      </c>
      <c r="I158" s="6" t="s">
        <v>83</v>
      </c>
      <c r="J158" s="6" t="s">
        <v>84</v>
      </c>
      <c r="K158" s="6" t="s">
        <v>1509</v>
      </c>
      <c r="L158" s="6" t="s">
        <v>1510</v>
      </c>
      <c r="M158" s="6" t="s">
        <v>1511</v>
      </c>
      <c r="N158" s="9">
        <v>1000000000</v>
      </c>
      <c r="O158" s="6">
        <v>42220</v>
      </c>
      <c r="P158" s="6" t="s">
        <v>104</v>
      </c>
      <c r="Q158" s="6" t="s">
        <v>355</v>
      </c>
      <c r="R158" s="6" t="s">
        <v>77</v>
      </c>
      <c r="S158" s="6" t="s">
        <v>77</v>
      </c>
      <c r="T158" s="6" t="str">
        <f t="shared" si="17"/>
        <v>enero</v>
      </c>
      <c r="U158" s="73">
        <v>0</v>
      </c>
      <c r="V158" s="6" t="s">
        <v>89</v>
      </c>
      <c r="W158" s="6" t="s">
        <v>90</v>
      </c>
      <c r="X158" s="6" t="s">
        <v>74</v>
      </c>
      <c r="Y158" s="6" t="s">
        <v>77</v>
      </c>
      <c r="Z158" s="6" t="s">
        <v>77</v>
      </c>
      <c r="AA158" s="6" t="s">
        <v>77</v>
      </c>
      <c r="AB158" s="6" t="s">
        <v>77</v>
      </c>
      <c r="AC158" s="4">
        <v>0</v>
      </c>
      <c r="AD158" s="68">
        <v>0</v>
      </c>
      <c r="AE158" s="68">
        <v>0</v>
      </c>
      <c r="AF158" s="68">
        <v>0</v>
      </c>
      <c r="AG158" s="68">
        <v>0</v>
      </c>
      <c r="AH158" s="68">
        <v>1000000000</v>
      </c>
      <c r="AI158" s="6" t="s">
        <v>107</v>
      </c>
      <c r="AJ158" s="4">
        <v>0</v>
      </c>
      <c r="AK158" s="6" t="s">
        <v>888</v>
      </c>
      <c r="AL158" s="4">
        <v>0</v>
      </c>
      <c r="AM158" s="6">
        <v>0</v>
      </c>
      <c r="AN158" s="6">
        <v>0</v>
      </c>
      <c r="AO158" s="6" t="s">
        <v>77</v>
      </c>
      <c r="AP158" s="6" t="s">
        <v>77</v>
      </c>
      <c r="AQ158" s="68">
        <v>0</v>
      </c>
      <c r="AR158" s="4">
        <v>0</v>
      </c>
      <c r="AS158" s="68">
        <v>0</v>
      </c>
      <c r="AT158" s="4">
        <v>0</v>
      </c>
      <c r="AU158" s="68">
        <v>0</v>
      </c>
      <c r="AV158" s="4">
        <v>0</v>
      </c>
      <c r="AW158" s="68">
        <v>0</v>
      </c>
      <c r="AX158" s="4">
        <v>0</v>
      </c>
      <c r="AY158" s="68">
        <v>0</v>
      </c>
      <c r="AZ158" s="4">
        <v>0</v>
      </c>
      <c r="BA158" s="68">
        <v>0</v>
      </c>
      <c r="BB158" s="4">
        <v>0</v>
      </c>
      <c r="BC158" s="68">
        <v>0</v>
      </c>
      <c r="BD158" s="6">
        <v>0</v>
      </c>
      <c r="BE158" s="4">
        <v>0</v>
      </c>
      <c r="BF158" s="6">
        <v>0</v>
      </c>
      <c r="BG158" s="4">
        <v>0</v>
      </c>
      <c r="BH158" s="6">
        <v>0</v>
      </c>
      <c r="BI158" s="4">
        <v>0</v>
      </c>
      <c r="BJ158" s="6">
        <v>0</v>
      </c>
      <c r="BK158" s="1">
        <v>0</v>
      </c>
      <c r="BL158" s="6">
        <v>0</v>
      </c>
    </row>
    <row r="159" spans="1:64" x14ac:dyDescent="0.25">
      <c r="A159" s="6" t="s">
        <v>58</v>
      </c>
      <c r="B159" s="6">
        <v>157</v>
      </c>
      <c r="C159" s="6" t="s">
        <v>850</v>
      </c>
      <c r="D159" s="6" t="s">
        <v>1512</v>
      </c>
      <c r="E159" s="6" t="s">
        <v>1513</v>
      </c>
      <c r="F159" s="6" t="str">
        <f t="shared" si="23"/>
        <v>julio</v>
      </c>
      <c r="G159" s="4">
        <v>44041</v>
      </c>
      <c r="H159" s="6" t="s">
        <v>83</v>
      </c>
      <c r="I159" s="6" t="s">
        <v>83</v>
      </c>
      <c r="J159" s="6" t="s">
        <v>84</v>
      </c>
      <c r="K159" s="6" t="s">
        <v>1514</v>
      </c>
      <c r="L159" s="6" t="s">
        <v>1515</v>
      </c>
      <c r="M159" s="6" t="s">
        <v>1516</v>
      </c>
      <c r="N159" s="9">
        <v>14118000000</v>
      </c>
      <c r="O159" s="6">
        <v>42920</v>
      </c>
      <c r="P159" s="6" t="s">
        <v>104</v>
      </c>
      <c r="Q159" s="6" t="s">
        <v>355</v>
      </c>
      <c r="R159" s="6" t="s">
        <v>77</v>
      </c>
      <c r="S159" s="6" t="s">
        <v>77</v>
      </c>
      <c r="T159" s="6" t="str">
        <f t="shared" si="17"/>
        <v>enero</v>
      </c>
      <c r="U159" s="73">
        <v>0</v>
      </c>
      <c r="V159" s="6" t="s">
        <v>89</v>
      </c>
      <c r="W159" s="6" t="s">
        <v>73</v>
      </c>
      <c r="X159" s="6" t="s">
        <v>74</v>
      </c>
      <c r="Y159" s="6" t="s">
        <v>77</v>
      </c>
      <c r="Z159" s="6" t="s">
        <v>77</v>
      </c>
      <c r="AA159" s="6" t="s">
        <v>77</v>
      </c>
      <c r="AB159" s="6" t="s">
        <v>77</v>
      </c>
      <c r="AC159" s="4">
        <v>0</v>
      </c>
      <c r="AD159" s="68">
        <v>0</v>
      </c>
      <c r="AE159" s="68">
        <v>0</v>
      </c>
      <c r="AF159" s="68">
        <v>0</v>
      </c>
      <c r="AG159" s="68">
        <v>0</v>
      </c>
      <c r="AH159" s="68">
        <v>14118000000</v>
      </c>
      <c r="AI159" s="6" t="s">
        <v>107</v>
      </c>
      <c r="AJ159" s="4">
        <v>0</v>
      </c>
      <c r="AK159" s="6" t="s">
        <v>888</v>
      </c>
      <c r="AL159" s="4">
        <v>0</v>
      </c>
      <c r="AM159" s="6">
        <v>0</v>
      </c>
      <c r="AN159" s="6">
        <v>0</v>
      </c>
      <c r="AO159" s="6" t="s">
        <v>77</v>
      </c>
      <c r="AP159" s="6" t="s">
        <v>77</v>
      </c>
      <c r="AQ159" s="68">
        <v>0</v>
      </c>
      <c r="AR159" s="4">
        <v>0</v>
      </c>
      <c r="AS159" s="68">
        <v>0</v>
      </c>
      <c r="AT159" s="4">
        <v>0</v>
      </c>
      <c r="AU159" s="68">
        <v>0</v>
      </c>
      <c r="AV159" s="4">
        <v>0</v>
      </c>
      <c r="AW159" s="68">
        <v>0</v>
      </c>
      <c r="AX159" s="4">
        <v>0</v>
      </c>
      <c r="AY159" s="68">
        <v>0</v>
      </c>
      <c r="AZ159" s="4">
        <v>0</v>
      </c>
      <c r="BA159" s="68">
        <v>0</v>
      </c>
      <c r="BB159" s="4">
        <v>0</v>
      </c>
      <c r="BC159" s="68">
        <v>0</v>
      </c>
      <c r="BD159" s="6">
        <v>0</v>
      </c>
      <c r="BE159" s="4">
        <v>0</v>
      </c>
      <c r="BF159" s="6">
        <v>0</v>
      </c>
      <c r="BG159" s="4">
        <v>0</v>
      </c>
      <c r="BH159" s="6">
        <v>0</v>
      </c>
      <c r="BI159" s="4">
        <v>0</v>
      </c>
      <c r="BJ159" s="6">
        <v>0</v>
      </c>
      <c r="BK159" s="1">
        <v>0</v>
      </c>
      <c r="BL159" s="6">
        <v>0</v>
      </c>
    </row>
    <row r="160" spans="1:64" x14ac:dyDescent="0.25">
      <c r="A160" s="6" t="s">
        <v>58</v>
      </c>
      <c r="B160" s="6">
        <v>172</v>
      </c>
      <c r="C160" s="6" t="s">
        <v>850</v>
      </c>
      <c r="D160" s="6" t="s">
        <v>1517</v>
      </c>
      <c r="E160" s="6" t="s">
        <v>1518</v>
      </c>
      <c r="F160" s="6" t="str">
        <f t="shared" si="23"/>
        <v>julio</v>
      </c>
      <c r="G160" s="4">
        <v>44040</v>
      </c>
      <c r="H160" s="6" t="s">
        <v>296</v>
      </c>
      <c r="I160" s="6" t="s">
        <v>392</v>
      </c>
      <c r="J160" s="6" t="s">
        <v>84</v>
      </c>
      <c r="K160" s="6" t="s">
        <v>1519</v>
      </c>
      <c r="L160" s="6" t="s">
        <v>1520</v>
      </c>
      <c r="M160" s="6" t="s">
        <v>612</v>
      </c>
      <c r="N160" s="9">
        <v>31401664</v>
      </c>
      <c r="O160" s="6">
        <v>42020</v>
      </c>
      <c r="P160" s="6" t="s">
        <v>104</v>
      </c>
      <c r="Q160" s="6" t="s">
        <v>355</v>
      </c>
      <c r="R160" s="6" t="s">
        <v>77</v>
      </c>
      <c r="S160" s="6" t="s">
        <v>77</v>
      </c>
      <c r="T160" s="6" t="str">
        <f t="shared" si="17"/>
        <v>enero</v>
      </c>
      <c r="U160" s="73">
        <v>0</v>
      </c>
      <c r="V160" s="6" t="s">
        <v>89</v>
      </c>
      <c r="W160" s="6" t="s">
        <v>73</v>
      </c>
      <c r="X160" s="6" t="s">
        <v>74</v>
      </c>
      <c r="Y160" s="6" t="s">
        <v>77</v>
      </c>
      <c r="Z160" s="6" t="s">
        <v>77</v>
      </c>
      <c r="AA160" s="6" t="s">
        <v>77</v>
      </c>
      <c r="AB160" s="6" t="s">
        <v>77</v>
      </c>
      <c r="AC160" s="4">
        <v>0</v>
      </c>
      <c r="AD160" s="68">
        <v>0</v>
      </c>
      <c r="AE160" s="68">
        <v>0</v>
      </c>
      <c r="AF160" s="68">
        <v>0</v>
      </c>
      <c r="AG160" s="68">
        <v>0</v>
      </c>
      <c r="AH160" s="68">
        <v>321401664</v>
      </c>
      <c r="AI160" s="6" t="s">
        <v>107</v>
      </c>
      <c r="AJ160" s="4">
        <v>0</v>
      </c>
      <c r="AK160" s="6" t="s">
        <v>883</v>
      </c>
      <c r="AL160" s="4">
        <v>0</v>
      </c>
      <c r="AM160" s="6">
        <v>0</v>
      </c>
      <c r="AN160" s="6">
        <v>0</v>
      </c>
      <c r="AO160" s="6" t="s">
        <v>77</v>
      </c>
      <c r="AP160" s="6" t="s">
        <v>77</v>
      </c>
      <c r="AQ160" s="68">
        <v>0</v>
      </c>
      <c r="AR160" s="4">
        <v>0</v>
      </c>
      <c r="AS160" s="68">
        <v>0</v>
      </c>
      <c r="AT160" s="4">
        <v>0</v>
      </c>
      <c r="AU160" s="68">
        <v>0</v>
      </c>
      <c r="AV160" s="4">
        <v>0</v>
      </c>
      <c r="AW160" s="68">
        <v>0</v>
      </c>
      <c r="AX160" s="4">
        <v>0</v>
      </c>
      <c r="AY160" s="68">
        <v>0</v>
      </c>
      <c r="AZ160" s="4">
        <v>0</v>
      </c>
      <c r="BA160" s="68">
        <v>0</v>
      </c>
      <c r="BB160" s="4">
        <v>0</v>
      </c>
      <c r="BC160" s="68">
        <v>0</v>
      </c>
      <c r="BD160" s="6">
        <v>0</v>
      </c>
      <c r="BE160" s="4">
        <v>0</v>
      </c>
      <c r="BF160" s="6">
        <v>0</v>
      </c>
      <c r="BG160" s="4">
        <v>0</v>
      </c>
      <c r="BH160" s="6">
        <v>0</v>
      </c>
      <c r="BI160" s="4">
        <v>0</v>
      </c>
      <c r="BJ160" s="6">
        <v>0</v>
      </c>
      <c r="BK160" s="1">
        <v>0</v>
      </c>
      <c r="BL160" s="6">
        <v>0</v>
      </c>
    </row>
    <row r="161" spans="1:64" x14ac:dyDescent="0.25">
      <c r="A161" s="6" t="s">
        <v>58</v>
      </c>
      <c r="B161" s="6">
        <v>14</v>
      </c>
      <c r="C161" s="6" t="s">
        <v>59</v>
      </c>
      <c r="D161" s="6" t="s">
        <v>279</v>
      </c>
      <c r="E161" s="6" t="s">
        <v>280</v>
      </c>
      <c r="F161" s="6" t="str">
        <f t="shared" si="23"/>
        <v>enero</v>
      </c>
      <c r="G161" s="8">
        <v>43843</v>
      </c>
      <c r="H161" s="6" t="s">
        <v>112</v>
      </c>
      <c r="I161" s="6" t="s">
        <v>216</v>
      </c>
      <c r="J161" s="6" t="s">
        <v>207</v>
      </c>
      <c r="K161" s="10" t="s">
        <v>281</v>
      </c>
      <c r="L161" s="6">
        <v>80161500</v>
      </c>
      <c r="M161" s="6" t="s">
        <v>282</v>
      </c>
      <c r="N161" s="68">
        <v>35156000</v>
      </c>
      <c r="O161" s="6">
        <v>12620</v>
      </c>
      <c r="P161" s="6" t="s">
        <v>266</v>
      </c>
      <c r="Q161" s="6" t="s">
        <v>69</v>
      </c>
      <c r="R161" s="6" t="s">
        <v>70</v>
      </c>
      <c r="S161" s="6" t="s">
        <v>283</v>
      </c>
      <c r="T161" s="6" t="str">
        <f t="shared" si="17"/>
        <v>enero</v>
      </c>
      <c r="U161" s="8">
        <v>43843</v>
      </c>
      <c r="V161" s="6" t="s">
        <v>222</v>
      </c>
      <c r="W161" s="6" t="s">
        <v>73</v>
      </c>
      <c r="X161" s="6" t="s">
        <v>74</v>
      </c>
      <c r="Y161" s="6" t="s">
        <v>284</v>
      </c>
      <c r="Z161" s="6">
        <v>24018748</v>
      </c>
      <c r="AA161" s="6"/>
      <c r="AB161" s="6">
        <v>22020</v>
      </c>
      <c r="AC161" s="4">
        <v>43843</v>
      </c>
      <c r="AD161" s="68">
        <v>35156000</v>
      </c>
      <c r="AE161" s="68">
        <v>0</v>
      </c>
      <c r="AF161" s="68">
        <v>0</v>
      </c>
      <c r="AG161" s="68">
        <v>0</v>
      </c>
      <c r="AH161" s="68">
        <f>+AD161+AE161+AF161+AG161</f>
        <v>35156000</v>
      </c>
      <c r="AI161" s="6" t="s">
        <v>76</v>
      </c>
      <c r="AJ161" s="4">
        <v>0</v>
      </c>
      <c r="AK161" s="6" t="s">
        <v>77</v>
      </c>
      <c r="AL161" s="4">
        <v>43843</v>
      </c>
      <c r="AM161" s="4">
        <v>44148</v>
      </c>
      <c r="AN161" s="16">
        <f>+AM161-AL161</f>
        <v>305</v>
      </c>
      <c r="AO161" s="6" t="s">
        <v>212</v>
      </c>
      <c r="AP161" s="6">
        <v>39774921</v>
      </c>
      <c r="AQ161" s="68">
        <v>0</v>
      </c>
      <c r="AR161" s="4">
        <v>0</v>
      </c>
      <c r="AS161" s="68">
        <v>0</v>
      </c>
      <c r="AT161" s="4">
        <v>0</v>
      </c>
      <c r="AU161" s="68">
        <v>0</v>
      </c>
      <c r="AV161" s="4">
        <v>0</v>
      </c>
      <c r="AW161" s="68">
        <v>0</v>
      </c>
      <c r="AX161" s="4">
        <v>0</v>
      </c>
      <c r="AY161" s="68">
        <v>0</v>
      </c>
      <c r="AZ161" s="4">
        <v>0</v>
      </c>
      <c r="BA161" s="68">
        <v>0</v>
      </c>
      <c r="BB161" s="4">
        <v>0</v>
      </c>
      <c r="BC161" s="68">
        <f t="shared" ref="BC161:BC185" si="24">+AD161+AQ161+AS161+AU161+AW161+AY161-BA161</f>
        <v>35156000</v>
      </c>
      <c r="BD161" s="6">
        <v>0</v>
      </c>
      <c r="BE161" s="4">
        <v>0</v>
      </c>
      <c r="BF161" s="6">
        <v>0</v>
      </c>
      <c r="BG161" s="69">
        <v>0</v>
      </c>
      <c r="BH161" s="6">
        <v>0</v>
      </c>
      <c r="BI161" s="4">
        <v>0</v>
      </c>
      <c r="BJ161" s="6">
        <v>0</v>
      </c>
      <c r="BK161" s="1">
        <v>0</v>
      </c>
      <c r="BL161" s="6">
        <f>+BD161+BF161+BH161+BJ161+AN161</f>
        <v>305</v>
      </c>
    </row>
    <row r="162" spans="1:64" x14ac:dyDescent="0.25">
      <c r="A162" s="6" t="s">
        <v>293</v>
      </c>
      <c r="B162" s="6">
        <v>105</v>
      </c>
      <c r="C162" s="6" t="s">
        <v>182</v>
      </c>
      <c r="D162" s="6" t="s">
        <v>725</v>
      </c>
      <c r="E162" s="6">
        <v>82641</v>
      </c>
      <c r="F162" s="6" t="str">
        <f t="shared" si="23"/>
        <v>marzo</v>
      </c>
      <c r="G162" s="8">
        <v>43906</v>
      </c>
      <c r="H162" s="6" t="s">
        <v>296</v>
      </c>
      <c r="I162" s="6" t="s">
        <v>297</v>
      </c>
      <c r="J162" s="6" t="s">
        <v>65</v>
      </c>
      <c r="K162" s="10" t="s">
        <v>726</v>
      </c>
      <c r="L162" s="6" t="s">
        <v>727</v>
      </c>
      <c r="M162" s="6" t="s">
        <v>523</v>
      </c>
      <c r="N162" s="68">
        <v>22950000</v>
      </c>
      <c r="O162" s="6">
        <v>31220</v>
      </c>
      <c r="P162" s="6" t="s">
        <v>524</v>
      </c>
      <c r="Q162" s="6" t="s">
        <v>69</v>
      </c>
      <c r="R162" s="6" t="s">
        <v>70</v>
      </c>
      <c r="S162" s="6">
        <v>47021</v>
      </c>
      <c r="T162" s="6" t="str">
        <f t="shared" si="17"/>
        <v>abril</v>
      </c>
      <c r="U162" s="8">
        <v>43927</v>
      </c>
      <c r="V162" s="6" t="s">
        <v>345</v>
      </c>
      <c r="W162" s="6" t="s">
        <v>841</v>
      </c>
      <c r="X162" s="6" t="s">
        <v>939</v>
      </c>
      <c r="Y162" s="6" t="s">
        <v>1034</v>
      </c>
      <c r="Z162" s="85">
        <v>800062177</v>
      </c>
      <c r="AA162" s="7">
        <v>2</v>
      </c>
      <c r="AB162" s="6">
        <v>106420</v>
      </c>
      <c r="AC162" s="4">
        <v>43928</v>
      </c>
      <c r="AD162" s="68">
        <v>21522543.620000001</v>
      </c>
      <c r="AE162" s="68">
        <v>0</v>
      </c>
      <c r="AF162" s="68">
        <v>0</v>
      </c>
      <c r="AG162" s="68">
        <v>0</v>
      </c>
      <c r="AH162" s="68">
        <f>+AD162+AE162+AF162+AG162</f>
        <v>21522543.620000001</v>
      </c>
      <c r="AI162" s="6" t="s">
        <v>107</v>
      </c>
      <c r="AJ162" s="4">
        <v>43927</v>
      </c>
      <c r="AK162" s="6" t="s">
        <v>203</v>
      </c>
      <c r="AL162" s="4">
        <v>43935</v>
      </c>
      <c r="AM162" s="4">
        <v>44135</v>
      </c>
      <c r="AN162" s="16">
        <v>200</v>
      </c>
      <c r="AO162" s="6" t="s">
        <v>1035</v>
      </c>
      <c r="AP162" s="6">
        <v>79448817</v>
      </c>
      <c r="AQ162" s="68">
        <v>0</v>
      </c>
      <c r="AR162" s="4">
        <v>0</v>
      </c>
      <c r="AS162" s="68">
        <v>0</v>
      </c>
      <c r="AT162" s="4">
        <v>0</v>
      </c>
      <c r="AU162" s="68">
        <v>0</v>
      </c>
      <c r="AV162" s="4">
        <v>0</v>
      </c>
      <c r="AW162" s="68">
        <v>0</v>
      </c>
      <c r="AX162" s="4">
        <v>0</v>
      </c>
      <c r="AY162" s="68">
        <v>0</v>
      </c>
      <c r="AZ162" s="4">
        <v>0</v>
      </c>
      <c r="BA162" s="68">
        <v>0</v>
      </c>
      <c r="BB162" s="4">
        <v>0</v>
      </c>
      <c r="BC162" s="68">
        <f t="shared" si="24"/>
        <v>21522543.620000001</v>
      </c>
      <c r="BD162" s="6">
        <v>0</v>
      </c>
      <c r="BE162" s="4">
        <v>0</v>
      </c>
      <c r="BF162" s="6">
        <v>0</v>
      </c>
      <c r="BG162" s="69">
        <v>0</v>
      </c>
      <c r="BH162" s="6">
        <v>0</v>
      </c>
      <c r="BI162" s="4">
        <v>0</v>
      </c>
      <c r="BJ162" s="6">
        <v>0</v>
      </c>
      <c r="BK162" s="1">
        <v>0</v>
      </c>
      <c r="BL162" s="6">
        <f>+BD162+BF162+BH162+BJ162+AN162</f>
        <v>200</v>
      </c>
    </row>
    <row r="163" spans="1:64" x14ac:dyDescent="0.25">
      <c r="A163" s="6" t="s">
        <v>58</v>
      </c>
      <c r="B163" s="6">
        <v>74</v>
      </c>
      <c r="C163" s="6" t="s">
        <v>96</v>
      </c>
      <c r="D163" s="6" t="s">
        <v>771</v>
      </c>
      <c r="E163" s="6" t="s">
        <v>772</v>
      </c>
      <c r="F163" s="6" t="str">
        <f t="shared" si="23"/>
        <v>marzo</v>
      </c>
      <c r="G163" s="8">
        <v>43917</v>
      </c>
      <c r="H163" s="6" t="s">
        <v>63</v>
      </c>
      <c r="I163" s="6" t="s">
        <v>64</v>
      </c>
      <c r="J163" s="6" t="s">
        <v>65</v>
      </c>
      <c r="K163" s="10" t="s">
        <v>773</v>
      </c>
      <c r="L163" s="6">
        <v>78181502</v>
      </c>
      <c r="M163" s="6" t="s">
        <v>67</v>
      </c>
      <c r="N163" s="68">
        <v>39500000</v>
      </c>
      <c r="O163" s="6">
        <v>28920</v>
      </c>
      <c r="P163" s="6" t="s">
        <v>575</v>
      </c>
      <c r="Q163" s="6" t="s">
        <v>69</v>
      </c>
      <c r="R163" s="6" t="s">
        <v>70</v>
      </c>
      <c r="S163" s="6" t="s">
        <v>1196</v>
      </c>
      <c r="T163" s="6" t="str">
        <f t="shared" ref="T163:T194" si="25">TEXT(U163,"mmmm")</f>
        <v>mayo</v>
      </c>
      <c r="U163" s="8">
        <v>43955</v>
      </c>
      <c r="V163" s="6" t="s">
        <v>72</v>
      </c>
      <c r="W163" s="6" t="s">
        <v>844</v>
      </c>
      <c r="X163" s="6" t="s">
        <v>887</v>
      </c>
      <c r="Y163" s="6" t="s">
        <v>1197</v>
      </c>
      <c r="Z163" s="6">
        <v>900110012</v>
      </c>
      <c r="AA163" s="6">
        <v>5</v>
      </c>
      <c r="AB163" s="6">
        <v>124820</v>
      </c>
      <c r="AC163" s="4">
        <v>43955</v>
      </c>
      <c r="AD163" s="68">
        <v>39500000</v>
      </c>
      <c r="AE163" s="68">
        <v>0</v>
      </c>
      <c r="AF163" s="68">
        <v>0</v>
      </c>
      <c r="AG163" s="68">
        <v>0</v>
      </c>
      <c r="AH163" s="68">
        <v>39500000</v>
      </c>
      <c r="AI163" s="6" t="s">
        <v>77</v>
      </c>
      <c r="AJ163" s="4">
        <v>0</v>
      </c>
      <c r="AK163" s="6" t="s">
        <v>77</v>
      </c>
      <c r="AL163" s="4">
        <v>43955</v>
      </c>
      <c r="AM163" s="4">
        <v>44196</v>
      </c>
      <c r="AN163" s="16">
        <v>241</v>
      </c>
      <c r="AO163" s="6" t="s">
        <v>1198</v>
      </c>
      <c r="AP163" s="6" t="s">
        <v>77</v>
      </c>
      <c r="AQ163" s="68">
        <v>0</v>
      </c>
      <c r="AR163" s="4">
        <v>0</v>
      </c>
      <c r="AS163" s="68">
        <v>0</v>
      </c>
      <c r="AT163" s="4">
        <v>0</v>
      </c>
      <c r="AU163" s="68">
        <v>0</v>
      </c>
      <c r="AV163" s="4">
        <v>0</v>
      </c>
      <c r="AW163" s="68">
        <v>0</v>
      </c>
      <c r="AX163" s="4">
        <v>0</v>
      </c>
      <c r="AY163" s="68">
        <v>0</v>
      </c>
      <c r="AZ163" s="4">
        <v>0</v>
      </c>
      <c r="BA163" s="68">
        <v>0</v>
      </c>
      <c r="BB163" s="4">
        <v>0</v>
      </c>
      <c r="BC163" s="68">
        <f t="shared" si="24"/>
        <v>39500000</v>
      </c>
      <c r="BD163" s="6">
        <v>0</v>
      </c>
      <c r="BE163" s="4">
        <v>0</v>
      </c>
      <c r="BF163" s="6">
        <v>0</v>
      </c>
      <c r="BG163" s="69">
        <v>0</v>
      </c>
      <c r="BH163" s="6">
        <v>0</v>
      </c>
      <c r="BI163" s="4">
        <v>0</v>
      </c>
      <c r="BJ163" s="6">
        <v>0</v>
      </c>
      <c r="BK163" s="1">
        <v>0</v>
      </c>
      <c r="BL163" s="6">
        <v>241</v>
      </c>
    </row>
    <row r="164" spans="1:64" x14ac:dyDescent="0.25">
      <c r="A164" s="6" t="s">
        <v>58</v>
      </c>
      <c r="B164" s="6">
        <v>114</v>
      </c>
      <c r="C164" s="6" t="s">
        <v>850</v>
      </c>
      <c r="D164" s="6" t="s">
        <v>1115</v>
      </c>
      <c r="E164" s="6" t="s">
        <v>1116</v>
      </c>
      <c r="F164" s="6" t="s">
        <v>614</v>
      </c>
      <c r="G164" s="4">
        <v>43951</v>
      </c>
      <c r="H164" s="6" t="s">
        <v>296</v>
      </c>
      <c r="I164" s="6" t="s">
        <v>392</v>
      </c>
      <c r="J164" s="6" t="s">
        <v>65</v>
      </c>
      <c r="K164" s="6" t="s">
        <v>1117</v>
      </c>
      <c r="L164" s="6">
        <v>25172504</v>
      </c>
      <c r="M164" s="6" t="s">
        <v>1117</v>
      </c>
      <c r="N164" s="68">
        <v>40050000</v>
      </c>
      <c r="O164" s="6">
        <v>35020</v>
      </c>
      <c r="P164" s="6" t="s">
        <v>1118</v>
      </c>
      <c r="Q164" s="6" t="s">
        <v>69</v>
      </c>
      <c r="R164" s="6" t="s">
        <v>70</v>
      </c>
      <c r="S164" s="6" t="s">
        <v>1367</v>
      </c>
      <c r="T164" s="6" t="str">
        <f t="shared" si="25"/>
        <v>junio</v>
      </c>
      <c r="U164" s="8">
        <v>44005</v>
      </c>
      <c r="V164" s="6" t="s">
        <v>370</v>
      </c>
      <c r="W164" s="6" t="s">
        <v>90</v>
      </c>
      <c r="X164" s="6" t="s">
        <v>77</v>
      </c>
      <c r="Y164" s="6" t="s">
        <v>1368</v>
      </c>
      <c r="Z164" s="6" t="s">
        <v>1369</v>
      </c>
      <c r="AA164" s="6" t="s">
        <v>77</v>
      </c>
      <c r="AB164" s="6">
        <v>169620</v>
      </c>
      <c r="AC164" s="4">
        <v>44008</v>
      </c>
      <c r="AD164" s="68">
        <v>40050000</v>
      </c>
      <c r="AE164" s="68">
        <v>0</v>
      </c>
      <c r="AF164" s="68">
        <v>0</v>
      </c>
      <c r="AG164" s="68">
        <v>0</v>
      </c>
      <c r="AH164" s="68">
        <v>40050000</v>
      </c>
      <c r="AI164" s="6" t="s">
        <v>107</v>
      </c>
      <c r="AJ164" s="4">
        <v>0</v>
      </c>
      <c r="AK164" s="6" t="s">
        <v>853</v>
      </c>
      <c r="AL164" s="4">
        <v>44008</v>
      </c>
      <c r="AM164" s="4">
        <v>44196</v>
      </c>
      <c r="AN164" s="16">
        <v>210</v>
      </c>
      <c r="AO164" s="6" t="s">
        <v>78</v>
      </c>
      <c r="AP164" s="6">
        <v>80251761</v>
      </c>
      <c r="AQ164" s="68">
        <v>0</v>
      </c>
      <c r="AR164" s="4">
        <v>0</v>
      </c>
      <c r="AS164" s="68">
        <v>0</v>
      </c>
      <c r="AT164" s="4">
        <v>0</v>
      </c>
      <c r="AU164" s="68">
        <v>0</v>
      </c>
      <c r="AV164" s="4">
        <v>0</v>
      </c>
      <c r="AW164" s="68">
        <v>0</v>
      </c>
      <c r="AX164" s="4">
        <v>0</v>
      </c>
      <c r="AY164" s="68">
        <v>0</v>
      </c>
      <c r="AZ164" s="4">
        <v>0</v>
      </c>
      <c r="BA164" s="68">
        <v>0</v>
      </c>
      <c r="BB164" s="4">
        <v>0</v>
      </c>
      <c r="BC164" s="68">
        <f t="shared" si="24"/>
        <v>40050000</v>
      </c>
      <c r="BD164" s="6">
        <v>0</v>
      </c>
      <c r="BE164" s="4">
        <v>0</v>
      </c>
      <c r="BF164" s="6">
        <v>0</v>
      </c>
      <c r="BG164" s="69">
        <v>0</v>
      </c>
      <c r="BH164" s="6">
        <v>0</v>
      </c>
      <c r="BI164" s="4">
        <v>0</v>
      </c>
      <c r="BJ164" s="6">
        <v>0</v>
      </c>
      <c r="BK164" s="1">
        <v>0</v>
      </c>
      <c r="BL164" s="6">
        <v>210</v>
      </c>
    </row>
    <row r="165" spans="1:64" x14ac:dyDescent="0.25">
      <c r="A165" s="6" t="s">
        <v>293</v>
      </c>
      <c r="B165" s="6">
        <v>91</v>
      </c>
      <c r="C165" s="6" t="s">
        <v>59</v>
      </c>
      <c r="D165" s="6" t="s">
        <v>558</v>
      </c>
      <c r="E165" s="6">
        <v>79756</v>
      </c>
      <c r="F165" s="6" t="str">
        <f t="shared" ref="F165:F196" si="26">TEXT(G165,"mmmm")</f>
        <v>febrero</v>
      </c>
      <c r="G165" s="8">
        <v>43882</v>
      </c>
      <c r="H165" s="6" t="s">
        <v>296</v>
      </c>
      <c r="I165" s="6" t="s">
        <v>297</v>
      </c>
      <c r="J165" s="6" t="s">
        <v>84</v>
      </c>
      <c r="K165" s="10" t="s">
        <v>559</v>
      </c>
      <c r="L165" s="6">
        <v>81112100</v>
      </c>
      <c r="M165" s="6" t="s">
        <v>560</v>
      </c>
      <c r="N165" s="68">
        <v>93318300</v>
      </c>
      <c r="O165" s="6">
        <v>23520</v>
      </c>
      <c r="P165" s="6" t="s">
        <v>87</v>
      </c>
      <c r="Q165" s="6" t="s">
        <v>69</v>
      </c>
      <c r="R165" s="6" t="s">
        <v>70</v>
      </c>
      <c r="S165" s="6" t="s">
        <v>561</v>
      </c>
      <c r="T165" s="6" t="str">
        <f t="shared" si="25"/>
        <v>marzo</v>
      </c>
      <c r="U165" s="8">
        <v>43920</v>
      </c>
      <c r="V165" s="6" t="s">
        <v>345</v>
      </c>
      <c r="W165" s="6" t="s">
        <v>90</v>
      </c>
      <c r="X165" s="6" t="s">
        <v>74</v>
      </c>
      <c r="Y165" s="6" t="s">
        <v>562</v>
      </c>
      <c r="Z165" s="6">
        <v>81900696</v>
      </c>
      <c r="AA165" s="6">
        <v>6</v>
      </c>
      <c r="AB165" s="6">
        <v>99720</v>
      </c>
      <c r="AC165" s="4">
        <v>43920</v>
      </c>
      <c r="AD165" s="68">
        <v>56180376</v>
      </c>
      <c r="AE165" s="68">
        <v>0</v>
      </c>
      <c r="AF165" s="68">
        <v>0</v>
      </c>
      <c r="AG165" s="68">
        <v>0</v>
      </c>
      <c r="AH165" s="68">
        <f t="shared" ref="AH165:AH178" si="27">+AD165+AE165+AF165+AG165</f>
        <v>56180376</v>
      </c>
      <c r="AI165" s="6" t="s">
        <v>77</v>
      </c>
      <c r="AJ165" s="4" t="s">
        <v>77</v>
      </c>
      <c r="AK165" s="6" t="s">
        <v>77</v>
      </c>
      <c r="AL165" s="4">
        <v>43920</v>
      </c>
      <c r="AM165" s="4">
        <v>44196</v>
      </c>
      <c r="AN165" s="16">
        <f>+AM165-AL165</f>
        <v>276</v>
      </c>
      <c r="AO165" s="6" t="s">
        <v>563</v>
      </c>
      <c r="AP165" s="6">
        <v>79597516</v>
      </c>
      <c r="AQ165" s="68">
        <v>0</v>
      </c>
      <c r="AR165" s="4">
        <v>0</v>
      </c>
      <c r="AS165" s="68">
        <v>0</v>
      </c>
      <c r="AT165" s="4">
        <v>0</v>
      </c>
      <c r="AU165" s="68">
        <v>0</v>
      </c>
      <c r="AV165" s="4">
        <v>0</v>
      </c>
      <c r="AW165" s="68">
        <v>0</v>
      </c>
      <c r="AX165" s="4">
        <v>0</v>
      </c>
      <c r="AY165" s="68">
        <v>0</v>
      </c>
      <c r="AZ165" s="4">
        <v>0</v>
      </c>
      <c r="BA165" s="68">
        <v>0</v>
      </c>
      <c r="BB165" s="4">
        <v>0</v>
      </c>
      <c r="BC165" s="68">
        <f t="shared" si="24"/>
        <v>56180376</v>
      </c>
      <c r="BD165" s="6">
        <v>0</v>
      </c>
      <c r="BE165" s="4">
        <v>0</v>
      </c>
      <c r="BF165" s="6">
        <v>0</v>
      </c>
      <c r="BG165" s="69">
        <v>0</v>
      </c>
      <c r="BH165" s="6">
        <v>0</v>
      </c>
      <c r="BI165" s="4">
        <v>0</v>
      </c>
      <c r="BJ165" s="6">
        <v>0</v>
      </c>
      <c r="BK165" s="1">
        <v>0</v>
      </c>
      <c r="BL165" s="6">
        <f t="shared" ref="BL165:BL178" si="28">+BD165+BF165+BH165+BJ165+AN165</f>
        <v>276</v>
      </c>
    </row>
    <row r="166" spans="1:64" x14ac:dyDescent="0.25">
      <c r="A166" s="6" t="s">
        <v>58</v>
      </c>
      <c r="B166" s="6">
        <v>57</v>
      </c>
      <c r="C166" s="6" t="s">
        <v>182</v>
      </c>
      <c r="D166" s="6" t="s">
        <v>476</v>
      </c>
      <c r="E166" s="6" t="s">
        <v>477</v>
      </c>
      <c r="F166" s="6" t="str">
        <f t="shared" si="26"/>
        <v>febrero</v>
      </c>
      <c r="G166" s="8">
        <v>43873</v>
      </c>
      <c r="H166" s="6" t="s">
        <v>112</v>
      </c>
      <c r="I166" s="6" t="s">
        <v>216</v>
      </c>
      <c r="J166" s="6" t="s">
        <v>100</v>
      </c>
      <c r="K166" s="10" t="s">
        <v>478</v>
      </c>
      <c r="L166" s="6">
        <v>80161504</v>
      </c>
      <c r="M166" s="6"/>
      <c r="N166" s="68">
        <v>45500000</v>
      </c>
      <c r="O166" s="6">
        <v>19720</v>
      </c>
      <c r="P166" s="6" t="s">
        <v>219</v>
      </c>
      <c r="Q166" s="6" t="s">
        <v>69</v>
      </c>
      <c r="R166" s="6" t="s">
        <v>70</v>
      </c>
      <c r="S166" s="6" t="s">
        <v>479</v>
      </c>
      <c r="T166" s="6" t="str">
        <f t="shared" si="25"/>
        <v>febrero</v>
      </c>
      <c r="U166" s="8">
        <v>43885</v>
      </c>
      <c r="V166" s="6" t="s">
        <v>222</v>
      </c>
      <c r="W166" s="6" t="s">
        <v>73</v>
      </c>
      <c r="X166" s="6" t="s">
        <v>74</v>
      </c>
      <c r="Y166" s="6" t="s">
        <v>480</v>
      </c>
      <c r="Z166" s="85">
        <v>24348352</v>
      </c>
      <c r="AA166" s="7"/>
      <c r="AB166" s="6">
        <v>66020</v>
      </c>
      <c r="AC166" s="4">
        <v>43886</v>
      </c>
      <c r="AD166" s="68">
        <v>45500000</v>
      </c>
      <c r="AE166" s="68">
        <v>0</v>
      </c>
      <c r="AF166" s="68">
        <v>0</v>
      </c>
      <c r="AG166" s="68">
        <v>0</v>
      </c>
      <c r="AH166" s="68">
        <f t="shared" si="27"/>
        <v>45500000</v>
      </c>
      <c r="AI166" s="6" t="s">
        <v>77</v>
      </c>
      <c r="AJ166" s="4">
        <v>0</v>
      </c>
      <c r="AK166" s="6" t="s">
        <v>77</v>
      </c>
      <c r="AL166" s="4">
        <v>43885</v>
      </c>
      <c r="AM166" s="4">
        <v>44067</v>
      </c>
      <c r="AN166" s="16">
        <f>+AM166-AL166</f>
        <v>182</v>
      </c>
      <c r="AO166" s="6" t="s">
        <v>231</v>
      </c>
      <c r="AP166" s="6">
        <v>79572017</v>
      </c>
      <c r="AQ166" s="68">
        <v>0</v>
      </c>
      <c r="AR166" s="4">
        <v>0</v>
      </c>
      <c r="AS166" s="68">
        <v>0</v>
      </c>
      <c r="AT166" s="4">
        <v>0</v>
      </c>
      <c r="AU166" s="68">
        <v>0</v>
      </c>
      <c r="AV166" s="4">
        <v>0</v>
      </c>
      <c r="AW166" s="68">
        <v>0</v>
      </c>
      <c r="AX166" s="4">
        <v>0</v>
      </c>
      <c r="AY166" s="68">
        <v>0</v>
      </c>
      <c r="AZ166" s="4">
        <v>0</v>
      </c>
      <c r="BA166" s="68">
        <v>0</v>
      </c>
      <c r="BB166" s="4">
        <v>0</v>
      </c>
      <c r="BC166" s="68">
        <f t="shared" si="24"/>
        <v>45500000</v>
      </c>
      <c r="BD166" s="6">
        <v>0</v>
      </c>
      <c r="BE166" s="4">
        <v>0</v>
      </c>
      <c r="BF166" s="6">
        <v>0</v>
      </c>
      <c r="BG166" s="69">
        <v>0</v>
      </c>
      <c r="BH166" s="6">
        <v>0</v>
      </c>
      <c r="BI166" s="4">
        <v>0</v>
      </c>
      <c r="BJ166" s="6">
        <v>0</v>
      </c>
      <c r="BK166" s="1">
        <v>0</v>
      </c>
      <c r="BL166" s="6">
        <f t="shared" si="28"/>
        <v>182</v>
      </c>
    </row>
    <row r="167" spans="1:64" x14ac:dyDescent="0.25">
      <c r="A167" s="6" t="s">
        <v>58</v>
      </c>
      <c r="B167" s="6">
        <v>26</v>
      </c>
      <c r="C167" s="6" t="s">
        <v>96</v>
      </c>
      <c r="D167" s="6" t="s">
        <v>481</v>
      </c>
      <c r="E167" s="6" t="s">
        <v>482</v>
      </c>
      <c r="F167" s="6" t="str">
        <f t="shared" si="26"/>
        <v>febrero</v>
      </c>
      <c r="G167" s="8">
        <v>43874</v>
      </c>
      <c r="H167" s="6" t="s">
        <v>112</v>
      </c>
      <c r="I167" s="6" t="s">
        <v>216</v>
      </c>
      <c r="J167" s="6" t="s">
        <v>100</v>
      </c>
      <c r="K167" s="10" t="s">
        <v>483</v>
      </c>
      <c r="L167" s="6">
        <v>80161500</v>
      </c>
      <c r="M167" s="6" t="s">
        <v>282</v>
      </c>
      <c r="N167" s="68">
        <v>14700000</v>
      </c>
      <c r="O167" s="6">
        <v>20220</v>
      </c>
      <c r="P167" s="6" t="s">
        <v>484</v>
      </c>
      <c r="Q167" s="6" t="s">
        <v>69</v>
      </c>
      <c r="R167" s="6" t="s">
        <v>70</v>
      </c>
      <c r="S167" s="6" t="s">
        <v>485</v>
      </c>
      <c r="T167" s="6" t="str">
        <f t="shared" si="25"/>
        <v>febrero</v>
      </c>
      <c r="U167" s="8">
        <v>43880</v>
      </c>
      <c r="V167" s="6" t="s">
        <v>222</v>
      </c>
      <c r="W167" s="6" t="s">
        <v>73</v>
      </c>
      <c r="X167" s="6" t="s">
        <v>74</v>
      </c>
      <c r="Y167" s="6" t="s">
        <v>486</v>
      </c>
      <c r="Z167" s="6">
        <v>1020815754</v>
      </c>
      <c r="AA167" s="6"/>
      <c r="AB167" s="6">
        <v>61920</v>
      </c>
      <c r="AC167" s="4">
        <v>43880</v>
      </c>
      <c r="AD167" s="68">
        <v>14700000</v>
      </c>
      <c r="AE167" s="68">
        <v>0</v>
      </c>
      <c r="AF167" s="68">
        <v>0</v>
      </c>
      <c r="AG167" s="68">
        <v>0</v>
      </c>
      <c r="AH167" s="68">
        <f t="shared" si="27"/>
        <v>14700000</v>
      </c>
      <c r="AI167" s="6" t="s">
        <v>76</v>
      </c>
      <c r="AJ167" s="4">
        <v>3</v>
      </c>
      <c r="AK167" s="6" t="s">
        <v>77</v>
      </c>
      <c r="AL167" s="4">
        <v>43880</v>
      </c>
      <c r="AM167" s="4">
        <v>44092</v>
      </c>
      <c r="AN167" s="16">
        <f>+AM167-AL167</f>
        <v>212</v>
      </c>
      <c r="AO167" s="6" t="s">
        <v>475</v>
      </c>
      <c r="AP167" s="6">
        <v>80824742</v>
      </c>
      <c r="AQ167" s="68">
        <v>0</v>
      </c>
      <c r="AR167" s="4">
        <v>0</v>
      </c>
      <c r="AS167" s="68">
        <v>0</v>
      </c>
      <c r="AT167" s="4">
        <v>0</v>
      </c>
      <c r="AU167" s="68">
        <v>0</v>
      </c>
      <c r="AV167" s="4">
        <v>0</v>
      </c>
      <c r="AW167" s="68">
        <v>0</v>
      </c>
      <c r="AX167" s="4">
        <v>0</v>
      </c>
      <c r="AY167" s="68">
        <v>0</v>
      </c>
      <c r="AZ167" s="4">
        <v>0</v>
      </c>
      <c r="BA167" s="68">
        <v>0</v>
      </c>
      <c r="BB167" s="4">
        <v>0</v>
      </c>
      <c r="BC167" s="68">
        <f t="shared" si="24"/>
        <v>14700000</v>
      </c>
      <c r="BD167" s="6">
        <v>0</v>
      </c>
      <c r="BE167" s="4">
        <v>0</v>
      </c>
      <c r="BF167" s="6">
        <v>0</v>
      </c>
      <c r="BG167" s="69">
        <v>0</v>
      </c>
      <c r="BH167" s="6">
        <v>0</v>
      </c>
      <c r="BI167" s="4">
        <v>0</v>
      </c>
      <c r="BJ167" s="6">
        <v>0</v>
      </c>
      <c r="BK167" s="1">
        <v>0</v>
      </c>
      <c r="BL167" s="6">
        <f t="shared" si="28"/>
        <v>212</v>
      </c>
    </row>
    <row r="168" spans="1:64" x14ac:dyDescent="0.25">
      <c r="A168" s="6" t="s">
        <v>58</v>
      </c>
      <c r="B168" s="6">
        <v>44</v>
      </c>
      <c r="C168" s="6" t="s">
        <v>182</v>
      </c>
      <c r="D168" s="6" t="s">
        <v>363</v>
      </c>
      <c r="E168" s="6" t="s">
        <v>364</v>
      </c>
      <c r="F168" s="6" t="str">
        <f t="shared" si="26"/>
        <v>enero</v>
      </c>
      <c r="G168" s="8">
        <v>43858</v>
      </c>
      <c r="H168" s="6" t="s">
        <v>63</v>
      </c>
      <c r="I168" s="6" t="s">
        <v>64</v>
      </c>
      <c r="J168" s="6" t="s">
        <v>65</v>
      </c>
      <c r="K168" s="10" t="s">
        <v>365</v>
      </c>
      <c r="L168" s="6" t="s">
        <v>366</v>
      </c>
      <c r="M168" s="6" t="s">
        <v>367</v>
      </c>
      <c r="N168" s="68">
        <v>20400000</v>
      </c>
      <c r="O168" s="6">
        <v>18020</v>
      </c>
      <c r="P168" s="6" t="s">
        <v>368</v>
      </c>
      <c r="Q168" s="6" t="s">
        <v>69</v>
      </c>
      <c r="R168" s="6" t="s">
        <v>70</v>
      </c>
      <c r="S168" s="6" t="s">
        <v>369</v>
      </c>
      <c r="T168" s="6" t="str">
        <f t="shared" si="25"/>
        <v>febrero</v>
      </c>
      <c r="U168" s="8">
        <v>43885</v>
      </c>
      <c r="V168" s="6" t="s">
        <v>370</v>
      </c>
      <c r="W168" s="6" t="s">
        <v>172</v>
      </c>
      <c r="X168" s="6" t="s">
        <v>371</v>
      </c>
      <c r="Y168" s="6" t="s">
        <v>372</v>
      </c>
      <c r="Z168" s="85">
        <v>5297659</v>
      </c>
      <c r="AA168" s="7"/>
      <c r="AB168" s="6">
        <v>66420</v>
      </c>
      <c r="AC168" s="4">
        <v>43886</v>
      </c>
      <c r="AD168" s="68">
        <v>31425350</v>
      </c>
      <c r="AE168" s="68">
        <v>0</v>
      </c>
      <c r="AF168" s="68">
        <v>0</v>
      </c>
      <c r="AG168" s="68">
        <v>0</v>
      </c>
      <c r="AH168" s="68">
        <f t="shared" si="27"/>
        <v>31425350</v>
      </c>
      <c r="AI168" s="6" t="s">
        <v>76</v>
      </c>
      <c r="AJ168" s="4">
        <v>0</v>
      </c>
      <c r="AK168" s="6" t="s">
        <v>77</v>
      </c>
      <c r="AL168" s="4">
        <v>43885</v>
      </c>
      <c r="AM168" s="4">
        <v>44196</v>
      </c>
      <c r="AN168" s="16">
        <f>+AM168-AL168</f>
        <v>311</v>
      </c>
      <c r="AO168" s="6" t="s">
        <v>373</v>
      </c>
      <c r="AP168" s="6">
        <v>1070956574</v>
      </c>
      <c r="AQ168" s="68">
        <v>0</v>
      </c>
      <c r="AR168" s="4">
        <v>0</v>
      </c>
      <c r="AS168" s="68">
        <v>0</v>
      </c>
      <c r="AT168" s="4">
        <v>0</v>
      </c>
      <c r="AU168" s="68">
        <v>0</v>
      </c>
      <c r="AV168" s="4">
        <v>0</v>
      </c>
      <c r="AW168" s="68">
        <v>0</v>
      </c>
      <c r="AX168" s="4">
        <v>0</v>
      </c>
      <c r="AY168" s="68">
        <v>0</v>
      </c>
      <c r="AZ168" s="4">
        <v>0</v>
      </c>
      <c r="BA168" s="68">
        <v>0</v>
      </c>
      <c r="BB168" s="4">
        <v>0</v>
      </c>
      <c r="BC168" s="68">
        <f t="shared" si="24"/>
        <v>31425350</v>
      </c>
      <c r="BD168" s="6">
        <v>0</v>
      </c>
      <c r="BE168" s="4">
        <v>0</v>
      </c>
      <c r="BF168" s="6">
        <v>0</v>
      </c>
      <c r="BG168" s="69">
        <v>0</v>
      </c>
      <c r="BH168" s="6">
        <v>0</v>
      </c>
      <c r="BI168" s="4">
        <v>0</v>
      </c>
      <c r="BJ168" s="6">
        <v>0</v>
      </c>
      <c r="BK168" s="1">
        <v>0</v>
      </c>
      <c r="BL168" s="6">
        <f t="shared" si="28"/>
        <v>311</v>
      </c>
    </row>
    <row r="169" spans="1:64" x14ac:dyDescent="0.25">
      <c r="A169" s="6" t="s">
        <v>58</v>
      </c>
      <c r="B169" s="6">
        <v>94</v>
      </c>
      <c r="C169" s="6" t="s">
        <v>124</v>
      </c>
      <c r="D169" s="6" t="s">
        <v>687</v>
      </c>
      <c r="E169" s="6" t="s">
        <v>688</v>
      </c>
      <c r="F169" s="6" t="str">
        <f t="shared" si="26"/>
        <v>febrero</v>
      </c>
      <c r="G169" s="8">
        <v>43889</v>
      </c>
      <c r="H169" s="6" t="s">
        <v>112</v>
      </c>
      <c r="I169" s="6" t="s">
        <v>441</v>
      </c>
      <c r="J169" s="6" t="s">
        <v>84</v>
      </c>
      <c r="K169" s="10" t="s">
        <v>689</v>
      </c>
      <c r="L169" s="6" t="s">
        <v>690</v>
      </c>
      <c r="M169" s="6" t="s">
        <v>691</v>
      </c>
      <c r="N169" s="68">
        <v>250000000</v>
      </c>
      <c r="O169" s="6">
        <v>23220</v>
      </c>
      <c r="P169" s="6" t="s">
        <v>87</v>
      </c>
      <c r="Q169" s="6" t="s">
        <v>69</v>
      </c>
      <c r="R169" s="6" t="s">
        <v>70</v>
      </c>
      <c r="S169" s="6" t="s">
        <v>1002</v>
      </c>
      <c r="T169" s="6" t="str">
        <f t="shared" si="25"/>
        <v>abril</v>
      </c>
      <c r="U169" s="8">
        <v>43936</v>
      </c>
      <c r="V169" s="6" t="s">
        <v>72</v>
      </c>
      <c r="W169" s="6" t="s">
        <v>73</v>
      </c>
      <c r="X169" s="6" t="s">
        <v>74</v>
      </c>
      <c r="Y169" s="6" t="s">
        <v>1003</v>
      </c>
      <c r="Z169" s="6">
        <v>860353110</v>
      </c>
      <c r="AA169" s="6">
        <v>7</v>
      </c>
      <c r="AB169" s="6">
        <v>116320</v>
      </c>
      <c r="AC169" s="4">
        <v>43942</v>
      </c>
      <c r="AD169" s="68">
        <v>250000000</v>
      </c>
      <c r="AE169" s="68">
        <v>0</v>
      </c>
      <c r="AF169" s="68">
        <v>0</v>
      </c>
      <c r="AG169" s="68">
        <v>0</v>
      </c>
      <c r="AH169" s="68">
        <f t="shared" si="27"/>
        <v>250000000</v>
      </c>
      <c r="AI169" s="6" t="s">
        <v>77</v>
      </c>
      <c r="AJ169" s="4">
        <v>0</v>
      </c>
      <c r="AK169" s="6" t="s">
        <v>203</v>
      </c>
      <c r="AL169" s="4">
        <v>43944</v>
      </c>
      <c r="AM169" s="4">
        <v>44196</v>
      </c>
      <c r="AN169" s="16">
        <f>+AM169-AL169</f>
        <v>252</v>
      </c>
      <c r="AO169" s="6" t="s">
        <v>1004</v>
      </c>
      <c r="AP169" s="6">
        <v>19477329</v>
      </c>
      <c r="AQ169" s="68">
        <v>0</v>
      </c>
      <c r="AR169" s="4">
        <v>0</v>
      </c>
      <c r="AS169" s="68">
        <v>0</v>
      </c>
      <c r="AT169" s="4">
        <v>0</v>
      </c>
      <c r="AU169" s="68">
        <v>0</v>
      </c>
      <c r="AV169" s="4">
        <v>0</v>
      </c>
      <c r="AW169" s="68">
        <v>0</v>
      </c>
      <c r="AX169" s="4">
        <v>0</v>
      </c>
      <c r="AY169" s="68">
        <v>0</v>
      </c>
      <c r="AZ169" s="4">
        <v>0</v>
      </c>
      <c r="BA169" s="68">
        <v>0</v>
      </c>
      <c r="BB169" s="4">
        <v>0</v>
      </c>
      <c r="BC169" s="68">
        <f t="shared" si="24"/>
        <v>250000000</v>
      </c>
      <c r="BD169" s="6">
        <v>0</v>
      </c>
      <c r="BE169" s="4">
        <v>0</v>
      </c>
      <c r="BF169" s="6">
        <v>0</v>
      </c>
      <c r="BG169" s="69">
        <v>0</v>
      </c>
      <c r="BH169" s="6">
        <v>0</v>
      </c>
      <c r="BI169" s="4">
        <v>0</v>
      </c>
      <c r="BJ169" s="6">
        <v>0</v>
      </c>
      <c r="BK169" s="1">
        <v>0</v>
      </c>
      <c r="BL169" s="6">
        <f t="shared" si="28"/>
        <v>252</v>
      </c>
    </row>
    <row r="170" spans="1:64" x14ac:dyDescent="0.25">
      <c r="A170" s="6" t="s">
        <v>58</v>
      </c>
      <c r="B170" s="49">
        <v>206</v>
      </c>
      <c r="C170" s="6" t="s">
        <v>182</v>
      </c>
      <c r="D170" s="6" t="s">
        <v>1234</v>
      </c>
      <c r="E170" s="6" t="s">
        <v>1235</v>
      </c>
      <c r="F170" s="6" t="str">
        <f t="shared" si="26"/>
        <v>abril</v>
      </c>
      <c r="G170" s="4">
        <v>43945</v>
      </c>
      <c r="H170" s="4" t="s">
        <v>63</v>
      </c>
      <c r="I170" s="6" t="s">
        <v>64</v>
      </c>
      <c r="J170" s="6" t="s">
        <v>65</v>
      </c>
      <c r="K170" s="6" t="s">
        <v>1236</v>
      </c>
      <c r="L170" s="6" t="s">
        <v>704</v>
      </c>
      <c r="M170" s="6" t="s">
        <v>367</v>
      </c>
      <c r="N170" s="68">
        <v>7208000</v>
      </c>
      <c r="O170" s="6">
        <v>23020</v>
      </c>
      <c r="P170" s="6" t="s">
        <v>368</v>
      </c>
      <c r="Q170" s="6" t="s">
        <v>69</v>
      </c>
      <c r="R170" s="2" t="s">
        <v>70</v>
      </c>
      <c r="S170" s="7" t="s">
        <v>1241</v>
      </c>
      <c r="T170" s="6" t="str">
        <f t="shared" si="25"/>
        <v>mayo</v>
      </c>
      <c r="U170" s="4">
        <v>43963</v>
      </c>
      <c r="V170" s="7" t="s">
        <v>370</v>
      </c>
      <c r="W170" s="7" t="s">
        <v>152</v>
      </c>
      <c r="X170" s="7" t="s">
        <v>885</v>
      </c>
      <c r="Y170" s="7" t="s">
        <v>1242</v>
      </c>
      <c r="Z170" s="86">
        <v>32299535</v>
      </c>
      <c r="AA170" s="7"/>
      <c r="AB170" s="47">
        <v>137620</v>
      </c>
      <c r="AC170" s="43">
        <v>43966</v>
      </c>
      <c r="AD170" s="68">
        <v>7208000</v>
      </c>
      <c r="AE170" s="68">
        <v>0</v>
      </c>
      <c r="AF170" s="68">
        <v>0</v>
      </c>
      <c r="AG170" s="68">
        <v>0</v>
      </c>
      <c r="AH170" s="68">
        <f t="shared" si="27"/>
        <v>7208000</v>
      </c>
      <c r="AI170" s="7" t="s">
        <v>77</v>
      </c>
      <c r="AJ170" s="43">
        <v>0</v>
      </c>
      <c r="AK170" s="7" t="s">
        <v>77</v>
      </c>
      <c r="AL170" s="43">
        <v>43963</v>
      </c>
      <c r="AM170" s="4">
        <v>44196</v>
      </c>
      <c r="AN170" s="7">
        <v>233</v>
      </c>
      <c r="AO170" s="7" t="s">
        <v>1243</v>
      </c>
      <c r="AP170" s="7"/>
      <c r="AQ170" s="68">
        <v>0</v>
      </c>
      <c r="AR170" s="4">
        <v>0</v>
      </c>
      <c r="AS170" s="68">
        <v>0</v>
      </c>
      <c r="AT170" s="4">
        <v>0</v>
      </c>
      <c r="AU170" s="68">
        <v>0</v>
      </c>
      <c r="AV170" s="4">
        <v>0</v>
      </c>
      <c r="AW170" s="68">
        <v>0</v>
      </c>
      <c r="AX170" s="4">
        <v>0</v>
      </c>
      <c r="AY170" s="68">
        <v>0</v>
      </c>
      <c r="AZ170" s="4">
        <v>0</v>
      </c>
      <c r="BA170" s="68">
        <v>0</v>
      </c>
      <c r="BB170" s="4">
        <v>0</v>
      </c>
      <c r="BC170" s="68">
        <f t="shared" si="24"/>
        <v>7208000</v>
      </c>
      <c r="BD170" s="6">
        <v>0</v>
      </c>
      <c r="BE170" s="4">
        <v>0</v>
      </c>
      <c r="BF170" s="6">
        <v>0</v>
      </c>
      <c r="BG170" s="69">
        <v>0</v>
      </c>
      <c r="BH170" s="6">
        <v>0</v>
      </c>
      <c r="BI170" s="4">
        <v>0</v>
      </c>
      <c r="BJ170" s="6">
        <v>0</v>
      </c>
      <c r="BK170" s="1">
        <v>0</v>
      </c>
      <c r="BL170" s="6">
        <f t="shared" si="28"/>
        <v>233</v>
      </c>
    </row>
    <row r="171" spans="1:64" x14ac:dyDescent="0.25">
      <c r="A171" s="6" t="s">
        <v>123</v>
      </c>
      <c r="B171" s="6">
        <v>70</v>
      </c>
      <c r="C171" s="6" t="s">
        <v>124</v>
      </c>
      <c r="D171" s="6" t="s">
        <v>146</v>
      </c>
      <c r="E171" s="6" t="s">
        <v>147</v>
      </c>
      <c r="F171" s="6" t="str">
        <f t="shared" si="26"/>
        <v>noviembre</v>
      </c>
      <c r="G171" s="8">
        <v>43776</v>
      </c>
      <c r="H171" s="6" t="s">
        <v>112</v>
      </c>
      <c r="I171" s="6" t="s">
        <v>113</v>
      </c>
      <c r="J171" s="6" t="s">
        <v>65</v>
      </c>
      <c r="K171" s="10" t="s">
        <v>149</v>
      </c>
      <c r="L171" s="6">
        <v>801315</v>
      </c>
      <c r="M171" s="6" t="s">
        <v>128</v>
      </c>
      <c r="N171" s="68">
        <v>7814446</v>
      </c>
      <c r="O171" s="6" t="s">
        <v>150</v>
      </c>
      <c r="P171" s="6" t="s">
        <v>116</v>
      </c>
      <c r="Q171" s="6" t="s">
        <v>69</v>
      </c>
      <c r="R171" s="6" t="s">
        <v>70</v>
      </c>
      <c r="S171" s="6" t="s">
        <v>151</v>
      </c>
      <c r="T171" s="6" t="str">
        <f t="shared" si="25"/>
        <v>noviembre</v>
      </c>
      <c r="U171" s="8">
        <v>43796</v>
      </c>
      <c r="V171" s="6" t="s">
        <v>113</v>
      </c>
      <c r="W171" s="6" t="s">
        <v>152</v>
      </c>
      <c r="X171" s="6" t="s">
        <v>153</v>
      </c>
      <c r="Y171" s="6" t="s">
        <v>154</v>
      </c>
      <c r="Z171" s="6">
        <v>47435281</v>
      </c>
      <c r="AA171" s="6"/>
      <c r="AB171" s="6" t="s">
        <v>155</v>
      </c>
      <c r="AC171" s="4">
        <v>43796</v>
      </c>
      <c r="AD171" s="68">
        <v>7229532</v>
      </c>
      <c r="AE171" s="68">
        <v>0</v>
      </c>
      <c r="AF171" s="68">
        <v>0</v>
      </c>
      <c r="AG171" s="68">
        <v>0</v>
      </c>
      <c r="AH171" s="68">
        <f t="shared" si="27"/>
        <v>7229532</v>
      </c>
      <c r="AI171" s="6" t="s">
        <v>76</v>
      </c>
      <c r="AJ171" s="4">
        <v>0</v>
      </c>
      <c r="AK171" s="6" t="s">
        <v>156</v>
      </c>
      <c r="AL171" s="4">
        <v>43800</v>
      </c>
      <c r="AM171" s="4">
        <v>44196</v>
      </c>
      <c r="AN171" s="16">
        <f t="shared" ref="AN171:AN178" si="29">+AM171-AL171</f>
        <v>396</v>
      </c>
      <c r="AO171" s="6" t="s">
        <v>157</v>
      </c>
      <c r="AP171" s="6">
        <v>86056900</v>
      </c>
      <c r="AQ171" s="68">
        <v>56148</v>
      </c>
      <c r="AR171" s="4">
        <v>43867</v>
      </c>
      <c r="AS171" s="68">
        <v>0</v>
      </c>
      <c r="AT171" s="4">
        <v>0</v>
      </c>
      <c r="AU171" s="68">
        <v>0</v>
      </c>
      <c r="AV171" s="4">
        <v>0</v>
      </c>
      <c r="AW171" s="68">
        <v>0</v>
      </c>
      <c r="AX171" s="4">
        <v>0</v>
      </c>
      <c r="AY171" s="68">
        <v>0</v>
      </c>
      <c r="AZ171" s="4">
        <v>0</v>
      </c>
      <c r="BA171" s="68">
        <v>0</v>
      </c>
      <c r="BB171" s="4">
        <v>0</v>
      </c>
      <c r="BC171" s="68">
        <f t="shared" si="24"/>
        <v>7285680</v>
      </c>
      <c r="BD171" s="6">
        <v>0</v>
      </c>
      <c r="BE171" s="4">
        <v>0</v>
      </c>
      <c r="BF171" s="6">
        <v>0</v>
      </c>
      <c r="BG171" s="69">
        <v>0</v>
      </c>
      <c r="BH171" s="6">
        <v>0</v>
      </c>
      <c r="BI171" s="4">
        <v>0</v>
      </c>
      <c r="BJ171" s="6">
        <v>0</v>
      </c>
      <c r="BK171" s="1">
        <v>0</v>
      </c>
      <c r="BL171" s="6">
        <f t="shared" si="28"/>
        <v>396</v>
      </c>
    </row>
    <row r="172" spans="1:64" x14ac:dyDescent="0.25">
      <c r="A172" s="6" t="s">
        <v>58</v>
      </c>
      <c r="B172" s="6">
        <v>29</v>
      </c>
      <c r="C172" s="6" t="s">
        <v>96</v>
      </c>
      <c r="D172" s="6" t="s">
        <v>255</v>
      </c>
      <c r="E172" s="6" t="s">
        <v>256</v>
      </c>
      <c r="F172" s="6" t="str">
        <f t="shared" si="26"/>
        <v>enero</v>
      </c>
      <c r="G172" s="8">
        <v>43840</v>
      </c>
      <c r="H172" s="6" t="s">
        <v>112</v>
      </c>
      <c r="I172" s="6" t="s">
        <v>216</v>
      </c>
      <c r="J172" s="6" t="s">
        <v>65</v>
      </c>
      <c r="K172" s="10" t="s">
        <v>257</v>
      </c>
      <c r="L172" s="6">
        <v>80161500</v>
      </c>
      <c r="M172" s="6" t="s">
        <v>218</v>
      </c>
      <c r="N172" s="68">
        <v>11400000</v>
      </c>
      <c r="O172" s="6">
        <v>12520</v>
      </c>
      <c r="P172" s="6" t="s">
        <v>250</v>
      </c>
      <c r="Q172" s="6" t="s">
        <v>69</v>
      </c>
      <c r="R172" s="6" t="s">
        <v>70</v>
      </c>
      <c r="S172" s="6" t="s">
        <v>258</v>
      </c>
      <c r="T172" s="6" t="str">
        <f t="shared" si="25"/>
        <v>enero</v>
      </c>
      <c r="U172" s="8">
        <v>43840</v>
      </c>
      <c r="V172" s="6" t="s">
        <v>222</v>
      </c>
      <c r="W172" s="6" t="s">
        <v>73</v>
      </c>
      <c r="X172" s="6" t="s">
        <v>74</v>
      </c>
      <c r="Y172" s="6" t="s">
        <v>259</v>
      </c>
      <c r="Z172" s="6">
        <v>1015409282</v>
      </c>
      <c r="AA172" s="6"/>
      <c r="AB172" s="6">
        <v>19820</v>
      </c>
      <c r="AC172" s="4">
        <v>43840</v>
      </c>
      <c r="AD172" s="68">
        <v>11400000</v>
      </c>
      <c r="AE172" s="68">
        <v>0</v>
      </c>
      <c r="AF172" s="68">
        <v>0</v>
      </c>
      <c r="AG172" s="68">
        <v>0</v>
      </c>
      <c r="AH172" s="68">
        <f t="shared" si="27"/>
        <v>11400000</v>
      </c>
      <c r="AI172" s="6" t="s">
        <v>76</v>
      </c>
      <c r="AJ172" s="4">
        <v>0</v>
      </c>
      <c r="AK172" s="6" t="s">
        <v>77</v>
      </c>
      <c r="AL172" s="4">
        <v>43840</v>
      </c>
      <c r="AM172" s="4">
        <v>43930</v>
      </c>
      <c r="AN172" s="16">
        <f t="shared" si="29"/>
        <v>90</v>
      </c>
      <c r="AO172" s="6" t="s">
        <v>260</v>
      </c>
      <c r="AP172" s="6">
        <v>79987754</v>
      </c>
      <c r="AQ172" s="68">
        <v>5700000</v>
      </c>
      <c r="AR172" s="4">
        <v>43922</v>
      </c>
      <c r="AS172" s="68">
        <v>0</v>
      </c>
      <c r="AT172" s="4">
        <v>0</v>
      </c>
      <c r="AU172" s="68">
        <v>0</v>
      </c>
      <c r="AV172" s="4">
        <v>0</v>
      </c>
      <c r="AW172" s="68">
        <v>0</v>
      </c>
      <c r="AX172" s="4">
        <v>0</v>
      </c>
      <c r="AY172" s="68">
        <v>0</v>
      </c>
      <c r="AZ172" s="4">
        <v>0</v>
      </c>
      <c r="BA172" s="68">
        <v>0</v>
      </c>
      <c r="BB172" s="4">
        <v>0</v>
      </c>
      <c r="BC172" s="68">
        <f t="shared" si="24"/>
        <v>17100000</v>
      </c>
      <c r="BD172" s="6">
        <v>45</v>
      </c>
      <c r="BE172" s="4">
        <v>43922</v>
      </c>
      <c r="BF172" s="6">
        <v>0</v>
      </c>
      <c r="BG172" s="69">
        <v>0</v>
      </c>
      <c r="BH172" s="6">
        <v>0</v>
      </c>
      <c r="BI172" s="4">
        <v>0</v>
      </c>
      <c r="BJ172" s="6">
        <v>0</v>
      </c>
      <c r="BK172" s="1">
        <v>0</v>
      </c>
      <c r="BL172" s="6">
        <f t="shared" si="28"/>
        <v>135</v>
      </c>
    </row>
    <row r="173" spans="1:64" x14ac:dyDescent="0.25">
      <c r="A173" s="6" t="s">
        <v>123</v>
      </c>
      <c r="B173" s="6">
        <v>84</v>
      </c>
      <c r="C173" s="6" t="s">
        <v>124</v>
      </c>
      <c r="D173" s="6" t="s">
        <v>136</v>
      </c>
      <c r="E173" s="6" t="s">
        <v>137</v>
      </c>
      <c r="F173" s="6" t="str">
        <f t="shared" si="26"/>
        <v>octubre</v>
      </c>
      <c r="G173" s="8">
        <v>43769</v>
      </c>
      <c r="H173" s="6" t="s">
        <v>112</v>
      </c>
      <c r="I173" s="6" t="s">
        <v>113</v>
      </c>
      <c r="J173" s="6" t="s">
        <v>65</v>
      </c>
      <c r="K173" s="10" t="s">
        <v>138</v>
      </c>
      <c r="L173" s="6">
        <v>801315</v>
      </c>
      <c r="M173" s="6" t="s">
        <v>128</v>
      </c>
      <c r="N173" s="68">
        <v>3187981</v>
      </c>
      <c r="O173" s="6" t="s">
        <v>139</v>
      </c>
      <c r="P173" s="6" t="s">
        <v>116</v>
      </c>
      <c r="Q173" s="6" t="s">
        <v>69</v>
      </c>
      <c r="R173" s="6" t="s">
        <v>70</v>
      </c>
      <c r="S173" s="6" t="s">
        <v>140</v>
      </c>
      <c r="T173" s="6" t="str">
        <f t="shared" si="25"/>
        <v>noviembre</v>
      </c>
      <c r="U173" s="8">
        <v>43796</v>
      </c>
      <c r="V173" s="6" t="s">
        <v>113</v>
      </c>
      <c r="W173" s="6" t="s">
        <v>141</v>
      </c>
      <c r="X173" s="6" t="s">
        <v>142</v>
      </c>
      <c r="Y173" s="6" t="s">
        <v>143</v>
      </c>
      <c r="Z173" s="6">
        <v>11695148</v>
      </c>
      <c r="AA173" s="6"/>
      <c r="AB173" s="6" t="s">
        <v>144</v>
      </c>
      <c r="AC173" s="4">
        <v>43796</v>
      </c>
      <c r="AD173" s="68">
        <v>2949360</v>
      </c>
      <c r="AE173" s="68">
        <v>0</v>
      </c>
      <c r="AF173" s="68">
        <v>0</v>
      </c>
      <c r="AG173" s="68">
        <v>0</v>
      </c>
      <c r="AH173" s="68">
        <f t="shared" si="27"/>
        <v>2949360</v>
      </c>
      <c r="AI173" s="6" t="s">
        <v>76</v>
      </c>
      <c r="AJ173" s="4">
        <v>0</v>
      </c>
      <c r="AK173" s="6" t="s">
        <v>77</v>
      </c>
      <c r="AL173" s="4">
        <v>43800</v>
      </c>
      <c r="AM173" s="4">
        <v>44195</v>
      </c>
      <c r="AN173" s="16">
        <f t="shared" si="29"/>
        <v>395</v>
      </c>
      <c r="AO173" s="6" t="s">
        <v>145</v>
      </c>
      <c r="AP173" s="6">
        <v>19333768</v>
      </c>
      <c r="AQ173" s="68">
        <v>22896</v>
      </c>
      <c r="AR173" s="4">
        <v>43868</v>
      </c>
      <c r="AS173" s="68">
        <v>0</v>
      </c>
      <c r="AT173" s="4">
        <v>0</v>
      </c>
      <c r="AU173" s="68">
        <v>0</v>
      </c>
      <c r="AV173" s="4">
        <v>0</v>
      </c>
      <c r="AW173" s="68">
        <v>0</v>
      </c>
      <c r="AX173" s="4">
        <v>0</v>
      </c>
      <c r="AY173" s="68">
        <v>0</v>
      </c>
      <c r="AZ173" s="4">
        <v>0</v>
      </c>
      <c r="BA173" s="68">
        <v>0</v>
      </c>
      <c r="BB173" s="4">
        <v>0</v>
      </c>
      <c r="BC173" s="68">
        <f t="shared" si="24"/>
        <v>2972256</v>
      </c>
      <c r="BD173" s="6">
        <v>0</v>
      </c>
      <c r="BE173" s="4">
        <v>0</v>
      </c>
      <c r="BF173" s="6">
        <v>0</v>
      </c>
      <c r="BG173" s="69">
        <v>0</v>
      </c>
      <c r="BH173" s="6">
        <v>0</v>
      </c>
      <c r="BI173" s="4">
        <v>0</v>
      </c>
      <c r="BJ173" s="6">
        <v>0</v>
      </c>
      <c r="BK173" s="1">
        <v>0</v>
      </c>
      <c r="BL173" s="6">
        <f t="shared" si="28"/>
        <v>395</v>
      </c>
    </row>
    <row r="174" spans="1:64" x14ac:dyDescent="0.25">
      <c r="A174" s="6" t="s">
        <v>58</v>
      </c>
      <c r="B174" s="6">
        <v>204</v>
      </c>
      <c r="C174" s="6" t="s">
        <v>96</v>
      </c>
      <c r="D174" s="6" t="s">
        <v>754</v>
      </c>
      <c r="E174" s="6" t="s">
        <v>755</v>
      </c>
      <c r="F174" s="6" t="str">
        <f t="shared" si="26"/>
        <v>marzo</v>
      </c>
      <c r="G174" s="8">
        <v>43914</v>
      </c>
      <c r="H174" s="6" t="s">
        <v>112</v>
      </c>
      <c r="I174" s="6" t="s">
        <v>216</v>
      </c>
      <c r="J174" s="6" t="s">
        <v>65</v>
      </c>
      <c r="K174" s="10" t="s">
        <v>756</v>
      </c>
      <c r="L174" s="6">
        <v>80161500</v>
      </c>
      <c r="M174" s="6" t="s">
        <v>218</v>
      </c>
      <c r="N174" s="68">
        <v>33600000</v>
      </c>
      <c r="O174" s="6">
        <v>30120</v>
      </c>
      <c r="P174" s="6" t="s">
        <v>266</v>
      </c>
      <c r="Q174" s="6" t="s">
        <v>69</v>
      </c>
      <c r="R174" s="6" t="s">
        <v>70</v>
      </c>
      <c r="S174" s="6" t="s">
        <v>757</v>
      </c>
      <c r="T174" s="6" t="str">
        <f t="shared" si="25"/>
        <v>marzo</v>
      </c>
      <c r="U174" s="8">
        <v>43920</v>
      </c>
      <c r="V174" s="6" t="s">
        <v>222</v>
      </c>
      <c r="W174" s="6" t="s">
        <v>73</v>
      </c>
      <c r="X174" s="6" t="s">
        <v>74</v>
      </c>
      <c r="Y174" s="6" t="s">
        <v>758</v>
      </c>
      <c r="Z174" s="6">
        <v>40042006</v>
      </c>
      <c r="AA174" s="6"/>
      <c r="AB174" s="6">
        <v>98120</v>
      </c>
      <c r="AC174" s="4">
        <v>43920</v>
      </c>
      <c r="AD174" s="68">
        <v>33600000</v>
      </c>
      <c r="AE174" s="68">
        <v>0</v>
      </c>
      <c r="AF174" s="68">
        <v>0</v>
      </c>
      <c r="AG174" s="68">
        <v>0</v>
      </c>
      <c r="AH174" s="68">
        <f t="shared" si="27"/>
        <v>33600000</v>
      </c>
      <c r="AI174" s="6" t="s">
        <v>76</v>
      </c>
      <c r="AJ174" s="4">
        <v>0</v>
      </c>
      <c r="AK174" s="6" t="s">
        <v>77</v>
      </c>
      <c r="AL174" s="4">
        <v>43921</v>
      </c>
      <c r="AM174" s="4">
        <v>44165</v>
      </c>
      <c r="AN174" s="16">
        <f t="shared" si="29"/>
        <v>244</v>
      </c>
      <c r="AO174" s="6" t="s">
        <v>759</v>
      </c>
      <c r="AP174" s="6">
        <v>74852744</v>
      </c>
      <c r="AQ174" s="68">
        <v>0</v>
      </c>
      <c r="AR174" s="4">
        <v>0</v>
      </c>
      <c r="AS174" s="68">
        <v>0</v>
      </c>
      <c r="AT174" s="4">
        <v>0</v>
      </c>
      <c r="AU174" s="68">
        <v>0</v>
      </c>
      <c r="AV174" s="4">
        <v>0</v>
      </c>
      <c r="AW174" s="68">
        <v>0</v>
      </c>
      <c r="AX174" s="4">
        <v>0</v>
      </c>
      <c r="AY174" s="68">
        <v>0</v>
      </c>
      <c r="AZ174" s="4">
        <v>0</v>
      </c>
      <c r="BA174" s="68">
        <v>0</v>
      </c>
      <c r="BB174" s="4">
        <v>0</v>
      </c>
      <c r="BC174" s="68">
        <f t="shared" si="24"/>
        <v>33600000</v>
      </c>
      <c r="BD174" s="6">
        <v>0</v>
      </c>
      <c r="BE174" s="4">
        <v>0</v>
      </c>
      <c r="BF174" s="6">
        <v>0</v>
      </c>
      <c r="BG174" s="69">
        <v>0</v>
      </c>
      <c r="BH174" s="6">
        <v>0</v>
      </c>
      <c r="BI174" s="4">
        <v>0</v>
      </c>
      <c r="BJ174" s="6">
        <v>0</v>
      </c>
      <c r="BK174" s="1">
        <v>0</v>
      </c>
      <c r="BL174" s="6">
        <f t="shared" si="28"/>
        <v>244</v>
      </c>
    </row>
    <row r="175" spans="1:64" x14ac:dyDescent="0.25">
      <c r="A175" s="6" t="s">
        <v>123</v>
      </c>
      <c r="B175" s="6">
        <v>77</v>
      </c>
      <c r="C175" s="6" t="s">
        <v>124</v>
      </c>
      <c r="D175" s="6" t="s">
        <v>158</v>
      </c>
      <c r="E175" s="6" t="s">
        <v>159</v>
      </c>
      <c r="F175" s="6" t="str">
        <f t="shared" si="26"/>
        <v>noviembre</v>
      </c>
      <c r="G175" s="8">
        <v>43776</v>
      </c>
      <c r="H175" s="6" t="s">
        <v>112</v>
      </c>
      <c r="I175" s="6" t="s">
        <v>113</v>
      </c>
      <c r="J175" s="6" t="s">
        <v>65</v>
      </c>
      <c r="K175" s="10" t="s">
        <v>160</v>
      </c>
      <c r="L175" s="6">
        <v>801315</v>
      </c>
      <c r="M175" s="6" t="s">
        <v>128</v>
      </c>
      <c r="N175" s="68">
        <v>106469073</v>
      </c>
      <c r="O175" s="6" t="s">
        <v>161</v>
      </c>
      <c r="P175" s="6" t="s">
        <v>116</v>
      </c>
      <c r="Q175" s="6" t="s">
        <v>69</v>
      </c>
      <c r="R175" s="6" t="s">
        <v>70</v>
      </c>
      <c r="S175" s="6" t="s">
        <v>162</v>
      </c>
      <c r="T175" s="6" t="str">
        <f t="shared" si="25"/>
        <v>noviembre</v>
      </c>
      <c r="U175" s="8">
        <v>43783</v>
      </c>
      <c r="V175" s="6" t="s">
        <v>113</v>
      </c>
      <c r="W175" s="6" t="s">
        <v>141</v>
      </c>
      <c r="X175" s="6" t="s">
        <v>163</v>
      </c>
      <c r="Y175" s="6" t="s">
        <v>164</v>
      </c>
      <c r="Z175" s="6">
        <v>32529734</v>
      </c>
      <c r="AA175" s="6"/>
      <c r="AB175" s="6" t="s">
        <v>165</v>
      </c>
      <c r="AC175" s="4">
        <v>43783</v>
      </c>
      <c r="AD175" s="68">
        <v>38433468</v>
      </c>
      <c r="AE175" s="68">
        <v>39586476</v>
      </c>
      <c r="AF175" s="68">
        <v>23784873</v>
      </c>
      <c r="AG175" s="68">
        <v>0</v>
      </c>
      <c r="AH175" s="68">
        <f t="shared" si="27"/>
        <v>101804817</v>
      </c>
      <c r="AI175" s="6" t="s">
        <v>76</v>
      </c>
      <c r="AJ175" s="4">
        <v>0</v>
      </c>
      <c r="AK175" s="6" t="s">
        <v>77</v>
      </c>
      <c r="AL175" s="4">
        <v>43785</v>
      </c>
      <c r="AM175" s="4">
        <v>44926</v>
      </c>
      <c r="AN175" s="16">
        <f t="shared" si="29"/>
        <v>1141</v>
      </c>
      <c r="AO175" s="6" t="s">
        <v>145</v>
      </c>
      <c r="AP175" s="6">
        <v>19333768</v>
      </c>
      <c r="AQ175" s="68">
        <v>298512</v>
      </c>
      <c r="AR175" s="4">
        <v>43868</v>
      </c>
      <c r="AS175" s="68">
        <v>0</v>
      </c>
      <c r="AT175" s="4">
        <v>0</v>
      </c>
      <c r="AU175" s="68">
        <v>0</v>
      </c>
      <c r="AV175" s="4">
        <v>0</v>
      </c>
      <c r="AW175" s="68">
        <v>0</v>
      </c>
      <c r="AX175" s="4">
        <v>0</v>
      </c>
      <c r="AY175" s="68">
        <v>0</v>
      </c>
      <c r="AZ175" s="4">
        <v>0</v>
      </c>
      <c r="BA175" s="68">
        <v>0</v>
      </c>
      <c r="BB175" s="4">
        <v>0</v>
      </c>
      <c r="BC175" s="68">
        <f t="shared" si="24"/>
        <v>38731980</v>
      </c>
      <c r="BD175" s="6">
        <v>0</v>
      </c>
      <c r="BE175" s="4">
        <v>0</v>
      </c>
      <c r="BF175" s="6">
        <v>0</v>
      </c>
      <c r="BG175" s="69">
        <v>0</v>
      </c>
      <c r="BH175" s="6">
        <v>0</v>
      </c>
      <c r="BI175" s="4">
        <v>0</v>
      </c>
      <c r="BJ175" s="6">
        <v>0</v>
      </c>
      <c r="BK175" s="1">
        <v>0</v>
      </c>
      <c r="BL175" s="6">
        <f t="shared" si="28"/>
        <v>1141</v>
      </c>
    </row>
    <row r="176" spans="1:64" x14ac:dyDescent="0.25">
      <c r="A176" s="6" t="s">
        <v>123</v>
      </c>
      <c r="B176" s="6">
        <v>78</v>
      </c>
      <c r="C176" s="6" t="s">
        <v>124</v>
      </c>
      <c r="D176" s="6" t="s">
        <v>125</v>
      </c>
      <c r="E176" s="6" t="s">
        <v>126</v>
      </c>
      <c r="F176" s="6" t="str">
        <f t="shared" si="26"/>
        <v>octubre</v>
      </c>
      <c r="G176" s="8">
        <v>43769</v>
      </c>
      <c r="H176" s="6" t="s">
        <v>112</v>
      </c>
      <c r="I176" s="6" t="s">
        <v>113</v>
      </c>
      <c r="J176" s="6" t="s">
        <v>65</v>
      </c>
      <c r="K176" s="10" t="s">
        <v>127</v>
      </c>
      <c r="L176" s="6">
        <v>801315</v>
      </c>
      <c r="M176" s="6" t="s">
        <v>128</v>
      </c>
      <c r="N176" s="68">
        <v>227463281</v>
      </c>
      <c r="O176" s="6" t="s">
        <v>129</v>
      </c>
      <c r="P176" s="6" t="s">
        <v>116</v>
      </c>
      <c r="Q176" s="6" t="s">
        <v>69</v>
      </c>
      <c r="R176" s="6" t="s">
        <v>70</v>
      </c>
      <c r="S176" s="6" t="s">
        <v>130</v>
      </c>
      <c r="T176" s="6" t="str">
        <f t="shared" si="25"/>
        <v>noviembre</v>
      </c>
      <c r="U176" s="8">
        <v>43791</v>
      </c>
      <c r="V176" s="6" t="s">
        <v>113</v>
      </c>
      <c r="W176" s="6" t="s">
        <v>131</v>
      </c>
      <c r="X176" s="6" t="s">
        <v>132</v>
      </c>
      <c r="Y176" s="6" t="s">
        <v>133</v>
      </c>
      <c r="Z176" s="6">
        <v>418898535</v>
      </c>
      <c r="AA176" s="6">
        <v>8</v>
      </c>
      <c r="AB176" s="6" t="s">
        <v>134</v>
      </c>
      <c r="AC176" s="4">
        <v>43791</v>
      </c>
      <c r="AD176" s="68">
        <v>82673652</v>
      </c>
      <c r="AE176" s="68">
        <v>85153860</v>
      </c>
      <c r="AF176" s="68">
        <v>51163280</v>
      </c>
      <c r="AG176" s="68">
        <v>0</v>
      </c>
      <c r="AH176" s="68">
        <f t="shared" si="27"/>
        <v>218990792</v>
      </c>
      <c r="AI176" s="6" t="s">
        <v>76</v>
      </c>
      <c r="AJ176" s="4">
        <v>0</v>
      </c>
      <c r="AK176" s="6" t="s">
        <v>77</v>
      </c>
      <c r="AL176" s="4">
        <v>43488</v>
      </c>
      <c r="AM176" s="4">
        <v>44773</v>
      </c>
      <c r="AN176" s="16">
        <f t="shared" si="29"/>
        <v>1285</v>
      </c>
      <c r="AO176" s="6" t="s">
        <v>135</v>
      </c>
      <c r="AP176" s="6">
        <v>25166983</v>
      </c>
      <c r="AQ176" s="68">
        <v>642132</v>
      </c>
      <c r="AR176" s="4">
        <v>43875</v>
      </c>
      <c r="AS176" s="68">
        <v>0</v>
      </c>
      <c r="AT176" s="4">
        <v>0</v>
      </c>
      <c r="AU176" s="68">
        <v>0</v>
      </c>
      <c r="AV176" s="4">
        <v>0</v>
      </c>
      <c r="AW176" s="68">
        <v>0</v>
      </c>
      <c r="AX176" s="4">
        <v>0</v>
      </c>
      <c r="AY176" s="68">
        <v>0</v>
      </c>
      <c r="AZ176" s="4">
        <v>0</v>
      </c>
      <c r="BA176" s="68">
        <v>0</v>
      </c>
      <c r="BB176" s="4">
        <v>0</v>
      </c>
      <c r="BC176" s="68">
        <f t="shared" si="24"/>
        <v>83315784</v>
      </c>
      <c r="BD176" s="6">
        <v>0</v>
      </c>
      <c r="BE176" s="4">
        <v>0</v>
      </c>
      <c r="BF176" s="6">
        <v>0</v>
      </c>
      <c r="BG176" s="69">
        <v>0</v>
      </c>
      <c r="BH176" s="6">
        <v>0</v>
      </c>
      <c r="BI176" s="4">
        <v>0</v>
      </c>
      <c r="BJ176" s="6">
        <v>0</v>
      </c>
      <c r="BK176" s="1">
        <v>0</v>
      </c>
      <c r="BL176" s="6">
        <f t="shared" si="28"/>
        <v>1285</v>
      </c>
    </row>
    <row r="177" spans="1:64" x14ac:dyDescent="0.25">
      <c r="A177" s="6" t="s">
        <v>58</v>
      </c>
      <c r="B177" s="6">
        <v>11</v>
      </c>
      <c r="C177" s="6" t="s">
        <v>79</v>
      </c>
      <c r="D177" s="6" t="s">
        <v>415</v>
      </c>
      <c r="E177" s="6" t="s">
        <v>416</v>
      </c>
      <c r="F177" s="6" t="str">
        <f t="shared" si="26"/>
        <v>enero</v>
      </c>
      <c r="G177" s="8">
        <v>43861</v>
      </c>
      <c r="H177" s="6" t="s">
        <v>112</v>
      </c>
      <c r="I177" s="6" t="s">
        <v>216</v>
      </c>
      <c r="J177" s="6" t="s">
        <v>234</v>
      </c>
      <c r="K177" s="10" t="s">
        <v>417</v>
      </c>
      <c r="L177" s="6">
        <v>80161500</v>
      </c>
      <c r="M177" s="6" t="s">
        <v>418</v>
      </c>
      <c r="N177" s="68">
        <v>52837400</v>
      </c>
      <c r="O177" s="6">
        <v>19020</v>
      </c>
      <c r="P177" s="6" t="s">
        <v>219</v>
      </c>
      <c r="Q177" s="6" t="s">
        <v>69</v>
      </c>
      <c r="R177" s="6" t="s">
        <v>70</v>
      </c>
      <c r="S177" s="6" t="s">
        <v>419</v>
      </c>
      <c r="T177" s="6" t="str">
        <f t="shared" si="25"/>
        <v>febrero</v>
      </c>
      <c r="U177" s="8">
        <v>43868</v>
      </c>
      <c r="V177" s="6" t="s">
        <v>222</v>
      </c>
      <c r="W177" s="6" t="s">
        <v>73</v>
      </c>
      <c r="X177" s="6" t="s">
        <v>74</v>
      </c>
      <c r="Y177" s="6" t="s">
        <v>420</v>
      </c>
      <c r="Z177" s="6">
        <v>51573271</v>
      </c>
      <c r="AA177" s="6"/>
      <c r="AB177" s="6">
        <v>50620</v>
      </c>
      <c r="AC177" s="4">
        <v>43868</v>
      </c>
      <c r="AD177" s="68">
        <v>52837400</v>
      </c>
      <c r="AE177" s="68">
        <v>0</v>
      </c>
      <c r="AF177" s="68">
        <v>0</v>
      </c>
      <c r="AG177" s="68">
        <v>0</v>
      </c>
      <c r="AH177" s="68">
        <f t="shared" si="27"/>
        <v>52837400</v>
      </c>
      <c r="AI177" s="6" t="s">
        <v>76</v>
      </c>
      <c r="AJ177" s="4">
        <v>0</v>
      </c>
      <c r="AK177" s="6" t="s">
        <v>77</v>
      </c>
      <c r="AL177" s="4">
        <v>43871</v>
      </c>
      <c r="AM177" s="4">
        <v>44084</v>
      </c>
      <c r="AN177" s="16">
        <f t="shared" si="29"/>
        <v>213</v>
      </c>
      <c r="AO177" s="6" t="s">
        <v>231</v>
      </c>
      <c r="AP177" s="6">
        <v>79572017</v>
      </c>
      <c r="AQ177" s="68">
        <v>0</v>
      </c>
      <c r="AR177" s="4">
        <v>0</v>
      </c>
      <c r="AS177" s="68">
        <v>0</v>
      </c>
      <c r="AT177" s="4">
        <v>0</v>
      </c>
      <c r="AU177" s="68">
        <v>0</v>
      </c>
      <c r="AV177" s="4">
        <v>0</v>
      </c>
      <c r="AW177" s="68">
        <v>0</v>
      </c>
      <c r="AX177" s="4">
        <v>0</v>
      </c>
      <c r="AY177" s="68">
        <v>0</v>
      </c>
      <c r="AZ177" s="4">
        <v>0</v>
      </c>
      <c r="BA177" s="68">
        <v>0</v>
      </c>
      <c r="BB177" s="4">
        <v>0</v>
      </c>
      <c r="BC177" s="68">
        <f t="shared" si="24"/>
        <v>52837400</v>
      </c>
      <c r="BD177" s="6">
        <v>0</v>
      </c>
      <c r="BE177" s="4">
        <v>0</v>
      </c>
      <c r="BF177" s="6">
        <v>0</v>
      </c>
      <c r="BG177" s="69">
        <v>0</v>
      </c>
      <c r="BH177" s="6">
        <v>0</v>
      </c>
      <c r="BI177" s="4">
        <v>0</v>
      </c>
      <c r="BJ177" s="6">
        <v>0</v>
      </c>
      <c r="BK177" s="1">
        <v>0</v>
      </c>
      <c r="BL177" s="6">
        <f t="shared" si="28"/>
        <v>213</v>
      </c>
    </row>
    <row r="178" spans="1:64" x14ac:dyDescent="0.25">
      <c r="A178" s="6" t="s">
        <v>58</v>
      </c>
      <c r="B178" s="6">
        <v>32</v>
      </c>
      <c r="C178" s="6" t="s">
        <v>79</v>
      </c>
      <c r="D178" s="6" t="s">
        <v>426</v>
      </c>
      <c r="E178" s="6" t="s">
        <v>427</v>
      </c>
      <c r="F178" s="6" t="str">
        <f t="shared" si="26"/>
        <v>enero</v>
      </c>
      <c r="G178" s="8">
        <v>43861</v>
      </c>
      <c r="H178" s="6" t="s">
        <v>112</v>
      </c>
      <c r="I178" s="6" t="s">
        <v>216</v>
      </c>
      <c r="J178" s="6" t="s">
        <v>65</v>
      </c>
      <c r="K178" s="10" t="s">
        <v>428</v>
      </c>
      <c r="L178" s="6">
        <v>81111504</v>
      </c>
      <c r="M178" s="6" t="s">
        <v>429</v>
      </c>
      <c r="N178" s="68">
        <v>65984090</v>
      </c>
      <c r="O178" s="6">
        <v>18820</v>
      </c>
      <c r="P178" s="6" t="s">
        <v>199</v>
      </c>
      <c r="Q178" s="6" t="s">
        <v>69</v>
      </c>
      <c r="R178" s="6" t="s">
        <v>70</v>
      </c>
      <c r="S178" s="6" t="s">
        <v>430</v>
      </c>
      <c r="T178" s="6" t="str">
        <f t="shared" si="25"/>
        <v>febrero</v>
      </c>
      <c r="U178" s="8">
        <v>43865</v>
      </c>
      <c r="V178" s="6" t="s">
        <v>222</v>
      </c>
      <c r="W178" s="6" t="s">
        <v>73</v>
      </c>
      <c r="X178" s="6" t="s">
        <v>74</v>
      </c>
      <c r="Y178" s="6" t="s">
        <v>431</v>
      </c>
      <c r="Z178" s="6">
        <v>51833082</v>
      </c>
      <c r="AA178" s="6"/>
      <c r="AB178" s="6">
        <v>46620</v>
      </c>
      <c r="AC178" s="4">
        <v>43865</v>
      </c>
      <c r="AD178" s="68">
        <v>65984090</v>
      </c>
      <c r="AE178" s="68">
        <v>0</v>
      </c>
      <c r="AF178" s="68">
        <v>0</v>
      </c>
      <c r="AG178" s="68">
        <v>0</v>
      </c>
      <c r="AH178" s="68">
        <f t="shared" si="27"/>
        <v>65984090</v>
      </c>
      <c r="AI178" s="6" t="s">
        <v>76</v>
      </c>
      <c r="AJ178" s="4">
        <v>0</v>
      </c>
      <c r="AK178" s="6" t="s">
        <v>77</v>
      </c>
      <c r="AL178" s="4">
        <v>43865</v>
      </c>
      <c r="AM178" s="4">
        <v>44139</v>
      </c>
      <c r="AN178" s="16">
        <f t="shared" si="29"/>
        <v>274</v>
      </c>
      <c r="AO178" s="6" t="s">
        <v>414</v>
      </c>
      <c r="AP178" s="6">
        <v>36551065</v>
      </c>
      <c r="AQ178" s="68">
        <v>0</v>
      </c>
      <c r="AR178" s="4">
        <v>0</v>
      </c>
      <c r="AS178" s="68">
        <v>0</v>
      </c>
      <c r="AT178" s="4">
        <v>0</v>
      </c>
      <c r="AU178" s="68">
        <v>0</v>
      </c>
      <c r="AV178" s="4">
        <v>0</v>
      </c>
      <c r="AW178" s="68">
        <v>0</v>
      </c>
      <c r="AX178" s="4">
        <v>0</v>
      </c>
      <c r="AY178" s="68">
        <v>0</v>
      </c>
      <c r="AZ178" s="4">
        <v>0</v>
      </c>
      <c r="BA178" s="68">
        <v>0</v>
      </c>
      <c r="BB178" s="4">
        <v>0</v>
      </c>
      <c r="BC178" s="68">
        <f t="shared" si="24"/>
        <v>65984090</v>
      </c>
      <c r="BD178" s="6">
        <v>0</v>
      </c>
      <c r="BE178" s="4">
        <v>0</v>
      </c>
      <c r="BF178" s="6">
        <v>0</v>
      </c>
      <c r="BG178" s="69">
        <v>0</v>
      </c>
      <c r="BH178" s="6">
        <v>0</v>
      </c>
      <c r="BI178" s="4">
        <v>0</v>
      </c>
      <c r="BJ178" s="6">
        <v>0</v>
      </c>
      <c r="BK178" s="1">
        <v>0</v>
      </c>
      <c r="BL178" s="6">
        <f t="shared" si="28"/>
        <v>274</v>
      </c>
    </row>
    <row r="179" spans="1:64" x14ac:dyDescent="0.25">
      <c r="A179" s="6" t="s">
        <v>58</v>
      </c>
      <c r="B179" s="6">
        <v>117</v>
      </c>
      <c r="C179" s="6" t="s">
        <v>96</v>
      </c>
      <c r="D179" s="6" t="s">
        <v>805</v>
      </c>
      <c r="E179" s="6" t="s">
        <v>806</v>
      </c>
      <c r="F179" s="6" t="str">
        <f t="shared" si="26"/>
        <v>abril</v>
      </c>
      <c r="G179" s="8">
        <v>43949</v>
      </c>
      <c r="H179" s="6" t="s">
        <v>63</v>
      </c>
      <c r="I179" s="6" t="s">
        <v>64</v>
      </c>
      <c r="J179" s="6" t="s">
        <v>65</v>
      </c>
      <c r="K179" s="10" t="s">
        <v>807</v>
      </c>
      <c r="L179" s="6">
        <v>40151510</v>
      </c>
      <c r="M179" s="6" t="s">
        <v>808</v>
      </c>
      <c r="N179" s="68">
        <v>4000000</v>
      </c>
      <c r="O179" s="6">
        <v>34520</v>
      </c>
      <c r="P179" s="6" t="s">
        <v>575</v>
      </c>
      <c r="Q179" s="6" t="s">
        <v>69</v>
      </c>
      <c r="R179" s="6" t="s">
        <v>70</v>
      </c>
      <c r="S179" s="6" t="s">
        <v>1209</v>
      </c>
      <c r="T179" s="6" t="str">
        <f t="shared" si="25"/>
        <v>mayo</v>
      </c>
      <c r="U179" s="8">
        <v>43971</v>
      </c>
      <c r="V179" s="6" t="s">
        <v>72</v>
      </c>
      <c r="W179" s="6" t="s">
        <v>307</v>
      </c>
      <c r="X179" s="6" t="s">
        <v>308</v>
      </c>
      <c r="Y179" s="6" t="s">
        <v>1210</v>
      </c>
      <c r="Z179" s="6">
        <v>37658917</v>
      </c>
      <c r="AA179" s="6" t="s">
        <v>77</v>
      </c>
      <c r="AB179" s="6">
        <v>143920</v>
      </c>
      <c r="AC179" s="4">
        <v>43972</v>
      </c>
      <c r="AD179" s="68">
        <v>3200000</v>
      </c>
      <c r="AE179" s="68">
        <v>0</v>
      </c>
      <c r="AF179" s="68">
        <v>0</v>
      </c>
      <c r="AG179" s="68">
        <v>0</v>
      </c>
      <c r="AH179" s="68">
        <v>3200000</v>
      </c>
      <c r="AI179" s="6" t="s">
        <v>77</v>
      </c>
      <c r="AJ179" s="4">
        <v>0</v>
      </c>
      <c r="AK179" s="6" t="s">
        <v>77</v>
      </c>
      <c r="AL179" s="4">
        <v>43971</v>
      </c>
      <c r="AM179" s="4">
        <v>44196</v>
      </c>
      <c r="AN179" s="16">
        <v>225</v>
      </c>
      <c r="AO179" s="6" t="s">
        <v>309</v>
      </c>
      <c r="AP179" s="6" t="s">
        <v>77</v>
      </c>
      <c r="AQ179" s="68">
        <v>0</v>
      </c>
      <c r="AR179" s="4">
        <v>0</v>
      </c>
      <c r="AS179" s="68">
        <v>0</v>
      </c>
      <c r="AT179" s="4">
        <v>0</v>
      </c>
      <c r="AU179" s="68">
        <v>0</v>
      </c>
      <c r="AV179" s="4">
        <v>0</v>
      </c>
      <c r="AW179" s="68">
        <v>0</v>
      </c>
      <c r="AX179" s="4">
        <v>0</v>
      </c>
      <c r="AY179" s="68">
        <v>0</v>
      </c>
      <c r="AZ179" s="4">
        <v>0</v>
      </c>
      <c r="BA179" s="68">
        <v>0</v>
      </c>
      <c r="BB179" s="4">
        <v>0</v>
      </c>
      <c r="BC179" s="68">
        <f t="shared" si="24"/>
        <v>3200000</v>
      </c>
      <c r="BD179" s="6">
        <v>0</v>
      </c>
      <c r="BE179" s="4">
        <v>0</v>
      </c>
      <c r="BF179" s="6">
        <v>0</v>
      </c>
      <c r="BG179" s="69">
        <v>0</v>
      </c>
      <c r="BH179" s="6">
        <v>0</v>
      </c>
      <c r="BI179" s="4">
        <v>0</v>
      </c>
      <c r="BJ179" s="6">
        <v>0</v>
      </c>
      <c r="BK179" s="1">
        <v>0</v>
      </c>
      <c r="BL179" s="6">
        <v>225</v>
      </c>
    </row>
    <row r="180" spans="1:64" x14ac:dyDescent="0.25">
      <c r="A180" s="6" t="s">
        <v>293</v>
      </c>
      <c r="B180" s="6">
        <v>63</v>
      </c>
      <c r="C180" s="6" t="s">
        <v>182</v>
      </c>
      <c r="D180" s="6" t="s">
        <v>546</v>
      </c>
      <c r="E180" s="6">
        <v>81196</v>
      </c>
      <c r="F180" s="6" t="str">
        <f t="shared" si="26"/>
        <v>febrero</v>
      </c>
      <c r="G180" s="8">
        <v>43881</v>
      </c>
      <c r="H180" s="6" t="s">
        <v>296</v>
      </c>
      <c r="I180" s="6" t="s">
        <v>297</v>
      </c>
      <c r="J180" s="6" t="s">
        <v>65</v>
      </c>
      <c r="K180" s="10" t="s">
        <v>547</v>
      </c>
      <c r="L180" s="6" t="s">
        <v>530</v>
      </c>
      <c r="M180" s="6"/>
      <c r="N180" s="68">
        <v>269229244.39999998</v>
      </c>
      <c r="O180" s="6">
        <v>22020</v>
      </c>
      <c r="P180" s="6" t="s">
        <v>524</v>
      </c>
      <c r="Q180" s="6" t="s">
        <v>69</v>
      </c>
      <c r="R180" s="6" t="s">
        <v>70</v>
      </c>
      <c r="S180" s="6">
        <v>45636</v>
      </c>
      <c r="T180" s="6" t="str">
        <f t="shared" si="25"/>
        <v>febrero</v>
      </c>
      <c r="U180" s="8">
        <v>43889</v>
      </c>
      <c r="V180" s="6" t="s">
        <v>345</v>
      </c>
      <c r="W180" s="6" t="s">
        <v>73</v>
      </c>
      <c r="X180" s="6" t="s">
        <v>74</v>
      </c>
      <c r="Y180" s="6" t="s">
        <v>548</v>
      </c>
      <c r="Z180" s="85">
        <v>800242738</v>
      </c>
      <c r="AA180" s="7">
        <v>7</v>
      </c>
      <c r="AB180" s="6">
        <v>70220</v>
      </c>
      <c r="AC180" s="4">
        <v>43889</v>
      </c>
      <c r="AD180" s="68">
        <v>216944063.41999999</v>
      </c>
      <c r="AE180" s="68">
        <v>0</v>
      </c>
      <c r="AF180" s="68">
        <v>0</v>
      </c>
      <c r="AG180" s="68">
        <v>0</v>
      </c>
      <c r="AH180" s="68">
        <f>+AD180+AE180+AF180+AG180</f>
        <v>216944063.41999999</v>
      </c>
      <c r="AI180" s="6" t="s">
        <v>545</v>
      </c>
      <c r="AJ180" s="4">
        <v>0</v>
      </c>
      <c r="AK180" s="6"/>
      <c r="AL180" s="4">
        <v>43889</v>
      </c>
      <c r="AM180" s="4">
        <v>44135</v>
      </c>
      <c r="AN180" s="16">
        <f>+AM180-AL180</f>
        <v>246</v>
      </c>
      <c r="AO180" s="6" t="s">
        <v>549</v>
      </c>
      <c r="AP180" s="6">
        <v>1020712442</v>
      </c>
      <c r="AQ180" s="68">
        <v>17665701.190000001</v>
      </c>
      <c r="AR180" s="4">
        <v>43938</v>
      </c>
      <c r="AS180" s="68">
        <v>0</v>
      </c>
      <c r="AT180" s="4">
        <v>0</v>
      </c>
      <c r="AU180" s="68">
        <v>0</v>
      </c>
      <c r="AV180" s="4">
        <v>0</v>
      </c>
      <c r="AW180" s="68">
        <v>0</v>
      </c>
      <c r="AX180" s="4">
        <v>0</v>
      </c>
      <c r="AY180" s="68">
        <v>0</v>
      </c>
      <c r="AZ180" s="4">
        <v>0</v>
      </c>
      <c r="BA180" s="68">
        <v>0</v>
      </c>
      <c r="BB180" s="4">
        <v>0</v>
      </c>
      <c r="BC180" s="68">
        <f t="shared" si="24"/>
        <v>234609764.60999998</v>
      </c>
      <c r="BD180" s="6">
        <v>0</v>
      </c>
      <c r="BE180" s="4">
        <v>0</v>
      </c>
      <c r="BF180" s="6">
        <v>0</v>
      </c>
      <c r="BG180" s="69">
        <v>0</v>
      </c>
      <c r="BH180" s="6">
        <v>0</v>
      </c>
      <c r="BI180" s="4">
        <v>0</v>
      </c>
      <c r="BJ180" s="6">
        <v>0</v>
      </c>
      <c r="BK180" s="1">
        <v>0</v>
      </c>
      <c r="BL180" s="6">
        <f>+BD180+BF180+BH180+BJ180+AN180</f>
        <v>246</v>
      </c>
    </row>
    <row r="181" spans="1:64" x14ac:dyDescent="0.25">
      <c r="A181" s="6" t="s">
        <v>123</v>
      </c>
      <c r="B181" s="6">
        <v>298</v>
      </c>
      <c r="C181" s="6" t="s">
        <v>59</v>
      </c>
      <c r="D181" s="6" t="s">
        <v>205</v>
      </c>
      <c r="E181" s="6" t="s">
        <v>206</v>
      </c>
      <c r="F181" s="6" t="str">
        <f t="shared" si="26"/>
        <v>noviembre</v>
      </c>
      <c r="G181" s="8">
        <v>43796</v>
      </c>
      <c r="H181" s="6" t="s">
        <v>112</v>
      </c>
      <c r="I181" s="6" t="s">
        <v>195</v>
      </c>
      <c r="J181" s="6" t="s">
        <v>207</v>
      </c>
      <c r="K181" s="10" t="s">
        <v>208</v>
      </c>
      <c r="L181" s="6">
        <v>82121506</v>
      </c>
      <c r="M181" s="6" t="s">
        <v>209</v>
      </c>
      <c r="N181" s="68">
        <v>4000000</v>
      </c>
      <c r="O181" s="6">
        <v>63219</v>
      </c>
      <c r="P181" s="6" t="s">
        <v>68</v>
      </c>
      <c r="Q181" s="6" t="s">
        <v>69</v>
      </c>
      <c r="R181" s="6" t="s">
        <v>70</v>
      </c>
      <c r="S181" s="6" t="s">
        <v>210</v>
      </c>
      <c r="T181" s="6" t="str">
        <f t="shared" si="25"/>
        <v>diciembre</v>
      </c>
      <c r="U181" s="8">
        <v>43808</v>
      </c>
      <c r="V181" s="6" t="s">
        <v>195</v>
      </c>
      <c r="W181" s="6" t="s">
        <v>90</v>
      </c>
      <c r="X181" s="6" t="s">
        <v>74</v>
      </c>
      <c r="Y181" s="6" t="s">
        <v>211</v>
      </c>
      <c r="Z181" s="6">
        <v>830001113</v>
      </c>
      <c r="AA181" s="6">
        <v>1</v>
      </c>
      <c r="AB181" s="6">
        <v>374819</v>
      </c>
      <c r="AC181" s="4">
        <v>43808</v>
      </c>
      <c r="AD181" s="68">
        <v>4000000</v>
      </c>
      <c r="AE181" s="68">
        <v>0</v>
      </c>
      <c r="AF181" s="68">
        <v>0</v>
      </c>
      <c r="AG181" s="68">
        <v>0</v>
      </c>
      <c r="AH181" s="68">
        <f>+AD181+AE181+AF181+AG181</f>
        <v>4000000</v>
      </c>
      <c r="AI181" s="6" t="s">
        <v>76</v>
      </c>
      <c r="AJ181" s="4">
        <v>0</v>
      </c>
      <c r="AK181" s="6" t="s">
        <v>77</v>
      </c>
      <c r="AL181" s="4">
        <v>43808</v>
      </c>
      <c r="AM181" s="4">
        <v>43830</v>
      </c>
      <c r="AN181" s="16">
        <f>+AM181-AL181</f>
        <v>22</v>
      </c>
      <c r="AO181" s="6" t="s">
        <v>212</v>
      </c>
      <c r="AP181" s="6">
        <v>39774921</v>
      </c>
      <c r="AQ181" s="68">
        <v>0</v>
      </c>
      <c r="AR181" s="4">
        <v>0</v>
      </c>
      <c r="AS181" s="68">
        <v>0</v>
      </c>
      <c r="AT181" s="4">
        <v>0</v>
      </c>
      <c r="AU181" s="68">
        <v>0</v>
      </c>
      <c r="AV181" s="4">
        <v>0</v>
      </c>
      <c r="AW181" s="68">
        <v>0</v>
      </c>
      <c r="AX181" s="4">
        <v>0</v>
      </c>
      <c r="AY181" s="68">
        <v>0</v>
      </c>
      <c r="AZ181" s="4">
        <v>0</v>
      </c>
      <c r="BA181" s="68">
        <v>0</v>
      </c>
      <c r="BB181" s="4">
        <v>0</v>
      </c>
      <c r="BC181" s="68">
        <f t="shared" si="24"/>
        <v>4000000</v>
      </c>
      <c r="BD181" s="6">
        <v>62</v>
      </c>
      <c r="BE181" s="69">
        <v>43889</v>
      </c>
      <c r="BF181" s="6">
        <v>0</v>
      </c>
      <c r="BG181" s="69">
        <v>0</v>
      </c>
      <c r="BH181" s="6">
        <v>0</v>
      </c>
      <c r="BI181" s="4">
        <v>0</v>
      </c>
      <c r="BJ181" s="6">
        <v>0</v>
      </c>
      <c r="BK181" s="1">
        <v>0</v>
      </c>
      <c r="BL181" s="6">
        <f>+BD181+BF181+BH181+BJ181+AN181</f>
        <v>84</v>
      </c>
    </row>
    <row r="182" spans="1:64" x14ac:dyDescent="0.25">
      <c r="A182" s="6" t="s">
        <v>293</v>
      </c>
      <c r="B182" s="6">
        <v>106</v>
      </c>
      <c r="C182" s="6" t="s">
        <v>182</v>
      </c>
      <c r="D182" s="6" t="s">
        <v>743</v>
      </c>
      <c r="E182" s="6">
        <v>82642</v>
      </c>
      <c r="F182" s="6" t="str">
        <f t="shared" si="26"/>
        <v>marzo</v>
      </c>
      <c r="G182" s="8">
        <v>43909</v>
      </c>
      <c r="H182" s="6" t="s">
        <v>296</v>
      </c>
      <c r="I182" s="6" t="s">
        <v>297</v>
      </c>
      <c r="J182" s="6" t="s">
        <v>65</v>
      </c>
      <c r="K182" s="10" t="s">
        <v>744</v>
      </c>
      <c r="L182" s="6" t="s">
        <v>727</v>
      </c>
      <c r="M182" s="6" t="s">
        <v>523</v>
      </c>
      <c r="N182" s="68">
        <v>12550000</v>
      </c>
      <c r="O182" s="6">
        <v>31320</v>
      </c>
      <c r="P182" s="6" t="s">
        <v>524</v>
      </c>
      <c r="Q182" s="6" t="s">
        <v>69</v>
      </c>
      <c r="R182" s="6" t="s">
        <v>70</v>
      </c>
      <c r="S182" s="6">
        <v>47020</v>
      </c>
      <c r="T182" s="6" t="str">
        <f t="shared" si="25"/>
        <v>abril</v>
      </c>
      <c r="U182" s="8">
        <v>43927</v>
      </c>
      <c r="V182" s="6" t="s">
        <v>345</v>
      </c>
      <c r="W182" s="6" t="s">
        <v>152</v>
      </c>
      <c r="X182" s="6" t="s">
        <v>940</v>
      </c>
      <c r="Y182" s="6" t="s">
        <v>1038</v>
      </c>
      <c r="Z182" s="85">
        <v>900562598</v>
      </c>
      <c r="AA182" s="7">
        <v>8</v>
      </c>
      <c r="AB182" s="6">
        <v>122420</v>
      </c>
      <c r="AC182" s="4">
        <v>43949</v>
      </c>
      <c r="AD182" s="68">
        <v>11526198.310000001</v>
      </c>
      <c r="AE182" s="68">
        <v>0</v>
      </c>
      <c r="AF182" s="68">
        <v>0</v>
      </c>
      <c r="AG182" s="68">
        <v>0</v>
      </c>
      <c r="AH182" s="68">
        <f>+AD182+AE182+AF182+AG182</f>
        <v>11526198.310000001</v>
      </c>
      <c r="AI182" s="6" t="s">
        <v>77</v>
      </c>
      <c r="AJ182" s="4">
        <v>0</v>
      </c>
      <c r="AK182" s="6" t="s">
        <v>203</v>
      </c>
      <c r="AL182" s="4">
        <v>43928</v>
      </c>
      <c r="AM182" s="4">
        <v>44135</v>
      </c>
      <c r="AN182" s="16">
        <v>207</v>
      </c>
      <c r="AO182" s="6" t="s">
        <v>1039</v>
      </c>
      <c r="AP182" s="6">
        <v>86069766</v>
      </c>
      <c r="AQ182" s="68">
        <v>0</v>
      </c>
      <c r="AR182" s="4">
        <v>0</v>
      </c>
      <c r="AS182" s="68">
        <v>0</v>
      </c>
      <c r="AT182" s="4">
        <v>0</v>
      </c>
      <c r="AU182" s="68">
        <v>0</v>
      </c>
      <c r="AV182" s="4">
        <v>0</v>
      </c>
      <c r="AW182" s="68">
        <v>0</v>
      </c>
      <c r="AX182" s="4">
        <v>0</v>
      </c>
      <c r="AY182" s="68">
        <v>0</v>
      </c>
      <c r="AZ182" s="4">
        <v>0</v>
      </c>
      <c r="BA182" s="68">
        <v>0</v>
      </c>
      <c r="BB182" s="4">
        <v>0</v>
      </c>
      <c r="BC182" s="68">
        <f t="shared" si="24"/>
        <v>11526198.310000001</v>
      </c>
      <c r="BD182" s="6">
        <v>0</v>
      </c>
      <c r="BE182" s="4">
        <v>0</v>
      </c>
      <c r="BF182" s="6">
        <v>0</v>
      </c>
      <c r="BG182" s="69">
        <v>0</v>
      </c>
      <c r="BH182" s="6">
        <v>0</v>
      </c>
      <c r="BI182" s="4">
        <v>0</v>
      </c>
      <c r="BJ182" s="6">
        <v>0</v>
      </c>
      <c r="BK182" s="1">
        <v>0</v>
      </c>
      <c r="BL182" s="6">
        <f>+BD182+BF182+BH182+BJ182+AN182</f>
        <v>207</v>
      </c>
    </row>
    <row r="183" spans="1:64" x14ac:dyDescent="0.25">
      <c r="A183" s="6" t="s">
        <v>58</v>
      </c>
      <c r="B183" s="6">
        <v>19</v>
      </c>
      <c r="C183" s="6" t="s">
        <v>79</v>
      </c>
      <c r="D183" s="6" t="s">
        <v>452</v>
      </c>
      <c r="E183" s="6" t="s">
        <v>453</v>
      </c>
      <c r="F183" s="6" t="str">
        <f t="shared" si="26"/>
        <v>febrero</v>
      </c>
      <c r="G183" s="8">
        <v>43864</v>
      </c>
      <c r="H183" s="6" t="s">
        <v>112</v>
      </c>
      <c r="I183" s="6" t="s">
        <v>216</v>
      </c>
      <c r="J183" s="6" t="s">
        <v>234</v>
      </c>
      <c r="K183" s="10" t="s">
        <v>449</v>
      </c>
      <c r="L183" s="6">
        <v>80161504</v>
      </c>
      <c r="M183" s="6" t="s">
        <v>265</v>
      </c>
      <c r="N183" s="68">
        <v>21000000</v>
      </c>
      <c r="O183" s="6">
        <v>19920</v>
      </c>
      <c r="P183" s="6" t="s">
        <v>219</v>
      </c>
      <c r="Q183" s="6" t="s">
        <v>69</v>
      </c>
      <c r="R183" s="6" t="s">
        <v>70</v>
      </c>
      <c r="S183" s="6" t="s">
        <v>454</v>
      </c>
      <c r="T183" s="6" t="str">
        <f t="shared" si="25"/>
        <v>febrero</v>
      </c>
      <c r="U183" s="8">
        <v>43865</v>
      </c>
      <c r="V183" s="6" t="s">
        <v>222</v>
      </c>
      <c r="W183" s="6" t="s">
        <v>73</v>
      </c>
      <c r="X183" s="6" t="s">
        <v>74</v>
      </c>
      <c r="Y183" s="6" t="s">
        <v>455</v>
      </c>
      <c r="Z183" s="6">
        <v>1015439183</v>
      </c>
      <c r="AA183" s="6"/>
      <c r="AB183" s="6">
        <v>46720</v>
      </c>
      <c r="AC183" s="4">
        <v>43865</v>
      </c>
      <c r="AD183" s="68">
        <v>10500000</v>
      </c>
      <c r="AE183" s="68">
        <v>0</v>
      </c>
      <c r="AF183" s="68">
        <v>0</v>
      </c>
      <c r="AG183" s="68">
        <v>0</v>
      </c>
      <c r="AH183" s="68">
        <f>+AD183+AE183+AF183+AG183</f>
        <v>10500000</v>
      </c>
      <c r="AI183" s="6" t="s">
        <v>76</v>
      </c>
      <c r="AJ183" s="4">
        <v>0</v>
      </c>
      <c r="AK183" s="6" t="s">
        <v>77</v>
      </c>
      <c r="AL183" s="4">
        <v>43865</v>
      </c>
      <c r="AM183" s="4">
        <v>43955</v>
      </c>
      <c r="AN183" s="16">
        <f>+AM183-AL183</f>
        <v>90</v>
      </c>
      <c r="AO183" s="6" t="s">
        <v>238</v>
      </c>
      <c r="AP183" s="6">
        <v>17336974</v>
      </c>
      <c r="AQ183" s="68">
        <v>0</v>
      </c>
      <c r="AR183" s="4">
        <v>0</v>
      </c>
      <c r="AS183" s="68">
        <v>0</v>
      </c>
      <c r="AT183" s="4">
        <v>0</v>
      </c>
      <c r="AU183" s="68">
        <v>0</v>
      </c>
      <c r="AV183" s="4">
        <v>0</v>
      </c>
      <c r="AW183" s="68">
        <v>0</v>
      </c>
      <c r="AX183" s="4">
        <v>0</v>
      </c>
      <c r="AY183" s="68">
        <v>0</v>
      </c>
      <c r="AZ183" s="4">
        <v>0</v>
      </c>
      <c r="BA183" s="68">
        <v>0</v>
      </c>
      <c r="BB183" s="4">
        <v>0</v>
      </c>
      <c r="BC183" s="68">
        <f t="shared" si="24"/>
        <v>10500000</v>
      </c>
      <c r="BD183" s="6">
        <v>0</v>
      </c>
      <c r="BE183" s="4">
        <v>0</v>
      </c>
      <c r="BF183" s="6">
        <v>0</v>
      </c>
      <c r="BG183" s="69">
        <v>0</v>
      </c>
      <c r="BH183" s="6">
        <v>0</v>
      </c>
      <c r="BI183" s="4">
        <v>0</v>
      </c>
      <c r="BJ183" s="6">
        <v>0</v>
      </c>
      <c r="BK183" s="1">
        <v>0</v>
      </c>
      <c r="BL183" s="6">
        <f>+BD183+BF183+BH183+BJ183+AN183</f>
        <v>90</v>
      </c>
    </row>
    <row r="184" spans="1:64" x14ac:dyDescent="0.25">
      <c r="A184" s="6" t="s">
        <v>58</v>
      </c>
      <c r="B184" s="6">
        <v>205</v>
      </c>
      <c r="C184" s="6" t="s">
        <v>182</v>
      </c>
      <c r="D184" s="6" t="s">
        <v>1011</v>
      </c>
      <c r="E184" s="6" t="s">
        <v>1012</v>
      </c>
      <c r="F184" s="6" t="str">
        <f t="shared" si="26"/>
        <v>abril</v>
      </c>
      <c r="G184" s="4">
        <v>43935</v>
      </c>
      <c r="H184" s="6" t="s">
        <v>112</v>
      </c>
      <c r="I184" s="6" t="s">
        <v>216</v>
      </c>
      <c r="J184" s="6" t="s">
        <v>263</v>
      </c>
      <c r="K184" s="6" t="s">
        <v>1013</v>
      </c>
      <c r="L184" s="6">
        <v>80161500</v>
      </c>
      <c r="M184" s="6" t="s">
        <v>282</v>
      </c>
      <c r="N184" s="68">
        <v>56000000</v>
      </c>
      <c r="O184" s="6">
        <v>33920</v>
      </c>
      <c r="P184" s="6" t="s">
        <v>553</v>
      </c>
      <c r="Q184" s="6" t="s">
        <v>69</v>
      </c>
      <c r="R184" s="6" t="s">
        <v>70</v>
      </c>
      <c r="S184" s="6" t="s">
        <v>1014</v>
      </c>
      <c r="T184" s="6" t="str">
        <f t="shared" si="25"/>
        <v>abril</v>
      </c>
      <c r="U184" s="8">
        <v>43937</v>
      </c>
      <c r="V184" s="6" t="s">
        <v>222</v>
      </c>
      <c r="W184" s="6" t="s">
        <v>73</v>
      </c>
      <c r="X184" s="6" t="s">
        <v>74</v>
      </c>
      <c r="Y184" s="6" t="s">
        <v>1015</v>
      </c>
      <c r="Z184" s="85">
        <v>14297554</v>
      </c>
      <c r="AA184" s="7"/>
      <c r="AB184" s="6">
        <v>112620</v>
      </c>
      <c r="AC184" s="4">
        <v>43938</v>
      </c>
      <c r="AD184" s="68">
        <v>56000000</v>
      </c>
      <c r="AE184" s="68">
        <v>0</v>
      </c>
      <c r="AF184" s="68">
        <v>0</v>
      </c>
      <c r="AG184" s="68">
        <v>0</v>
      </c>
      <c r="AH184" s="68">
        <f>+AD184+AE184+AF184+AG184</f>
        <v>56000000</v>
      </c>
      <c r="AI184" s="6" t="s">
        <v>77</v>
      </c>
      <c r="AJ184" s="4">
        <v>0</v>
      </c>
      <c r="AK184" s="6" t="s">
        <v>77</v>
      </c>
      <c r="AL184" s="4">
        <v>43937</v>
      </c>
      <c r="AM184" s="4">
        <v>44196</v>
      </c>
      <c r="AN184" s="16">
        <v>259</v>
      </c>
      <c r="AO184" s="6" t="s">
        <v>278</v>
      </c>
      <c r="AP184" s="6">
        <v>94486941</v>
      </c>
      <c r="AQ184" s="68">
        <v>0</v>
      </c>
      <c r="AR184" s="4">
        <v>0</v>
      </c>
      <c r="AS184" s="68">
        <v>0</v>
      </c>
      <c r="AT184" s="4">
        <v>0</v>
      </c>
      <c r="AU184" s="68">
        <v>0</v>
      </c>
      <c r="AV184" s="4">
        <v>0</v>
      </c>
      <c r="AW184" s="68">
        <v>0</v>
      </c>
      <c r="AX184" s="4">
        <v>0</v>
      </c>
      <c r="AY184" s="68">
        <v>0</v>
      </c>
      <c r="AZ184" s="4">
        <v>0</v>
      </c>
      <c r="BA184" s="68">
        <v>0</v>
      </c>
      <c r="BB184" s="4">
        <v>0</v>
      </c>
      <c r="BC184" s="68">
        <f t="shared" si="24"/>
        <v>56000000</v>
      </c>
      <c r="BD184" s="6">
        <v>0</v>
      </c>
      <c r="BE184" s="4">
        <v>0</v>
      </c>
      <c r="BF184" s="6">
        <v>0</v>
      </c>
      <c r="BG184" s="69">
        <v>0</v>
      </c>
      <c r="BH184" s="6">
        <v>0</v>
      </c>
      <c r="BI184" s="4">
        <v>0</v>
      </c>
      <c r="BJ184" s="6">
        <v>0</v>
      </c>
      <c r="BK184" s="1">
        <v>0</v>
      </c>
      <c r="BL184" s="6">
        <f>+BD184+BF184+BH184+BJ184+AN184</f>
        <v>259</v>
      </c>
    </row>
    <row r="185" spans="1:64" x14ac:dyDescent="0.25">
      <c r="A185" s="6" t="s">
        <v>58</v>
      </c>
      <c r="B185" s="6">
        <v>72</v>
      </c>
      <c r="C185" s="6" t="s">
        <v>96</v>
      </c>
      <c r="D185" s="6" t="s">
        <v>760</v>
      </c>
      <c r="E185" s="6" t="s">
        <v>761</v>
      </c>
      <c r="F185" s="6" t="str">
        <f t="shared" si="26"/>
        <v>marzo</v>
      </c>
      <c r="G185" s="8">
        <v>43916</v>
      </c>
      <c r="H185" s="6" t="s">
        <v>63</v>
      </c>
      <c r="I185" s="6" t="s">
        <v>64</v>
      </c>
      <c r="J185" s="6" t="s">
        <v>65</v>
      </c>
      <c r="K185" s="10" t="s">
        <v>762</v>
      </c>
      <c r="L185" s="6">
        <v>78181502</v>
      </c>
      <c r="M185" s="6" t="s">
        <v>67</v>
      </c>
      <c r="N185" s="68">
        <v>39500000</v>
      </c>
      <c r="O185" s="6">
        <v>29020</v>
      </c>
      <c r="P185" s="6" t="s">
        <v>575</v>
      </c>
      <c r="Q185" s="6" t="s">
        <v>69</v>
      </c>
      <c r="R185" s="6" t="s">
        <v>70</v>
      </c>
      <c r="S185" s="6" t="s">
        <v>1190</v>
      </c>
      <c r="T185" s="6" t="str">
        <f t="shared" si="25"/>
        <v>mayo</v>
      </c>
      <c r="U185" s="8">
        <v>43955</v>
      </c>
      <c r="V185" s="6" t="s">
        <v>72</v>
      </c>
      <c r="W185" s="6" t="s">
        <v>307</v>
      </c>
      <c r="X185" s="6" t="s">
        <v>891</v>
      </c>
      <c r="Y185" s="6" t="s">
        <v>1191</v>
      </c>
      <c r="Z185" s="6">
        <v>6664047</v>
      </c>
      <c r="AA185" s="6" t="s">
        <v>77</v>
      </c>
      <c r="AB185" s="6">
        <v>125220</v>
      </c>
      <c r="AC185" s="4">
        <v>43955</v>
      </c>
      <c r="AD185" s="68">
        <v>39500000</v>
      </c>
      <c r="AE185" s="68">
        <v>0</v>
      </c>
      <c r="AF185" s="68">
        <v>0</v>
      </c>
      <c r="AG185" s="68">
        <v>0</v>
      </c>
      <c r="AH185" s="68">
        <v>39500000</v>
      </c>
      <c r="AI185" s="6" t="s">
        <v>76</v>
      </c>
      <c r="AJ185" s="4">
        <v>0</v>
      </c>
      <c r="AK185" s="6" t="s">
        <v>77</v>
      </c>
      <c r="AL185" s="4">
        <v>43955</v>
      </c>
      <c r="AM185" s="4">
        <v>44196</v>
      </c>
      <c r="AN185" s="16">
        <v>241</v>
      </c>
      <c r="AO185" s="6" t="s">
        <v>309</v>
      </c>
      <c r="AP185" s="6" t="s">
        <v>77</v>
      </c>
      <c r="AQ185" s="68">
        <v>0</v>
      </c>
      <c r="AR185" s="4">
        <v>0</v>
      </c>
      <c r="AS185" s="68">
        <v>0</v>
      </c>
      <c r="AT185" s="4">
        <v>0</v>
      </c>
      <c r="AU185" s="68">
        <v>0</v>
      </c>
      <c r="AV185" s="4">
        <v>0</v>
      </c>
      <c r="AW185" s="68">
        <v>0</v>
      </c>
      <c r="AX185" s="4">
        <v>0</v>
      </c>
      <c r="AY185" s="68">
        <v>0</v>
      </c>
      <c r="AZ185" s="4">
        <v>0</v>
      </c>
      <c r="BA185" s="68">
        <v>0</v>
      </c>
      <c r="BB185" s="4">
        <v>0</v>
      </c>
      <c r="BC185" s="68">
        <f t="shared" si="24"/>
        <v>39500000</v>
      </c>
      <c r="BD185" s="6">
        <v>0</v>
      </c>
      <c r="BE185" s="4">
        <v>0</v>
      </c>
      <c r="BF185" s="6">
        <v>0</v>
      </c>
      <c r="BG185" s="69">
        <v>0</v>
      </c>
      <c r="BH185" s="6">
        <v>0</v>
      </c>
      <c r="BI185" s="4">
        <v>0</v>
      </c>
      <c r="BJ185" s="6">
        <v>0</v>
      </c>
      <c r="BK185" s="1">
        <v>0</v>
      </c>
      <c r="BL185" s="6">
        <v>241</v>
      </c>
    </row>
    <row r="186" spans="1:64" x14ac:dyDescent="0.25">
      <c r="A186" s="6" t="s">
        <v>58</v>
      </c>
      <c r="B186" s="6">
        <v>215</v>
      </c>
      <c r="C186" s="6" t="s">
        <v>850</v>
      </c>
      <c r="D186" s="6" t="s">
        <v>1521</v>
      </c>
      <c r="E186" s="6" t="s">
        <v>1522</v>
      </c>
      <c r="F186" s="6" t="str">
        <f t="shared" si="26"/>
        <v>julio</v>
      </c>
      <c r="G186" s="4">
        <v>44035</v>
      </c>
      <c r="H186" s="6" t="s">
        <v>112</v>
      </c>
      <c r="I186" s="6" t="s">
        <v>248</v>
      </c>
      <c r="J186" s="6" t="s">
        <v>860</v>
      </c>
      <c r="K186" s="6" t="s">
        <v>1523</v>
      </c>
      <c r="L186" s="6" t="s">
        <v>1524</v>
      </c>
      <c r="M186" s="6" t="s">
        <v>1525</v>
      </c>
      <c r="N186" s="9">
        <v>22400000</v>
      </c>
      <c r="O186" s="6">
        <v>42520</v>
      </c>
      <c r="P186" s="6" t="s">
        <v>219</v>
      </c>
      <c r="Q186" s="6" t="s">
        <v>69</v>
      </c>
      <c r="R186" s="6" t="s">
        <v>70</v>
      </c>
      <c r="S186" s="6" t="s">
        <v>1526</v>
      </c>
      <c r="T186" s="6" t="s">
        <v>1434</v>
      </c>
      <c r="U186" s="73">
        <v>44039</v>
      </c>
      <c r="V186" s="6" t="s">
        <v>252</v>
      </c>
      <c r="W186" s="6" t="s">
        <v>73</v>
      </c>
      <c r="X186" s="6" t="s">
        <v>74</v>
      </c>
      <c r="Y186" s="6" t="s">
        <v>1527</v>
      </c>
      <c r="Z186" s="6">
        <v>78750941</v>
      </c>
      <c r="AA186" s="6">
        <v>5</v>
      </c>
      <c r="AB186" s="6">
        <v>199120</v>
      </c>
      <c r="AC186" s="4">
        <v>44040</v>
      </c>
      <c r="AD186" s="68">
        <v>22400000</v>
      </c>
      <c r="AE186" s="68">
        <v>0</v>
      </c>
      <c r="AF186" s="68">
        <v>0</v>
      </c>
      <c r="AG186" s="68">
        <v>0</v>
      </c>
      <c r="AH186" s="68">
        <v>22400000</v>
      </c>
      <c r="AI186" s="6" t="s">
        <v>76</v>
      </c>
      <c r="AJ186" s="4">
        <v>0</v>
      </c>
      <c r="AK186" s="6" t="s">
        <v>77</v>
      </c>
      <c r="AL186" s="4">
        <v>44040</v>
      </c>
      <c r="AM186" s="6">
        <v>44193</v>
      </c>
      <c r="AN186" s="6">
        <v>150</v>
      </c>
      <c r="AO186" s="6" t="s">
        <v>1528</v>
      </c>
      <c r="AP186" s="6" t="s">
        <v>77</v>
      </c>
      <c r="AQ186" s="68">
        <v>0</v>
      </c>
      <c r="AR186" s="4">
        <v>0</v>
      </c>
      <c r="AS186" s="68">
        <v>0</v>
      </c>
      <c r="AT186" s="4">
        <v>0</v>
      </c>
      <c r="AU186" s="68">
        <v>0</v>
      </c>
      <c r="AV186" s="4">
        <v>0</v>
      </c>
      <c r="AW186" s="68">
        <v>0</v>
      </c>
      <c r="AX186" s="4">
        <v>0</v>
      </c>
      <c r="AY186" s="68">
        <v>0</v>
      </c>
      <c r="AZ186" s="4">
        <v>0</v>
      </c>
      <c r="BA186" s="68">
        <v>0</v>
      </c>
      <c r="BB186" s="4">
        <v>0</v>
      </c>
      <c r="BC186" s="68">
        <v>0</v>
      </c>
      <c r="BD186" s="6">
        <v>0</v>
      </c>
      <c r="BE186" s="4">
        <v>0</v>
      </c>
      <c r="BF186" s="6">
        <v>0</v>
      </c>
      <c r="BG186" s="4">
        <v>0</v>
      </c>
      <c r="BH186" s="6">
        <v>0</v>
      </c>
      <c r="BI186" s="4">
        <v>0</v>
      </c>
      <c r="BJ186" s="6">
        <v>0</v>
      </c>
      <c r="BK186" s="1">
        <v>0</v>
      </c>
      <c r="BL186" s="6">
        <v>0</v>
      </c>
    </row>
    <row r="187" spans="1:64" x14ac:dyDescent="0.25">
      <c r="A187" s="6" t="s">
        <v>58</v>
      </c>
      <c r="B187" s="6">
        <v>4</v>
      </c>
      <c r="C187" s="6" t="s">
        <v>96</v>
      </c>
      <c r="D187" s="6" t="s">
        <v>213</v>
      </c>
      <c r="E187" s="6" t="s">
        <v>214</v>
      </c>
      <c r="F187" s="6" t="str">
        <f t="shared" si="26"/>
        <v>enero</v>
      </c>
      <c r="G187" s="8">
        <v>43840</v>
      </c>
      <c r="H187" s="6" t="s">
        <v>112</v>
      </c>
      <c r="I187" s="6" t="s">
        <v>216</v>
      </c>
      <c r="J187" s="6" t="s">
        <v>65</v>
      </c>
      <c r="K187" s="10" t="s">
        <v>217</v>
      </c>
      <c r="L187" s="6">
        <v>80161500</v>
      </c>
      <c r="M187" s="6" t="s">
        <v>218</v>
      </c>
      <c r="N187" s="68">
        <v>26470400</v>
      </c>
      <c r="O187" s="6">
        <v>11120</v>
      </c>
      <c r="P187" s="6" t="s">
        <v>219</v>
      </c>
      <c r="Q187" s="6" t="s">
        <v>69</v>
      </c>
      <c r="R187" s="6" t="s">
        <v>70</v>
      </c>
      <c r="S187" s="6" t="s">
        <v>220</v>
      </c>
      <c r="T187" s="6" t="str">
        <f t="shared" ref="T187:T218" si="30">TEXT(U187,"mmmm")</f>
        <v>enero</v>
      </c>
      <c r="U187" s="8">
        <v>43843</v>
      </c>
      <c r="V187" s="6" t="s">
        <v>222</v>
      </c>
      <c r="W187" s="6" t="s">
        <v>73</v>
      </c>
      <c r="X187" s="6" t="s">
        <v>74</v>
      </c>
      <c r="Y187" s="6" t="s">
        <v>223</v>
      </c>
      <c r="Z187" s="6">
        <v>52898453</v>
      </c>
      <c r="AA187" s="6"/>
      <c r="AB187" s="6">
        <v>21820</v>
      </c>
      <c r="AC187" s="4">
        <v>43843</v>
      </c>
      <c r="AD187" s="68">
        <v>26470400</v>
      </c>
      <c r="AE187" s="68">
        <v>0</v>
      </c>
      <c r="AF187" s="68">
        <v>0</v>
      </c>
      <c r="AG187" s="68">
        <v>0</v>
      </c>
      <c r="AH187" s="68">
        <f t="shared" ref="AH187:AH192" si="31">+AD187+AE187+AF187+AG187</f>
        <v>26470400</v>
      </c>
      <c r="AI187" s="6" t="s">
        <v>76</v>
      </c>
      <c r="AJ187" s="4">
        <v>0</v>
      </c>
      <c r="AK187" s="6" t="s">
        <v>77</v>
      </c>
      <c r="AL187" s="4">
        <v>43843</v>
      </c>
      <c r="AM187" s="4">
        <v>44086</v>
      </c>
      <c r="AN187" s="16">
        <f>+AM187-AL187</f>
        <v>243</v>
      </c>
      <c r="AO187" s="6" t="s">
        <v>224</v>
      </c>
      <c r="AP187" s="6">
        <v>24433491</v>
      </c>
      <c r="AQ187" s="68">
        <v>0</v>
      </c>
      <c r="AR187" s="4">
        <v>0</v>
      </c>
      <c r="AS187" s="68">
        <v>0</v>
      </c>
      <c r="AT187" s="4">
        <v>0</v>
      </c>
      <c r="AU187" s="68">
        <v>0</v>
      </c>
      <c r="AV187" s="4">
        <v>0</v>
      </c>
      <c r="AW187" s="68">
        <v>0</v>
      </c>
      <c r="AX187" s="4">
        <v>0</v>
      </c>
      <c r="AY187" s="68">
        <v>0</v>
      </c>
      <c r="AZ187" s="4">
        <v>0</v>
      </c>
      <c r="BA187" s="68">
        <v>0</v>
      </c>
      <c r="BB187" s="4">
        <v>0</v>
      </c>
      <c r="BC187" s="68">
        <f t="shared" ref="BC187:BC218" si="32">+AD187+AQ187+AS187+AU187+AW187+AY187-BA187</f>
        <v>26470400</v>
      </c>
      <c r="BD187" s="6">
        <v>0</v>
      </c>
      <c r="BE187" s="4">
        <v>0</v>
      </c>
      <c r="BF187" s="6">
        <v>0</v>
      </c>
      <c r="BG187" s="69">
        <v>0</v>
      </c>
      <c r="BH187" s="6">
        <v>0</v>
      </c>
      <c r="BI187" s="4">
        <v>0</v>
      </c>
      <c r="BJ187" s="6">
        <v>0</v>
      </c>
      <c r="BK187" s="1">
        <v>0</v>
      </c>
      <c r="BL187" s="6">
        <f>+BD187+BF187+BH187+BJ187+AN187</f>
        <v>243</v>
      </c>
    </row>
    <row r="188" spans="1:64" x14ac:dyDescent="0.25">
      <c r="A188" s="6" t="s">
        <v>58</v>
      </c>
      <c r="B188" s="6">
        <v>5</v>
      </c>
      <c r="C188" s="6" t="s">
        <v>59</v>
      </c>
      <c r="D188" s="6" t="s">
        <v>261</v>
      </c>
      <c r="E188" s="6" t="s">
        <v>262</v>
      </c>
      <c r="F188" s="6" t="str">
        <f t="shared" si="26"/>
        <v>enero</v>
      </c>
      <c r="G188" s="8">
        <v>43843</v>
      </c>
      <c r="H188" s="6" t="s">
        <v>112</v>
      </c>
      <c r="I188" s="6" t="s">
        <v>248</v>
      </c>
      <c r="J188" s="6" t="s">
        <v>263</v>
      </c>
      <c r="K188" s="10" t="s">
        <v>264</v>
      </c>
      <c r="L188" s="6">
        <v>80161504</v>
      </c>
      <c r="M188" s="6" t="s">
        <v>265</v>
      </c>
      <c r="N188" s="68">
        <v>57076800</v>
      </c>
      <c r="O188" s="6">
        <v>10620</v>
      </c>
      <c r="P188" s="6" t="s">
        <v>266</v>
      </c>
      <c r="Q188" s="6" t="s">
        <v>69</v>
      </c>
      <c r="R188" s="6" t="s">
        <v>70</v>
      </c>
      <c r="S188" s="6" t="s">
        <v>267</v>
      </c>
      <c r="T188" s="6" t="str">
        <f t="shared" si="30"/>
        <v>enero</v>
      </c>
      <c r="U188" s="8">
        <v>43846</v>
      </c>
      <c r="V188" s="6" t="s">
        <v>252</v>
      </c>
      <c r="W188" s="6" t="s">
        <v>73</v>
      </c>
      <c r="X188" s="6" t="s">
        <v>74</v>
      </c>
      <c r="Y188" s="6" t="s">
        <v>268</v>
      </c>
      <c r="Z188" s="6">
        <v>79865008</v>
      </c>
      <c r="AA188" s="6"/>
      <c r="AB188" s="6">
        <v>30720</v>
      </c>
      <c r="AC188" s="4">
        <v>43846</v>
      </c>
      <c r="AD188" s="68">
        <v>57076800</v>
      </c>
      <c r="AE188" s="68">
        <v>0</v>
      </c>
      <c r="AF188" s="68">
        <v>0</v>
      </c>
      <c r="AG188" s="68">
        <v>0</v>
      </c>
      <c r="AH188" s="68">
        <f t="shared" si="31"/>
        <v>57076800</v>
      </c>
      <c r="AI188" s="6" t="s">
        <v>76</v>
      </c>
      <c r="AJ188" s="4">
        <v>0</v>
      </c>
      <c r="AK188" s="6" t="s">
        <v>77</v>
      </c>
      <c r="AL188" s="4">
        <v>43846</v>
      </c>
      <c r="AM188" s="4">
        <v>44196</v>
      </c>
      <c r="AN188" s="16">
        <f>+AM188-AL188</f>
        <v>350</v>
      </c>
      <c r="AO188" s="6" t="s">
        <v>269</v>
      </c>
      <c r="AP188" s="6">
        <v>94486941</v>
      </c>
      <c r="AQ188" s="68">
        <v>0</v>
      </c>
      <c r="AR188" s="4">
        <v>0</v>
      </c>
      <c r="AS188" s="68">
        <v>0</v>
      </c>
      <c r="AT188" s="4">
        <v>0</v>
      </c>
      <c r="AU188" s="68">
        <v>0</v>
      </c>
      <c r="AV188" s="4">
        <v>0</v>
      </c>
      <c r="AW188" s="68">
        <v>0</v>
      </c>
      <c r="AX188" s="4">
        <v>0</v>
      </c>
      <c r="AY188" s="68">
        <v>0</v>
      </c>
      <c r="AZ188" s="4">
        <v>0</v>
      </c>
      <c r="BA188" s="68">
        <v>0</v>
      </c>
      <c r="BB188" s="4">
        <v>0</v>
      </c>
      <c r="BC188" s="68">
        <f t="shared" si="32"/>
        <v>57076800</v>
      </c>
      <c r="BD188" s="6">
        <v>0</v>
      </c>
      <c r="BE188" s="4">
        <v>0</v>
      </c>
      <c r="BF188" s="6">
        <v>0</v>
      </c>
      <c r="BG188" s="69">
        <v>0</v>
      </c>
      <c r="BH188" s="6">
        <v>0</v>
      </c>
      <c r="BI188" s="4">
        <v>0</v>
      </c>
      <c r="BJ188" s="6">
        <v>0</v>
      </c>
      <c r="BK188" s="1">
        <v>0</v>
      </c>
      <c r="BL188" s="6">
        <f>+BD188+BF188+BH188+BJ188+AN188</f>
        <v>350</v>
      </c>
    </row>
    <row r="189" spans="1:64" x14ac:dyDescent="0.25">
      <c r="A189" s="6" t="s">
        <v>58</v>
      </c>
      <c r="B189" s="6">
        <v>143</v>
      </c>
      <c r="C189" s="6" t="s">
        <v>59</v>
      </c>
      <c r="D189" s="6" t="s">
        <v>794</v>
      </c>
      <c r="E189" s="6" t="s">
        <v>795</v>
      </c>
      <c r="F189" s="6" t="str">
        <f t="shared" si="26"/>
        <v>marzo</v>
      </c>
      <c r="G189" s="8">
        <v>43921</v>
      </c>
      <c r="H189" s="6" t="s">
        <v>112</v>
      </c>
      <c r="I189" s="6" t="s">
        <v>216</v>
      </c>
      <c r="J189" s="6" t="s">
        <v>84</v>
      </c>
      <c r="K189" s="10" t="s">
        <v>796</v>
      </c>
      <c r="L189" s="6">
        <v>81112306</v>
      </c>
      <c r="M189" s="6" t="s">
        <v>797</v>
      </c>
      <c r="N189" s="68">
        <v>9019704</v>
      </c>
      <c r="O189" s="6">
        <v>29320</v>
      </c>
      <c r="P189" s="6" t="s">
        <v>87</v>
      </c>
      <c r="Q189" s="6" t="s">
        <v>69</v>
      </c>
      <c r="R189" s="6" t="s">
        <v>70</v>
      </c>
      <c r="S189" s="6" t="s">
        <v>1145</v>
      </c>
      <c r="T189" s="6" t="str">
        <f t="shared" si="30"/>
        <v>mayo</v>
      </c>
      <c r="U189" s="8">
        <v>43959</v>
      </c>
      <c r="V189" s="6" t="s">
        <v>72</v>
      </c>
      <c r="W189" s="6" t="s">
        <v>73</v>
      </c>
      <c r="X189" s="6" t="s">
        <v>74</v>
      </c>
      <c r="Y189" s="6" t="s">
        <v>1146</v>
      </c>
      <c r="Z189" s="6">
        <v>830141960</v>
      </c>
      <c r="AA189" s="6">
        <v>1</v>
      </c>
      <c r="AB189" s="6">
        <v>135420</v>
      </c>
      <c r="AC189" s="4">
        <v>43964</v>
      </c>
      <c r="AD189" s="68">
        <v>9019704</v>
      </c>
      <c r="AE189" s="68">
        <v>0</v>
      </c>
      <c r="AF189" s="68">
        <v>0</v>
      </c>
      <c r="AG189" s="68">
        <v>0</v>
      </c>
      <c r="AH189" s="68">
        <f t="shared" si="31"/>
        <v>9019704</v>
      </c>
      <c r="AI189" s="6" t="s">
        <v>107</v>
      </c>
      <c r="AJ189" s="4">
        <v>43973</v>
      </c>
      <c r="AK189" s="6" t="s">
        <v>462</v>
      </c>
      <c r="AL189" s="4">
        <v>43964</v>
      </c>
      <c r="AM189" s="4">
        <v>44196</v>
      </c>
      <c r="AN189" s="16">
        <v>232</v>
      </c>
      <c r="AO189" s="6" t="s">
        <v>1147</v>
      </c>
      <c r="AP189" s="6">
        <v>79120027</v>
      </c>
      <c r="AQ189" s="68">
        <v>0</v>
      </c>
      <c r="AR189" s="4">
        <v>0</v>
      </c>
      <c r="AS189" s="68">
        <v>0</v>
      </c>
      <c r="AT189" s="4">
        <v>0</v>
      </c>
      <c r="AU189" s="68">
        <v>0</v>
      </c>
      <c r="AV189" s="4">
        <v>0</v>
      </c>
      <c r="AW189" s="68">
        <v>0</v>
      </c>
      <c r="AX189" s="4">
        <v>0</v>
      </c>
      <c r="AY189" s="68">
        <v>0</v>
      </c>
      <c r="AZ189" s="4">
        <v>0</v>
      </c>
      <c r="BA189" s="68">
        <v>0</v>
      </c>
      <c r="BB189" s="4">
        <v>0</v>
      </c>
      <c r="BC189" s="68">
        <f t="shared" si="32"/>
        <v>9019704</v>
      </c>
      <c r="BD189" s="6">
        <v>0</v>
      </c>
      <c r="BE189" s="4">
        <v>0</v>
      </c>
      <c r="BF189" s="6">
        <v>0</v>
      </c>
      <c r="BG189" s="69">
        <v>0</v>
      </c>
      <c r="BH189" s="6">
        <v>0</v>
      </c>
      <c r="BI189" s="4">
        <v>0</v>
      </c>
      <c r="BJ189" s="6">
        <v>0</v>
      </c>
      <c r="BK189" s="1">
        <v>0</v>
      </c>
      <c r="BL189" s="6">
        <v>232</v>
      </c>
    </row>
    <row r="190" spans="1:64" x14ac:dyDescent="0.25">
      <c r="A190" s="6" t="s">
        <v>58</v>
      </c>
      <c r="B190" s="6">
        <v>276</v>
      </c>
      <c r="C190" s="6" t="s">
        <v>96</v>
      </c>
      <c r="D190" s="6" t="s">
        <v>97</v>
      </c>
      <c r="E190" s="6" t="s">
        <v>98</v>
      </c>
      <c r="F190" s="6" t="str">
        <f t="shared" si="26"/>
        <v>octubre</v>
      </c>
      <c r="G190" s="8">
        <v>43754</v>
      </c>
      <c r="H190" s="6" t="s">
        <v>63</v>
      </c>
      <c r="I190" s="6" t="s">
        <v>64</v>
      </c>
      <c r="J190" s="6" t="s">
        <v>100</v>
      </c>
      <c r="K190" s="10" t="s">
        <v>101</v>
      </c>
      <c r="L190" s="6" t="s">
        <v>102</v>
      </c>
      <c r="M190" s="6" t="s">
        <v>103</v>
      </c>
      <c r="N190" s="68">
        <v>37259300</v>
      </c>
      <c r="O190" s="6">
        <v>56319</v>
      </c>
      <c r="P190" s="6" t="s">
        <v>104</v>
      </c>
      <c r="Q190" s="6" t="s">
        <v>69</v>
      </c>
      <c r="R190" s="6" t="s">
        <v>70</v>
      </c>
      <c r="S190" s="6" t="s">
        <v>105</v>
      </c>
      <c r="T190" s="6" t="str">
        <f t="shared" si="30"/>
        <v>octubre</v>
      </c>
      <c r="U190" s="8">
        <v>43767</v>
      </c>
      <c r="V190" s="6" t="s">
        <v>89</v>
      </c>
      <c r="W190" s="6" t="s">
        <v>73</v>
      </c>
      <c r="X190" s="6" t="s">
        <v>74</v>
      </c>
      <c r="Y190" s="6" t="s">
        <v>106</v>
      </c>
      <c r="Z190" s="6">
        <v>8300085746</v>
      </c>
      <c r="AA190" s="6">
        <v>1</v>
      </c>
      <c r="AB190" s="6">
        <v>310519</v>
      </c>
      <c r="AC190" s="4">
        <v>43767</v>
      </c>
      <c r="AD190" s="68">
        <v>34335904</v>
      </c>
      <c r="AE190" s="68">
        <v>0</v>
      </c>
      <c r="AF190" s="68">
        <v>0</v>
      </c>
      <c r="AG190" s="68">
        <v>0</v>
      </c>
      <c r="AH190" s="68">
        <f t="shared" si="31"/>
        <v>34335904</v>
      </c>
      <c r="AI190" s="6" t="s">
        <v>107</v>
      </c>
      <c r="AJ190" s="4">
        <v>0</v>
      </c>
      <c r="AK190" s="6" t="s">
        <v>108</v>
      </c>
      <c r="AL190" s="4">
        <v>43767</v>
      </c>
      <c r="AM190" s="4">
        <v>43830</v>
      </c>
      <c r="AN190" s="16">
        <f>+AM190-AL190</f>
        <v>63</v>
      </c>
      <c r="AO190" s="6" t="s">
        <v>109</v>
      </c>
      <c r="AP190" s="6">
        <v>79887201</v>
      </c>
      <c r="AQ190" s="68">
        <v>0</v>
      </c>
      <c r="AR190" s="4">
        <v>0</v>
      </c>
      <c r="AS190" s="68">
        <v>0</v>
      </c>
      <c r="AT190" s="4">
        <v>0</v>
      </c>
      <c r="AU190" s="68">
        <v>0</v>
      </c>
      <c r="AV190" s="4">
        <v>0</v>
      </c>
      <c r="AW190" s="68">
        <v>0</v>
      </c>
      <c r="AX190" s="4">
        <v>0</v>
      </c>
      <c r="AY190" s="68">
        <v>0</v>
      </c>
      <c r="AZ190" s="4">
        <v>0</v>
      </c>
      <c r="BA190" s="68">
        <v>0</v>
      </c>
      <c r="BB190" s="4">
        <v>0</v>
      </c>
      <c r="BC190" s="68">
        <f t="shared" si="32"/>
        <v>34335904</v>
      </c>
      <c r="BD190" s="6">
        <v>0</v>
      </c>
      <c r="BE190" s="4">
        <v>0</v>
      </c>
      <c r="BF190" s="6">
        <v>0</v>
      </c>
      <c r="BG190" s="69">
        <v>0</v>
      </c>
      <c r="BH190" s="6">
        <v>0</v>
      </c>
      <c r="BI190" s="4">
        <v>0</v>
      </c>
      <c r="BJ190" s="6">
        <v>0</v>
      </c>
      <c r="BK190" s="1">
        <v>0</v>
      </c>
      <c r="BL190" s="6">
        <f>+BD190+BF190+BH190+BJ190+AN190</f>
        <v>63</v>
      </c>
    </row>
    <row r="191" spans="1:64" x14ac:dyDescent="0.25">
      <c r="A191" s="7" t="s">
        <v>58</v>
      </c>
      <c r="B191" s="7">
        <v>111</v>
      </c>
      <c r="C191" s="7" t="s">
        <v>59</v>
      </c>
      <c r="D191" s="7" t="s">
        <v>1072</v>
      </c>
      <c r="E191" s="7" t="s">
        <v>1073</v>
      </c>
      <c r="F191" s="6" t="str">
        <f t="shared" si="26"/>
        <v>abril</v>
      </c>
      <c r="G191" s="43">
        <v>43944</v>
      </c>
      <c r="H191" s="7" t="s">
        <v>63</v>
      </c>
      <c r="I191" s="7" t="s">
        <v>64</v>
      </c>
      <c r="J191" s="7" t="s">
        <v>65</v>
      </c>
      <c r="K191" s="7" t="s">
        <v>1074</v>
      </c>
      <c r="L191" s="7" t="s">
        <v>1075</v>
      </c>
      <c r="M191" s="7" t="s">
        <v>67</v>
      </c>
      <c r="N191" s="70">
        <v>35000000</v>
      </c>
      <c r="O191" s="7">
        <v>34020</v>
      </c>
      <c r="P191" s="7" t="s">
        <v>575</v>
      </c>
      <c r="Q191" s="7" t="s">
        <v>69</v>
      </c>
      <c r="R191" s="6" t="s">
        <v>70</v>
      </c>
      <c r="S191" s="6" t="s">
        <v>1157</v>
      </c>
      <c r="T191" s="6" t="str">
        <f t="shared" si="30"/>
        <v>mayo</v>
      </c>
      <c r="U191" s="8">
        <v>43963</v>
      </c>
      <c r="V191" s="6" t="s">
        <v>72</v>
      </c>
      <c r="W191" s="6" t="s">
        <v>73</v>
      </c>
      <c r="X191" s="6" t="s">
        <v>74</v>
      </c>
      <c r="Y191" s="6" t="s">
        <v>1158</v>
      </c>
      <c r="Z191" s="6">
        <v>900710493</v>
      </c>
      <c r="AA191" s="6">
        <v>9</v>
      </c>
      <c r="AB191" s="6">
        <v>135120</v>
      </c>
      <c r="AC191" s="4">
        <v>43963</v>
      </c>
      <c r="AD191" s="68">
        <v>35000000</v>
      </c>
      <c r="AE191" s="68">
        <v>0</v>
      </c>
      <c r="AF191" s="68">
        <v>0</v>
      </c>
      <c r="AG191" s="68">
        <v>0</v>
      </c>
      <c r="AH191" s="68">
        <f t="shared" si="31"/>
        <v>35000000</v>
      </c>
      <c r="AI191" s="6" t="s">
        <v>77</v>
      </c>
      <c r="AJ191" s="4" t="s">
        <v>77</v>
      </c>
      <c r="AK191" s="6" t="s">
        <v>77</v>
      </c>
      <c r="AL191" s="4">
        <v>43963</v>
      </c>
      <c r="AM191" s="4">
        <v>44196</v>
      </c>
      <c r="AN191" s="16">
        <v>233</v>
      </c>
      <c r="AO191" s="6" t="s">
        <v>1163</v>
      </c>
      <c r="AP191" s="6">
        <v>80251761</v>
      </c>
      <c r="AQ191" s="68">
        <v>0</v>
      </c>
      <c r="AR191" s="4">
        <v>0</v>
      </c>
      <c r="AS191" s="68">
        <v>0</v>
      </c>
      <c r="AT191" s="4">
        <v>0</v>
      </c>
      <c r="AU191" s="68">
        <v>0</v>
      </c>
      <c r="AV191" s="4">
        <v>0</v>
      </c>
      <c r="AW191" s="68">
        <v>0</v>
      </c>
      <c r="AX191" s="4">
        <v>0</v>
      </c>
      <c r="AY191" s="68">
        <v>0</v>
      </c>
      <c r="AZ191" s="4">
        <v>0</v>
      </c>
      <c r="BA191" s="68">
        <v>0</v>
      </c>
      <c r="BB191" s="4">
        <v>0</v>
      </c>
      <c r="BC191" s="68">
        <f t="shared" si="32"/>
        <v>35000000</v>
      </c>
      <c r="BD191" s="6">
        <v>0</v>
      </c>
      <c r="BE191" s="4">
        <v>0</v>
      </c>
      <c r="BF191" s="6">
        <v>0</v>
      </c>
      <c r="BG191" s="69">
        <v>0</v>
      </c>
      <c r="BH191" s="6">
        <v>0</v>
      </c>
      <c r="BI191" s="4">
        <v>0</v>
      </c>
      <c r="BJ191" s="6">
        <v>0</v>
      </c>
      <c r="BK191" s="1">
        <v>0</v>
      </c>
      <c r="BL191" s="6">
        <f>+BD191+BF191+BH191+BJ191+AN191</f>
        <v>233</v>
      </c>
    </row>
    <row r="192" spans="1:64" x14ac:dyDescent="0.25">
      <c r="A192" s="49" t="s">
        <v>293</v>
      </c>
      <c r="B192" s="49">
        <v>152</v>
      </c>
      <c r="C192" s="49" t="s">
        <v>182</v>
      </c>
      <c r="D192" s="58" t="s">
        <v>1303</v>
      </c>
      <c r="E192" s="49">
        <v>87298</v>
      </c>
      <c r="F192" s="6" t="str">
        <f t="shared" si="26"/>
        <v>junio</v>
      </c>
      <c r="G192" s="55">
        <v>43990</v>
      </c>
      <c r="H192" s="49" t="s">
        <v>296</v>
      </c>
      <c r="I192" s="49" t="s">
        <v>297</v>
      </c>
      <c r="J192" s="49" t="s">
        <v>65</v>
      </c>
      <c r="K192" s="56" t="s">
        <v>1304</v>
      </c>
      <c r="L192" s="58" t="s">
        <v>1305</v>
      </c>
      <c r="M192" s="58" t="s">
        <v>1306</v>
      </c>
      <c r="N192" s="77">
        <v>73077900</v>
      </c>
      <c r="O192" s="49">
        <v>37520</v>
      </c>
      <c r="P192" s="49" t="s">
        <v>1307</v>
      </c>
      <c r="Q192" s="49" t="s">
        <v>69</v>
      </c>
      <c r="R192" s="58" t="s">
        <v>70</v>
      </c>
      <c r="S192" s="49" t="s">
        <v>1323</v>
      </c>
      <c r="T192" s="6" t="str">
        <f t="shared" si="30"/>
        <v>junio</v>
      </c>
      <c r="U192" s="73">
        <v>44006</v>
      </c>
      <c r="V192" s="49" t="s">
        <v>345</v>
      </c>
      <c r="W192" s="49" t="s">
        <v>73</v>
      </c>
      <c r="X192" s="49" t="s">
        <v>74</v>
      </c>
      <c r="Y192" s="49" t="s">
        <v>1324</v>
      </c>
      <c r="Z192" s="89">
        <v>830113914</v>
      </c>
      <c r="AA192" s="83">
        <v>3</v>
      </c>
      <c r="AB192" s="49">
        <v>165620</v>
      </c>
      <c r="AC192" s="55">
        <v>44006</v>
      </c>
      <c r="AD192" s="59">
        <v>47127570</v>
      </c>
      <c r="AE192" s="75">
        <v>0</v>
      </c>
      <c r="AF192" s="75">
        <v>0</v>
      </c>
      <c r="AG192" s="75">
        <v>0</v>
      </c>
      <c r="AH192" s="77">
        <f t="shared" si="31"/>
        <v>47127570</v>
      </c>
      <c r="AI192" s="49" t="s">
        <v>77</v>
      </c>
      <c r="AJ192" s="55">
        <v>0</v>
      </c>
      <c r="AK192" s="49" t="s">
        <v>77</v>
      </c>
      <c r="AL192" s="55">
        <v>44006</v>
      </c>
      <c r="AM192" s="61">
        <v>44196</v>
      </c>
      <c r="AN192" s="49">
        <f>+AM192-AL192</f>
        <v>190</v>
      </c>
      <c r="AO192" s="49" t="s">
        <v>1320</v>
      </c>
      <c r="AP192" s="49">
        <v>40029680</v>
      </c>
      <c r="AQ192" s="75">
        <v>0</v>
      </c>
      <c r="AR192" s="55">
        <v>0</v>
      </c>
      <c r="AS192" s="75">
        <v>0</v>
      </c>
      <c r="AT192" s="55">
        <v>0</v>
      </c>
      <c r="AU192" s="75">
        <v>0</v>
      </c>
      <c r="AV192" s="55">
        <v>0</v>
      </c>
      <c r="AW192" s="75">
        <v>0</v>
      </c>
      <c r="AX192" s="55">
        <v>0</v>
      </c>
      <c r="AY192" s="75">
        <v>0</v>
      </c>
      <c r="AZ192" s="55">
        <v>0</v>
      </c>
      <c r="BA192" s="75">
        <v>0</v>
      </c>
      <c r="BB192" s="55">
        <v>0</v>
      </c>
      <c r="BC192" s="68">
        <f t="shared" si="32"/>
        <v>47127570</v>
      </c>
      <c r="BD192" s="49">
        <v>0</v>
      </c>
      <c r="BE192" s="55">
        <v>0</v>
      </c>
      <c r="BF192" s="49">
        <v>0</v>
      </c>
      <c r="BG192" s="76">
        <v>0</v>
      </c>
      <c r="BH192" s="49">
        <v>0</v>
      </c>
      <c r="BI192" s="55">
        <v>0</v>
      </c>
      <c r="BJ192" s="49">
        <v>0</v>
      </c>
      <c r="BK192" s="1">
        <v>0</v>
      </c>
      <c r="BL192" s="49">
        <f>+BD192+BF192+BH192+BJ192+AN192</f>
        <v>190</v>
      </c>
    </row>
    <row r="193" spans="1:64" x14ac:dyDescent="0.25">
      <c r="A193" s="6" t="s">
        <v>58</v>
      </c>
      <c r="B193" s="6">
        <v>119</v>
      </c>
      <c r="C193" s="6" t="s">
        <v>182</v>
      </c>
      <c r="D193" s="6" t="s">
        <v>1028</v>
      </c>
      <c r="E193" s="6" t="s">
        <v>1029</v>
      </c>
      <c r="F193" s="6" t="str">
        <f t="shared" si="26"/>
        <v>abril</v>
      </c>
      <c r="G193" s="4">
        <v>43948</v>
      </c>
      <c r="H193" s="6" t="s">
        <v>63</v>
      </c>
      <c r="I193" s="6" t="s">
        <v>64</v>
      </c>
      <c r="J193" s="6" t="s">
        <v>263</v>
      </c>
      <c r="K193" s="6" t="s">
        <v>1030</v>
      </c>
      <c r="L193" s="6">
        <v>72154066</v>
      </c>
      <c r="M193" s="6" t="s">
        <v>1031</v>
      </c>
      <c r="N193" s="68">
        <v>9000000</v>
      </c>
      <c r="O193" s="6">
        <v>31420</v>
      </c>
      <c r="P193" s="6" t="s">
        <v>553</v>
      </c>
      <c r="Q193" s="6" t="s">
        <v>69</v>
      </c>
      <c r="R193" s="6" t="s">
        <v>70</v>
      </c>
      <c r="S193" s="6" t="s">
        <v>1227</v>
      </c>
      <c r="T193" s="6" t="str">
        <f t="shared" si="30"/>
        <v>mayo</v>
      </c>
      <c r="U193" s="8">
        <v>43972</v>
      </c>
      <c r="V193" s="6" t="s">
        <v>72</v>
      </c>
      <c r="W193" s="6" t="s">
        <v>73</v>
      </c>
      <c r="X193" s="6" t="s">
        <v>74</v>
      </c>
      <c r="Y193" s="6" t="s">
        <v>1228</v>
      </c>
      <c r="Z193" s="85">
        <v>900343856</v>
      </c>
      <c r="AA193" s="7">
        <v>4</v>
      </c>
      <c r="AB193" s="6">
        <v>144320</v>
      </c>
      <c r="AC193" s="4">
        <v>43973</v>
      </c>
      <c r="AD193" s="68">
        <v>9000000</v>
      </c>
      <c r="AE193" s="68">
        <v>0</v>
      </c>
      <c r="AF193" s="68">
        <v>0</v>
      </c>
      <c r="AG193" s="68">
        <v>0</v>
      </c>
      <c r="AH193" s="68">
        <v>9000000</v>
      </c>
      <c r="AI193" s="6" t="s">
        <v>77</v>
      </c>
      <c r="AJ193" s="4">
        <v>0</v>
      </c>
      <c r="AK193" s="6" t="s">
        <v>77</v>
      </c>
      <c r="AL193" s="4">
        <v>43972</v>
      </c>
      <c r="AM193" s="4">
        <v>44196</v>
      </c>
      <c r="AN193" s="16">
        <v>224</v>
      </c>
      <c r="AO193" s="6" t="s">
        <v>278</v>
      </c>
      <c r="AP193" s="6">
        <v>94486941</v>
      </c>
      <c r="AQ193" s="68">
        <v>0</v>
      </c>
      <c r="AR193" s="4">
        <v>0</v>
      </c>
      <c r="AS193" s="68">
        <v>0</v>
      </c>
      <c r="AT193" s="4">
        <v>0</v>
      </c>
      <c r="AU193" s="68">
        <v>0</v>
      </c>
      <c r="AV193" s="4">
        <v>0</v>
      </c>
      <c r="AW193" s="68">
        <v>0</v>
      </c>
      <c r="AX193" s="4">
        <v>0</v>
      </c>
      <c r="AY193" s="68">
        <v>0</v>
      </c>
      <c r="AZ193" s="4">
        <v>0</v>
      </c>
      <c r="BA193" s="68">
        <v>0</v>
      </c>
      <c r="BB193" s="4">
        <v>0</v>
      </c>
      <c r="BC193" s="68">
        <f t="shared" si="32"/>
        <v>9000000</v>
      </c>
      <c r="BD193" s="6">
        <v>0</v>
      </c>
      <c r="BE193" s="4">
        <v>0</v>
      </c>
      <c r="BF193" s="6">
        <v>0</v>
      </c>
      <c r="BG193" s="69">
        <v>0</v>
      </c>
      <c r="BH193" s="6">
        <v>0</v>
      </c>
      <c r="BI193" s="4">
        <v>0</v>
      </c>
      <c r="BJ193" s="6">
        <v>0</v>
      </c>
      <c r="BK193" s="1">
        <v>0</v>
      </c>
      <c r="BL193" s="6">
        <v>224</v>
      </c>
    </row>
    <row r="194" spans="1:64" x14ac:dyDescent="0.25">
      <c r="A194" s="6" t="s">
        <v>58</v>
      </c>
      <c r="B194" s="6">
        <v>95</v>
      </c>
      <c r="C194" s="6" t="s">
        <v>96</v>
      </c>
      <c r="D194" s="6" t="s">
        <v>656</v>
      </c>
      <c r="E194" s="6" t="s">
        <v>657</v>
      </c>
      <c r="F194" s="6" t="str">
        <f t="shared" si="26"/>
        <v>febrero</v>
      </c>
      <c r="G194" s="8">
        <v>43888</v>
      </c>
      <c r="H194" s="6" t="s">
        <v>296</v>
      </c>
      <c r="I194" s="6" t="s">
        <v>392</v>
      </c>
      <c r="J194" s="6" t="s">
        <v>84</v>
      </c>
      <c r="K194" s="10" t="s">
        <v>658</v>
      </c>
      <c r="L194" s="6">
        <v>72103300</v>
      </c>
      <c r="M194" s="6" t="s">
        <v>659</v>
      </c>
      <c r="N194" s="68">
        <v>149843921</v>
      </c>
      <c r="O194" s="6">
        <v>23820</v>
      </c>
      <c r="P194" s="6" t="s">
        <v>104</v>
      </c>
      <c r="Q194" s="6" t="s">
        <v>69</v>
      </c>
      <c r="R194" s="6" t="s">
        <v>70</v>
      </c>
      <c r="S194" s="6" t="s">
        <v>1182</v>
      </c>
      <c r="T194" s="6" t="str">
        <f t="shared" si="30"/>
        <v>mayo</v>
      </c>
      <c r="U194" s="8">
        <v>43958</v>
      </c>
      <c r="V194" s="6" t="s">
        <v>89</v>
      </c>
      <c r="W194" s="6" t="s">
        <v>73</v>
      </c>
      <c r="X194" s="6" t="s">
        <v>74</v>
      </c>
      <c r="Y194" s="6" t="s">
        <v>1183</v>
      </c>
      <c r="Z194" s="6">
        <v>800039398</v>
      </c>
      <c r="AA194" s="6">
        <v>7</v>
      </c>
      <c r="AB194" s="6">
        <v>131520</v>
      </c>
      <c r="AC194" s="4">
        <v>149822500</v>
      </c>
      <c r="AD194" s="68">
        <v>0</v>
      </c>
      <c r="AE194" s="68">
        <v>0</v>
      </c>
      <c r="AF194" s="68">
        <v>0</v>
      </c>
      <c r="AG194" s="68">
        <v>0</v>
      </c>
      <c r="AH194" s="68">
        <v>0</v>
      </c>
      <c r="AI194" s="6" t="s">
        <v>107</v>
      </c>
      <c r="AJ194" s="4">
        <v>43965</v>
      </c>
      <c r="AK194" s="6" t="s">
        <v>1184</v>
      </c>
      <c r="AL194" s="4">
        <v>43965</v>
      </c>
      <c r="AM194" s="4">
        <v>44196</v>
      </c>
      <c r="AN194" s="16">
        <v>231</v>
      </c>
      <c r="AO194" s="6" t="s">
        <v>1185</v>
      </c>
      <c r="AP194" s="6">
        <v>19477329</v>
      </c>
      <c r="AQ194" s="68">
        <v>0</v>
      </c>
      <c r="AR194" s="4">
        <v>0</v>
      </c>
      <c r="AS194" s="68">
        <v>0</v>
      </c>
      <c r="AT194" s="4">
        <v>0</v>
      </c>
      <c r="AU194" s="68">
        <v>0</v>
      </c>
      <c r="AV194" s="4">
        <v>0</v>
      </c>
      <c r="AW194" s="68">
        <v>0</v>
      </c>
      <c r="AX194" s="4">
        <v>0</v>
      </c>
      <c r="AY194" s="68">
        <v>0</v>
      </c>
      <c r="AZ194" s="4">
        <v>0</v>
      </c>
      <c r="BA194" s="68">
        <v>0</v>
      </c>
      <c r="BB194" s="4">
        <v>0</v>
      </c>
      <c r="BC194" s="68">
        <f t="shared" si="32"/>
        <v>0</v>
      </c>
      <c r="BD194" s="6">
        <v>0</v>
      </c>
      <c r="BE194" s="4">
        <v>0</v>
      </c>
      <c r="BF194" s="6">
        <v>0</v>
      </c>
      <c r="BG194" s="69">
        <v>0</v>
      </c>
      <c r="BH194" s="6">
        <v>0</v>
      </c>
      <c r="BI194" s="4">
        <v>0</v>
      </c>
      <c r="BJ194" s="6">
        <v>0</v>
      </c>
      <c r="BK194" s="1">
        <v>0</v>
      </c>
      <c r="BL194" s="6">
        <v>231</v>
      </c>
    </row>
    <row r="195" spans="1:64" x14ac:dyDescent="0.25">
      <c r="A195" s="7" t="s">
        <v>58</v>
      </c>
      <c r="B195" s="7">
        <v>163</v>
      </c>
      <c r="C195" s="7" t="s">
        <v>59</v>
      </c>
      <c r="D195" s="7" t="s">
        <v>1079</v>
      </c>
      <c r="E195" s="7" t="s">
        <v>1080</v>
      </c>
      <c r="F195" s="6" t="str">
        <f t="shared" si="26"/>
        <v>abril</v>
      </c>
      <c r="G195" s="43">
        <v>43949</v>
      </c>
      <c r="H195" s="7" t="s">
        <v>112</v>
      </c>
      <c r="I195" s="7" t="s">
        <v>441</v>
      </c>
      <c r="J195" s="7" t="s">
        <v>84</v>
      </c>
      <c r="K195" s="7" t="s">
        <v>1081</v>
      </c>
      <c r="L195" s="7">
        <v>81111800</v>
      </c>
      <c r="M195" s="7" t="s">
        <v>1061</v>
      </c>
      <c r="N195" s="70">
        <v>27274380</v>
      </c>
      <c r="O195" s="7">
        <v>34820</v>
      </c>
      <c r="P195" s="7" t="s">
        <v>104</v>
      </c>
      <c r="Q195" s="7" t="s">
        <v>69</v>
      </c>
      <c r="R195" s="6" t="s">
        <v>70</v>
      </c>
      <c r="S195" s="6" t="s">
        <v>1161</v>
      </c>
      <c r="T195" s="6" t="str">
        <f t="shared" si="30"/>
        <v>mayo</v>
      </c>
      <c r="U195" s="8">
        <v>43962</v>
      </c>
      <c r="V195" s="6" t="s">
        <v>89</v>
      </c>
      <c r="W195" s="6" t="s">
        <v>73</v>
      </c>
      <c r="X195" s="6" t="s">
        <v>74</v>
      </c>
      <c r="Y195" s="6" t="s">
        <v>1162</v>
      </c>
      <c r="Z195" s="6">
        <v>800114672</v>
      </c>
      <c r="AA195" s="6">
        <v>1</v>
      </c>
      <c r="AB195" s="6">
        <v>135620</v>
      </c>
      <c r="AC195" s="4">
        <v>43964</v>
      </c>
      <c r="AD195" s="68">
        <v>27274380</v>
      </c>
      <c r="AE195" s="68">
        <v>0</v>
      </c>
      <c r="AF195" s="68">
        <v>0</v>
      </c>
      <c r="AG195" s="68">
        <v>0</v>
      </c>
      <c r="AH195" s="68">
        <f>+AD195+AE195+AF195+AG195</f>
        <v>27274380</v>
      </c>
      <c r="AI195" s="6" t="s">
        <v>107</v>
      </c>
      <c r="AJ195" s="4" t="s">
        <v>1109</v>
      </c>
      <c r="AK195" s="6"/>
      <c r="AL195" s="4">
        <v>43964</v>
      </c>
      <c r="AM195" s="4">
        <v>43995</v>
      </c>
      <c r="AN195" s="16">
        <v>31</v>
      </c>
      <c r="AO195" s="42" t="s">
        <v>1165</v>
      </c>
      <c r="AP195" s="42">
        <v>79597516</v>
      </c>
      <c r="AQ195" s="68">
        <v>0</v>
      </c>
      <c r="AR195" s="4">
        <v>0</v>
      </c>
      <c r="AS195" s="68">
        <v>0</v>
      </c>
      <c r="AT195" s="4">
        <v>0</v>
      </c>
      <c r="AU195" s="68">
        <v>0</v>
      </c>
      <c r="AV195" s="4">
        <v>0</v>
      </c>
      <c r="AW195" s="68">
        <v>0</v>
      </c>
      <c r="AX195" s="4">
        <v>0</v>
      </c>
      <c r="AY195" s="68">
        <v>0</v>
      </c>
      <c r="AZ195" s="4">
        <v>0</v>
      </c>
      <c r="BA195" s="68">
        <v>0</v>
      </c>
      <c r="BB195" s="4">
        <v>0</v>
      </c>
      <c r="BC195" s="68">
        <f t="shared" si="32"/>
        <v>27274380</v>
      </c>
      <c r="BD195" s="6">
        <v>0</v>
      </c>
      <c r="BE195" s="4">
        <v>0</v>
      </c>
      <c r="BF195" s="6">
        <v>0</v>
      </c>
      <c r="BG195" s="69">
        <v>0</v>
      </c>
      <c r="BH195" s="6">
        <v>0</v>
      </c>
      <c r="BI195" s="4">
        <v>0</v>
      </c>
      <c r="BJ195" s="6">
        <v>0</v>
      </c>
      <c r="BK195" s="1">
        <v>0</v>
      </c>
      <c r="BL195" s="6">
        <f>+BD195+BF195+BH195+BJ195+AN195</f>
        <v>31</v>
      </c>
    </row>
    <row r="196" spans="1:64" x14ac:dyDescent="0.25">
      <c r="A196" s="6" t="s">
        <v>58</v>
      </c>
      <c r="B196" s="6">
        <v>142</v>
      </c>
      <c r="C196" s="6" t="s">
        <v>96</v>
      </c>
      <c r="D196" s="6" t="s">
        <v>786</v>
      </c>
      <c r="E196" s="6" t="s">
        <v>787</v>
      </c>
      <c r="F196" s="6" t="str">
        <f t="shared" si="26"/>
        <v>marzo</v>
      </c>
      <c r="G196" s="8">
        <v>43920</v>
      </c>
      <c r="H196" s="6" t="s">
        <v>63</v>
      </c>
      <c r="I196" s="6" t="s">
        <v>64</v>
      </c>
      <c r="J196" s="6" t="s">
        <v>84</v>
      </c>
      <c r="K196" s="10" t="s">
        <v>788</v>
      </c>
      <c r="L196" s="6">
        <v>81112500</v>
      </c>
      <c r="M196" s="6" t="s">
        <v>789</v>
      </c>
      <c r="N196" s="68">
        <v>23838913</v>
      </c>
      <c r="O196" s="6">
        <v>30320</v>
      </c>
      <c r="P196" s="6" t="s">
        <v>87</v>
      </c>
      <c r="Q196" s="6" t="s">
        <v>69</v>
      </c>
      <c r="R196" s="6" t="s">
        <v>70</v>
      </c>
      <c r="S196" s="6" t="s">
        <v>1202</v>
      </c>
      <c r="T196" s="6" t="str">
        <f t="shared" si="30"/>
        <v>mayo</v>
      </c>
      <c r="U196" s="8">
        <v>43957</v>
      </c>
      <c r="V196" s="6" t="s">
        <v>72</v>
      </c>
      <c r="W196" s="6" t="s">
        <v>73</v>
      </c>
      <c r="X196" s="6" t="s">
        <v>74</v>
      </c>
      <c r="Y196" s="6" t="s">
        <v>1203</v>
      </c>
      <c r="Z196" s="6">
        <v>900693655</v>
      </c>
      <c r="AA196" s="6">
        <v>1</v>
      </c>
      <c r="AB196" s="6">
        <v>128920</v>
      </c>
      <c r="AC196" s="4">
        <v>43957</v>
      </c>
      <c r="AD196" s="68">
        <v>23838913</v>
      </c>
      <c r="AE196" s="68">
        <v>0</v>
      </c>
      <c r="AF196" s="68">
        <v>0</v>
      </c>
      <c r="AG196" s="68">
        <v>0</v>
      </c>
      <c r="AH196" s="68">
        <v>23838913</v>
      </c>
      <c r="AI196" s="6" t="s">
        <v>77</v>
      </c>
      <c r="AJ196" s="4">
        <v>0</v>
      </c>
      <c r="AK196" s="6" t="s">
        <v>77</v>
      </c>
      <c r="AL196" s="4">
        <v>43962</v>
      </c>
      <c r="AM196" s="4">
        <v>44196</v>
      </c>
      <c r="AN196" s="16">
        <v>234</v>
      </c>
      <c r="AO196" s="6" t="s">
        <v>1189</v>
      </c>
      <c r="AP196" s="6" t="s">
        <v>77</v>
      </c>
      <c r="AQ196" s="68">
        <v>0</v>
      </c>
      <c r="AR196" s="4">
        <v>0</v>
      </c>
      <c r="AS196" s="68">
        <v>0</v>
      </c>
      <c r="AT196" s="4">
        <v>0</v>
      </c>
      <c r="AU196" s="68">
        <v>0</v>
      </c>
      <c r="AV196" s="4">
        <v>0</v>
      </c>
      <c r="AW196" s="68">
        <v>0</v>
      </c>
      <c r="AX196" s="4">
        <v>0</v>
      </c>
      <c r="AY196" s="68">
        <v>0</v>
      </c>
      <c r="AZ196" s="4">
        <v>0</v>
      </c>
      <c r="BA196" s="68">
        <v>0</v>
      </c>
      <c r="BB196" s="4">
        <v>0</v>
      </c>
      <c r="BC196" s="68">
        <f t="shared" si="32"/>
        <v>23838913</v>
      </c>
      <c r="BD196" s="6">
        <v>0</v>
      </c>
      <c r="BE196" s="4">
        <v>0</v>
      </c>
      <c r="BF196" s="6">
        <v>0</v>
      </c>
      <c r="BG196" s="69">
        <v>0</v>
      </c>
      <c r="BH196" s="6">
        <v>0</v>
      </c>
      <c r="BI196" s="4">
        <v>0</v>
      </c>
      <c r="BJ196" s="6">
        <v>0</v>
      </c>
      <c r="BK196" s="1">
        <v>0</v>
      </c>
      <c r="BL196" s="6">
        <v>234</v>
      </c>
    </row>
    <row r="197" spans="1:64" x14ac:dyDescent="0.25">
      <c r="A197" s="49" t="s">
        <v>293</v>
      </c>
      <c r="B197" s="49">
        <v>162</v>
      </c>
      <c r="C197" s="49" t="s">
        <v>182</v>
      </c>
      <c r="D197" s="49" t="s">
        <v>1295</v>
      </c>
      <c r="E197" s="49">
        <v>87446</v>
      </c>
      <c r="F197" s="6" t="str">
        <f t="shared" ref="F197:F228" si="33">TEXT(G197,"mmmm")</f>
        <v>junio</v>
      </c>
      <c r="G197" s="55">
        <v>43991</v>
      </c>
      <c r="H197" s="49" t="s">
        <v>296</v>
      </c>
      <c r="I197" s="49" t="s">
        <v>297</v>
      </c>
      <c r="J197" s="49" t="s">
        <v>84</v>
      </c>
      <c r="K197" s="56" t="s">
        <v>1296</v>
      </c>
      <c r="L197" s="49" t="s">
        <v>1297</v>
      </c>
      <c r="M197" s="49"/>
      <c r="N197" s="75">
        <v>130000000</v>
      </c>
      <c r="O197" s="49">
        <v>29920</v>
      </c>
      <c r="P197" s="49" t="s">
        <v>104</v>
      </c>
      <c r="Q197" s="49" t="s">
        <v>69</v>
      </c>
      <c r="R197" s="6" t="s">
        <v>70</v>
      </c>
      <c r="S197" s="6" t="s">
        <v>1474</v>
      </c>
      <c r="T197" s="6" t="str">
        <f t="shared" si="30"/>
        <v>julio</v>
      </c>
      <c r="U197" s="73">
        <v>44014</v>
      </c>
      <c r="V197" s="6" t="s">
        <v>345</v>
      </c>
      <c r="W197" s="6" t="s">
        <v>73</v>
      </c>
      <c r="X197" s="6" t="s">
        <v>74</v>
      </c>
      <c r="Y197" s="6" t="s">
        <v>1475</v>
      </c>
      <c r="Z197" s="85">
        <v>83005867</v>
      </c>
      <c r="AA197" s="7">
        <v>7</v>
      </c>
      <c r="AB197" s="6">
        <v>173520</v>
      </c>
      <c r="AC197" s="4">
        <v>44015</v>
      </c>
      <c r="AD197" s="68">
        <v>15153985</v>
      </c>
      <c r="AE197" s="68">
        <v>33063240</v>
      </c>
      <c r="AF197" s="68">
        <v>17909255</v>
      </c>
      <c r="AG197" s="68">
        <v>0</v>
      </c>
      <c r="AH197" s="68">
        <f>+AD197+AE197+AF197+AG197</f>
        <v>66126480</v>
      </c>
      <c r="AI197" s="6" t="s">
        <v>107</v>
      </c>
      <c r="AJ197" s="4">
        <v>44015</v>
      </c>
      <c r="AK197" s="6" t="s">
        <v>203</v>
      </c>
      <c r="AL197" s="4">
        <v>44014</v>
      </c>
      <c r="AM197" s="4">
        <v>44757</v>
      </c>
      <c r="AN197" s="16">
        <v>743</v>
      </c>
      <c r="AO197" s="6" t="s">
        <v>1476</v>
      </c>
      <c r="AP197" s="6" t="s">
        <v>77</v>
      </c>
      <c r="AQ197" s="68">
        <v>0</v>
      </c>
      <c r="AR197" s="4">
        <v>0</v>
      </c>
      <c r="AS197" s="68">
        <v>0</v>
      </c>
      <c r="AT197" s="4">
        <v>0</v>
      </c>
      <c r="AU197" s="68">
        <v>0</v>
      </c>
      <c r="AV197" s="4">
        <v>0</v>
      </c>
      <c r="AW197" s="68">
        <v>0</v>
      </c>
      <c r="AX197" s="4">
        <v>0</v>
      </c>
      <c r="AY197" s="68">
        <v>0</v>
      </c>
      <c r="AZ197" s="4">
        <v>0</v>
      </c>
      <c r="BA197" s="68">
        <v>0</v>
      </c>
      <c r="BB197" s="4">
        <v>0</v>
      </c>
      <c r="BC197" s="68">
        <f t="shared" si="32"/>
        <v>15153985</v>
      </c>
      <c r="BD197" s="6">
        <v>0</v>
      </c>
      <c r="BE197" s="4">
        <v>0</v>
      </c>
      <c r="BF197" s="6">
        <v>0</v>
      </c>
      <c r="BG197" s="69">
        <v>0</v>
      </c>
      <c r="BH197" s="6">
        <v>0</v>
      </c>
      <c r="BI197" s="4">
        <v>0</v>
      </c>
      <c r="BJ197" s="6">
        <v>0</v>
      </c>
      <c r="BK197" s="1">
        <v>0</v>
      </c>
      <c r="BL197" s="6">
        <f>+BD197+BF197+BH197+BJ197+AN197</f>
        <v>743</v>
      </c>
    </row>
    <row r="198" spans="1:64" x14ac:dyDescent="0.25">
      <c r="A198" s="6" t="s">
        <v>58</v>
      </c>
      <c r="B198" s="6">
        <v>141</v>
      </c>
      <c r="C198" s="6" t="s">
        <v>96</v>
      </c>
      <c r="D198" s="6" t="s">
        <v>790</v>
      </c>
      <c r="E198" s="6" t="s">
        <v>791</v>
      </c>
      <c r="F198" s="6" t="str">
        <f t="shared" si="33"/>
        <v>marzo</v>
      </c>
      <c r="G198" s="8">
        <v>43921</v>
      </c>
      <c r="H198" s="6" t="s">
        <v>63</v>
      </c>
      <c r="I198" s="6" t="s">
        <v>64</v>
      </c>
      <c r="J198" s="6" t="s">
        <v>84</v>
      </c>
      <c r="K198" s="10" t="s">
        <v>792</v>
      </c>
      <c r="L198" s="6">
        <v>72103302</v>
      </c>
      <c r="M198" s="6" t="s">
        <v>793</v>
      </c>
      <c r="N198" s="68">
        <v>11550000</v>
      </c>
      <c r="O198" s="6">
        <v>30520</v>
      </c>
      <c r="P198" s="6" t="s">
        <v>87</v>
      </c>
      <c r="Q198" s="6" t="s">
        <v>69</v>
      </c>
      <c r="R198" s="6" t="s">
        <v>70</v>
      </c>
      <c r="S198" s="6" t="s">
        <v>1204</v>
      </c>
      <c r="T198" s="6" t="str">
        <f t="shared" si="30"/>
        <v>mayo</v>
      </c>
      <c r="U198" s="8">
        <v>43957</v>
      </c>
      <c r="V198" s="6" t="s">
        <v>72</v>
      </c>
      <c r="W198" s="6" t="s">
        <v>73</v>
      </c>
      <c r="X198" s="6" t="s">
        <v>74</v>
      </c>
      <c r="Y198" s="6" t="s">
        <v>1205</v>
      </c>
      <c r="Z198" s="6">
        <v>900092491</v>
      </c>
      <c r="AA198" s="6">
        <v>1</v>
      </c>
      <c r="AB198" s="6">
        <v>130120</v>
      </c>
      <c r="AC198" s="4">
        <v>43957</v>
      </c>
      <c r="AD198" s="68">
        <v>6700000</v>
      </c>
      <c r="AE198" s="68">
        <v>0</v>
      </c>
      <c r="AF198" s="68">
        <v>0</v>
      </c>
      <c r="AG198" s="68">
        <v>0</v>
      </c>
      <c r="AH198" s="68">
        <v>6700000</v>
      </c>
      <c r="AI198" s="6" t="s">
        <v>77</v>
      </c>
      <c r="AJ198" s="4">
        <v>0</v>
      </c>
      <c r="AK198" s="6" t="s">
        <v>77</v>
      </c>
      <c r="AL198" s="4">
        <v>43959</v>
      </c>
      <c r="AM198" s="4">
        <v>44196</v>
      </c>
      <c r="AN198" s="16">
        <v>237</v>
      </c>
      <c r="AO198" s="6" t="s">
        <v>1206</v>
      </c>
      <c r="AP198" s="6" t="s">
        <v>77</v>
      </c>
      <c r="AQ198" s="68">
        <v>0</v>
      </c>
      <c r="AR198" s="4">
        <v>0</v>
      </c>
      <c r="AS198" s="68">
        <v>0</v>
      </c>
      <c r="AT198" s="4">
        <v>0</v>
      </c>
      <c r="AU198" s="68">
        <v>0</v>
      </c>
      <c r="AV198" s="4">
        <v>0</v>
      </c>
      <c r="AW198" s="68">
        <v>0</v>
      </c>
      <c r="AX198" s="4">
        <v>0</v>
      </c>
      <c r="AY198" s="68">
        <v>0</v>
      </c>
      <c r="AZ198" s="4">
        <v>0</v>
      </c>
      <c r="BA198" s="68">
        <v>0</v>
      </c>
      <c r="BB198" s="4">
        <v>0</v>
      </c>
      <c r="BC198" s="68">
        <f t="shared" si="32"/>
        <v>6700000</v>
      </c>
      <c r="BD198" s="6">
        <v>0</v>
      </c>
      <c r="BE198" s="4">
        <v>0</v>
      </c>
      <c r="BF198" s="6">
        <v>0</v>
      </c>
      <c r="BG198" s="69">
        <v>0</v>
      </c>
      <c r="BH198" s="6">
        <v>0</v>
      </c>
      <c r="BI198" s="4">
        <v>0</v>
      </c>
      <c r="BJ198" s="6">
        <v>0</v>
      </c>
      <c r="BK198" s="1">
        <v>0</v>
      </c>
      <c r="BL198" s="6">
        <v>237</v>
      </c>
    </row>
    <row r="199" spans="1:64" x14ac:dyDescent="0.25">
      <c r="A199" s="6" t="s">
        <v>58</v>
      </c>
      <c r="B199" s="6">
        <v>67</v>
      </c>
      <c r="C199" s="6" t="s">
        <v>96</v>
      </c>
      <c r="D199" s="6" t="s">
        <v>617</v>
      </c>
      <c r="E199" s="6" t="s">
        <v>618</v>
      </c>
      <c r="F199" s="6" t="str">
        <f t="shared" si="33"/>
        <v>febrero</v>
      </c>
      <c r="G199" s="8">
        <v>43886</v>
      </c>
      <c r="H199" s="6" t="s">
        <v>296</v>
      </c>
      <c r="I199" s="6" t="s">
        <v>392</v>
      </c>
      <c r="J199" s="6" t="s">
        <v>65</v>
      </c>
      <c r="K199" s="10" t="s">
        <v>619</v>
      </c>
      <c r="L199" s="6">
        <v>40141700</v>
      </c>
      <c r="M199" s="6" t="s">
        <v>620</v>
      </c>
      <c r="N199" s="68">
        <v>220000000</v>
      </c>
      <c r="O199" s="6">
        <v>22420</v>
      </c>
      <c r="P199" s="6" t="s">
        <v>621</v>
      </c>
      <c r="Q199" s="6" t="s">
        <v>69</v>
      </c>
      <c r="R199" s="6" t="s">
        <v>70</v>
      </c>
      <c r="S199" s="6" t="s">
        <v>1357</v>
      </c>
      <c r="T199" s="6" t="str">
        <f t="shared" si="30"/>
        <v>junio</v>
      </c>
      <c r="U199" s="8">
        <v>43998</v>
      </c>
      <c r="V199" s="6" t="s">
        <v>370</v>
      </c>
      <c r="W199" s="6" t="s">
        <v>73</v>
      </c>
      <c r="X199" s="6" t="s">
        <v>77</v>
      </c>
      <c r="Y199" s="6" t="s">
        <v>1358</v>
      </c>
      <c r="Z199" s="6">
        <v>900265299</v>
      </c>
      <c r="AA199" s="6">
        <v>7</v>
      </c>
      <c r="AB199" s="6">
        <v>158020</v>
      </c>
      <c r="AC199" s="4">
        <v>43998</v>
      </c>
      <c r="AD199" s="68">
        <v>220000000</v>
      </c>
      <c r="AE199" s="68">
        <v>0</v>
      </c>
      <c r="AF199" s="68">
        <v>0</v>
      </c>
      <c r="AG199" s="68">
        <v>0</v>
      </c>
      <c r="AH199" s="68">
        <f t="shared" ref="AH199:AH204" si="34">+AD199+AE199+AF199+AG199</f>
        <v>220000000</v>
      </c>
      <c r="AI199" s="6" t="s">
        <v>107</v>
      </c>
      <c r="AJ199" s="4">
        <v>43999</v>
      </c>
      <c r="AK199" s="6" t="s">
        <v>1359</v>
      </c>
      <c r="AL199" s="4">
        <v>43913</v>
      </c>
      <c r="AM199" s="4">
        <v>44196</v>
      </c>
      <c r="AN199" s="16">
        <f>+AM199-AL199</f>
        <v>283</v>
      </c>
      <c r="AO199" s="6" t="s">
        <v>549</v>
      </c>
      <c r="AP199" s="6">
        <v>1020712442</v>
      </c>
      <c r="AQ199" s="68">
        <v>0</v>
      </c>
      <c r="AR199" s="4">
        <v>0</v>
      </c>
      <c r="AS199" s="68">
        <v>0</v>
      </c>
      <c r="AT199" s="4">
        <v>0</v>
      </c>
      <c r="AU199" s="68">
        <v>0</v>
      </c>
      <c r="AV199" s="4">
        <v>0</v>
      </c>
      <c r="AW199" s="68">
        <v>0</v>
      </c>
      <c r="AX199" s="4">
        <v>0</v>
      </c>
      <c r="AY199" s="68">
        <v>0</v>
      </c>
      <c r="AZ199" s="4">
        <v>0</v>
      </c>
      <c r="BA199" s="68">
        <v>0</v>
      </c>
      <c r="BB199" s="4">
        <v>0</v>
      </c>
      <c r="BC199" s="68">
        <f t="shared" si="32"/>
        <v>220000000</v>
      </c>
      <c r="BD199" s="6">
        <v>0</v>
      </c>
      <c r="BE199" s="4">
        <v>0</v>
      </c>
      <c r="BF199" s="6">
        <v>0</v>
      </c>
      <c r="BG199" s="69">
        <v>0</v>
      </c>
      <c r="BH199" s="6">
        <v>0</v>
      </c>
      <c r="BI199" s="4">
        <v>0</v>
      </c>
      <c r="BJ199" s="6">
        <v>0</v>
      </c>
      <c r="BK199" s="1">
        <v>0</v>
      </c>
      <c r="BL199" s="6">
        <f>+BD199+BF199+BH199+BJ199+AN199</f>
        <v>283</v>
      </c>
    </row>
    <row r="200" spans="1:64" x14ac:dyDescent="0.25">
      <c r="A200" s="6" t="s">
        <v>58</v>
      </c>
      <c r="B200" s="6">
        <v>79</v>
      </c>
      <c r="C200" s="6" t="s">
        <v>59</v>
      </c>
      <c r="D200" s="6" t="s">
        <v>678</v>
      </c>
      <c r="E200" s="6" t="s">
        <v>679</v>
      </c>
      <c r="F200" s="6" t="str">
        <f t="shared" si="33"/>
        <v>febrero</v>
      </c>
      <c r="G200" s="8">
        <v>43889</v>
      </c>
      <c r="H200" s="6" t="s">
        <v>63</v>
      </c>
      <c r="I200" s="6" t="s">
        <v>64</v>
      </c>
      <c r="J200" s="6" t="s">
        <v>65</v>
      </c>
      <c r="K200" s="10" t="s">
        <v>680</v>
      </c>
      <c r="L200" s="6">
        <v>78181502</v>
      </c>
      <c r="M200" s="6" t="s">
        <v>67</v>
      </c>
      <c r="N200" s="68">
        <v>37000000</v>
      </c>
      <c r="O200" s="6">
        <v>20920</v>
      </c>
      <c r="P200" s="6" t="s">
        <v>575</v>
      </c>
      <c r="Q200" s="6" t="s">
        <v>69</v>
      </c>
      <c r="R200" s="6" t="s">
        <v>70</v>
      </c>
      <c r="S200" s="6" t="s">
        <v>1045</v>
      </c>
      <c r="T200" s="6" t="str">
        <f t="shared" si="30"/>
        <v>marzo</v>
      </c>
      <c r="U200" s="8">
        <v>43915</v>
      </c>
      <c r="V200" s="6" t="s">
        <v>871</v>
      </c>
      <c r="W200" s="6" t="s">
        <v>118</v>
      </c>
      <c r="X200" s="6" t="s">
        <v>932</v>
      </c>
      <c r="Y200" s="6" t="s">
        <v>1046</v>
      </c>
      <c r="Z200" s="6">
        <v>84079101</v>
      </c>
      <c r="AA200" s="6">
        <v>1</v>
      </c>
      <c r="AB200" s="6">
        <v>98020</v>
      </c>
      <c r="AC200" s="4">
        <v>43920</v>
      </c>
      <c r="AD200" s="68">
        <v>37000000</v>
      </c>
      <c r="AE200" s="68">
        <v>0</v>
      </c>
      <c r="AF200" s="68">
        <v>0</v>
      </c>
      <c r="AG200" s="68">
        <v>0</v>
      </c>
      <c r="AH200" s="68">
        <f t="shared" si="34"/>
        <v>37000000</v>
      </c>
      <c r="AI200" s="6" t="s">
        <v>76</v>
      </c>
      <c r="AJ200" s="4">
        <v>0</v>
      </c>
      <c r="AK200" s="6" t="s">
        <v>77</v>
      </c>
      <c r="AL200" s="4">
        <v>43920</v>
      </c>
      <c r="AM200" s="4">
        <v>44196</v>
      </c>
      <c r="AN200" s="16">
        <v>276</v>
      </c>
      <c r="AO200" s="6" t="s">
        <v>1047</v>
      </c>
      <c r="AP200" s="6">
        <v>12724487</v>
      </c>
      <c r="AQ200" s="68">
        <v>0</v>
      </c>
      <c r="AR200" s="4">
        <v>0</v>
      </c>
      <c r="AS200" s="68">
        <v>0</v>
      </c>
      <c r="AT200" s="4">
        <v>0</v>
      </c>
      <c r="AU200" s="68">
        <v>0</v>
      </c>
      <c r="AV200" s="4">
        <v>0</v>
      </c>
      <c r="AW200" s="68">
        <v>0</v>
      </c>
      <c r="AX200" s="4">
        <v>0</v>
      </c>
      <c r="AY200" s="68">
        <v>0</v>
      </c>
      <c r="AZ200" s="4">
        <v>0</v>
      </c>
      <c r="BA200" s="68">
        <v>0</v>
      </c>
      <c r="BB200" s="4">
        <v>0</v>
      </c>
      <c r="BC200" s="68">
        <f t="shared" si="32"/>
        <v>37000000</v>
      </c>
      <c r="BD200" s="6">
        <v>0</v>
      </c>
      <c r="BE200" s="4">
        <v>0</v>
      </c>
      <c r="BF200" s="6">
        <v>0</v>
      </c>
      <c r="BG200" s="69">
        <v>0</v>
      </c>
      <c r="BH200" s="6">
        <v>0</v>
      </c>
      <c r="BI200" s="4">
        <v>0</v>
      </c>
      <c r="BJ200" s="6">
        <v>0</v>
      </c>
      <c r="BK200" s="1">
        <v>0</v>
      </c>
      <c r="BL200" s="6">
        <v>276</v>
      </c>
    </row>
    <row r="201" spans="1:64" x14ac:dyDescent="0.25">
      <c r="A201" s="6" t="s">
        <v>58</v>
      </c>
      <c r="B201" s="6">
        <v>75</v>
      </c>
      <c r="C201" s="6" t="s">
        <v>96</v>
      </c>
      <c r="D201" s="6" t="s">
        <v>667</v>
      </c>
      <c r="E201" s="6" t="s">
        <v>668</v>
      </c>
      <c r="F201" s="6" t="str">
        <f t="shared" si="33"/>
        <v>febrero</v>
      </c>
      <c r="G201" s="8">
        <v>43889</v>
      </c>
      <c r="H201" s="6" t="s">
        <v>63</v>
      </c>
      <c r="I201" s="6" t="s">
        <v>64</v>
      </c>
      <c r="J201" s="6" t="s">
        <v>65</v>
      </c>
      <c r="K201" s="10" t="s">
        <v>669</v>
      </c>
      <c r="L201" s="6">
        <v>78181502</v>
      </c>
      <c r="M201" s="6" t="s">
        <v>67</v>
      </c>
      <c r="N201" s="68">
        <v>17000000</v>
      </c>
      <c r="O201" s="6">
        <v>21420</v>
      </c>
      <c r="P201" s="6" t="s">
        <v>553</v>
      </c>
      <c r="Q201" s="6" t="s">
        <v>69</v>
      </c>
      <c r="R201" s="6" t="s">
        <v>70</v>
      </c>
      <c r="S201" s="6" t="s">
        <v>670</v>
      </c>
      <c r="T201" s="6" t="str">
        <f t="shared" si="30"/>
        <v>marzo</v>
      </c>
      <c r="U201" s="8">
        <v>43908</v>
      </c>
      <c r="V201" s="6" t="s">
        <v>72</v>
      </c>
      <c r="W201" s="6" t="s">
        <v>386</v>
      </c>
      <c r="X201" s="6" t="s">
        <v>387</v>
      </c>
      <c r="Y201" s="6" t="s">
        <v>671</v>
      </c>
      <c r="Z201" s="6">
        <v>80525481</v>
      </c>
      <c r="AA201" s="6">
        <v>4</v>
      </c>
      <c r="AB201" s="6">
        <v>92220</v>
      </c>
      <c r="AC201" s="4">
        <v>43908</v>
      </c>
      <c r="AD201" s="68">
        <v>17000000</v>
      </c>
      <c r="AE201" s="68">
        <v>0</v>
      </c>
      <c r="AF201" s="68">
        <v>0</v>
      </c>
      <c r="AG201" s="68">
        <v>0</v>
      </c>
      <c r="AH201" s="68">
        <f t="shared" si="34"/>
        <v>17000000</v>
      </c>
      <c r="AI201" s="6" t="s">
        <v>76</v>
      </c>
      <c r="AJ201" s="4">
        <v>0</v>
      </c>
      <c r="AK201" s="6" t="s">
        <v>77</v>
      </c>
      <c r="AL201" s="4">
        <v>43908</v>
      </c>
      <c r="AM201" s="4">
        <v>44196</v>
      </c>
      <c r="AN201" s="16">
        <f>+AM201-AL201</f>
        <v>288</v>
      </c>
      <c r="AO201" s="6" t="s">
        <v>672</v>
      </c>
      <c r="AP201" s="6">
        <v>15886912</v>
      </c>
      <c r="AQ201" s="68">
        <v>0</v>
      </c>
      <c r="AR201" s="4">
        <v>0</v>
      </c>
      <c r="AS201" s="68">
        <v>0</v>
      </c>
      <c r="AT201" s="4">
        <v>0</v>
      </c>
      <c r="AU201" s="68">
        <v>0</v>
      </c>
      <c r="AV201" s="4">
        <v>0</v>
      </c>
      <c r="AW201" s="68">
        <v>0</v>
      </c>
      <c r="AX201" s="4">
        <v>0</v>
      </c>
      <c r="AY201" s="68">
        <v>0</v>
      </c>
      <c r="AZ201" s="4">
        <v>0</v>
      </c>
      <c r="BA201" s="68">
        <v>0</v>
      </c>
      <c r="BB201" s="4">
        <v>0</v>
      </c>
      <c r="BC201" s="68">
        <f t="shared" si="32"/>
        <v>17000000</v>
      </c>
      <c r="BD201" s="6">
        <v>0</v>
      </c>
      <c r="BE201" s="4">
        <v>0</v>
      </c>
      <c r="BF201" s="6">
        <v>0</v>
      </c>
      <c r="BG201" s="69">
        <v>0</v>
      </c>
      <c r="BH201" s="6">
        <v>0</v>
      </c>
      <c r="BI201" s="4">
        <v>0</v>
      </c>
      <c r="BJ201" s="6">
        <v>0</v>
      </c>
      <c r="BK201" s="1">
        <v>0</v>
      </c>
      <c r="BL201" s="6">
        <f>+BD201+BF201+BH201+BJ201+AN201</f>
        <v>288</v>
      </c>
    </row>
    <row r="202" spans="1:64" x14ac:dyDescent="0.25">
      <c r="A202" s="6" t="s">
        <v>58</v>
      </c>
      <c r="B202" s="6">
        <v>33</v>
      </c>
      <c r="C202" s="6" t="s">
        <v>59</v>
      </c>
      <c r="D202" s="6" t="s">
        <v>285</v>
      </c>
      <c r="E202" s="6" t="s">
        <v>286</v>
      </c>
      <c r="F202" s="6" t="str">
        <f t="shared" si="33"/>
        <v>enero</v>
      </c>
      <c r="G202" s="8">
        <v>43843</v>
      </c>
      <c r="H202" s="6" t="s">
        <v>112</v>
      </c>
      <c r="I202" s="6" t="s">
        <v>216</v>
      </c>
      <c r="J202" s="6" t="s">
        <v>84</v>
      </c>
      <c r="K202" s="10" t="s">
        <v>287</v>
      </c>
      <c r="L202" s="6" t="s">
        <v>288</v>
      </c>
      <c r="M202" s="6" t="s">
        <v>289</v>
      </c>
      <c r="N202" s="68">
        <v>111072000</v>
      </c>
      <c r="O202" s="6">
        <v>10820</v>
      </c>
      <c r="P202" s="6" t="s">
        <v>87</v>
      </c>
      <c r="Q202" s="6" t="s">
        <v>69</v>
      </c>
      <c r="R202" s="6" t="s">
        <v>70</v>
      </c>
      <c r="S202" s="6" t="s">
        <v>290</v>
      </c>
      <c r="T202" s="6" t="str">
        <f t="shared" si="30"/>
        <v>enero</v>
      </c>
      <c r="U202" s="8">
        <v>43843</v>
      </c>
      <c r="V202" s="6" t="s">
        <v>222</v>
      </c>
      <c r="W202" s="6" t="s">
        <v>73</v>
      </c>
      <c r="X202" s="6" t="s">
        <v>74</v>
      </c>
      <c r="Y202" s="6" t="s">
        <v>291</v>
      </c>
      <c r="Z202" s="6">
        <v>63324833</v>
      </c>
      <c r="AA202" s="6"/>
      <c r="AB202" s="6">
        <v>24120</v>
      </c>
      <c r="AC202" s="4">
        <v>43843</v>
      </c>
      <c r="AD202" s="68">
        <v>111072000</v>
      </c>
      <c r="AE202" s="68">
        <v>0</v>
      </c>
      <c r="AF202" s="68">
        <v>0</v>
      </c>
      <c r="AG202" s="68">
        <v>0</v>
      </c>
      <c r="AH202" s="68">
        <f t="shared" si="34"/>
        <v>111072000</v>
      </c>
      <c r="AI202" s="6" t="s">
        <v>76</v>
      </c>
      <c r="AJ202" s="4">
        <v>0</v>
      </c>
      <c r="AK202" s="6" t="s">
        <v>77</v>
      </c>
      <c r="AL202" s="4">
        <v>43843</v>
      </c>
      <c r="AM202" s="4">
        <v>44196</v>
      </c>
      <c r="AN202" s="16">
        <f>+AM202-AL202</f>
        <v>353</v>
      </c>
      <c r="AO202" s="6" t="s">
        <v>292</v>
      </c>
      <c r="AP202" s="6">
        <v>80851224</v>
      </c>
      <c r="AQ202" s="68">
        <v>0</v>
      </c>
      <c r="AR202" s="4">
        <v>0</v>
      </c>
      <c r="AS202" s="68">
        <v>0</v>
      </c>
      <c r="AT202" s="4">
        <v>0</v>
      </c>
      <c r="AU202" s="68">
        <v>0</v>
      </c>
      <c r="AV202" s="4">
        <v>0</v>
      </c>
      <c r="AW202" s="68">
        <v>0</v>
      </c>
      <c r="AX202" s="4">
        <v>0</v>
      </c>
      <c r="AY202" s="68">
        <v>0</v>
      </c>
      <c r="AZ202" s="4">
        <v>0</v>
      </c>
      <c r="BA202" s="68">
        <v>0</v>
      </c>
      <c r="BB202" s="4">
        <v>0</v>
      </c>
      <c r="BC202" s="68">
        <f t="shared" si="32"/>
        <v>111072000</v>
      </c>
      <c r="BD202" s="6">
        <v>0</v>
      </c>
      <c r="BE202" s="4">
        <v>0</v>
      </c>
      <c r="BF202" s="6">
        <v>0</v>
      </c>
      <c r="BG202" s="69">
        <v>0</v>
      </c>
      <c r="BH202" s="6">
        <v>0</v>
      </c>
      <c r="BI202" s="4">
        <v>0</v>
      </c>
      <c r="BJ202" s="6">
        <v>0</v>
      </c>
      <c r="BK202" s="1">
        <v>0</v>
      </c>
      <c r="BL202" s="6">
        <f>+BD202+BF202+BH202+BJ202+AN202</f>
        <v>353</v>
      </c>
    </row>
    <row r="203" spans="1:64" x14ac:dyDescent="0.25">
      <c r="A203" s="6" t="s">
        <v>58</v>
      </c>
      <c r="B203" s="6">
        <v>267</v>
      </c>
      <c r="C203" s="6" t="s">
        <v>838</v>
      </c>
      <c r="D203" s="6" t="s">
        <v>1419</v>
      </c>
      <c r="E203" s="6" t="s">
        <v>1420</v>
      </c>
      <c r="F203" s="6" t="str">
        <f t="shared" si="33"/>
        <v>octubre</v>
      </c>
      <c r="G203" s="4">
        <v>43403</v>
      </c>
      <c r="H203" s="6" t="s">
        <v>112</v>
      </c>
      <c r="I203" s="6" t="s">
        <v>216</v>
      </c>
      <c r="J203" s="6" t="s">
        <v>84</v>
      </c>
      <c r="K203" s="6" t="s">
        <v>1421</v>
      </c>
      <c r="L203" s="6"/>
      <c r="M203" s="6" t="s">
        <v>1421</v>
      </c>
      <c r="N203" s="68">
        <v>15600000</v>
      </c>
      <c r="O203" s="6">
        <v>47818</v>
      </c>
      <c r="P203" s="6" t="s">
        <v>1422</v>
      </c>
      <c r="Q203" s="6" t="s">
        <v>69</v>
      </c>
      <c r="R203" s="6" t="s">
        <v>70</v>
      </c>
      <c r="S203" s="6" t="s">
        <v>1423</v>
      </c>
      <c r="T203" s="6" t="str">
        <f t="shared" si="30"/>
        <v>octubre</v>
      </c>
      <c r="U203" s="4">
        <v>43404</v>
      </c>
      <c r="V203" s="6" t="s">
        <v>222</v>
      </c>
      <c r="W203" s="6" t="s">
        <v>90</v>
      </c>
      <c r="X203" s="6" t="s">
        <v>74</v>
      </c>
      <c r="Y203" s="6" t="s">
        <v>1424</v>
      </c>
      <c r="Z203" s="6">
        <v>90422614</v>
      </c>
      <c r="AA203" s="6">
        <v>8</v>
      </c>
      <c r="AB203" s="6">
        <v>233518</v>
      </c>
      <c r="AC203" s="4">
        <v>43404</v>
      </c>
      <c r="AD203" s="68">
        <v>0</v>
      </c>
      <c r="AE203" s="68">
        <v>0</v>
      </c>
      <c r="AF203" s="68">
        <v>0</v>
      </c>
      <c r="AG203" s="68">
        <v>0</v>
      </c>
      <c r="AH203" s="68">
        <f t="shared" si="34"/>
        <v>0</v>
      </c>
      <c r="AI203" s="6" t="s">
        <v>76</v>
      </c>
      <c r="AJ203" s="4">
        <v>0</v>
      </c>
      <c r="AK203" s="6" t="s">
        <v>77</v>
      </c>
      <c r="AL203" s="4">
        <v>43404</v>
      </c>
      <c r="AM203" s="71">
        <v>43434</v>
      </c>
      <c r="AN203" s="16">
        <f>+AM203-AL203</f>
        <v>30</v>
      </c>
      <c r="AO203" s="6" t="s">
        <v>1425</v>
      </c>
      <c r="AP203" s="6"/>
      <c r="AQ203" s="68">
        <v>0</v>
      </c>
      <c r="AR203" s="4">
        <v>0</v>
      </c>
      <c r="AS203" s="68">
        <v>0</v>
      </c>
      <c r="AT203" s="4">
        <v>0</v>
      </c>
      <c r="AU203" s="68">
        <v>0</v>
      </c>
      <c r="AV203" s="4">
        <v>0</v>
      </c>
      <c r="AW203" s="68">
        <v>0</v>
      </c>
      <c r="AX203" s="4">
        <v>0</v>
      </c>
      <c r="AY203" s="68">
        <v>0</v>
      </c>
      <c r="AZ203" s="4">
        <v>0</v>
      </c>
      <c r="BA203" s="68">
        <v>0</v>
      </c>
      <c r="BB203" s="4">
        <v>0</v>
      </c>
      <c r="BC203" s="68">
        <f t="shared" si="32"/>
        <v>0</v>
      </c>
      <c r="BD203" s="6">
        <v>120</v>
      </c>
      <c r="BE203" s="4">
        <v>44000</v>
      </c>
      <c r="BF203" s="6">
        <v>0</v>
      </c>
      <c r="BG203" s="4">
        <v>0</v>
      </c>
      <c r="BH203" s="6">
        <v>0</v>
      </c>
      <c r="BI203" s="4">
        <v>0</v>
      </c>
      <c r="BJ203" s="6">
        <v>0</v>
      </c>
      <c r="BK203" s="1">
        <v>0</v>
      </c>
      <c r="BL203" s="6">
        <f>+BD203+BF203+BH203+BJ203+AN203</f>
        <v>150</v>
      </c>
    </row>
    <row r="204" spans="1:64" x14ac:dyDescent="0.25">
      <c r="A204" s="6" t="s">
        <v>58</v>
      </c>
      <c r="B204" s="6">
        <v>87</v>
      </c>
      <c r="C204" s="6" t="s">
        <v>79</v>
      </c>
      <c r="D204" s="6" t="s">
        <v>1410</v>
      </c>
      <c r="E204" s="6" t="s">
        <v>1411</v>
      </c>
      <c r="F204" s="6" t="str">
        <f t="shared" si="33"/>
        <v>febrero</v>
      </c>
      <c r="G204" s="4">
        <v>43521</v>
      </c>
      <c r="H204" s="6" t="s">
        <v>63</v>
      </c>
      <c r="I204" s="6" t="s">
        <v>64</v>
      </c>
      <c r="J204" s="6" t="s">
        <v>241</v>
      </c>
      <c r="K204" s="6" t="s">
        <v>1412</v>
      </c>
      <c r="L204" s="6">
        <v>85101502</v>
      </c>
      <c r="M204" s="6" t="s">
        <v>1412</v>
      </c>
      <c r="N204" s="68">
        <v>43000000</v>
      </c>
      <c r="O204" s="6">
        <v>25820</v>
      </c>
      <c r="P204" s="6" t="s">
        <v>1413</v>
      </c>
      <c r="Q204" s="6" t="s">
        <v>69</v>
      </c>
      <c r="R204" s="6" t="s">
        <v>70</v>
      </c>
      <c r="S204" s="6" t="s">
        <v>1414</v>
      </c>
      <c r="T204" s="6" t="str">
        <f t="shared" si="30"/>
        <v>marzo</v>
      </c>
      <c r="U204" s="4">
        <v>43538</v>
      </c>
      <c r="V204" s="6" t="s">
        <v>222</v>
      </c>
      <c r="W204" s="6" t="s">
        <v>90</v>
      </c>
      <c r="X204" s="6" t="s">
        <v>74</v>
      </c>
      <c r="Y204" s="6" t="s">
        <v>1415</v>
      </c>
      <c r="Z204" s="6" t="s">
        <v>1416</v>
      </c>
      <c r="AA204" s="6" t="s">
        <v>77</v>
      </c>
      <c r="AB204" s="6">
        <v>83019</v>
      </c>
      <c r="AC204" s="4">
        <v>43538</v>
      </c>
      <c r="AD204" s="68">
        <v>0</v>
      </c>
      <c r="AE204" s="68">
        <v>0</v>
      </c>
      <c r="AF204" s="68">
        <v>0</v>
      </c>
      <c r="AG204" s="68">
        <v>0</v>
      </c>
      <c r="AH204" s="68">
        <f t="shared" si="34"/>
        <v>0</v>
      </c>
      <c r="AI204" s="6" t="s">
        <v>107</v>
      </c>
      <c r="AJ204" s="4">
        <v>43535</v>
      </c>
      <c r="AK204" s="6" t="s">
        <v>1417</v>
      </c>
      <c r="AL204" s="4">
        <v>43538</v>
      </c>
      <c r="AM204" s="71">
        <v>43629</v>
      </c>
      <c r="AN204" s="16">
        <f>+AM204-AL204</f>
        <v>91</v>
      </c>
      <c r="AO204" s="6" t="s">
        <v>1418</v>
      </c>
      <c r="AP204" s="6"/>
      <c r="AQ204" s="68">
        <v>8500000</v>
      </c>
      <c r="AR204" s="71">
        <v>43914</v>
      </c>
      <c r="AS204" s="68">
        <v>0</v>
      </c>
      <c r="AT204" s="4">
        <v>0</v>
      </c>
      <c r="AU204" s="68">
        <v>0</v>
      </c>
      <c r="AV204" s="4">
        <v>0</v>
      </c>
      <c r="AW204" s="68">
        <v>0</v>
      </c>
      <c r="AX204" s="4">
        <v>0</v>
      </c>
      <c r="AY204" s="68">
        <v>0</v>
      </c>
      <c r="AZ204" s="4">
        <v>0</v>
      </c>
      <c r="BA204" s="68">
        <v>0</v>
      </c>
      <c r="BB204" s="4">
        <v>0</v>
      </c>
      <c r="BC204" s="68">
        <f t="shared" si="32"/>
        <v>8500000</v>
      </c>
      <c r="BD204" s="6">
        <v>90</v>
      </c>
      <c r="BE204" s="4">
        <v>43914</v>
      </c>
      <c r="BF204" s="6">
        <v>90</v>
      </c>
      <c r="BG204" s="4">
        <v>43998</v>
      </c>
      <c r="BH204" s="6">
        <v>0</v>
      </c>
      <c r="BI204" s="4">
        <v>0</v>
      </c>
      <c r="BJ204" s="6">
        <v>0</v>
      </c>
      <c r="BK204" s="4">
        <v>0</v>
      </c>
      <c r="BL204" s="6">
        <v>473</v>
      </c>
    </row>
    <row r="205" spans="1:64" x14ac:dyDescent="0.25">
      <c r="A205" s="6" t="s">
        <v>58</v>
      </c>
      <c r="B205" s="6">
        <v>73</v>
      </c>
      <c r="C205" s="6" t="s">
        <v>96</v>
      </c>
      <c r="D205" s="6" t="s">
        <v>768</v>
      </c>
      <c r="E205" s="6" t="s">
        <v>769</v>
      </c>
      <c r="F205" s="6" t="str">
        <f t="shared" si="33"/>
        <v>marzo</v>
      </c>
      <c r="G205" s="8">
        <v>43917</v>
      </c>
      <c r="H205" s="6" t="s">
        <v>63</v>
      </c>
      <c r="I205" s="6" t="s">
        <v>64</v>
      </c>
      <c r="J205" s="6" t="s">
        <v>65</v>
      </c>
      <c r="K205" s="10" t="s">
        <v>770</v>
      </c>
      <c r="L205" s="6">
        <v>78181502</v>
      </c>
      <c r="M205" s="6" t="s">
        <v>67</v>
      </c>
      <c r="N205" s="68">
        <v>7000000</v>
      </c>
      <c r="O205" s="6">
        <v>29420</v>
      </c>
      <c r="P205" s="6" t="s">
        <v>575</v>
      </c>
      <c r="Q205" s="6" t="s">
        <v>69</v>
      </c>
      <c r="R205" s="6" t="s">
        <v>70</v>
      </c>
      <c r="S205" s="6" t="s">
        <v>1194</v>
      </c>
      <c r="T205" s="6" t="str">
        <f t="shared" si="30"/>
        <v>mayo</v>
      </c>
      <c r="U205" s="8">
        <v>43955</v>
      </c>
      <c r="V205" s="6" t="s">
        <v>72</v>
      </c>
      <c r="W205" s="6" t="s">
        <v>307</v>
      </c>
      <c r="X205" s="6" t="s">
        <v>308</v>
      </c>
      <c r="Y205" s="6" t="s">
        <v>1195</v>
      </c>
      <c r="Z205" s="6">
        <v>804003299</v>
      </c>
      <c r="AA205" s="6">
        <v>5</v>
      </c>
      <c r="AB205" s="6">
        <v>125120</v>
      </c>
      <c r="AC205" s="4">
        <v>43955</v>
      </c>
      <c r="AD205" s="68">
        <v>7000000</v>
      </c>
      <c r="AE205" s="68">
        <v>0</v>
      </c>
      <c r="AF205" s="68">
        <v>0</v>
      </c>
      <c r="AG205" s="68">
        <v>0</v>
      </c>
      <c r="AH205" s="68">
        <v>7000000</v>
      </c>
      <c r="AI205" s="6" t="s">
        <v>77</v>
      </c>
      <c r="AJ205" s="4">
        <v>0</v>
      </c>
      <c r="AK205" s="6" t="s">
        <v>77</v>
      </c>
      <c r="AL205" s="4">
        <v>43955</v>
      </c>
      <c r="AM205" s="4">
        <v>44196</v>
      </c>
      <c r="AN205" s="16">
        <v>241</v>
      </c>
      <c r="AO205" s="6" t="s">
        <v>309</v>
      </c>
      <c r="AP205" s="6" t="s">
        <v>77</v>
      </c>
      <c r="AQ205" s="68">
        <v>1000000</v>
      </c>
      <c r="AR205" s="4">
        <v>44043</v>
      </c>
      <c r="AS205" s="68">
        <v>0</v>
      </c>
      <c r="AT205" s="4">
        <v>0</v>
      </c>
      <c r="AU205" s="68">
        <v>0</v>
      </c>
      <c r="AV205" s="4">
        <v>0</v>
      </c>
      <c r="AW205" s="68">
        <v>0</v>
      </c>
      <c r="AX205" s="4">
        <v>0</v>
      </c>
      <c r="AY205" s="68">
        <v>0</v>
      </c>
      <c r="AZ205" s="4">
        <v>0</v>
      </c>
      <c r="BA205" s="68">
        <v>0</v>
      </c>
      <c r="BB205" s="4">
        <v>0</v>
      </c>
      <c r="BC205" s="68">
        <f t="shared" si="32"/>
        <v>8000000</v>
      </c>
      <c r="BD205" s="6">
        <v>0</v>
      </c>
      <c r="BE205" s="4">
        <v>0</v>
      </c>
      <c r="BF205" s="6">
        <v>0</v>
      </c>
      <c r="BG205" s="69">
        <v>0</v>
      </c>
      <c r="BH205" s="6">
        <v>0</v>
      </c>
      <c r="BI205" s="4">
        <v>0</v>
      </c>
      <c r="BJ205" s="6">
        <v>0</v>
      </c>
      <c r="BK205" s="1">
        <v>0</v>
      </c>
      <c r="BL205" s="6">
        <v>241</v>
      </c>
    </row>
    <row r="206" spans="1:64" x14ac:dyDescent="0.25">
      <c r="A206" s="6" t="s">
        <v>58</v>
      </c>
      <c r="B206" s="6">
        <v>8</v>
      </c>
      <c r="C206" s="6" t="s">
        <v>96</v>
      </c>
      <c r="D206" s="6" t="s">
        <v>225</v>
      </c>
      <c r="E206" s="6" t="s">
        <v>226</v>
      </c>
      <c r="F206" s="6" t="str">
        <f t="shared" si="33"/>
        <v>enero</v>
      </c>
      <c r="G206" s="8">
        <v>43840</v>
      </c>
      <c r="H206" s="6" t="s">
        <v>112</v>
      </c>
      <c r="I206" s="6" t="s">
        <v>216</v>
      </c>
      <c r="J206" s="6" t="s">
        <v>227</v>
      </c>
      <c r="K206" s="10" t="s">
        <v>228</v>
      </c>
      <c r="L206" s="6">
        <v>80161500</v>
      </c>
      <c r="M206" s="6" t="s">
        <v>218</v>
      </c>
      <c r="N206" s="68">
        <v>108000000</v>
      </c>
      <c r="O206" s="6">
        <v>4720</v>
      </c>
      <c r="P206" s="6" t="s">
        <v>219</v>
      </c>
      <c r="Q206" s="6" t="s">
        <v>69</v>
      </c>
      <c r="R206" s="6" t="s">
        <v>70</v>
      </c>
      <c r="S206" s="6" t="s">
        <v>229</v>
      </c>
      <c r="T206" s="6" t="str">
        <f t="shared" si="30"/>
        <v>enero</v>
      </c>
      <c r="U206" s="8">
        <v>43840</v>
      </c>
      <c r="V206" s="6" t="s">
        <v>222</v>
      </c>
      <c r="W206" s="6" t="s">
        <v>73</v>
      </c>
      <c r="X206" s="6" t="s">
        <v>74</v>
      </c>
      <c r="Y206" s="6" t="s">
        <v>230</v>
      </c>
      <c r="Z206" s="42">
        <v>1020751323</v>
      </c>
      <c r="AA206" s="6"/>
      <c r="AB206" s="6">
        <v>19620</v>
      </c>
      <c r="AC206" s="4">
        <v>43840</v>
      </c>
      <c r="AD206" s="68">
        <v>108000000</v>
      </c>
      <c r="AE206" s="68">
        <v>0</v>
      </c>
      <c r="AF206" s="68">
        <v>0</v>
      </c>
      <c r="AG206" s="68">
        <v>0</v>
      </c>
      <c r="AH206" s="68">
        <f>+AD206+AE206+AF206+AG206</f>
        <v>108000000</v>
      </c>
      <c r="AI206" s="6" t="s">
        <v>76</v>
      </c>
      <c r="AJ206" s="4">
        <v>0</v>
      </c>
      <c r="AK206" s="6" t="s">
        <v>77</v>
      </c>
      <c r="AL206" s="4">
        <v>43840</v>
      </c>
      <c r="AM206" s="4">
        <v>44196</v>
      </c>
      <c r="AN206" s="16">
        <f>+AM206-AL206</f>
        <v>356</v>
      </c>
      <c r="AO206" s="6" t="s">
        <v>231</v>
      </c>
      <c r="AP206" s="6">
        <v>79572017</v>
      </c>
      <c r="AQ206" s="68">
        <v>0</v>
      </c>
      <c r="AR206" s="4">
        <v>0</v>
      </c>
      <c r="AS206" s="68">
        <v>0</v>
      </c>
      <c r="AT206" s="4">
        <v>0</v>
      </c>
      <c r="AU206" s="68">
        <v>0</v>
      </c>
      <c r="AV206" s="4">
        <v>0</v>
      </c>
      <c r="AW206" s="68">
        <v>0</v>
      </c>
      <c r="AX206" s="4">
        <v>0</v>
      </c>
      <c r="AY206" s="68">
        <v>0</v>
      </c>
      <c r="AZ206" s="4">
        <v>0</v>
      </c>
      <c r="BA206" s="68">
        <v>0</v>
      </c>
      <c r="BB206" s="4">
        <v>0</v>
      </c>
      <c r="BC206" s="68">
        <f t="shared" si="32"/>
        <v>108000000</v>
      </c>
      <c r="BD206" s="6">
        <v>0</v>
      </c>
      <c r="BE206" s="4">
        <v>0</v>
      </c>
      <c r="BF206" s="6">
        <v>0</v>
      </c>
      <c r="BG206" s="69">
        <v>0</v>
      </c>
      <c r="BH206" s="6">
        <v>0</v>
      </c>
      <c r="BI206" s="4">
        <v>0</v>
      </c>
      <c r="BJ206" s="6">
        <v>0</v>
      </c>
      <c r="BK206" s="1">
        <v>0</v>
      </c>
      <c r="BL206" s="6">
        <f>+BD206+BF206+BH206+BJ206+AN206</f>
        <v>356</v>
      </c>
    </row>
    <row r="207" spans="1:64" x14ac:dyDescent="0.25">
      <c r="A207" s="49" t="s">
        <v>58</v>
      </c>
      <c r="B207" s="49">
        <v>223</v>
      </c>
      <c r="C207" s="49" t="s">
        <v>96</v>
      </c>
      <c r="D207" s="49" t="s">
        <v>1432</v>
      </c>
      <c r="E207" s="49" t="s">
        <v>1433</v>
      </c>
      <c r="F207" s="6" t="str">
        <f t="shared" si="33"/>
        <v>julio</v>
      </c>
      <c r="G207" s="55">
        <v>44029</v>
      </c>
      <c r="H207" s="49" t="s">
        <v>112</v>
      </c>
      <c r="I207" s="49" t="s">
        <v>216</v>
      </c>
      <c r="J207" s="49" t="s">
        <v>65</v>
      </c>
      <c r="K207" s="56" t="s">
        <v>1435</v>
      </c>
      <c r="L207" s="49">
        <v>80161500</v>
      </c>
      <c r="M207" s="49" t="s">
        <v>1436</v>
      </c>
      <c r="N207" s="57">
        <v>30000000</v>
      </c>
      <c r="O207" s="49">
        <v>42320</v>
      </c>
      <c r="P207" s="49" t="s">
        <v>1437</v>
      </c>
      <c r="Q207" s="49" t="s">
        <v>69</v>
      </c>
      <c r="R207" s="6" t="s">
        <v>70</v>
      </c>
      <c r="S207" s="6" t="s">
        <v>1438</v>
      </c>
      <c r="T207" s="6" t="str">
        <f t="shared" si="30"/>
        <v>julio</v>
      </c>
      <c r="U207" s="73">
        <v>44029</v>
      </c>
      <c r="V207" s="6" t="s">
        <v>222</v>
      </c>
      <c r="W207" s="6" t="s">
        <v>73</v>
      </c>
      <c r="X207" s="6" t="s">
        <v>74</v>
      </c>
      <c r="Y207" s="6" t="s">
        <v>1439</v>
      </c>
      <c r="Z207" s="6">
        <v>7214449</v>
      </c>
      <c r="AA207" s="6"/>
      <c r="AB207" s="6">
        <v>190820</v>
      </c>
      <c r="AC207" s="4">
        <v>44029</v>
      </c>
      <c r="AD207" s="9">
        <v>30000000</v>
      </c>
      <c r="AE207" s="68">
        <v>0</v>
      </c>
      <c r="AF207" s="68">
        <v>0</v>
      </c>
      <c r="AG207" s="68">
        <v>0</v>
      </c>
      <c r="AH207" s="68">
        <f>+AD207+AE207+AF207+AG207</f>
        <v>30000000</v>
      </c>
      <c r="AI207" s="6" t="s">
        <v>76</v>
      </c>
      <c r="AJ207" s="4" t="s">
        <v>77</v>
      </c>
      <c r="AK207" s="6" t="s">
        <v>77</v>
      </c>
      <c r="AL207" s="4">
        <v>44029</v>
      </c>
      <c r="AM207" s="4">
        <v>44196</v>
      </c>
      <c r="AN207" s="16">
        <v>167</v>
      </c>
      <c r="AO207" s="6" t="s">
        <v>549</v>
      </c>
      <c r="AP207" s="6">
        <v>1020712442</v>
      </c>
      <c r="AQ207" s="68">
        <v>0</v>
      </c>
      <c r="AR207" s="4">
        <v>0</v>
      </c>
      <c r="AS207" s="68">
        <v>0</v>
      </c>
      <c r="AT207" s="4">
        <v>0</v>
      </c>
      <c r="AU207" s="68">
        <v>0</v>
      </c>
      <c r="AV207" s="4">
        <v>0</v>
      </c>
      <c r="AW207" s="68">
        <v>0</v>
      </c>
      <c r="AX207" s="4">
        <v>0</v>
      </c>
      <c r="AY207" s="68">
        <v>0</v>
      </c>
      <c r="AZ207" s="4">
        <v>0</v>
      </c>
      <c r="BA207" s="68">
        <v>0</v>
      </c>
      <c r="BB207" s="4">
        <v>0</v>
      </c>
      <c r="BC207" s="68">
        <f t="shared" si="32"/>
        <v>30000000</v>
      </c>
      <c r="BD207" s="6">
        <v>0</v>
      </c>
      <c r="BE207" s="4">
        <v>0</v>
      </c>
      <c r="BF207" s="6">
        <v>0</v>
      </c>
      <c r="BG207" s="69">
        <v>0</v>
      </c>
      <c r="BH207" s="6">
        <v>0</v>
      </c>
      <c r="BI207" s="4">
        <v>0</v>
      </c>
      <c r="BJ207" s="6">
        <v>0</v>
      </c>
      <c r="BK207" s="1">
        <v>0</v>
      </c>
      <c r="BL207" s="6">
        <f>+BD207+BF207+BH207+BJ207+AN207</f>
        <v>167</v>
      </c>
    </row>
    <row r="208" spans="1:64" x14ac:dyDescent="0.25">
      <c r="A208" s="6" t="s">
        <v>58</v>
      </c>
      <c r="B208" s="6">
        <v>108</v>
      </c>
      <c r="C208" s="6" t="s">
        <v>182</v>
      </c>
      <c r="D208" s="6" t="s">
        <v>1026</v>
      </c>
      <c r="E208" s="6" t="s">
        <v>1027</v>
      </c>
      <c r="F208" s="6" t="str">
        <f t="shared" si="33"/>
        <v>abril</v>
      </c>
      <c r="G208" s="4">
        <v>43948</v>
      </c>
      <c r="H208" s="6" t="s">
        <v>63</v>
      </c>
      <c r="I208" s="6" t="s">
        <v>64</v>
      </c>
      <c r="J208" s="6" t="s">
        <v>65</v>
      </c>
      <c r="K208" s="6" t="s">
        <v>719</v>
      </c>
      <c r="L208" s="6" t="s">
        <v>704</v>
      </c>
      <c r="M208" s="6" t="s">
        <v>367</v>
      </c>
      <c r="N208" s="68">
        <v>3826000</v>
      </c>
      <c r="O208" s="6">
        <v>30920</v>
      </c>
      <c r="P208" s="6" t="s">
        <v>368</v>
      </c>
      <c r="Q208" s="6" t="s">
        <v>69</v>
      </c>
      <c r="R208" s="6" t="s">
        <v>70</v>
      </c>
      <c r="S208" s="6" t="s">
        <v>1224</v>
      </c>
      <c r="T208" s="6" t="str">
        <f t="shared" si="30"/>
        <v>mayo</v>
      </c>
      <c r="U208" s="8">
        <v>43965</v>
      </c>
      <c r="V208" s="6" t="s">
        <v>370</v>
      </c>
      <c r="W208" s="6" t="s">
        <v>152</v>
      </c>
      <c r="X208" s="6" t="s">
        <v>591</v>
      </c>
      <c r="Y208" s="6" t="s">
        <v>1225</v>
      </c>
      <c r="Z208" s="85">
        <v>24473480</v>
      </c>
      <c r="AA208" s="7">
        <v>9</v>
      </c>
      <c r="AB208" s="6">
        <v>135920</v>
      </c>
      <c r="AC208" s="4">
        <v>43965</v>
      </c>
      <c r="AD208" s="68">
        <v>3826000</v>
      </c>
      <c r="AE208" s="68">
        <v>0</v>
      </c>
      <c r="AF208" s="68">
        <v>0</v>
      </c>
      <c r="AG208" s="68">
        <v>0</v>
      </c>
      <c r="AH208" s="68">
        <v>3826000</v>
      </c>
      <c r="AI208" s="6" t="s">
        <v>77</v>
      </c>
      <c r="AJ208" s="4">
        <v>0</v>
      </c>
      <c r="AK208" s="6" t="s">
        <v>77</v>
      </c>
      <c r="AL208" s="4">
        <v>43965</v>
      </c>
      <c r="AM208" s="4">
        <v>44196</v>
      </c>
      <c r="AN208" s="16">
        <v>231</v>
      </c>
      <c r="AO208" s="6" t="s">
        <v>1226</v>
      </c>
      <c r="AP208" s="6">
        <v>1127385489</v>
      </c>
      <c r="AQ208" s="68">
        <v>0</v>
      </c>
      <c r="AR208" s="4">
        <v>0</v>
      </c>
      <c r="AS208" s="68">
        <v>0</v>
      </c>
      <c r="AT208" s="4">
        <v>0</v>
      </c>
      <c r="AU208" s="68">
        <v>0</v>
      </c>
      <c r="AV208" s="4">
        <v>0</v>
      </c>
      <c r="AW208" s="68">
        <v>0</v>
      </c>
      <c r="AX208" s="4">
        <v>0</v>
      </c>
      <c r="AY208" s="68">
        <v>0</v>
      </c>
      <c r="AZ208" s="4">
        <v>0</v>
      </c>
      <c r="BA208" s="68">
        <v>0</v>
      </c>
      <c r="BB208" s="4">
        <v>0</v>
      </c>
      <c r="BC208" s="68">
        <f t="shared" si="32"/>
        <v>3826000</v>
      </c>
      <c r="BD208" s="6">
        <v>0</v>
      </c>
      <c r="BE208" s="4">
        <v>0</v>
      </c>
      <c r="BF208" s="6">
        <v>0</v>
      </c>
      <c r="BG208" s="69">
        <v>0</v>
      </c>
      <c r="BH208" s="6">
        <v>0</v>
      </c>
      <c r="BI208" s="4">
        <v>0</v>
      </c>
      <c r="BJ208" s="6">
        <v>0</v>
      </c>
      <c r="BK208" s="1">
        <v>0</v>
      </c>
      <c r="BL208" s="6">
        <v>231</v>
      </c>
    </row>
    <row r="209" spans="1:64" x14ac:dyDescent="0.25">
      <c r="A209" s="6" t="s">
        <v>58</v>
      </c>
      <c r="B209" s="6">
        <v>49</v>
      </c>
      <c r="C209" s="6" t="s">
        <v>59</v>
      </c>
      <c r="D209" s="6" t="s">
        <v>439</v>
      </c>
      <c r="E209" s="6" t="s">
        <v>440</v>
      </c>
      <c r="F209" s="6" t="str">
        <f t="shared" si="33"/>
        <v>enero</v>
      </c>
      <c r="G209" s="8">
        <v>43861</v>
      </c>
      <c r="H209" s="6" t="s">
        <v>112</v>
      </c>
      <c r="I209" s="6" t="s">
        <v>441</v>
      </c>
      <c r="J209" s="6" t="s">
        <v>263</v>
      </c>
      <c r="K209" s="10" t="s">
        <v>442</v>
      </c>
      <c r="L209" s="6">
        <v>82121506</v>
      </c>
      <c r="M209" s="6" t="s">
        <v>443</v>
      </c>
      <c r="N209" s="68">
        <v>3000000</v>
      </c>
      <c r="O209" s="6">
        <v>17320</v>
      </c>
      <c r="P209" s="6" t="s">
        <v>444</v>
      </c>
      <c r="Q209" s="6" t="s">
        <v>69</v>
      </c>
      <c r="R209" s="6" t="s">
        <v>70</v>
      </c>
      <c r="S209" s="6">
        <v>28</v>
      </c>
      <c r="T209" s="6" t="str">
        <f t="shared" si="30"/>
        <v>febrero</v>
      </c>
      <c r="U209" s="8">
        <v>43880</v>
      </c>
      <c r="V209" s="6" t="s">
        <v>72</v>
      </c>
      <c r="W209" s="6" t="s">
        <v>73</v>
      </c>
      <c r="X209" s="6" t="s">
        <v>74</v>
      </c>
      <c r="Y209" s="6" t="s">
        <v>445</v>
      </c>
      <c r="Z209" s="6">
        <v>901017183</v>
      </c>
      <c r="AA209" s="6">
        <v>2</v>
      </c>
      <c r="AB209" s="6">
        <v>61520</v>
      </c>
      <c r="AC209" s="4">
        <v>43880</v>
      </c>
      <c r="AD209" s="68">
        <v>3000000</v>
      </c>
      <c r="AE209" s="68">
        <v>0</v>
      </c>
      <c r="AF209" s="68">
        <v>0</v>
      </c>
      <c r="AG209" s="68">
        <v>0</v>
      </c>
      <c r="AH209" s="68">
        <f>+AD209+AE209+AF209+AG209</f>
        <v>3000000</v>
      </c>
      <c r="AI209" s="6" t="s">
        <v>76</v>
      </c>
      <c r="AJ209" s="4">
        <v>0</v>
      </c>
      <c r="AK209" s="6" t="s">
        <v>77</v>
      </c>
      <c r="AL209" s="4">
        <v>43880</v>
      </c>
      <c r="AM209" s="4">
        <v>44196</v>
      </c>
      <c r="AN209" s="16">
        <f>+AM209-AL209</f>
        <v>316</v>
      </c>
      <c r="AO209" s="6" t="s">
        <v>446</v>
      </c>
      <c r="AP209" s="6">
        <v>94486941</v>
      </c>
      <c r="AQ209" s="68">
        <v>0</v>
      </c>
      <c r="AR209" s="4">
        <v>0</v>
      </c>
      <c r="AS209" s="68">
        <v>0</v>
      </c>
      <c r="AT209" s="4">
        <v>0</v>
      </c>
      <c r="AU209" s="68">
        <v>0</v>
      </c>
      <c r="AV209" s="4">
        <v>0</v>
      </c>
      <c r="AW209" s="68">
        <v>0</v>
      </c>
      <c r="AX209" s="4">
        <v>0</v>
      </c>
      <c r="AY209" s="68">
        <v>0</v>
      </c>
      <c r="AZ209" s="4">
        <v>0</v>
      </c>
      <c r="BA209" s="68">
        <v>0</v>
      </c>
      <c r="BB209" s="4">
        <v>0</v>
      </c>
      <c r="BC209" s="68">
        <f t="shared" si="32"/>
        <v>3000000</v>
      </c>
      <c r="BD209" s="6">
        <v>0</v>
      </c>
      <c r="BE209" s="4">
        <v>0</v>
      </c>
      <c r="BF209" s="6">
        <v>0</v>
      </c>
      <c r="BG209" s="69">
        <v>0</v>
      </c>
      <c r="BH209" s="6">
        <v>0</v>
      </c>
      <c r="BI209" s="4">
        <v>0</v>
      </c>
      <c r="BJ209" s="6">
        <v>0</v>
      </c>
      <c r="BK209" s="1">
        <v>0</v>
      </c>
      <c r="BL209" s="6">
        <f>+BD209+BF209+BH209+BJ209+AN209</f>
        <v>316</v>
      </c>
    </row>
    <row r="210" spans="1:64" x14ac:dyDescent="0.25">
      <c r="A210" s="6" t="s">
        <v>58</v>
      </c>
      <c r="B210" s="6">
        <v>7</v>
      </c>
      <c r="C210" s="6" t="s">
        <v>182</v>
      </c>
      <c r="D210" s="6" t="s">
        <v>270</v>
      </c>
      <c r="E210" s="6" t="s">
        <v>271</v>
      </c>
      <c r="F210" s="6" t="str">
        <f t="shared" si="33"/>
        <v>enero</v>
      </c>
      <c r="G210" s="8">
        <v>43843</v>
      </c>
      <c r="H210" s="6" t="s">
        <v>112</v>
      </c>
      <c r="I210" s="6" t="s">
        <v>248</v>
      </c>
      <c r="J210" s="6" t="s">
        <v>263</v>
      </c>
      <c r="K210" s="10" t="s">
        <v>272</v>
      </c>
      <c r="L210" s="6" t="s">
        <v>273</v>
      </c>
      <c r="M210" s="6" t="s">
        <v>274</v>
      </c>
      <c r="N210" s="68">
        <v>25333000</v>
      </c>
      <c r="O210" s="6">
        <v>12920</v>
      </c>
      <c r="P210" s="6" t="s">
        <v>275</v>
      </c>
      <c r="Q210" s="6" t="s">
        <v>69</v>
      </c>
      <c r="R210" s="6" t="s">
        <v>70</v>
      </c>
      <c r="S210" s="6" t="s">
        <v>276</v>
      </c>
      <c r="T210" s="6" t="str">
        <f t="shared" si="30"/>
        <v>enero</v>
      </c>
      <c r="U210" s="8">
        <v>43859</v>
      </c>
      <c r="V210" s="6" t="s">
        <v>252</v>
      </c>
      <c r="W210" s="6" t="s">
        <v>73</v>
      </c>
      <c r="X210" s="6" t="s">
        <v>74</v>
      </c>
      <c r="Y210" s="6" t="s">
        <v>277</v>
      </c>
      <c r="Z210" s="85">
        <v>79727331</v>
      </c>
      <c r="AA210" s="7"/>
      <c r="AB210" s="6">
        <v>42720</v>
      </c>
      <c r="AC210" s="4">
        <v>43859</v>
      </c>
      <c r="AD210" s="68">
        <v>25333000</v>
      </c>
      <c r="AE210" s="68">
        <v>0</v>
      </c>
      <c r="AF210" s="68">
        <v>0</v>
      </c>
      <c r="AG210" s="68">
        <v>0</v>
      </c>
      <c r="AH210" s="68">
        <f>+AD210+AE210+AF210+AG210</f>
        <v>25333000</v>
      </c>
      <c r="AI210" s="6" t="s">
        <v>76</v>
      </c>
      <c r="AJ210" s="4">
        <v>0</v>
      </c>
      <c r="AK210" s="6" t="s">
        <v>77</v>
      </c>
      <c r="AL210" s="4">
        <v>43859</v>
      </c>
      <c r="AM210" s="4">
        <v>44103</v>
      </c>
      <c r="AN210" s="16">
        <f>+AM210-AL210</f>
        <v>244</v>
      </c>
      <c r="AO210" s="6" t="s">
        <v>278</v>
      </c>
      <c r="AP210" s="6">
        <v>94486941</v>
      </c>
      <c r="AQ210" s="68">
        <v>12666500</v>
      </c>
      <c r="AR210" s="4">
        <v>44043</v>
      </c>
      <c r="AS210" s="68">
        <v>0</v>
      </c>
      <c r="AT210" s="4">
        <v>0</v>
      </c>
      <c r="AU210" s="68">
        <v>0</v>
      </c>
      <c r="AV210" s="4">
        <v>0</v>
      </c>
      <c r="AW210" s="68">
        <v>0</v>
      </c>
      <c r="AX210" s="4">
        <v>0</v>
      </c>
      <c r="AY210" s="68">
        <v>0</v>
      </c>
      <c r="AZ210" s="4">
        <v>0</v>
      </c>
      <c r="BA210" s="68">
        <v>0</v>
      </c>
      <c r="BB210" s="4">
        <v>0</v>
      </c>
      <c r="BC210" s="68">
        <f t="shared" si="32"/>
        <v>37999500</v>
      </c>
      <c r="BD210" s="6">
        <v>0</v>
      </c>
      <c r="BE210" s="4">
        <v>0</v>
      </c>
      <c r="BF210" s="6">
        <v>0</v>
      </c>
      <c r="BG210" s="69">
        <v>0</v>
      </c>
      <c r="BH210" s="6">
        <v>0</v>
      </c>
      <c r="BI210" s="4">
        <v>0</v>
      </c>
      <c r="BJ210" s="6">
        <v>0</v>
      </c>
      <c r="BK210" s="1">
        <v>0</v>
      </c>
      <c r="BL210" s="6">
        <f>+BD210+BF210+BH210+BJ210+AN210</f>
        <v>244</v>
      </c>
    </row>
    <row r="211" spans="1:64" x14ac:dyDescent="0.25">
      <c r="A211" s="6" t="s">
        <v>58</v>
      </c>
      <c r="B211" s="6">
        <v>85</v>
      </c>
      <c r="C211" s="6" t="s">
        <v>96</v>
      </c>
      <c r="D211" s="6" t="s">
        <v>781</v>
      </c>
      <c r="E211" s="6" t="s">
        <v>782</v>
      </c>
      <c r="F211" s="6" t="str">
        <f t="shared" si="33"/>
        <v>marzo</v>
      </c>
      <c r="G211" s="8">
        <v>43920</v>
      </c>
      <c r="H211" s="6" t="s">
        <v>112</v>
      </c>
      <c r="I211" s="6" t="s">
        <v>216</v>
      </c>
      <c r="J211" s="6" t="s">
        <v>234</v>
      </c>
      <c r="K211" s="10" t="s">
        <v>783</v>
      </c>
      <c r="L211" s="6">
        <v>24141500</v>
      </c>
      <c r="M211" s="6" t="s">
        <v>784</v>
      </c>
      <c r="N211" s="68">
        <v>50000000</v>
      </c>
      <c r="O211" s="6">
        <v>23920</v>
      </c>
      <c r="P211" s="6" t="s">
        <v>785</v>
      </c>
      <c r="Q211" s="6" t="s">
        <v>69</v>
      </c>
      <c r="R211" s="6" t="s">
        <v>70</v>
      </c>
      <c r="S211" s="6" t="s">
        <v>1199</v>
      </c>
      <c r="T211" s="6" t="str">
        <f t="shared" si="30"/>
        <v>mayo</v>
      </c>
      <c r="U211" s="8">
        <v>43959</v>
      </c>
      <c r="V211" s="6" t="s">
        <v>89</v>
      </c>
      <c r="W211" s="6" t="s">
        <v>73</v>
      </c>
      <c r="X211" s="6" t="s">
        <v>74</v>
      </c>
      <c r="Y211" s="6" t="s">
        <v>1200</v>
      </c>
      <c r="Z211" s="6">
        <v>800219241</v>
      </c>
      <c r="AA211" s="6">
        <v>2</v>
      </c>
      <c r="AB211" s="6">
        <v>133120</v>
      </c>
      <c r="AC211" s="4">
        <v>43959</v>
      </c>
      <c r="AD211" s="68">
        <v>50000000</v>
      </c>
      <c r="AE211" s="68">
        <v>0</v>
      </c>
      <c r="AF211" s="68">
        <v>0</v>
      </c>
      <c r="AG211" s="68">
        <v>0</v>
      </c>
      <c r="AH211" s="68">
        <v>50000000</v>
      </c>
      <c r="AI211" s="6" t="s">
        <v>77</v>
      </c>
      <c r="AJ211" s="4">
        <v>0</v>
      </c>
      <c r="AK211" s="6" t="s">
        <v>77</v>
      </c>
      <c r="AL211" s="4">
        <v>43959</v>
      </c>
      <c r="AM211" s="4">
        <v>44020</v>
      </c>
      <c r="AN211" s="16">
        <v>61</v>
      </c>
      <c r="AO211" s="6" t="s">
        <v>1201</v>
      </c>
      <c r="AP211" s="6" t="s">
        <v>77</v>
      </c>
      <c r="AQ211" s="68">
        <v>0</v>
      </c>
      <c r="AR211" s="4">
        <v>0</v>
      </c>
      <c r="AS211" s="68">
        <v>0</v>
      </c>
      <c r="AT211" s="4">
        <v>0</v>
      </c>
      <c r="AU211" s="68">
        <v>0</v>
      </c>
      <c r="AV211" s="4">
        <v>0</v>
      </c>
      <c r="AW211" s="68">
        <v>0</v>
      </c>
      <c r="AX211" s="4">
        <v>0</v>
      </c>
      <c r="AY211" s="68">
        <v>0</v>
      </c>
      <c r="AZ211" s="4">
        <v>0</v>
      </c>
      <c r="BA211" s="68">
        <v>0</v>
      </c>
      <c r="BB211" s="4">
        <v>0</v>
      </c>
      <c r="BC211" s="68">
        <f t="shared" si="32"/>
        <v>50000000</v>
      </c>
      <c r="BD211" s="6">
        <v>0</v>
      </c>
      <c r="BE211" s="4">
        <v>0</v>
      </c>
      <c r="BF211" s="6">
        <v>0</v>
      </c>
      <c r="BG211" s="69">
        <v>0</v>
      </c>
      <c r="BH211" s="6">
        <v>0</v>
      </c>
      <c r="BI211" s="4">
        <v>0</v>
      </c>
      <c r="BJ211" s="6">
        <v>0</v>
      </c>
      <c r="BK211" s="1">
        <v>0</v>
      </c>
      <c r="BL211" s="6">
        <v>61</v>
      </c>
    </row>
    <row r="212" spans="1:64" x14ac:dyDescent="0.25">
      <c r="A212" s="6" t="s">
        <v>58</v>
      </c>
      <c r="B212" s="6">
        <v>54</v>
      </c>
      <c r="C212" s="6" t="s">
        <v>59</v>
      </c>
      <c r="D212" s="6" t="s">
        <v>456</v>
      </c>
      <c r="E212" s="6" t="s">
        <v>457</v>
      </c>
      <c r="F212" s="6" t="str">
        <f t="shared" si="33"/>
        <v>febrero</v>
      </c>
      <c r="G212" s="8">
        <v>43867</v>
      </c>
      <c r="H212" s="6" t="s">
        <v>112</v>
      </c>
      <c r="I212" s="6" t="s">
        <v>216</v>
      </c>
      <c r="J212" s="6" t="s">
        <v>241</v>
      </c>
      <c r="K212" s="10" t="s">
        <v>458</v>
      </c>
      <c r="L212" s="6">
        <v>43232300</v>
      </c>
      <c r="M212" s="6" t="s">
        <v>459</v>
      </c>
      <c r="N212" s="68">
        <v>46492148</v>
      </c>
      <c r="O212" s="6">
        <v>18620</v>
      </c>
      <c r="P212" s="6" t="s">
        <v>87</v>
      </c>
      <c r="Q212" s="6" t="s">
        <v>69</v>
      </c>
      <c r="R212" s="6" t="s">
        <v>70</v>
      </c>
      <c r="S212" s="6" t="s">
        <v>460</v>
      </c>
      <c r="T212" s="6" t="str">
        <f t="shared" si="30"/>
        <v>marzo</v>
      </c>
      <c r="U212" s="8">
        <v>43893</v>
      </c>
      <c r="V212" s="6" t="s">
        <v>222</v>
      </c>
      <c r="W212" s="6" t="s">
        <v>73</v>
      </c>
      <c r="X212" s="6" t="s">
        <v>74</v>
      </c>
      <c r="Y212" s="6" t="s">
        <v>461</v>
      </c>
      <c r="Z212" s="6">
        <v>830042244</v>
      </c>
      <c r="AA212" s="6">
        <v>1</v>
      </c>
      <c r="AB212" s="6">
        <v>75220</v>
      </c>
      <c r="AC212" s="4">
        <v>43893</v>
      </c>
      <c r="AD212" s="68">
        <v>46492148</v>
      </c>
      <c r="AE212" s="68">
        <v>0</v>
      </c>
      <c r="AF212" s="68">
        <v>0</v>
      </c>
      <c r="AG212" s="68">
        <v>0</v>
      </c>
      <c r="AH212" s="68">
        <f>+AD212+AE212+AF212+AG212</f>
        <v>46492148</v>
      </c>
      <c r="AI212" s="6" t="s">
        <v>107</v>
      </c>
      <c r="AJ212" s="4">
        <v>43895</v>
      </c>
      <c r="AK212" s="6" t="s">
        <v>462</v>
      </c>
      <c r="AL212" s="4">
        <v>43893</v>
      </c>
      <c r="AM212" s="4">
        <v>44196</v>
      </c>
      <c r="AN212" s="16">
        <f>+AM212-AL212</f>
        <v>303</v>
      </c>
      <c r="AO212" s="6" t="s">
        <v>463</v>
      </c>
      <c r="AP212" s="6">
        <v>40029680</v>
      </c>
      <c r="AQ212" s="68">
        <v>0</v>
      </c>
      <c r="AR212" s="4">
        <v>0</v>
      </c>
      <c r="AS212" s="68">
        <v>0</v>
      </c>
      <c r="AT212" s="4">
        <v>0</v>
      </c>
      <c r="AU212" s="68">
        <v>0</v>
      </c>
      <c r="AV212" s="4">
        <v>0</v>
      </c>
      <c r="AW212" s="68">
        <v>0</v>
      </c>
      <c r="AX212" s="4">
        <v>0</v>
      </c>
      <c r="AY212" s="68">
        <v>0</v>
      </c>
      <c r="AZ212" s="4">
        <v>0</v>
      </c>
      <c r="BA212" s="68">
        <v>0</v>
      </c>
      <c r="BB212" s="4">
        <v>0</v>
      </c>
      <c r="BC212" s="68">
        <f t="shared" si="32"/>
        <v>46492148</v>
      </c>
      <c r="BD212" s="6">
        <v>0</v>
      </c>
      <c r="BE212" s="4">
        <v>0</v>
      </c>
      <c r="BF212" s="6">
        <v>0</v>
      </c>
      <c r="BG212" s="69">
        <v>0</v>
      </c>
      <c r="BH212" s="6">
        <v>0</v>
      </c>
      <c r="BI212" s="4">
        <v>0</v>
      </c>
      <c r="BJ212" s="6">
        <v>0</v>
      </c>
      <c r="BK212" s="1">
        <v>0</v>
      </c>
      <c r="BL212" s="6">
        <f>+BD212+BF212+BH212+BJ212+AN212</f>
        <v>303</v>
      </c>
    </row>
    <row r="213" spans="1:64" x14ac:dyDescent="0.25">
      <c r="A213" s="6" t="s">
        <v>58</v>
      </c>
      <c r="B213" s="6">
        <v>77</v>
      </c>
      <c r="C213" s="6" t="s">
        <v>96</v>
      </c>
      <c r="D213" s="6" t="s">
        <v>673</v>
      </c>
      <c r="E213" s="6" t="s">
        <v>674</v>
      </c>
      <c r="F213" s="6" t="str">
        <f t="shared" si="33"/>
        <v>febrero</v>
      </c>
      <c r="G213" s="8">
        <v>43889</v>
      </c>
      <c r="H213" s="6" t="s">
        <v>63</v>
      </c>
      <c r="I213" s="6" t="s">
        <v>64</v>
      </c>
      <c r="J213" s="6" t="s">
        <v>65</v>
      </c>
      <c r="K213" s="10" t="s">
        <v>675</v>
      </c>
      <c r="L213" s="6">
        <v>78181502</v>
      </c>
      <c r="M213" s="6" t="s">
        <v>67</v>
      </c>
      <c r="N213" s="68">
        <v>17000000</v>
      </c>
      <c r="O213" s="6">
        <v>21020</v>
      </c>
      <c r="P213" s="6" t="s">
        <v>553</v>
      </c>
      <c r="Q213" s="6" t="s">
        <v>69</v>
      </c>
      <c r="R213" s="6" t="s">
        <v>70</v>
      </c>
      <c r="S213" s="6" t="s">
        <v>676</v>
      </c>
      <c r="T213" s="6" t="str">
        <f t="shared" si="30"/>
        <v>marzo</v>
      </c>
      <c r="U213" s="8">
        <v>43915</v>
      </c>
      <c r="V213" s="6" t="s">
        <v>72</v>
      </c>
      <c r="W213" s="6" t="s">
        <v>141</v>
      </c>
      <c r="X213" s="6" t="s">
        <v>511</v>
      </c>
      <c r="Y213" s="6" t="s">
        <v>677</v>
      </c>
      <c r="Z213" s="6">
        <v>890302988</v>
      </c>
      <c r="AA213" s="6">
        <v>7</v>
      </c>
      <c r="AB213" s="6">
        <v>96020</v>
      </c>
      <c r="AC213" s="4">
        <v>43915</v>
      </c>
      <c r="AD213" s="68">
        <v>17000000</v>
      </c>
      <c r="AE213" s="68">
        <v>0</v>
      </c>
      <c r="AF213" s="68">
        <v>0</v>
      </c>
      <c r="AG213" s="68">
        <v>0</v>
      </c>
      <c r="AH213" s="68">
        <f>+AD213+AE213+AF213+AG213</f>
        <v>17000000</v>
      </c>
      <c r="AI213" s="6" t="s">
        <v>76</v>
      </c>
      <c r="AJ213" s="4">
        <v>0</v>
      </c>
      <c r="AK213" s="6" t="s">
        <v>77</v>
      </c>
      <c r="AL213" s="4">
        <v>43915</v>
      </c>
      <c r="AM213" s="4">
        <v>44196</v>
      </c>
      <c r="AN213" s="16">
        <f>+AM213-AL213</f>
        <v>281</v>
      </c>
      <c r="AO213" s="6" t="s">
        <v>145</v>
      </c>
      <c r="AP213" s="6">
        <v>19333768</v>
      </c>
      <c r="AQ213" s="68">
        <v>0</v>
      </c>
      <c r="AR213" s="4">
        <v>0</v>
      </c>
      <c r="AS213" s="68">
        <v>0</v>
      </c>
      <c r="AT213" s="4">
        <v>0</v>
      </c>
      <c r="AU213" s="68">
        <v>0</v>
      </c>
      <c r="AV213" s="4">
        <v>0</v>
      </c>
      <c r="AW213" s="68">
        <v>0</v>
      </c>
      <c r="AX213" s="4">
        <v>0</v>
      </c>
      <c r="AY213" s="68">
        <v>0</v>
      </c>
      <c r="AZ213" s="4">
        <v>0</v>
      </c>
      <c r="BA213" s="68">
        <v>0</v>
      </c>
      <c r="BB213" s="4">
        <v>0</v>
      </c>
      <c r="BC213" s="68">
        <f t="shared" si="32"/>
        <v>17000000</v>
      </c>
      <c r="BD213" s="6">
        <v>0</v>
      </c>
      <c r="BE213" s="4">
        <v>0</v>
      </c>
      <c r="BF213" s="6">
        <v>0</v>
      </c>
      <c r="BG213" s="69">
        <v>0</v>
      </c>
      <c r="BH213" s="6">
        <v>0</v>
      </c>
      <c r="BI213" s="4">
        <v>0</v>
      </c>
      <c r="BJ213" s="6">
        <v>0</v>
      </c>
      <c r="BK213" s="1">
        <v>0</v>
      </c>
      <c r="BL213" s="6">
        <f>+BD213+BF213+BH213+BJ213+AN213</f>
        <v>281</v>
      </c>
    </row>
    <row r="214" spans="1:64" x14ac:dyDescent="0.25">
      <c r="A214" s="6" t="s">
        <v>58</v>
      </c>
      <c r="B214" s="6">
        <v>20</v>
      </c>
      <c r="C214" s="6" t="s">
        <v>96</v>
      </c>
      <c r="D214" s="6" t="s">
        <v>239</v>
      </c>
      <c r="E214" s="6" t="s">
        <v>240</v>
      </c>
      <c r="F214" s="6" t="str">
        <f t="shared" si="33"/>
        <v>enero</v>
      </c>
      <c r="G214" s="8">
        <v>43840</v>
      </c>
      <c r="H214" s="6" t="s">
        <v>112</v>
      </c>
      <c r="I214" s="6" t="s">
        <v>216</v>
      </c>
      <c r="J214" s="6" t="s">
        <v>241</v>
      </c>
      <c r="K214" s="10" t="s">
        <v>242</v>
      </c>
      <c r="L214" s="6">
        <v>80161504</v>
      </c>
      <c r="M214" s="6" t="s">
        <v>218</v>
      </c>
      <c r="N214" s="68">
        <v>49632000</v>
      </c>
      <c r="O214" s="6">
        <v>11020</v>
      </c>
      <c r="P214" s="6" t="s">
        <v>219</v>
      </c>
      <c r="Q214" s="6" t="s">
        <v>69</v>
      </c>
      <c r="R214" s="6" t="s">
        <v>70</v>
      </c>
      <c r="S214" s="6" t="s">
        <v>243</v>
      </c>
      <c r="T214" s="6" t="str">
        <f t="shared" si="30"/>
        <v>enero</v>
      </c>
      <c r="U214" s="8">
        <v>43843</v>
      </c>
      <c r="V214" s="6" t="s">
        <v>222</v>
      </c>
      <c r="W214" s="6" t="s">
        <v>73</v>
      </c>
      <c r="X214" s="6" t="s">
        <v>74</v>
      </c>
      <c r="Y214" s="6" t="s">
        <v>244</v>
      </c>
      <c r="Z214" s="6">
        <v>80138875</v>
      </c>
      <c r="AA214" s="6"/>
      <c r="AB214" s="6">
        <v>22320</v>
      </c>
      <c r="AC214" s="4">
        <v>43843</v>
      </c>
      <c r="AD214" s="68">
        <v>49632000</v>
      </c>
      <c r="AE214" s="68">
        <v>0</v>
      </c>
      <c r="AF214" s="68">
        <v>0</v>
      </c>
      <c r="AG214" s="68">
        <v>0</v>
      </c>
      <c r="AH214" s="68">
        <f>+AD214+AE214+AF214+AG214</f>
        <v>49632000</v>
      </c>
      <c r="AI214" s="6" t="s">
        <v>76</v>
      </c>
      <c r="AJ214" s="4">
        <v>0</v>
      </c>
      <c r="AK214" s="6" t="s">
        <v>77</v>
      </c>
      <c r="AL214" s="4">
        <v>43843</v>
      </c>
      <c r="AM214" s="4">
        <v>44196</v>
      </c>
      <c r="AN214" s="16">
        <f>+AM214-AL214</f>
        <v>353</v>
      </c>
      <c r="AO214" s="6" t="s">
        <v>245</v>
      </c>
      <c r="AP214" s="6">
        <v>52714111</v>
      </c>
      <c r="AQ214" s="68">
        <v>0</v>
      </c>
      <c r="AR214" s="4">
        <v>0</v>
      </c>
      <c r="AS214" s="68">
        <v>0</v>
      </c>
      <c r="AT214" s="4">
        <v>0</v>
      </c>
      <c r="AU214" s="68">
        <v>0</v>
      </c>
      <c r="AV214" s="4">
        <v>0</v>
      </c>
      <c r="AW214" s="68">
        <v>0</v>
      </c>
      <c r="AX214" s="4">
        <v>0</v>
      </c>
      <c r="AY214" s="68">
        <v>0</v>
      </c>
      <c r="AZ214" s="4">
        <v>0</v>
      </c>
      <c r="BA214" s="68">
        <v>0</v>
      </c>
      <c r="BB214" s="4">
        <v>0</v>
      </c>
      <c r="BC214" s="68">
        <f t="shared" si="32"/>
        <v>49632000</v>
      </c>
      <c r="BD214" s="6">
        <v>0</v>
      </c>
      <c r="BE214" s="4">
        <v>0</v>
      </c>
      <c r="BF214" s="6">
        <v>0</v>
      </c>
      <c r="BG214" s="69">
        <v>0</v>
      </c>
      <c r="BH214" s="6">
        <v>0</v>
      </c>
      <c r="BI214" s="4">
        <v>0</v>
      </c>
      <c r="BJ214" s="6">
        <v>0</v>
      </c>
      <c r="BK214" s="1">
        <v>0</v>
      </c>
      <c r="BL214" s="6">
        <f>+BD214+BF214+BH214+BJ214+AN214</f>
        <v>353</v>
      </c>
    </row>
    <row r="215" spans="1:64" x14ac:dyDescent="0.25">
      <c r="A215" s="6" t="s">
        <v>58</v>
      </c>
      <c r="B215" s="6">
        <v>37</v>
      </c>
      <c r="C215" s="6" t="s">
        <v>59</v>
      </c>
      <c r="D215" s="6" t="s">
        <v>514</v>
      </c>
      <c r="E215" s="6" t="s">
        <v>515</v>
      </c>
      <c r="F215" s="6" t="str">
        <f t="shared" si="33"/>
        <v>febrero</v>
      </c>
      <c r="G215" s="8">
        <v>43875</v>
      </c>
      <c r="H215" s="6" t="s">
        <v>112</v>
      </c>
      <c r="I215" s="6" t="s">
        <v>248</v>
      </c>
      <c r="J215" s="6" t="s">
        <v>100</v>
      </c>
      <c r="K215" s="10" t="s">
        <v>516</v>
      </c>
      <c r="L215" s="6">
        <v>80161500</v>
      </c>
      <c r="M215" s="6" t="s">
        <v>282</v>
      </c>
      <c r="N215" s="68">
        <v>14000000</v>
      </c>
      <c r="O215" s="6">
        <v>20620</v>
      </c>
      <c r="P215" s="6" t="s">
        <v>484</v>
      </c>
      <c r="Q215" s="6" t="s">
        <v>69</v>
      </c>
      <c r="R215" s="6" t="s">
        <v>70</v>
      </c>
      <c r="S215" s="6" t="s">
        <v>517</v>
      </c>
      <c r="T215" s="6" t="str">
        <f t="shared" si="30"/>
        <v>febrero</v>
      </c>
      <c r="U215" s="8">
        <v>43880</v>
      </c>
      <c r="V215" s="6" t="s">
        <v>252</v>
      </c>
      <c r="W215" s="6" t="s">
        <v>73</v>
      </c>
      <c r="X215" s="6" t="s">
        <v>74</v>
      </c>
      <c r="Y215" s="6" t="s">
        <v>518</v>
      </c>
      <c r="Z215" s="6">
        <v>1020824068</v>
      </c>
      <c r="AA215" s="6"/>
      <c r="AB215" s="6">
        <v>61620</v>
      </c>
      <c r="AC215" s="4">
        <v>43880</v>
      </c>
      <c r="AD215" s="68">
        <v>14000000</v>
      </c>
      <c r="AE215" s="68">
        <v>0</v>
      </c>
      <c r="AF215" s="68">
        <v>0</v>
      </c>
      <c r="AG215" s="68">
        <v>0</v>
      </c>
      <c r="AH215" s="68">
        <f>+AD215+AE215+AF215+AG215</f>
        <v>14000000</v>
      </c>
      <c r="AI215" s="6" t="s">
        <v>76</v>
      </c>
      <c r="AJ215" s="4">
        <v>0</v>
      </c>
      <c r="AK215" s="6" t="s">
        <v>77</v>
      </c>
      <c r="AL215" s="4">
        <v>43880</v>
      </c>
      <c r="AM215" s="4">
        <v>44093</v>
      </c>
      <c r="AN215" s="16">
        <f>+AM215-AL215</f>
        <v>213</v>
      </c>
      <c r="AO215" s="6" t="s">
        <v>519</v>
      </c>
      <c r="AP215" s="6">
        <v>52836662</v>
      </c>
      <c r="AQ215" s="68">
        <v>0</v>
      </c>
      <c r="AR215" s="4">
        <v>0</v>
      </c>
      <c r="AS215" s="68">
        <v>0</v>
      </c>
      <c r="AT215" s="4">
        <v>0</v>
      </c>
      <c r="AU215" s="68">
        <v>0</v>
      </c>
      <c r="AV215" s="4">
        <v>0</v>
      </c>
      <c r="AW215" s="68">
        <v>0</v>
      </c>
      <c r="AX215" s="4">
        <v>0</v>
      </c>
      <c r="AY215" s="68">
        <v>0</v>
      </c>
      <c r="AZ215" s="4">
        <v>0</v>
      </c>
      <c r="BA215" s="68">
        <v>0</v>
      </c>
      <c r="BB215" s="4">
        <v>0</v>
      </c>
      <c r="BC215" s="68">
        <f t="shared" si="32"/>
        <v>14000000</v>
      </c>
      <c r="BD215" s="6">
        <v>0</v>
      </c>
      <c r="BE215" s="4">
        <v>0</v>
      </c>
      <c r="BF215" s="6">
        <v>0</v>
      </c>
      <c r="BG215" s="69">
        <v>0</v>
      </c>
      <c r="BH215" s="6">
        <v>0</v>
      </c>
      <c r="BI215" s="4">
        <v>0</v>
      </c>
      <c r="BJ215" s="6">
        <v>0</v>
      </c>
      <c r="BK215" s="1">
        <v>0</v>
      </c>
      <c r="BL215" s="6">
        <f>+BD215+BF215+BH215+BJ215+AN215</f>
        <v>213</v>
      </c>
    </row>
    <row r="216" spans="1:64" x14ac:dyDescent="0.25">
      <c r="A216" s="7" t="s">
        <v>123</v>
      </c>
      <c r="B216" s="7">
        <v>299</v>
      </c>
      <c r="C216" s="7" t="s">
        <v>124</v>
      </c>
      <c r="D216" s="7" t="s">
        <v>1140</v>
      </c>
      <c r="E216" s="7" t="s">
        <v>1166</v>
      </c>
      <c r="F216" s="6" t="str">
        <f t="shared" si="33"/>
        <v>noviembre</v>
      </c>
      <c r="G216" s="43">
        <v>43787</v>
      </c>
      <c r="H216" s="7" t="s">
        <v>112</v>
      </c>
      <c r="I216" s="7" t="s">
        <v>195</v>
      </c>
      <c r="J216" s="7" t="s">
        <v>234</v>
      </c>
      <c r="K216" s="7" t="s">
        <v>1141</v>
      </c>
      <c r="L216" s="7" t="s">
        <v>1167</v>
      </c>
      <c r="M216" s="7" t="s">
        <v>1168</v>
      </c>
      <c r="N216" s="70">
        <v>2000000000</v>
      </c>
      <c r="O216" s="7">
        <v>62119</v>
      </c>
      <c r="P216" s="7" t="s">
        <v>1169</v>
      </c>
      <c r="Q216" s="7" t="s">
        <v>69</v>
      </c>
      <c r="R216" s="7" t="s">
        <v>70</v>
      </c>
      <c r="S216" s="7" t="s">
        <v>1142</v>
      </c>
      <c r="T216" s="6" t="str">
        <f t="shared" si="30"/>
        <v>noviembre</v>
      </c>
      <c r="U216" s="8">
        <v>43790</v>
      </c>
      <c r="V216" s="7" t="s">
        <v>195</v>
      </c>
      <c r="W216" s="7" t="s">
        <v>73</v>
      </c>
      <c r="X216" s="7" t="s">
        <v>591</v>
      </c>
      <c r="Y216" s="7" t="s">
        <v>1143</v>
      </c>
      <c r="Z216" s="7">
        <v>806008873</v>
      </c>
      <c r="AA216" s="7">
        <v>3</v>
      </c>
      <c r="AB216" s="7">
        <v>332119</v>
      </c>
      <c r="AC216" s="43">
        <v>43791</v>
      </c>
      <c r="AD216" s="68">
        <v>0</v>
      </c>
      <c r="AE216" s="68">
        <v>0</v>
      </c>
      <c r="AF216" s="68">
        <v>0</v>
      </c>
      <c r="AG216" s="68">
        <v>0</v>
      </c>
      <c r="AH216" s="68">
        <f>+AD216+AE216+AF216+AG216</f>
        <v>0</v>
      </c>
      <c r="AI216" s="7" t="s">
        <v>77</v>
      </c>
      <c r="AJ216" s="43" t="s">
        <v>77</v>
      </c>
      <c r="AK216" s="7" t="s">
        <v>77</v>
      </c>
      <c r="AL216" s="43">
        <v>43790</v>
      </c>
      <c r="AM216" s="4">
        <v>44033</v>
      </c>
      <c r="AN216" s="7">
        <v>243</v>
      </c>
      <c r="AO216" s="7" t="s">
        <v>1144</v>
      </c>
      <c r="AP216" s="7">
        <v>17336974</v>
      </c>
      <c r="AQ216" s="68">
        <v>835243150</v>
      </c>
      <c r="AR216" s="4">
        <v>43957</v>
      </c>
      <c r="AS216" s="68">
        <v>32998700</v>
      </c>
      <c r="AT216" s="4">
        <v>44040</v>
      </c>
      <c r="AU216" s="68">
        <v>0</v>
      </c>
      <c r="AV216" s="4">
        <v>0</v>
      </c>
      <c r="AW216" s="68">
        <v>0</v>
      </c>
      <c r="AX216" s="4">
        <v>0</v>
      </c>
      <c r="AY216" s="68">
        <v>0</v>
      </c>
      <c r="AZ216" s="4">
        <v>0</v>
      </c>
      <c r="BA216" s="68">
        <v>0</v>
      </c>
      <c r="BB216" s="4">
        <v>0</v>
      </c>
      <c r="BC216" s="68">
        <f t="shared" si="32"/>
        <v>868241850</v>
      </c>
      <c r="BD216" s="7">
        <v>56</v>
      </c>
      <c r="BE216" s="4">
        <v>43957</v>
      </c>
      <c r="BF216" s="6">
        <v>0</v>
      </c>
      <c r="BG216" s="69">
        <v>0</v>
      </c>
      <c r="BH216" s="6">
        <v>0</v>
      </c>
      <c r="BI216" s="4">
        <v>0</v>
      </c>
      <c r="BJ216" s="6">
        <v>0</v>
      </c>
      <c r="BK216" s="1">
        <v>0</v>
      </c>
      <c r="BL216" s="6">
        <f>+BD216+BF216+BH216+BJ216+AN216</f>
        <v>299</v>
      </c>
    </row>
    <row r="217" spans="1:64" x14ac:dyDescent="0.25">
      <c r="A217" s="6" t="s">
        <v>58</v>
      </c>
      <c r="B217" s="6">
        <v>128</v>
      </c>
      <c r="C217" s="6" t="s">
        <v>850</v>
      </c>
      <c r="D217" s="6" t="s">
        <v>1126</v>
      </c>
      <c r="E217" s="6" t="s">
        <v>1122</v>
      </c>
      <c r="F217" s="6" t="str">
        <f t="shared" si="33"/>
        <v>mayo</v>
      </c>
      <c r="G217" s="43">
        <v>43972</v>
      </c>
      <c r="H217" s="6" t="s">
        <v>112</v>
      </c>
      <c r="I217" s="6" t="s">
        <v>216</v>
      </c>
      <c r="J217" s="6" t="s">
        <v>241</v>
      </c>
      <c r="K217" s="7" t="s">
        <v>1127</v>
      </c>
      <c r="L217" s="6" t="s">
        <v>1128</v>
      </c>
      <c r="M217" s="7" t="s">
        <v>1129</v>
      </c>
      <c r="N217" s="72">
        <v>54000000</v>
      </c>
      <c r="O217" s="6">
        <v>31520</v>
      </c>
      <c r="P217" s="6" t="s">
        <v>1130</v>
      </c>
      <c r="Q217" s="6" t="s">
        <v>69</v>
      </c>
      <c r="R217" s="6" t="s">
        <v>70</v>
      </c>
      <c r="S217" s="6" t="s">
        <v>1370</v>
      </c>
      <c r="T217" s="6" t="str">
        <f t="shared" si="30"/>
        <v>junio</v>
      </c>
      <c r="U217" s="73">
        <v>43987</v>
      </c>
      <c r="V217" s="6" t="s">
        <v>89</v>
      </c>
      <c r="W217" s="6" t="s">
        <v>73</v>
      </c>
      <c r="X217" s="6" t="s">
        <v>74</v>
      </c>
      <c r="Y217" s="6" t="s">
        <v>1371</v>
      </c>
      <c r="Z217" s="6">
        <v>901274805</v>
      </c>
      <c r="AA217" s="6">
        <v>6</v>
      </c>
      <c r="AB217" s="6">
        <v>150920</v>
      </c>
      <c r="AC217" s="4">
        <v>43972</v>
      </c>
      <c r="AD217" s="68">
        <v>9000000</v>
      </c>
      <c r="AE217" s="68">
        <v>0</v>
      </c>
      <c r="AF217" s="68">
        <v>0</v>
      </c>
      <c r="AG217" s="68">
        <v>0</v>
      </c>
      <c r="AH217" s="68">
        <v>9000000</v>
      </c>
      <c r="AI217" s="6" t="s">
        <v>76</v>
      </c>
      <c r="AJ217" s="4">
        <v>0</v>
      </c>
      <c r="AK217" s="6" t="s">
        <v>77</v>
      </c>
      <c r="AL217" s="4">
        <v>43987</v>
      </c>
      <c r="AM217" s="4">
        <v>44002</v>
      </c>
      <c r="AN217" s="16">
        <v>5</v>
      </c>
      <c r="AO217" s="6" t="s">
        <v>1372</v>
      </c>
      <c r="AP217" s="6"/>
      <c r="AQ217" s="68">
        <v>0</v>
      </c>
      <c r="AR217" s="4">
        <v>0</v>
      </c>
      <c r="AS217" s="68">
        <v>0</v>
      </c>
      <c r="AT217" s="4">
        <v>0</v>
      </c>
      <c r="AU217" s="68">
        <v>0</v>
      </c>
      <c r="AV217" s="4">
        <v>0</v>
      </c>
      <c r="AW217" s="68">
        <v>0</v>
      </c>
      <c r="AX217" s="4">
        <v>0</v>
      </c>
      <c r="AY217" s="68">
        <v>0</v>
      </c>
      <c r="AZ217" s="4">
        <v>0</v>
      </c>
      <c r="BA217" s="68">
        <v>0</v>
      </c>
      <c r="BB217" s="4">
        <v>0</v>
      </c>
      <c r="BC217" s="68">
        <f t="shared" si="32"/>
        <v>9000000</v>
      </c>
      <c r="BD217" s="6">
        <v>0</v>
      </c>
      <c r="BE217" s="4">
        <v>0</v>
      </c>
      <c r="BF217" s="6">
        <v>0</v>
      </c>
      <c r="BG217" s="4">
        <v>0</v>
      </c>
      <c r="BH217" s="6">
        <v>0</v>
      </c>
      <c r="BI217" s="4">
        <v>0</v>
      </c>
      <c r="BJ217" s="6">
        <v>0</v>
      </c>
      <c r="BK217" s="1">
        <v>0</v>
      </c>
      <c r="BL217" s="6">
        <v>5</v>
      </c>
    </row>
    <row r="218" spans="1:64" x14ac:dyDescent="0.25">
      <c r="A218" s="6" t="s">
        <v>58</v>
      </c>
      <c r="B218" s="6">
        <v>68</v>
      </c>
      <c r="C218" s="6" t="s">
        <v>96</v>
      </c>
      <c r="D218" s="6" t="s">
        <v>641</v>
      </c>
      <c r="E218" s="6" t="s">
        <v>642</v>
      </c>
      <c r="F218" s="6" t="str">
        <f t="shared" si="33"/>
        <v>febrero</v>
      </c>
      <c r="G218" s="8">
        <v>43887</v>
      </c>
      <c r="H218" s="6" t="s">
        <v>296</v>
      </c>
      <c r="I218" s="6" t="s">
        <v>392</v>
      </c>
      <c r="J218" s="6" t="s">
        <v>65</v>
      </c>
      <c r="K218" s="10" t="s">
        <v>643</v>
      </c>
      <c r="L218" s="6">
        <v>72101511</v>
      </c>
      <c r="M218" s="6" t="s">
        <v>644</v>
      </c>
      <c r="N218" s="68">
        <v>100000000</v>
      </c>
      <c r="O218" s="6">
        <v>23420</v>
      </c>
      <c r="P218" s="6" t="s">
        <v>553</v>
      </c>
      <c r="Q218" s="6" t="s">
        <v>69</v>
      </c>
      <c r="R218" s="6" t="s">
        <v>70</v>
      </c>
      <c r="S218" s="6" t="s">
        <v>1179</v>
      </c>
      <c r="T218" s="6" t="str">
        <f t="shared" si="30"/>
        <v>mayo</v>
      </c>
      <c r="U218" s="8">
        <v>43962</v>
      </c>
      <c r="V218" s="6" t="s">
        <v>72</v>
      </c>
      <c r="W218" s="6" t="s">
        <v>90</v>
      </c>
      <c r="X218" s="6" t="s">
        <v>77</v>
      </c>
      <c r="Y218" s="6" t="s">
        <v>1180</v>
      </c>
      <c r="Z218" s="6">
        <v>900495749</v>
      </c>
      <c r="AA218" s="6">
        <v>6</v>
      </c>
      <c r="AB218" s="6">
        <v>133320</v>
      </c>
      <c r="AC218" s="4"/>
      <c r="AD218" s="9">
        <v>100000000</v>
      </c>
      <c r="AE218" s="68">
        <v>0</v>
      </c>
      <c r="AF218" s="68">
        <v>0</v>
      </c>
      <c r="AG218" s="68">
        <v>0</v>
      </c>
      <c r="AH218" s="68">
        <f>+AD218+AE218+AF218+AG218</f>
        <v>100000000</v>
      </c>
      <c r="AI218" s="6" t="s">
        <v>107</v>
      </c>
      <c r="AJ218" s="4">
        <v>43964</v>
      </c>
      <c r="AK218" s="6" t="s">
        <v>1181</v>
      </c>
      <c r="AL218" s="4">
        <v>43964</v>
      </c>
      <c r="AM218" s="4">
        <v>44196</v>
      </c>
      <c r="AN218" s="16">
        <v>232</v>
      </c>
      <c r="AO218" s="6" t="s">
        <v>549</v>
      </c>
      <c r="AP218" s="6">
        <v>1020712442</v>
      </c>
      <c r="AQ218" s="68">
        <v>0</v>
      </c>
      <c r="AR218" s="4">
        <v>0</v>
      </c>
      <c r="AS218" s="68">
        <v>0</v>
      </c>
      <c r="AT218" s="4">
        <v>0</v>
      </c>
      <c r="AU218" s="68">
        <v>0</v>
      </c>
      <c r="AV218" s="4">
        <v>0</v>
      </c>
      <c r="AW218" s="68">
        <v>0</v>
      </c>
      <c r="AX218" s="4">
        <v>0</v>
      </c>
      <c r="AY218" s="68">
        <v>0</v>
      </c>
      <c r="AZ218" s="4">
        <v>0</v>
      </c>
      <c r="BA218" s="68">
        <v>0</v>
      </c>
      <c r="BB218" s="4">
        <v>0</v>
      </c>
      <c r="BC218" s="68">
        <f t="shared" si="32"/>
        <v>100000000</v>
      </c>
      <c r="BD218" s="6">
        <v>0</v>
      </c>
      <c r="BE218" s="4">
        <v>0</v>
      </c>
      <c r="BF218" s="6">
        <v>0</v>
      </c>
      <c r="BG218" s="69">
        <v>0</v>
      </c>
      <c r="BH218" s="6">
        <v>0</v>
      </c>
      <c r="BI218" s="4">
        <v>0</v>
      </c>
      <c r="BJ218" s="6">
        <v>0</v>
      </c>
      <c r="BK218" s="1">
        <v>0</v>
      </c>
      <c r="BL218" s="6">
        <v>232</v>
      </c>
    </row>
    <row r="219" spans="1:64" x14ac:dyDescent="0.25">
      <c r="A219" s="7" t="s">
        <v>58</v>
      </c>
      <c r="B219" s="6">
        <v>214</v>
      </c>
      <c r="C219" s="6" t="s">
        <v>850</v>
      </c>
      <c r="D219" s="6" t="s">
        <v>1121</v>
      </c>
      <c r="E219" s="6" t="s">
        <v>1131</v>
      </c>
      <c r="F219" s="6" t="str">
        <f t="shared" si="33"/>
        <v>mayo</v>
      </c>
      <c r="G219" s="43">
        <v>43978</v>
      </c>
      <c r="H219" s="6" t="s">
        <v>112</v>
      </c>
      <c r="I219" s="6" t="s">
        <v>216</v>
      </c>
      <c r="J219" s="6" t="s">
        <v>241</v>
      </c>
      <c r="K219" s="7" t="s">
        <v>1123</v>
      </c>
      <c r="L219" s="6">
        <v>46182001</v>
      </c>
      <c r="M219" s="7" t="s">
        <v>1124</v>
      </c>
      <c r="N219" s="72">
        <v>9000000</v>
      </c>
      <c r="O219" s="6">
        <v>37120</v>
      </c>
      <c r="P219" s="6" t="s">
        <v>535</v>
      </c>
      <c r="Q219" s="6" t="s">
        <v>69</v>
      </c>
      <c r="R219" s="6" t="s">
        <v>70</v>
      </c>
      <c r="S219" s="6" t="s">
        <v>1373</v>
      </c>
      <c r="T219" s="6" t="str">
        <f t="shared" ref="T219:T250" si="35">TEXT(U219,"mmmm")</f>
        <v>junio</v>
      </c>
      <c r="U219" s="73">
        <v>43991</v>
      </c>
      <c r="V219" s="6" t="s">
        <v>72</v>
      </c>
      <c r="W219" s="6" t="s">
        <v>90</v>
      </c>
      <c r="X219" s="6" t="s">
        <v>77</v>
      </c>
      <c r="Y219" s="6" t="s">
        <v>1374</v>
      </c>
      <c r="Z219" s="6">
        <v>860007336</v>
      </c>
      <c r="AA219" s="6">
        <v>1</v>
      </c>
      <c r="AB219" s="6">
        <v>155320</v>
      </c>
      <c r="AC219" s="4">
        <v>43993</v>
      </c>
      <c r="AD219" s="68">
        <v>54000000</v>
      </c>
      <c r="AE219" s="68">
        <v>0</v>
      </c>
      <c r="AF219" s="68">
        <v>0</v>
      </c>
      <c r="AG219" s="68">
        <v>0</v>
      </c>
      <c r="AH219" s="68">
        <v>54000000</v>
      </c>
      <c r="AI219" s="6" t="s">
        <v>76</v>
      </c>
      <c r="AJ219" s="4">
        <v>0</v>
      </c>
      <c r="AK219" s="6" t="s">
        <v>77</v>
      </c>
      <c r="AL219" s="4">
        <v>43991</v>
      </c>
      <c r="AM219" s="74">
        <v>44196</v>
      </c>
      <c r="AN219" s="16">
        <f>+AM219-AL219</f>
        <v>205</v>
      </c>
      <c r="AO219" s="6" t="s">
        <v>1375</v>
      </c>
      <c r="AP219" s="6"/>
      <c r="AQ219" s="68">
        <v>0</v>
      </c>
      <c r="AR219" s="4">
        <v>0</v>
      </c>
      <c r="AS219" s="68">
        <v>0</v>
      </c>
      <c r="AT219" s="4">
        <v>0</v>
      </c>
      <c r="AU219" s="68">
        <v>0</v>
      </c>
      <c r="AV219" s="4">
        <v>0</v>
      </c>
      <c r="AW219" s="68">
        <v>0</v>
      </c>
      <c r="AX219" s="4">
        <v>0</v>
      </c>
      <c r="AY219" s="68">
        <v>0</v>
      </c>
      <c r="AZ219" s="4">
        <v>0</v>
      </c>
      <c r="BA219" s="68">
        <v>0</v>
      </c>
      <c r="BB219" s="4">
        <v>0</v>
      </c>
      <c r="BC219" s="68">
        <f t="shared" ref="BC219:BC250" si="36">+AD219+AQ219+AS219+AU219+AW219+AY219-BA219</f>
        <v>54000000</v>
      </c>
      <c r="BD219" s="6">
        <v>0</v>
      </c>
      <c r="BE219" s="4">
        <v>0</v>
      </c>
      <c r="BF219" s="6">
        <v>0</v>
      </c>
      <c r="BG219" s="4">
        <v>0</v>
      </c>
      <c r="BH219" s="6">
        <v>0</v>
      </c>
      <c r="BI219" s="4">
        <v>0</v>
      </c>
      <c r="BJ219" s="6">
        <v>0</v>
      </c>
      <c r="BK219" s="1">
        <v>0</v>
      </c>
      <c r="BL219" s="6">
        <v>205</v>
      </c>
    </row>
    <row r="220" spans="1:64" x14ac:dyDescent="0.25">
      <c r="A220" s="49" t="s">
        <v>293</v>
      </c>
      <c r="B220" s="49">
        <v>218</v>
      </c>
      <c r="C220" s="49" t="s">
        <v>182</v>
      </c>
      <c r="D220" s="49" t="s">
        <v>1308</v>
      </c>
      <c r="E220" s="49">
        <v>88597</v>
      </c>
      <c r="F220" s="6" t="str">
        <f t="shared" si="33"/>
        <v>junio</v>
      </c>
      <c r="G220" s="55">
        <v>44007</v>
      </c>
      <c r="H220" s="49" t="s">
        <v>296</v>
      </c>
      <c r="I220" s="49" t="s">
        <v>521</v>
      </c>
      <c r="J220" s="49" t="s">
        <v>65</v>
      </c>
      <c r="K220" s="56" t="s">
        <v>1309</v>
      </c>
      <c r="L220" s="56">
        <v>471217</v>
      </c>
      <c r="M220" s="49" t="s">
        <v>1310</v>
      </c>
      <c r="N220" s="75">
        <v>7519000</v>
      </c>
      <c r="O220" s="49">
        <v>40520</v>
      </c>
      <c r="P220" s="49" t="s">
        <v>1118</v>
      </c>
      <c r="Q220" s="49" t="s">
        <v>69</v>
      </c>
      <c r="R220" s="49" t="s">
        <v>70</v>
      </c>
      <c r="S220" s="49" t="s">
        <v>1325</v>
      </c>
      <c r="T220" s="6" t="str">
        <f t="shared" si="35"/>
        <v>junio</v>
      </c>
      <c r="U220" s="73">
        <v>44007</v>
      </c>
      <c r="V220" s="49" t="s">
        <v>345</v>
      </c>
      <c r="W220" s="49" t="s">
        <v>73</v>
      </c>
      <c r="X220" s="62" t="s">
        <v>74</v>
      </c>
      <c r="Y220" s="62" t="s">
        <v>1326</v>
      </c>
      <c r="Z220" s="90">
        <v>900477235</v>
      </c>
      <c r="AA220" s="53"/>
      <c r="AB220" s="49">
        <v>167520</v>
      </c>
      <c r="AC220" s="55">
        <v>44007</v>
      </c>
      <c r="AD220" s="79">
        <v>5321186</v>
      </c>
      <c r="AE220" s="75">
        <v>0</v>
      </c>
      <c r="AF220" s="75">
        <v>0</v>
      </c>
      <c r="AG220" s="75">
        <v>0</v>
      </c>
      <c r="AH220" s="75">
        <f>+AD220+AE220+AF220+AG220</f>
        <v>5321186</v>
      </c>
      <c r="AI220" s="49" t="s">
        <v>77</v>
      </c>
      <c r="AJ220" s="55">
        <v>0</v>
      </c>
      <c r="AK220" s="49" t="s">
        <v>77</v>
      </c>
      <c r="AL220" s="55">
        <v>44007</v>
      </c>
      <c r="AM220" s="61">
        <v>44028</v>
      </c>
      <c r="AN220" s="49">
        <f>+AM220-AL220</f>
        <v>21</v>
      </c>
      <c r="AO220" s="49" t="s">
        <v>259</v>
      </c>
      <c r="AP220" s="49">
        <v>1015409282</v>
      </c>
      <c r="AQ220" s="75">
        <v>0</v>
      </c>
      <c r="AR220" s="55">
        <v>0</v>
      </c>
      <c r="AS220" s="75">
        <v>0</v>
      </c>
      <c r="AT220" s="55">
        <v>0</v>
      </c>
      <c r="AU220" s="75">
        <v>0</v>
      </c>
      <c r="AV220" s="55">
        <v>0</v>
      </c>
      <c r="AW220" s="75">
        <v>0</v>
      </c>
      <c r="AX220" s="55">
        <v>0</v>
      </c>
      <c r="AY220" s="75">
        <v>0</v>
      </c>
      <c r="AZ220" s="55">
        <v>0</v>
      </c>
      <c r="BA220" s="75">
        <v>0</v>
      </c>
      <c r="BB220" s="55">
        <v>0</v>
      </c>
      <c r="BC220" s="68">
        <f t="shared" si="36"/>
        <v>5321186</v>
      </c>
      <c r="BD220" s="49">
        <v>0</v>
      </c>
      <c r="BE220" s="55">
        <v>0</v>
      </c>
      <c r="BF220" s="49">
        <v>0</v>
      </c>
      <c r="BG220" s="76">
        <v>0</v>
      </c>
      <c r="BH220" s="49">
        <v>0</v>
      </c>
      <c r="BI220" s="55">
        <v>0</v>
      </c>
      <c r="BJ220" s="49">
        <v>0</v>
      </c>
      <c r="BK220" s="1">
        <v>0</v>
      </c>
      <c r="BL220" s="49">
        <f t="shared" ref="BL220:BL225" si="37">+BD220+BF220+BH220+BJ220+AN220</f>
        <v>21</v>
      </c>
    </row>
    <row r="221" spans="1:64" x14ac:dyDescent="0.25">
      <c r="A221" s="6" t="s">
        <v>293</v>
      </c>
      <c r="B221" s="6">
        <v>161</v>
      </c>
      <c r="C221" s="6" t="s">
        <v>96</v>
      </c>
      <c r="D221" s="6" t="s">
        <v>1385</v>
      </c>
      <c r="E221" s="6" t="s">
        <v>1386</v>
      </c>
      <c r="F221" s="6" t="s">
        <v>1338</v>
      </c>
      <c r="G221" s="8">
        <v>43990</v>
      </c>
      <c r="H221" s="6" t="s">
        <v>296</v>
      </c>
      <c r="I221" s="6" t="s">
        <v>297</v>
      </c>
      <c r="J221" s="8" t="s">
        <v>84</v>
      </c>
      <c r="K221" s="10" t="s">
        <v>1387</v>
      </c>
      <c r="L221" s="6">
        <v>81112100</v>
      </c>
      <c r="M221" s="6" t="s">
        <v>1388</v>
      </c>
      <c r="N221" s="68">
        <v>1020000000</v>
      </c>
      <c r="O221" s="6">
        <v>29620</v>
      </c>
      <c r="P221" s="6" t="s">
        <v>87</v>
      </c>
      <c r="Q221" s="68" t="s">
        <v>69</v>
      </c>
      <c r="R221" s="6" t="s">
        <v>70</v>
      </c>
      <c r="S221" s="6" t="s">
        <v>1461</v>
      </c>
      <c r="T221" s="6" t="str">
        <f t="shared" si="35"/>
        <v>julio</v>
      </c>
      <c r="U221" s="73">
        <v>44032</v>
      </c>
      <c r="V221" s="6" t="s">
        <v>857</v>
      </c>
      <c r="W221" s="6" t="s">
        <v>73</v>
      </c>
      <c r="X221" s="6" t="s">
        <v>74</v>
      </c>
      <c r="Y221" s="6" t="s">
        <v>1462</v>
      </c>
      <c r="Z221" s="6">
        <v>830122566</v>
      </c>
      <c r="AA221" s="6">
        <v>1</v>
      </c>
      <c r="AB221" s="6">
        <v>193120</v>
      </c>
      <c r="AC221" s="4">
        <v>44033</v>
      </c>
      <c r="AD221" s="9">
        <v>261488419.77000001</v>
      </c>
      <c r="AE221" s="68">
        <v>445335188.38999999</v>
      </c>
      <c r="AF221" s="68"/>
      <c r="AG221" s="68"/>
      <c r="AH221" s="68">
        <f>+AD221+AE221+AF221+AG221</f>
        <v>706823608.15999997</v>
      </c>
      <c r="AI221" s="6" t="s">
        <v>76</v>
      </c>
      <c r="AJ221" s="4" t="s">
        <v>77</v>
      </c>
      <c r="AK221" s="6" t="s">
        <v>77</v>
      </c>
      <c r="AL221" s="4">
        <v>44033</v>
      </c>
      <c r="AM221" s="4">
        <v>44429</v>
      </c>
      <c r="AN221" s="16">
        <v>396</v>
      </c>
      <c r="AO221" s="6" t="s">
        <v>651</v>
      </c>
      <c r="AP221" s="6">
        <v>79347330</v>
      </c>
      <c r="AQ221" s="68">
        <v>0</v>
      </c>
      <c r="AR221" s="4">
        <v>0</v>
      </c>
      <c r="AS221" s="68">
        <v>0</v>
      </c>
      <c r="AT221" s="4">
        <v>0</v>
      </c>
      <c r="AU221" s="68">
        <v>0</v>
      </c>
      <c r="AV221" s="4">
        <v>0</v>
      </c>
      <c r="AW221" s="68">
        <v>0</v>
      </c>
      <c r="AX221" s="4">
        <v>0</v>
      </c>
      <c r="AY221" s="68">
        <v>0</v>
      </c>
      <c r="AZ221" s="4">
        <v>0</v>
      </c>
      <c r="BA221" s="68">
        <v>0</v>
      </c>
      <c r="BB221" s="4">
        <v>0</v>
      </c>
      <c r="BC221" s="68">
        <f t="shared" si="36"/>
        <v>261488419.77000001</v>
      </c>
      <c r="BD221" s="6">
        <v>0</v>
      </c>
      <c r="BE221" s="4">
        <v>0</v>
      </c>
      <c r="BF221" s="6">
        <v>0</v>
      </c>
      <c r="BG221" s="69">
        <v>0</v>
      </c>
      <c r="BH221" s="6">
        <v>0</v>
      </c>
      <c r="BI221" s="4">
        <v>0</v>
      </c>
      <c r="BJ221" s="6">
        <v>0</v>
      </c>
      <c r="BK221" s="1">
        <v>0</v>
      </c>
      <c r="BL221" s="6">
        <f t="shared" si="37"/>
        <v>396</v>
      </c>
    </row>
    <row r="222" spans="1:64" x14ac:dyDescent="0.25">
      <c r="A222" s="7" t="s">
        <v>58</v>
      </c>
      <c r="B222" s="7">
        <v>62293</v>
      </c>
      <c r="C222" s="7" t="s">
        <v>96</v>
      </c>
      <c r="D222" s="7" t="s">
        <v>1389</v>
      </c>
      <c r="E222" s="7">
        <v>62263</v>
      </c>
      <c r="F222" s="6" t="str">
        <f t="shared" ref="F222:F237" si="38">TEXT(G222,"mmmm")</f>
        <v>octubre</v>
      </c>
      <c r="G222" s="43">
        <v>43383</v>
      </c>
      <c r="H222" s="7" t="s">
        <v>296</v>
      </c>
      <c r="I222" s="7" t="s">
        <v>297</v>
      </c>
      <c r="J222" s="7" t="s">
        <v>84</v>
      </c>
      <c r="K222" s="7" t="s">
        <v>1390</v>
      </c>
      <c r="L222" s="7">
        <v>811121</v>
      </c>
      <c r="M222" s="7" t="s">
        <v>1391</v>
      </c>
      <c r="N222" s="70">
        <v>83000000</v>
      </c>
      <c r="O222" s="7" t="s">
        <v>1392</v>
      </c>
      <c r="P222" s="7" t="s">
        <v>1393</v>
      </c>
      <c r="Q222" s="7" t="s">
        <v>69</v>
      </c>
      <c r="R222" s="7" t="s">
        <v>70</v>
      </c>
      <c r="S222" s="7" t="s">
        <v>1394</v>
      </c>
      <c r="T222" s="6" t="str">
        <f t="shared" si="35"/>
        <v>noviembre</v>
      </c>
      <c r="U222" s="78">
        <v>43406</v>
      </c>
      <c r="V222" s="7" t="s">
        <v>1395</v>
      </c>
      <c r="W222" s="7" t="s">
        <v>73</v>
      </c>
      <c r="X222" s="7" t="s">
        <v>74</v>
      </c>
      <c r="Y222" s="7" t="s">
        <v>1396</v>
      </c>
      <c r="Z222" s="7">
        <v>830122566</v>
      </c>
      <c r="AA222" s="7"/>
      <c r="AB222" s="7" t="s">
        <v>1397</v>
      </c>
      <c r="AC222" s="43">
        <v>43410</v>
      </c>
      <c r="AD222" s="70">
        <v>0</v>
      </c>
      <c r="AE222" s="70">
        <v>0</v>
      </c>
      <c r="AF222" s="70">
        <v>0</v>
      </c>
      <c r="AG222" s="70">
        <v>0</v>
      </c>
      <c r="AH222" s="70">
        <v>923203686.15999997</v>
      </c>
      <c r="AI222" s="6" t="s">
        <v>77</v>
      </c>
      <c r="AJ222" s="43">
        <v>0</v>
      </c>
      <c r="AK222" s="7" t="s">
        <v>77</v>
      </c>
      <c r="AL222" s="43">
        <v>43406</v>
      </c>
      <c r="AM222" s="43">
        <v>44027</v>
      </c>
      <c r="AN222" s="7">
        <v>621</v>
      </c>
      <c r="AO222" s="7" t="s">
        <v>1398</v>
      </c>
      <c r="AP222" s="7">
        <v>79335420</v>
      </c>
      <c r="AQ222" s="70">
        <v>47610326.439999998</v>
      </c>
      <c r="AR222" s="43">
        <v>43987</v>
      </c>
      <c r="AS222" s="68">
        <v>0</v>
      </c>
      <c r="AT222" s="4">
        <v>0</v>
      </c>
      <c r="AU222" s="68">
        <v>0</v>
      </c>
      <c r="AV222" s="4">
        <v>0</v>
      </c>
      <c r="AW222" s="68">
        <v>0</v>
      </c>
      <c r="AX222" s="4">
        <v>0</v>
      </c>
      <c r="AY222" s="68">
        <v>0</v>
      </c>
      <c r="AZ222" s="4">
        <v>0</v>
      </c>
      <c r="BA222" s="68">
        <v>0</v>
      </c>
      <c r="BB222" s="4">
        <v>0</v>
      </c>
      <c r="BC222" s="68">
        <f t="shared" si="36"/>
        <v>47610326.439999998</v>
      </c>
      <c r="BD222" s="6">
        <v>0</v>
      </c>
      <c r="BE222" s="4">
        <v>0</v>
      </c>
      <c r="BF222" s="6">
        <v>0</v>
      </c>
      <c r="BG222" s="69">
        <v>0</v>
      </c>
      <c r="BH222" s="6">
        <v>0</v>
      </c>
      <c r="BI222" s="4">
        <v>0</v>
      </c>
      <c r="BJ222" s="6">
        <v>0</v>
      </c>
      <c r="BK222" s="1">
        <v>0</v>
      </c>
      <c r="BL222" s="6">
        <f t="shared" si="37"/>
        <v>621</v>
      </c>
    </row>
    <row r="223" spans="1:64" x14ac:dyDescent="0.25">
      <c r="A223" s="49" t="s">
        <v>58</v>
      </c>
      <c r="B223" s="49">
        <v>62293</v>
      </c>
      <c r="C223" s="49" t="s">
        <v>96</v>
      </c>
      <c r="D223" s="49" t="s">
        <v>1389</v>
      </c>
      <c r="E223" s="49">
        <v>62263</v>
      </c>
      <c r="F223" s="6" t="str">
        <f t="shared" si="38"/>
        <v>octubre</v>
      </c>
      <c r="G223" s="55">
        <v>43383</v>
      </c>
      <c r="H223" s="49" t="s">
        <v>296</v>
      </c>
      <c r="I223" s="49" t="s">
        <v>297</v>
      </c>
      <c r="J223" s="49" t="s">
        <v>84</v>
      </c>
      <c r="K223" s="56" t="s">
        <v>1390</v>
      </c>
      <c r="L223" s="53">
        <v>811121</v>
      </c>
      <c r="M223" s="49" t="s">
        <v>1391</v>
      </c>
      <c r="N223" s="57">
        <v>83000000</v>
      </c>
      <c r="O223" s="49" t="s">
        <v>1392</v>
      </c>
      <c r="P223" s="49" t="s">
        <v>1393</v>
      </c>
      <c r="Q223" s="49" t="s">
        <v>69</v>
      </c>
      <c r="R223" s="49" t="s">
        <v>70</v>
      </c>
      <c r="S223" s="49" t="s">
        <v>1394</v>
      </c>
      <c r="T223" s="6" t="str">
        <f t="shared" si="35"/>
        <v>noviembre</v>
      </c>
      <c r="U223" s="73">
        <v>43406</v>
      </c>
      <c r="V223" s="49" t="s">
        <v>1395</v>
      </c>
      <c r="W223" s="49" t="s">
        <v>73</v>
      </c>
      <c r="X223" s="62" t="s">
        <v>74</v>
      </c>
      <c r="Y223" s="62" t="s">
        <v>1396</v>
      </c>
      <c r="Z223" s="91">
        <v>830122566</v>
      </c>
      <c r="AA223" s="49"/>
      <c r="AB223" s="49" t="s">
        <v>1397</v>
      </c>
      <c r="AC223" s="55">
        <v>43410</v>
      </c>
      <c r="AD223" s="79">
        <v>0</v>
      </c>
      <c r="AE223" s="57">
        <v>0</v>
      </c>
      <c r="AF223" s="57">
        <v>0</v>
      </c>
      <c r="AG223" s="57">
        <v>0</v>
      </c>
      <c r="AH223" s="60">
        <v>0</v>
      </c>
      <c r="AI223" s="49" t="s">
        <v>76</v>
      </c>
      <c r="AJ223" s="55">
        <v>0</v>
      </c>
      <c r="AK223" s="49" t="s">
        <v>77</v>
      </c>
      <c r="AL223" s="61">
        <v>43406</v>
      </c>
      <c r="AM223" s="61">
        <v>44027</v>
      </c>
      <c r="AN223" s="16">
        <f>+AM223-AL223</f>
        <v>621</v>
      </c>
      <c r="AO223" s="49" t="s">
        <v>1398</v>
      </c>
      <c r="AP223" s="82">
        <v>79335420</v>
      </c>
      <c r="AQ223" s="68">
        <v>47610326.439999998</v>
      </c>
      <c r="AR223" s="4">
        <v>43987</v>
      </c>
      <c r="AS223" s="68">
        <v>0</v>
      </c>
      <c r="AT223" s="4">
        <v>0</v>
      </c>
      <c r="AU223" s="68">
        <v>0</v>
      </c>
      <c r="AV223" s="4">
        <v>0</v>
      </c>
      <c r="AW223" s="68">
        <v>0</v>
      </c>
      <c r="AX223" s="4">
        <v>0</v>
      </c>
      <c r="AY223" s="68">
        <v>0</v>
      </c>
      <c r="AZ223" s="4">
        <v>0</v>
      </c>
      <c r="BA223" s="68">
        <v>0</v>
      </c>
      <c r="BB223" s="4">
        <v>0</v>
      </c>
      <c r="BC223" s="68">
        <f t="shared" si="36"/>
        <v>47610326.439999998</v>
      </c>
      <c r="BD223" s="6">
        <v>0</v>
      </c>
      <c r="BE223" s="4">
        <v>0</v>
      </c>
      <c r="BF223" s="6">
        <v>0</v>
      </c>
      <c r="BG223" s="69">
        <v>0</v>
      </c>
      <c r="BH223" s="6">
        <v>0</v>
      </c>
      <c r="BI223" s="4">
        <v>0</v>
      </c>
      <c r="BJ223" s="6">
        <v>0</v>
      </c>
      <c r="BK223" s="1">
        <v>0</v>
      </c>
      <c r="BL223" s="6">
        <f t="shared" si="37"/>
        <v>621</v>
      </c>
    </row>
    <row r="224" spans="1:64" x14ac:dyDescent="0.25">
      <c r="A224" s="6" t="s">
        <v>58</v>
      </c>
      <c r="B224" s="6">
        <v>209</v>
      </c>
      <c r="C224" s="6" t="s">
        <v>182</v>
      </c>
      <c r="D224" s="6" t="s">
        <v>1229</v>
      </c>
      <c r="E224" s="6" t="s">
        <v>1230</v>
      </c>
      <c r="F224" s="6" t="str">
        <f t="shared" si="38"/>
        <v>mayo</v>
      </c>
      <c r="G224" s="4">
        <v>43972</v>
      </c>
      <c r="H224" s="6" t="s">
        <v>112</v>
      </c>
      <c r="I224" s="6" t="s">
        <v>216</v>
      </c>
      <c r="J224" s="6" t="s">
        <v>241</v>
      </c>
      <c r="K224" s="6" t="s">
        <v>1231</v>
      </c>
      <c r="L224" s="6" t="s">
        <v>1232</v>
      </c>
      <c r="M224" s="6" t="s">
        <v>1233</v>
      </c>
      <c r="N224" s="68">
        <v>144000000</v>
      </c>
      <c r="O224" s="6">
        <v>36520</v>
      </c>
      <c r="P224" s="6" t="s">
        <v>1130</v>
      </c>
      <c r="Q224" s="58" t="s">
        <v>69</v>
      </c>
      <c r="R224" s="58" t="s">
        <v>70</v>
      </c>
      <c r="S224" s="49" t="s">
        <v>1334</v>
      </c>
      <c r="T224" s="6" t="str">
        <f t="shared" si="35"/>
        <v>junio</v>
      </c>
      <c r="U224" s="61">
        <v>43994</v>
      </c>
      <c r="V224" s="49" t="s">
        <v>222</v>
      </c>
      <c r="W224" s="49" t="s">
        <v>73</v>
      </c>
      <c r="X224" s="49" t="s">
        <v>74</v>
      </c>
      <c r="Y224" s="53" t="s">
        <v>1335</v>
      </c>
      <c r="Z224" s="87">
        <v>860007759</v>
      </c>
      <c r="AA224" s="53">
        <v>3</v>
      </c>
      <c r="AB224" s="49">
        <v>155820</v>
      </c>
      <c r="AC224" s="55">
        <v>43994</v>
      </c>
      <c r="AD224" s="77">
        <v>144000000</v>
      </c>
      <c r="AE224" s="75">
        <v>0</v>
      </c>
      <c r="AF224" s="75">
        <v>0</v>
      </c>
      <c r="AG224" s="75">
        <v>0</v>
      </c>
      <c r="AH224" s="77">
        <f>+AD224+AE224+AF224+AG224</f>
        <v>144000000</v>
      </c>
      <c r="AI224" s="49" t="s">
        <v>77</v>
      </c>
      <c r="AJ224" s="55">
        <v>0</v>
      </c>
      <c r="AK224" s="49" t="s">
        <v>77</v>
      </c>
      <c r="AL224" s="55">
        <v>43994</v>
      </c>
      <c r="AM224" s="61">
        <v>44196</v>
      </c>
      <c r="AN224" s="63">
        <f>+AM224-AL224</f>
        <v>202</v>
      </c>
      <c r="AO224" s="49" t="s">
        <v>1336</v>
      </c>
      <c r="AP224" s="64"/>
      <c r="AQ224" s="75">
        <v>0</v>
      </c>
      <c r="AR224" s="55">
        <v>0</v>
      </c>
      <c r="AS224" s="75">
        <v>0</v>
      </c>
      <c r="AT224" s="55">
        <v>0</v>
      </c>
      <c r="AU224" s="75">
        <v>0</v>
      </c>
      <c r="AV224" s="55">
        <v>0</v>
      </c>
      <c r="AW224" s="75">
        <v>0</v>
      </c>
      <c r="AX224" s="55">
        <v>0</v>
      </c>
      <c r="AY224" s="75">
        <v>0</v>
      </c>
      <c r="AZ224" s="55">
        <v>0</v>
      </c>
      <c r="BA224" s="75">
        <v>0</v>
      </c>
      <c r="BB224" s="55">
        <v>0</v>
      </c>
      <c r="BC224" s="68">
        <f t="shared" si="36"/>
        <v>144000000</v>
      </c>
      <c r="BD224" s="49">
        <v>0</v>
      </c>
      <c r="BE224" s="55">
        <v>0</v>
      </c>
      <c r="BF224" s="49">
        <v>0</v>
      </c>
      <c r="BG224" s="76">
        <v>0</v>
      </c>
      <c r="BH224" s="49">
        <v>0</v>
      </c>
      <c r="BI224" s="55">
        <v>0</v>
      </c>
      <c r="BJ224" s="49">
        <v>0</v>
      </c>
      <c r="BK224" s="1">
        <v>0</v>
      </c>
      <c r="BL224" s="49">
        <f t="shared" si="37"/>
        <v>202</v>
      </c>
    </row>
    <row r="225" spans="1:64" x14ac:dyDescent="0.25">
      <c r="A225" s="7" t="s">
        <v>58</v>
      </c>
      <c r="B225" s="7">
        <v>89</v>
      </c>
      <c r="C225" s="7" t="s">
        <v>182</v>
      </c>
      <c r="D225" s="7" t="s">
        <v>1253</v>
      </c>
      <c r="E225" s="7" t="s">
        <v>1254</v>
      </c>
      <c r="F225" s="6" t="str">
        <f t="shared" si="38"/>
        <v>mayo</v>
      </c>
      <c r="G225" s="43">
        <v>43980</v>
      </c>
      <c r="H225" s="7" t="s">
        <v>112</v>
      </c>
      <c r="I225" s="7" t="s">
        <v>441</v>
      </c>
      <c r="J225" s="7" t="s">
        <v>100</v>
      </c>
      <c r="K225" s="7" t="s">
        <v>1255</v>
      </c>
      <c r="L225" s="7" t="s">
        <v>1256</v>
      </c>
      <c r="M225" s="7" t="s">
        <v>1257</v>
      </c>
      <c r="N225" s="70">
        <v>116000000</v>
      </c>
      <c r="O225" s="7">
        <v>25320</v>
      </c>
      <c r="P225" s="7" t="s">
        <v>199</v>
      </c>
      <c r="Q225" s="58" t="s">
        <v>69</v>
      </c>
      <c r="R225" s="58" t="s">
        <v>70</v>
      </c>
      <c r="S225" s="49" t="s">
        <v>1328</v>
      </c>
      <c r="T225" s="6" t="str">
        <f t="shared" si="35"/>
        <v>junio</v>
      </c>
      <c r="U225" s="61">
        <v>44000</v>
      </c>
      <c r="V225" s="49" t="s">
        <v>89</v>
      </c>
      <c r="W225" s="49" t="s">
        <v>73</v>
      </c>
      <c r="X225" s="49" t="s">
        <v>74</v>
      </c>
      <c r="Y225" s="53" t="s">
        <v>1329</v>
      </c>
      <c r="Z225" s="87">
        <v>830084433</v>
      </c>
      <c r="AA225" s="53">
        <v>7</v>
      </c>
      <c r="AB225" s="49">
        <v>159820</v>
      </c>
      <c r="AC225" s="55">
        <v>44000</v>
      </c>
      <c r="AD225" s="77">
        <v>116000000</v>
      </c>
      <c r="AE225" s="75">
        <v>0</v>
      </c>
      <c r="AF225" s="75">
        <v>0</v>
      </c>
      <c r="AG225" s="75">
        <v>0</v>
      </c>
      <c r="AH225" s="77">
        <f>+AD225+AE225+AF225+AG225</f>
        <v>116000000</v>
      </c>
      <c r="AI225" s="49" t="s">
        <v>77</v>
      </c>
      <c r="AJ225" s="55">
        <v>0</v>
      </c>
      <c r="AK225" s="49" t="s">
        <v>77</v>
      </c>
      <c r="AL225" s="55">
        <v>44000</v>
      </c>
      <c r="AM225" s="61">
        <v>44091</v>
      </c>
      <c r="AN225" s="63">
        <f>+AM225-AL225</f>
        <v>91</v>
      </c>
      <c r="AO225" s="49" t="s">
        <v>1330</v>
      </c>
      <c r="AP225" s="49">
        <v>38602842</v>
      </c>
      <c r="AQ225" s="75">
        <v>0</v>
      </c>
      <c r="AR225" s="55">
        <v>0</v>
      </c>
      <c r="AS225" s="75">
        <v>0</v>
      </c>
      <c r="AT225" s="55">
        <v>0</v>
      </c>
      <c r="AU225" s="75">
        <v>0</v>
      </c>
      <c r="AV225" s="55">
        <v>0</v>
      </c>
      <c r="AW225" s="75">
        <v>0</v>
      </c>
      <c r="AX225" s="55">
        <v>0</v>
      </c>
      <c r="AY225" s="75">
        <v>0</v>
      </c>
      <c r="AZ225" s="55">
        <v>0</v>
      </c>
      <c r="BA225" s="75">
        <v>0</v>
      </c>
      <c r="BB225" s="55">
        <v>0</v>
      </c>
      <c r="BC225" s="68">
        <f t="shared" si="36"/>
        <v>116000000</v>
      </c>
      <c r="BD225" s="49">
        <v>0</v>
      </c>
      <c r="BE225" s="55">
        <v>0</v>
      </c>
      <c r="BF225" s="49">
        <v>0</v>
      </c>
      <c r="BG225" s="76">
        <v>0</v>
      </c>
      <c r="BH225" s="49">
        <v>0</v>
      </c>
      <c r="BI225" s="55">
        <v>0</v>
      </c>
      <c r="BJ225" s="49">
        <v>0</v>
      </c>
      <c r="BK225" s="1">
        <v>0</v>
      </c>
      <c r="BL225" s="49">
        <f t="shared" si="37"/>
        <v>91</v>
      </c>
    </row>
    <row r="226" spans="1:64" x14ac:dyDescent="0.25">
      <c r="A226" s="6" t="s">
        <v>58</v>
      </c>
      <c r="B226" s="6">
        <v>115</v>
      </c>
      <c r="C226" s="6" t="s">
        <v>96</v>
      </c>
      <c r="D226" s="6" t="s">
        <v>809</v>
      </c>
      <c r="E226" s="6" t="s">
        <v>810</v>
      </c>
      <c r="F226" s="6" t="str">
        <f t="shared" si="38"/>
        <v>abril</v>
      </c>
      <c r="G226" s="8">
        <v>43949</v>
      </c>
      <c r="H226" s="6" t="s">
        <v>63</v>
      </c>
      <c r="I226" s="6" t="s">
        <v>64</v>
      </c>
      <c r="J226" s="6" t="s">
        <v>65</v>
      </c>
      <c r="K226" s="10" t="s">
        <v>811</v>
      </c>
      <c r="L226" s="6">
        <v>76111801</v>
      </c>
      <c r="M226" s="6" t="s">
        <v>812</v>
      </c>
      <c r="N226" s="68">
        <v>12000000</v>
      </c>
      <c r="O226" s="6">
        <v>34320</v>
      </c>
      <c r="P226" s="6" t="s">
        <v>575</v>
      </c>
      <c r="Q226" s="6" t="s">
        <v>69</v>
      </c>
      <c r="R226" s="6" t="s">
        <v>70</v>
      </c>
      <c r="S226" s="6" t="s">
        <v>1211</v>
      </c>
      <c r="T226" s="6" t="str">
        <f t="shared" si="35"/>
        <v>mayo</v>
      </c>
      <c r="U226" s="8">
        <v>43973</v>
      </c>
      <c r="V226" s="6" t="s">
        <v>72</v>
      </c>
      <c r="W226" s="6" t="s">
        <v>90</v>
      </c>
      <c r="X226" s="6" t="s">
        <v>77</v>
      </c>
      <c r="Y226" s="6" t="s">
        <v>1212</v>
      </c>
      <c r="Z226" s="6">
        <v>800250589</v>
      </c>
      <c r="AA226" s="6">
        <v>1</v>
      </c>
      <c r="AB226" s="6">
        <v>144220</v>
      </c>
      <c r="AC226" s="4">
        <v>43973</v>
      </c>
      <c r="AD226" s="68">
        <v>12000000</v>
      </c>
      <c r="AE226" s="68">
        <v>0</v>
      </c>
      <c r="AF226" s="68">
        <v>0</v>
      </c>
      <c r="AG226" s="68">
        <v>0</v>
      </c>
      <c r="AH226" s="68">
        <v>12000000</v>
      </c>
      <c r="AI226" s="6" t="s">
        <v>77</v>
      </c>
      <c r="AJ226" s="4">
        <v>0</v>
      </c>
      <c r="AK226" s="6" t="s">
        <v>77</v>
      </c>
      <c r="AL226" s="4">
        <v>43973</v>
      </c>
      <c r="AM226" s="4">
        <v>44196</v>
      </c>
      <c r="AN226" s="16">
        <v>223</v>
      </c>
      <c r="AO226" s="6" t="s">
        <v>549</v>
      </c>
      <c r="AP226" s="6" t="s">
        <v>77</v>
      </c>
      <c r="AQ226" s="68">
        <v>0</v>
      </c>
      <c r="AR226" s="4">
        <v>0</v>
      </c>
      <c r="AS226" s="68">
        <v>0</v>
      </c>
      <c r="AT226" s="4">
        <v>0</v>
      </c>
      <c r="AU226" s="68">
        <v>0</v>
      </c>
      <c r="AV226" s="4">
        <v>0</v>
      </c>
      <c r="AW226" s="68">
        <v>0</v>
      </c>
      <c r="AX226" s="4">
        <v>0</v>
      </c>
      <c r="AY226" s="68">
        <v>0</v>
      </c>
      <c r="AZ226" s="4">
        <v>0</v>
      </c>
      <c r="BA226" s="68">
        <v>0</v>
      </c>
      <c r="BB226" s="4">
        <v>0</v>
      </c>
      <c r="BC226" s="68">
        <f t="shared" si="36"/>
        <v>12000000</v>
      </c>
      <c r="BD226" s="6">
        <v>0</v>
      </c>
      <c r="BE226" s="4">
        <v>0</v>
      </c>
      <c r="BF226" s="6">
        <v>0</v>
      </c>
      <c r="BG226" s="69">
        <v>0</v>
      </c>
      <c r="BH226" s="6">
        <v>0</v>
      </c>
      <c r="BI226" s="4">
        <v>0</v>
      </c>
      <c r="BJ226" s="6">
        <v>0</v>
      </c>
      <c r="BK226" s="1">
        <v>0</v>
      </c>
      <c r="BL226" s="6">
        <v>223</v>
      </c>
    </row>
    <row r="227" spans="1:64" x14ac:dyDescent="0.25">
      <c r="A227" s="6" t="s">
        <v>293</v>
      </c>
      <c r="B227" s="6">
        <v>102</v>
      </c>
      <c r="C227" s="6" t="s">
        <v>182</v>
      </c>
      <c r="D227" s="6" t="s">
        <v>732</v>
      </c>
      <c r="E227" s="6">
        <v>82585</v>
      </c>
      <c r="F227" s="6" t="str">
        <f t="shared" si="38"/>
        <v>marzo</v>
      </c>
      <c r="G227" s="8">
        <v>43908</v>
      </c>
      <c r="H227" s="6" t="s">
        <v>296</v>
      </c>
      <c r="I227" s="6" t="s">
        <v>297</v>
      </c>
      <c r="J227" s="6" t="s">
        <v>65</v>
      </c>
      <c r="K227" s="10" t="s">
        <v>733</v>
      </c>
      <c r="L227" s="6" t="s">
        <v>727</v>
      </c>
      <c r="M227" s="6" t="s">
        <v>523</v>
      </c>
      <c r="N227" s="68">
        <v>50832471</v>
      </c>
      <c r="O227" s="6">
        <v>31020</v>
      </c>
      <c r="P227" s="6" t="s">
        <v>524</v>
      </c>
      <c r="Q227" s="6" t="s">
        <v>69</v>
      </c>
      <c r="R227" s="6" t="s">
        <v>70</v>
      </c>
      <c r="S227" s="6">
        <v>46892</v>
      </c>
      <c r="T227" s="6" t="str">
        <f t="shared" si="35"/>
        <v>abril</v>
      </c>
      <c r="U227" s="8">
        <v>43924</v>
      </c>
      <c r="V227" s="6" t="s">
        <v>345</v>
      </c>
      <c r="W227" s="6" t="s">
        <v>131</v>
      </c>
      <c r="X227" s="6" t="s">
        <v>132</v>
      </c>
      <c r="Y227" s="6" t="s">
        <v>1036</v>
      </c>
      <c r="Z227" s="85">
        <v>900073254</v>
      </c>
      <c r="AA227" s="7">
        <v>1</v>
      </c>
      <c r="AB227" s="6">
        <v>103520</v>
      </c>
      <c r="AC227" s="4">
        <v>43924</v>
      </c>
      <c r="AD227" s="68">
        <v>41632290.829999998</v>
      </c>
      <c r="AE227" s="68">
        <v>0</v>
      </c>
      <c r="AF227" s="68">
        <v>0</v>
      </c>
      <c r="AG227" s="68">
        <v>0</v>
      </c>
      <c r="AH227" s="68">
        <f t="shared" ref="AH227:AH233" si="39">+AD227+AE227+AF227+AG227</f>
        <v>41632290.829999998</v>
      </c>
      <c r="AI227" s="6" t="s">
        <v>107</v>
      </c>
      <c r="AJ227" s="4">
        <v>43927</v>
      </c>
      <c r="AK227" s="6" t="s">
        <v>203</v>
      </c>
      <c r="AL227" s="4">
        <v>43924</v>
      </c>
      <c r="AM227" s="4">
        <v>44135</v>
      </c>
      <c r="AN227" s="16">
        <v>211</v>
      </c>
      <c r="AO227" s="6" t="s">
        <v>135</v>
      </c>
      <c r="AP227" s="6">
        <v>25166983</v>
      </c>
      <c r="AQ227" s="68">
        <v>0</v>
      </c>
      <c r="AR227" s="4">
        <v>0</v>
      </c>
      <c r="AS227" s="68">
        <v>0</v>
      </c>
      <c r="AT227" s="4">
        <v>0</v>
      </c>
      <c r="AU227" s="68">
        <v>0</v>
      </c>
      <c r="AV227" s="4">
        <v>0</v>
      </c>
      <c r="AW227" s="68">
        <v>0</v>
      </c>
      <c r="AX227" s="4">
        <v>0</v>
      </c>
      <c r="AY227" s="68">
        <v>0</v>
      </c>
      <c r="AZ227" s="4">
        <v>0</v>
      </c>
      <c r="BA227" s="68">
        <v>0</v>
      </c>
      <c r="BB227" s="4">
        <v>0</v>
      </c>
      <c r="BC227" s="68">
        <f t="shared" si="36"/>
        <v>41632290.829999998</v>
      </c>
      <c r="BD227" s="6">
        <v>0</v>
      </c>
      <c r="BE227" s="4">
        <v>0</v>
      </c>
      <c r="BF227" s="6">
        <v>0</v>
      </c>
      <c r="BG227" s="69">
        <v>0</v>
      </c>
      <c r="BH227" s="6">
        <v>0</v>
      </c>
      <c r="BI227" s="4">
        <v>0</v>
      </c>
      <c r="BJ227" s="6">
        <v>0</v>
      </c>
      <c r="BK227" s="1">
        <v>0</v>
      </c>
      <c r="BL227" s="6">
        <f t="shared" ref="BL227:BL233" si="40">+BD227+BF227+BH227+BJ227+AN227</f>
        <v>211</v>
      </c>
    </row>
    <row r="228" spans="1:64" x14ac:dyDescent="0.25">
      <c r="A228" s="6" t="s">
        <v>293</v>
      </c>
      <c r="B228" s="6">
        <v>103</v>
      </c>
      <c r="C228" s="6" t="s">
        <v>182</v>
      </c>
      <c r="D228" s="6" t="s">
        <v>734</v>
      </c>
      <c r="E228" s="6">
        <v>82557</v>
      </c>
      <c r="F228" s="6" t="str">
        <f t="shared" si="38"/>
        <v>marzo</v>
      </c>
      <c r="G228" s="8">
        <v>43908</v>
      </c>
      <c r="H228" s="6" t="s">
        <v>296</v>
      </c>
      <c r="I228" s="6" t="s">
        <v>297</v>
      </c>
      <c r="J228" s="6" t="s">
        <v>65</v>
      </c>
      <c r="K228" s="10" t="s">
        <v>735</v>
      </c>
      <c r="L228" s="6" t="s">
        <v>727</v>
      </c>
      <c r="M228" s="6" t="s">
        <v>523</v>
      </c>
      <c r="N228" s="68">
        <v>71476807</v>
      </c>
      <c r="O228" s="6">
        <v>30820</v>
      </c>
      <c r="P228" s="6" t="s">
        <v>524</v>
      </c>
      <c r="Q228" s="6" t="s">
        <v>69</v>
      </c>
      <c r="R228" s="6" t="s">
        <v>70</v>
      </c>
      <c r="S228" s="6">
        <v>46955</v>
      </c>
      <c r="T228" s="6" t="str">
        <f t="shared" si="35"/>
        <v>abril</v>
      </c>
      <c r="U228" s="8">
        <v>43924</v>
      </c>
      <c r="V228" s="6" t="s">
        <v>345</v>
      </c>
      <c r="W228" s="6" t="s">
        <v>601</v>
      </c>
      <c r="X228" s="6" t="s">
        <v>910</v>
      </c>
      <c r="Y228" s="6" t="s">
        <v>1036</v>
      </c>
      <c r="Z228" s="85">
        <v>900073254</v>
      </c>
      <c r="AA228" s="7">
        <v>1</v>
      </c>
      <c r="AB228" s="6">
        <v>104720</v>
      </c>
      <c r="AC228" s="4">
        <v>43924</v>
      </c>
      <c r="AD228" s="68">
        <v>62935879.100000001</v>
      </c>
      <c r="AE228" s="68">
        <v>0</v>
      </c>
      <c r="AF228" s="68">
        <v>0</v>
      </c>
      <c r="AG228" s="68">
        <v>0</v>
      </c>
      <c r="AH228" s="68">
        <f t="shared" si="39"/>
        <v>62935879.100000001</v>
      </c>
      <c r="AI228" s="6" t="s">
        <v>107</v>
      </c>
      <c r="AJ228" s="4">
        <v>43927</v>
      </c>
      <c r="AK228" s="6" t="s">
        <v>203</v>
      </c>
      <c r="AL228" s="4">
        <v>43924</v>
      </c>
      <c r="AM228" s="4">
        <v>44135</v>
      </c>
      <c r="AN228" s="16">
        <v>211</v>
      </c>
      <c r="AO228" s="6" t="s">
        <v>1037</v>
      </c>
      <c r="AP228" s="6">
        <v>27082113</v>
      </c>
      <c r="AQ228" s="68">
        <v>0</v>
      </c>
      <c r="AR228" s="4">
        <v>0</v>
      </c>
      <c r="AS228" s="68">
        <v>0</v>
      </c>
      <c r="AT228" s="4">
        <v>0</v>
      </c>
      <c r="AU228" s="68">
        <v>0</v>
      </c>
      <c r="AV228" s="4">
        <v>0</v>
      </c>
      <c r="AW228" s="68">
        <v>0</v>
      </c>
      <c r="AX228" s="4">
        <v>0</v>
      </c>
      <c r="AY228" s="68">
        <v>0</v>
      </c>
      <c r="AZ228" s="4">
        <v>0</v>
      </c>
      <c r="BA228" s="68">
        <v>0</v>
      </c>
      <c r="BB228" s="4">
        <v>0</v>
      </c>
      <c r="BC228" s="68">
        <f t="shared" si="36"/>
        <v>62935879.100000001</v>
      </c>
      <c r="BD228" s="6">
        <v>0</v>
      </c>
      <c r="BE228" s="4">
        <v>0</v>
      </c>
      <c r="BF228" s="6">
        <v>0</v>
      </c>
      <c r="BG228" s="69">
        <v>0</v>
      </c>
      <c r="BH228" s="6">
        <v>0</v>
      </c>
      <c r="BI228" s="4">
        <v>0</v>
      </c>
      <c r="BJ228" s="6">
        <v>0</v>
      </c>
      <c r="BK228" s="1">
        <v>0</v>
      </c>
      <c r="BL228" s="6">
        <f t="shared" si="40"/>
        <v>211</v>
      </c>
    </row>
    <row r="229" spans="1:64" x14ac:dyDescent="0.25">
      <c r="A229" s="6" t="s">
        <v>293</v>
      </c>
      <c r="B229" s="6">
        <v>104</v>
      </c>
      <c r="C229" s="6" t="s">
        <v>182</v>
      </c>
      <c r="D229" s="6" t="s">
        <v>736</v>
      </c>
      <c r="E229" s="6">
        <v>82587</v>
      </c>
      <c r="F229" s="6" t="str">
        <f t="shared" si="38"/>
        <v>marzo</v>
      </c>
      <c r="G229" s="8">
        <v>43908</v>
      </c>
      <c r="H229" s="6" t="s">
        <v>296</v>
      </c>
      <c r="I229" s="6" t="s">
        <v>297</v>
      </c>
      <c r="J229" s="6" t="s">
        <v>65</v>
      </c>
      <c r="K229" s="10" t="s">
        <v>737</v>
      </c>
      <c r="L229" s="6" t="s">
        <v>727</v>
      </c>
      <c r="M229" s="6" t="s">
        <v>523</v>
      </c>
      <c r="N229" s="68">
        <v>52922190</v>
      </c>
      <c r="O229" s="6">
        <v>31120</v>
      </c>
      <c r="P229" s="6" t="s">
        <v>524</v>
      </c>
      <c r="Q229" s="6" t="s">
        <v>69</v>
      </c>
      <c r="R229" s="6" t="s">
        <v>70</v>
      </c>
      <c r="S229" s="6">
        <v>46953</v>
      </c>
      <c r="T229" s="6" t="str">
        <f t="shared" si="35"/>
        <v>abril</v>
      </c>
      <c r="U229" s="8">
        <v>43924</v>
      </c>
      <c r="V229" s="6" t="s">
        <v>345</v>
      </c>
      <c r="W229" s="6" t="s">
        <v>841</v>
      </c>
      <c r="X229" s="6" t="s">
        <v>904</v>
      </c>
      <c r="Y229" s="6" t="s">
        <v>1036</v>
      </c>
      <c r="Z229" s="85">
        <v>900073254</v>
      </c>
      <c r="AA229" s="7">
        <v>1</v>
      </c>
      <c r="AB229" s="6">
        <v>104620</v>
      </c>
      <c r="AC229" s="4">
        <v>43924</v>
      </c>
      <c r="AD229" s="68">
        <v>46203161.93</v>
      </c>
      <c r="AE229" s="68">
        <v>0</v>
      </c>
      <c r="AF229" s="68">
        <v>0</v>
      </c>
      <c r="AG229" s="68">
        <v>0</v>
      </c>
      <c r="AH229" s="68">
        <f t="shared" si="39"/>
        <v>46203161.93</v>
      </c>
      <c r="AI229" s="6" t="s">
        <v>107</v>
      </c>
      <c r="AJ229" s="4">
        <v>43927</v>
      </c>
      <c r="AK229" s="6" t="s">
        <v>203</v>
      </c>
      <c r="AL229" s="4">
        <v>43924</v>
      </c>
      <c r="AM229" s="4">
        <v>44196</v>
      </c>
      <c r="AN229" s="16">
        <v>272</v>
      </c>
      <c r="AO229" s="6" t="s">
        <v>1035</v>
      </c>
      <c r="AP229" s="6">
        <v>79448817</v>
      </c>
      <c r="AQ229" s="68">
        <v>0</v>
      </c>
      <c r="AR229" s="4">
        <v>0</v>
      </c>
      <c r="AS229" s="68">
        <v>0</v>
      </c>
      <c r="AT229" s="4">
        <v>0</v>
      </c>
      <c r="AU229" s="68">
        <v>0</v>
      </c>
      <c r="AV229" s="4">
        <v>0</v>
      </c>
      <c r="AW229" s="68">
        <v>0</v>
      </c>
      <c r="AX229" s="4">
        <v>0</v>
      </c>
      <c r="AY229" s="68">
        <v>0</v>
      </c>
      <c r="AZ229" s="4">
        <v>0</v>
      </c>
      <c r="BA229" s="68">
        <v>0</v>
      </c>
      <c r="BB229" s="4">
        <v>0</v>
      </c>
      <c r="BC229" s="68">
        <f t="shared" si="36"/>
        <v>46203161.93</v>
      </c>
      <c r="BD229" s="6">
        <v>0</v>
      </c>
      <c r="BE229" s="4">
        <v>0</v>
      </c>
      <c r="BF229" s="6">
        <v>0</v>
      </c>
      <c r="BG229" s="69">
        <v>0</v>
      </c>
      <c r="BH229" s="6">
        <v>0</v>
      </c>
      <c r="BI229" s="4">
        <v>0</v>
      </c>
      <c r="BJ229" s="6">
        <v>0</v>
      </c>
      <c r="BK229" s="1">
        <v>0</v>
      </c>
      <c r="BL229" s="6">
        <f t="shared" si="40"/>
        <v>272</v>
      </c>
    </row>
    <row r="230" spans="1:64" x14ac:dyDescent="0.25">
      <c r="A230" s="6" t="s">
        <v>293</v>
      </c>
      <c r="B230" s="6">
        <v>61</v>
      </c>
      <c r="C230" s="6" t="s">
        <v>182</v>
      </c>
      <c r="D230" s="6" t="s">
        <v>538</v>
      </c>
      <c r="E230" s="6">
        <v>81022</v>
      </c>
      <c r="F230" s="6" t="str">
        <f t="shared" si="38"/>
        <v>febrero</v>
      </c>
      <c r="G230" s="8">
        <v>43880</v>
      </c>
      <c r="H230" s="6" t="s">
        <v>296</v>
      </c>
      <c r="I230" s="6" t="s">
        <v>297</v>
      </c>
      <c r="J230" s="6" t="s">
        <v>65</v>
      </c>
      <c r="K230" s="10" t="s">
        <v>539</v>
      </c>
      <c r="L230" s="6" t="s">
        <v>530</v>
      </c>
      <c r="M230" s="6"/>
      <c r="N230" s="68">
        <v>99719879.700000003</v>
      </c>
      <c r="O230" s="6">
        <v>22120</v>
      </c>
      <c r="P230" s="6" t="s">
        <v>524</v>
      </c>
      <c r="Q230" s="6" t="s">
        <v>69</v>
      </c>
      <c r="R230" s="6" t="s">
        <v>70</v>
      </c>
      <c r="S230" s="6">
        <v>45732</v>
      </c>
      <c r="T230" s="6" t="str">
        <f t="shared" si="35"/>
        <v>marzo</v>
      </c>
      <c r="U230" s="8">
        <v>43893</v>
      </c>
      <c r="V230" s="6" t="s">
        <v>345</v>
      </c>
      <c r="W230" s="6" t="s">
        <v>525</v>
      </c>
      <c r="X230" s="6" t="s">
        <v>525</v>
      </c>
      <c r="Y230" s="6" t="s">
        <v>540</v>
      </c>
      <c r="Z230" s="85">
        <v>90007325</v>
      </c>
      <c r="AA230" s="7">
        <v>4</v>
      </c>
      <c r="AB230" s="6">
        <v>78320</v>
      </c>
      <c r="AC230" s="4">
        <v>43894</v>
      </c>
      <c r="AD230" s="68">
        <v>90289983.060000002</v>
      </c>
      <c r="AE230" s="68">
        <v>0</v>
      </c>
      <c r="AF230" s="68">
        <v>0</v>
      </c>
      <c r="AG230" s="68">
        <v>0</v>
      </c>
      <c r="AH230" s="68">
        <f t="shared" si="39"/>
        <v>90289983.060000002</v>
      </c>
      <c r="AI230" s="6" t="s">
        <v>92</v>
      </c>
      <c r="AJ230" s="4">
        <v>43895</v>
      </c>
      <c r="AK230" s="6" t="s">
        <v>203</v>
      </c>
      <c r="AL230" s="4">
        <v>43893</v>
      </c>
      <c r="AM230" s="4">
        <v>43921</v>
      </c>
      <c r="AN230" s="16">
        <f>+AM230-AL230</f>
        <v>28</v>
      </c>
      <c r="AO230" s="6" t="s">
        <v>541</v>
      </c>
      <c r="AP230" s="6">
        <v>12724487</v>
      </c>
      <c r="AQ230" s="68">
        <v>0</v>
      </c>
      <c r="AR230" s="4">
        <v>0</v>
      </c>
      <c r="AS230" s="68">
        <v>0</v>
      </c>
      <c r="AT230" s="4">
        <v>0</v>
      </c>
      <c r="AU230" s="68">
        <v>0</v>
      </c>
      <c r="AV230" s="4">
        <v>0</v>
      </c>
      <c r="AW230" s="68">
        <v>0</v>
      </c>
      <c r="AX230" s="4">
        <v>0</v>
      </c>
      <c r="AY230" s="68">
        <v>0</v>
      </c>
      <c r="AZ230" s="4">
        <v>0</v>
      </c>
      <c r="BA230" s="68">
        <v>0</v>
      </c>
      <c r="BB230" s="4">
        <v>0</v>
      </c>
      <c r="BC230" s="68">
        <f t="shared" si="36"/>
        <v>90289983.060000002</v>
      </c>
      <c r="BD230" s="6">
        <v>0</v>
      </c>
      <c r="BE230" s="4">
        <v>0</v>
      </c>
      <c r="BF230" s="6">
        <v>0</v>
      </c>
      <c r="BG230" s="69">
        <v>0</v>
      </c>
      <c r="BH230" s="6">
        <v>0</v>
      </c>
      <c r="BI230" s="4">
        <v>0</v>
      </c>
      <c r="BJ230" s="6">
        <v>0</v>
      </c>
      <c r="BK230" s="1">
        <v>0</v>
      </c>
      <c r="BL230" s="6">
        <f t="shared" si="40"/>
        <v>28</v>
      </c>
    </row>
    <row r="231" spans="1:64" x14ac:dyDescent="0.25">
      <c r="A231" s="6" t="s">
        <v>123</v>
      </c>
      <c r="B231" s="6">
        <v>272</v>
      </c>
      <c r="C231" s="6" t="s">
        <v>182</v>
      </c>
      <c r="D231" s="6" t="s">
        <v>183</v>
      </c>
      <c r="E231" s="6" t="s">
        <v>184</v>
      </c>
      <c r="F231" s="6" t="str">
        <f t="shared" si="38"/>
        <v>noviembre</v>
      </c>
      <c r="G231" s="8">
        <v>43783</v>
      </c>
      <c r="H231" s="6" t="s">
        <v>112</v>
      </c>
      <c r="I231" s="6" t="s">
        <v>113</v>
      </c>
      <c r="J231" s="6" t="s">
        <v>65</v>
      </c>
      <c r="K231" s="10" t="s">
        <v>185</v>
      </c>
      <c r="L231" s="6" t="s">
        <v>186</v>
      </c>
      <c r="M231" s="6" t="s">
        <v>128</v>
      </c>
      <c r="N231" s="68">
        <v>32973652</v>
      </c>
      <c r="O231" s="6">
        <v>53619</v>
      </c>
      <c r="P231" s="6" t="s">
        <v>116</v>
      </c>
      <c r="Q231" s="6" t="s">
        <v>69</v>
      </c>
      <c r="R231" s="6" t="s">
        <v>70</v>
      </c>
      <c r="S231" s="6" t="s">
        <v>187</v>
      </c>
      <c r="T231" s="6" t="str">
        <f t="shared" si="35"/>
        <v>noviembre</v>
      </c>
      <c r="U231" s="8">
        <v>43797</v>
      </c>
      <c r="V231" s="6" t="s">
        <v>113</v>
      </c>
      <c r="W231" s="6" t="s">
        <v>188</v>
      </c>
      <c r="X231" s="6" t="s">
        <v>189</v>
      </c>
      <c r="Y231" s="6" t="s">
        <v>190</v>
      </c>
      <c r="Z231" s="85">
        <v>830087099</v>
      </c>
      <c r="AA231" s="7">
        <v>3</v>
      </c>
      <c r="AB231" s="6" t="s">
        <v>191</v>
      </c>
      <c r="AC231" s="4">
        <v>43797</v>
      </c>
      <c r="AD231" s="68">
        <v>32973652</v>
      </c>
      <c r="AE231" s="68">
        <v>0</v>
      </c>
      <c r="AF231" s="68">
        <v>0</v>
      </c>
      <c r="AG231" s="68">
        <v>0</v>
      </c>
      <c r="AH231" s="68">
        <f t="shared" si="39"/>
        <v>32973652</v>
      </c>
      <c r="AI231" s="6" t="s">
        <v>76</v>
      </c>
      <c r="AJ231" s="4">
        <v>0</v>
      </c>
      <c r="AK231" s="6" t="s">
        <v>77</v>
      </c>
      <c r="AL231" s="4">
        <v>43800</v>
      </c>
      <c r="AM231" s="4">
        <v>44165</v>
      </c>
      <c r="AN231" s="16">
        <f>+AM231-AL231</f>
        <v>365</v>
      </c>
      <c r="AO231" s="6" t="s">
        <v>192</v>
      </c>
      <c r="AP231" s="6">
        <v>1095787871</v>
      </c>
      <c r="AQ231" s="68">
        <v>235334</v>
      </c>
      <c r="AR231" s="4">
        <v>43868</v>
      </c>
      <c r="AS231" s="68">
        <v>0</v>
      </c>
      <c r="AT231" s="4">
        <v>0</v>
      </c>
      <c r="AU231" s="68">
        <v>0</v>
      </c>
      <c r="AV231" s="4">
        <v>0</v>
      </c>
      <c r="AW231" s="68">
        <v>0</v>
      </c>
      <c r="AX231" s="4">
        <v>0</v>
      </c>
      <c r="AY231" s="68">
        <v>0</v>
      </c>
      <c r="AZ231" s="4">
        <v>0</v>
      </c>
      <c r="BA231" s="68">
        <v>0</v>
      </c>
      <c r="BB231" s="4">
        <v>0</v>
      </c>
      <c r="BC231" s="68">
        <f t="shared" si="36"/>
        <v>33208986</v>
      </c>
      <c r="BD231" s="6">
        <v>0</v>
      </c>
      <c r="BE231" s="4">
        <v>0</v>
      </c>
      <c r="BF231" s="6">
        <v>0</v>
      </c>
      <c r="BG231" s="69">
        <v>0</v>
      </c>
      <c r="BH231" s="6">
        <v>0</v>
      </c>
      <c r="BI231" s="4">
        <v>0</v>
      </c>
      <c r="BJ231" s="6">
        <v>0</v>
      </c>
      <c r="BK231" s="1">
        <v>0</v>
      </c>
      <c r="BL231" s="6">
        <f t="shared" si="40"/>
        <v>365</v>
      </c>
    </row>
    <row r="232" spans="1:64" x14ac:dyDescent="0.25">
      <c r="A232" s="6" t="s">
        <v>293</v>
      </c>
      <c r="B232" s="6">
        <v>100</v>
      </c>
      <c r="C232" s="6" t="s">
        <v>182</v>
      </c>
      <c r="D232" s="6" t="s">
        <v>532</v>
      </c>
      <c r="E232" s="6">
        <v>74619</v>
      </c>
      <c r="F232" s="6" t="str">
        <f t="shared" si="38"/>
        <v>febrero</v>
      </c>
      <c r="G232" s="8">
        <v>43875</v>
      </c>
      <c r="H232" s="6" t="s">
        <v>296</v>
      </c>
      <c r="I232" s="6" t="s">
        <v>521</v>
      </c>
      <c r="J232" s="6" t="s">
        <v>241</v>
      </c>
      <c r="K232" s="10" t="s">
        <v>533</v>
      </c>
      <c r="L232" s="6" t="s">
        <v>534</v>
      </c>
      <c r="M232" s="6"/>
      <c r="N232" s="68">
        <v>25000000</v>
      </c>
      <c r="O232" s="6">
        <v>21720</v>
      </c>
      <c r="P232" s="6" t="s">
        <v>535</v>
      </c>
      <c r="Q232" s="6" t="s">
        <v>69</v>
      </c>
      <c r="R232" s="6" t="s">
        <v>70</v>
      </c>
      <c r="S232" s="6">
        <v>45112</v>
      </c>
      <c r="T232" s="6" t="str">
        <f t="shared" si="35"/>
        <v>febrero</v>
      </c>
      <c r="U232" s="8">
        <v>43875</v>
      </c>
      <c r="V232" s="6" t="s">
        <v>345</v>
      </c>
      <c r="W232" s="6" t="s">
        <v>73</v>
      </c>
      <c r="X232" s="6" t="s">
        <v>74</v>
      </c>
      <c r="Y232" s="6" t="s">
        <v>536</v>
      </c>
      <c r="Z232" s="85">
        <v>900155107</v>
      </c>
      <c r="AA232" s="7"/>
      <c r="AB232" s="6">
        <v>57320</v>
      </c>
      <c r="AC232" s="4">
        <v>43875</v>
      </c>
      <c r="AD232" s="68">
        <v>24992510</v>
      </c>
      <c r="AE232" s="68">
        <v>0</v>
      </c>
      <c r="AF232" s="68">
        <v>0</v>
      </c>
      <c r="AG232" s="68">
        <v>0</v>
      </c>
      <c r="AH232" s="68">
        <f t="shared" si="39"/>
        <v>24992510</v>
      </c>
      <c r="AI232" s="6" t="s">
        <v>76</v>
      </c>
      <c r="AJ232" s="4">
        <v>0</v>
      </c>
      <c r="AK232" s="6" t="s">
        <v>77</v>
      </c>
      <c r="AL232" s="4">
        <v>43875</v>
      </c>
      <c r="AM232" s="4">
        <v>43935</v>
      </c>
      <c r="AN232" s="16">
        <f>+AM232-AL232</f>
        <v>60</v>
      </c>
      <c r="AO232" s="6" t="s">
        <v>537</v>
      </c>
      <c r="AP232" s="6">
        <v>52505004</v>
      </c>
      <c r="AQ232" s="68">
        <v>0</v>
      </c>
      <c r="AR232" s="4">
        <v>0</v>
      </c>
      <c r="AS232" s="68">
        <v>0</v>
      </c>
      <c r="AT232" s="4">
        <v>0</v>
      </c>
      <c r="AU232" s="68">
        <v>0</v>
      </c>
      <c r="AV232" s="4">
        <v>0</v>
      </c>
      <c r="AW232" s="68">
        <v>0</v>
      </c>
      <c r="AX232" s="4">
        <v>0</v>
      </c>
      <c r="AY232" s="68">
        <v>0</v>
      </c>
      <c r="AZ232" s="4">
        <v>0</v>
      </c>
      <c r="BA232" s="68">
        <v>0</v>
      </c>
      <c r="BB232" s="4">
        <v>0</v>
      </c>
      <c r="BC232" s="68">
        <f t="shared" si="36"/>
        <v>24992510</v>
      </c>
      <c r="BD232" s="6">
        <v>0</v>
      </c>
      <c r="BE232" s="4">
        <v>0</v>
      </c>
      <c r="BF232" s="6">
        <v>0</v>
      </c>
      <c r="BG232" s="69">
        <v>0</v>
      </c>
      <c r="BH232" s="6">
        <v>0</v>
      </c>
      <c r="BI232" s="4">
        <v>0</v>
      </c>
      <c r="BJ232" s="6">
        <v>0</v>
      </c>
      <c r="BK232" s="1">
        <v>0</v>
      </c>
      <c r="BL232" s="6">
        <f t="shared" si="40"/>
        <v>60</v>
      </c>
    </row>
    <row r="233" spans="1:64" x14ac:dyDescent="0.25">
      <c r="A233" s="6" t="s">
        <v>293</v>
      </c>
      <c r="B233" s="6">
        <v>99</v>
      </c>
      <c r="C233" s="6" t="s">
        <v>182</v>
      </c>
      <c r="D233" s="6" t="s">
        <v>622</v>
      </c>
      <c r="E233" s="6">
        <v>76863</v>
      </c>
      <c r="F233" s="6" t="str">
        <f t="shared" si="38"/>
        <v>febrero</v>
      </c>
      <c r="G233" s="8">
        <v>43886</v>
      </c>
      <c r="H233" s="6" t="s">
        <v>296</v>
      </c>
      <c r="I233" s="6" t="s">
        <v>521</v>
      </c>
      <c r="J233" s="6" t="s">
        <v>241</v>
      </c>
      <c r="K233" s="10" t="s">
        <v>623</v>
      </c>
      <c r="L233" s="6">
        <v>56101500</v>
      </c>
      <c r="M233" s="6"/>
      <c r="N233" s="68">
        <v>19500000</v>
      </c>
      <c r="O233" s="6">
        <v>22620</v>
      </c>
      <c r="P233" s="6" t="s">
        <v>624</v>
      </c>
      <c r="Q233" s="6" t="s">
        <v>69</v>
      </c>
      <c r="R233" s="6" t="s">
        <v>70</v>
      </c>
      <c r="S233" s="6">
        <v>45477</v>
      </c>
      <c r="T233" s="6" t="str">
        <f t="shared" si="35"/>
        <v>febrero</v>
      </c>
      <c r="U233" s="8">
        <v>43886</v>
      </c>
      <c r="V233" s="6" t="s">
        <v>345</v>
      </c>
      <c r="W233" s="6" t="s">
        <v>73</v>
      </c>
      <c r="X233" s="6" t="s">
        <v>74</v>
      </c>
      <c r="Y233" s="6" t="s">
        <v>536</v>
      </c>
      <c r="Z233" s="85">
        <v>900155107</v>
      </c>
      <c r="AA233" s="7">
        <v>1</v>
      </c>
      <c r="AB233" s="6">
        <v>66820</v>
      </c>
      <c r="AC233" s="4">
        <v>43886</v>
      </c>
      <c r="AD233" s="68">
        <v>19359395</v>
      </c>
      <c r="AE233" s="68">
        <v>0</v>
      </c>
      <c r="AF233" s="68">
        <v>0</v>
      </c>
      <c r="AG233" s="68">
        <v>0</v>
      </c>
      <c r="AH233" s="68">
        <f t="shared" si="39"/>
        <v>19359395</v>
      </c>
      <c r="AI233" s="6" t="s">
        <v>76</v>
      </c>
      <c r="AJ233" s="4">
        <v>0</v>
      </c>
      <c r="AK233" s="6" t="s">
        <v>77</v>
      </c>
      <c r="AL233" s="4">
        <v>43886</v>
      </c>
      <c r="AM233" s="4">
        <v>43946</v>
      </c>
      <c r="AN233" s="16">
        <f>+AM233-AL233</f>
        <v>60</v>
      </c>
      <c r="AO233" s="6" t="s">
        <v>625</v>
      </c>
      <c r="AP233" s="6">
        <v>79292555</v>
      </c>
      <c r="AQ233" s="68">
        <v>0</v>
      </c>
      <c r="AR233" s="4">
        <v>0</v>
      </c>
      <c r="AS233" s="68">
        <v>0</v>
      </c>
      <c r="AT233" s="4">
        <v>0</v>
      </c>
      <c r="AU233" s="68">
        <v>0</v>
      </c>
      <c r="AV233" s="4">
        <v>0</v>
      </c>
      <c r="AW233" s="68">
        <v>0</v>
      </c>
      <c r="AX233" s="4">
        <v>0</v>
      </c>
      <c r="AY233" s="68">
        <v>0</v>
      </c>
      <c r="AZ233" s="4">
        <v>0</v>
      </c>
      <c r="BA233" s="68">
        <v>0</v>
      </c>
      <c r="BB233" s="4">
        <v>0</v>
      </c>
      <c r="BC233" s="68">
        <f t="shared" si="36"/>
        <v>19359395</v>
      </c>
      <c r="BD233" s="6">
        <v>0</v>
      </c>
      <c r="BE233" s="4">
        <v>0</v>
      </c>
      <c r="BF233" s="6">
        <v>0</v>
      </c>
      <c r="BG233" s="69">
        <v>0</v>
      </c>
      <c r="BH233" s="6">
        <v>0</v>
      </c>
      <c r="BI233" s="4">
        <v>0</v>
      </c>
      <c r="BJ233" s="6">
        <v>0</v>
      </c>
      <c r="BK233" s="1">
        <v>0</v>
      </c>
      <c r="BL233" s="6">
        <f t="shared" si="40"/>
        <v>60</v>
      </c>
    </row>
    <row r="234" spans="1:64" x14ac:dyDescent="0.25">
      <c r="A234" s="7" t="s">
        <v>293</v>
      </c>
      <c r="B234" s="7">
        <v>212</v>
      </c>
      <c r="C234" s="7" t="s">
        <v>182</v>
      </c>
      <c r="D234" s="7" t="s">
        <v>1248</v>
      </c>
      <c r="E234" s="7">
        <v>82253</v>
      </c>
      <c r="F234" s="6" t="str">
        <f t="shared" si="38"/>
        <v>mayo</v>
      </c>
      <c r="G234" s="43">
        <v>43980</v>
      </c>
      <c r="H234" s="7" t="s">
        <v>296</v>
      </c>
      <c r="I234" s="7" t="s">
        <v>521</v>
      </c>
      <c r="J234" s="7" t="s">
        <v>241</v>
      </c>
      <c r="K234" s="7" t="s">
        <v>1249</v>
      </c>
      <c r="L234" s="7" t="s">
        <v>1250</v>
      </c>
      <c r="M234" s="7" t="s">
        <v>1251</v>
      </c>
      <c r="N234" s="70">
        <v>22472000</v>
      </c>
      <c r="O234" s="7">
        <v>38620</v>
      </c>
      <c r="P234" s="7" t="s">
        <v>1252</v>
      </c>
      <c r="Q234" s="7" t="s">
        <v>69</v>
      </c>
      <c r="R234" s="6" t="s">
        <v>70</v>
      </c>
      <c r="S234" s="6" t="s">
        <v>1260</v>
      </c>
      <c r="T234" s="6" t="str">
        <f t="shared" si="35"/>
        <v>mayo</v>
      </c>
      <c r="U234" s="4">
        <v>43980</v>
      </c>
      <c r="V234" s="6" t="s">
        <v>345</v>
      </c>
      <c r="W234" s="6" t="s">
        <v>73</v>
      </c>
      <c r="X234" s="6" t="s">
        <v>74</v>
      </c>
      <c r="Y234" s="6" t="s">
        <v>536</v>
      </c>
      <c r="Z234" s="85">
        <v>900155107</v>
      </c>
      <c r="AA234" s="7">
        <v>1</v>
      </c>
      <c r="AB234" s="6">
        <v>147620</v>
      </c>
      <c r="AC234" s="4">
        <v>43980</v>
      </c>
      <c r="AD234" s="68">
        <v>22472000</v>
      </c>
      <c r="AE234" s="68">
        <v>0</v>
      </c>
      <c r="AF234" s="68">
        <v>0</v>
      </c>
      <c r="AG234" s="68">
        <v>0</v>
      </c>
      <c r="AH234" s="68">
        <v>22472000</v>
      </c>
      <c r="AI234" s="6" t="s">
        <v>77</v>
      </c>
      <c r="AJ234" s="4">
        <v>0</v>
      </c>
      <c r="AK234" s="6" t="s">
        <v>77</v>
      </c>
      <c r="AL234" s="4">
        <v>43980</v>
      </c>
      <c r="AM234" s="4">
        <v>44013</v>
      </c>
      <c r="AN234" s="6">
        <v>33</v>
      </c>
      <c r="AO234" s="6" t="s">
        <v>1261</v>
      </c>
      <c r="AP234" s="6">
        <v>53907500</v>
      </c>
      <c r="AQ234" s="68">
        <v>0</v>
      </c>
      <c r="AR234" s="4">
        <v>0</v>
      </c>
      <c r="AS234" s="68">
        <v>0</v>
      </c>
      <c r="AT234" s="4">
        <v>0</v>
      </c>
      <c r="AU234" s="68">
        <v>0</v>
      </c>
      <c r="AV234" s="4">
        <v>0</v>
      </c>
      <c r="AW234" s="68">
        <v>0</v>
      </c>
      <c r="AX234" s="4">
        <v>0</v>
      </c>
      <c r="AY234" s="68">
        <v>0</v>
      </c>
      <c r="AZ234" s="4">
        <v>0</v>
      </c>
      <c r="BA234" s="68">
        <v>0</v>
      </c>
      <c r="BB234" s="4">
        <v>0</v>
      </c>
      <c r="BC234" s="68">
        <f t="shared" si="36"/>
        <v>22472000</v>
      </c>
      <c r="BD234" s="6">
        <v>0</v>
      </c>
      <c r="BE234" s="4">
        <v>0</v>
      </c>
      <c r="BF234" s="6">
        <v>0</v>
      </c>
      <c r="BG234" s="69">
        <v>0</v>
      </c>
      <c r="BH234" s="6">
        <v>0</v>
      </c>
      <c r="BI234" s="4">
        <v>0</v>
      </c>
      <c r="BJ234" s="6">
        <v>0</v>
      </c>
      <c r="BK234" s="1">
        <v>0</v>
      </c>
      <c r="BL234" s="6">
        <v>33</v>
      </c>
    </row>
    <row r="235" spans="1:64" x14ac:dyDescent="0.25">
      <c r="A235" s="6" t="s">
        <v>58</v>
      </c>
      <c r="B235" s="6">
        <v>1</v>
      </c>
      <c r="C235" s="6" t="s">
        <v>96</v>
      </c>
      <c r="D235" s="6" t="s">
        <v>314</v>
      </c>
      <c r="E235" s="6" t="s">
        <v>315</v>
      </c>
      <c r="F235" s="6" t="str">
        <f t="shared" si="38"/>
        <v>enero</v>
      </c>
      <c r="G235" s="8">
        <v>43852</v>
      </c>
      <c r="H235" s="6" t="s">
        <v>112</v>
      </c>
      <c r="I235" s="6" t="s">
        <v>216</v>
      </c>
      <c r="J235" s="6" t="s">
        <v>65</v>
      </c>
      <c r="K235" s="10" t="s">
        <v>316</v>
      </c>
      <c r="L235" s="6">
        <v>80111600</v>
      </c>
      <c r="M235" s="6" t="s">
        <v>317</v>
      </c>
      <c r="N235" s="68">
        <v>52000000</v>
      </c>
      <c r="O235" s="6">
        <v>9120</v>
      </c>
      <c r="P235" s="6" t="s">
        <v>219</v>
      </c>
      <c r="Q235" s="6" t="s">
        <v>69</v>
      </c>
      <c r="R235" s="6" t="s">
        <v>70</v>
      </c>
      <c r="S235" s="6" t="s">
        <v>318</v>
      </c>
      <c r="T235" s="6" t="str">
        <f t="shared" si="35"/>
        <v>enero</v>
      </c>
      <c r="U235" s="8">
        <v>43852</v>
      </c>
      <c r="V235" s="6" t="s">
        <v>222</v>
      </c>
      <c r="W235" s="6" t="s">
        <v>73</v>
      </c>
      <c r="X235" s="6" t="s">
        <v>74</v>
      </c>
      <c r="Y235" s="6" t="s">
        <v>319</v>
      </c>
      <c r="Z235" s="6">
        <v>1015435352</v>
      </c>
      <c r="AA235" s="6"/>
      <c r="AB235" s="6">
        <v>38320</v>
      </c>
      <c r="AC235" s="4">
        <v>43852</v>
      </c>
      <c r="AD235" s="68">
        <v>52000000</v>
      </c>
      <c r="AE235" s="68">
        <v>0</v>
      </c>
      <c r="AF235" s="68">
        <v>0</v>
      </c>
      <c r="AG235" s="68">
        <v>0</v>
      </c>
      <c r="AH235" s="68">
        <f t="shared" ref="AH235:AH261" si="41">+AD235+AE235+AF235+AG235</f>
        <v>52000000</v>
      </c>
      <c r="AI235" s="6" t="s">
        <v>76</v>
      </c>
      <c r="AJ235" s="4">
        <v>0</v>
      </c>
      <c r="AK235" s="6" t="s">
        <v>77</v>
      </c>
      <c r="AL235" s="4">
        <v>43852</v>
      </c>
      <c r="AM235" s="4">
        <v>44156</v>
      </c>
      <c r="AN235" s="16">
        <f>+AM235-AL235</f>
        <v>304</v>
      </c>
      <c r="AO235" s="6" t="s">
        <v>320</v>
      </c>
      <c r="AP235" s="6">
        <v>79994053</v>
      </c>
      <c r="AQ235" s="68">
        <v>0</v>
      </c>
      <c r="AR235" s="4">
        <v>0</v>
      </c>
      <c r="AS235" s="68">
        <v>0</v>
      </c>
      <c r="AT235" s="4">
        <v>0</v>
      </c>
      <c r="AU235" s="68">
        <v>0</v>
      </c>
      <c r="AV235" s="4">
        <v>0</v>
      </c>
      <c r="AW235" s="68">
        <v>0</v>
      </c>
      <c r="AX235" s="4">
        <v>0</v>
      </c>
      <c r="AY235" s="68">
        <v>0</v>
      </c>
      <c r="AZ235" s="4">
        <v>0</v>
      </c>
      <c r="BA235" s="68">
        <v>0</v>
      </c>
      <c r="BB235" s="4">
        <v>0</v>
      </c>
      <c r="BC235" s="68">
        <f t="shared" si="36"/>
        <v>52000000</v>
      </c>
      <c r="BD235" s="6">
        <v>0</v>
      </c>
      <c r="BE235" s="4">
        <v>0</v>
      </c>
      <c r="BF235" s="6">
        <v>0</v>
      </c>
      <c r="BG235" s="69">
        <v>0</v>
      </c>
      <c r="BH235" s="6">
        <v>0</v>
      </c>
      <c r="BI235" s="4">
        <v>0</v>
      </c>
      <c r="BJ235" s="6">
        <v>0</v>
      </c>
      <c r="BK235" s="1">
        <v>0</v>
      </c>
      <c r="BL235" s="6">
        <f t="shared" ref="BL235:BL257" si="42">+BD235+BF235+BH235+BJ235+AN235</f>
        <v>304</v>
      </c>
    </row>
    <row r="236" spans="1:64" x14ac:dyDescent="0.25">
      <c r="A236" s="6" t="s">
        <v>58</v>
      </c>
      <c r="B236" s="6">
        <v>84</v>
      </c>
      <c r="C236" s="6" t="s">
        <v>182</v>
      </c>
      <c r="D236" s="6" t="s">
        <v>605</v>
      </c>
      <c r="E236" s="6" t="s">
        <v>684</v>
      </c>
      <c r="F236" s="6" t="str">
        <f t="shared" si="38"/>
        <v>febrero</v>
      </c>
      <c r="G236" s="8">
        <v>43889</v>
      </c>
      <c r="H236" s="6" t="s">
        <v>112</v>
      </c>
      <c r="I236" s="6" t="s">
        <v>216</v>
      </c>
      <c r="J236" s="6" t="s">
        <v>207</v>
      </c>
      <c r="K236" s="10" t="s">
        <v>607</v>
      </c>
      <c r="L236" s="6">
        <v>82121802</v>
      </c>
      <c r="M236" s="6"/>
      <c r="N236" s="68">
        <v>31350000</v>
      </c>
      <c r="O236" s="6">
        <v>24020</v>
      </c>
      <c r="P236" s="6" t="s">
        <v>608</v>
      </c>
      <c r="Q236" s="6" t="s">
        <v>69</v>
      </c>
      <c r="R236" s="6" t="s">
        <v>70</v>
      </c>
      <c r="S236" s="6" t="s">
        <v>685</v>
      </c>
      <c r="T236" s="6" t="str">
        <f t="shared" si="35"/>
        <v>marzo</v>
      </c>
      <c r="U236" s="8">
        <v>43906</v>
      </c>
      <c r="V236" s="6" t="s">
        <v>89</v>
      </c>
      <c r="W236" s="6" t="s">
        <v>73</v>
      </c>
      <c r="X236" s="6" t="s">
        <v>74</v>
      </c>
      <c r="Y236" s="6" t="s">
        <v>686</v>
      </c>
      <c r="Z236" s="85">
        <v>830041326</v>
      </c>
      <c r="AA236" s="7">
        <v>2</v>
      </c>
      <c r="AB236" s="6">
        <v>89520</v>
      </c>
      <c r="AC236" s="4">
        <v>43907</v>
      </c>
      <c r="AD236" s="68">
        <v>31350000</v>
      </c>
      <c r="AE236" s="68">
        <v>0</v>
      </c>
      <c r="AF236" s="68">
        <v>0</v>
      </c>
      <c r="AG236" s="68">
        <v>0</v>
      </c>
      <c r="AH236" s="68">
        <f t="shared" si="41"/>
        <v>31350000</v>
      </c>
      <c r="AI236" s="6" t="s">
        <v>76</v>
      </c>
      <c r="AJ236" s="4" t="s">
        <v>77</v>
      </c>
      <c r="AK236" s="6" t="s">
        <v>77</v>
      </c>
      <c r="AL236" s="4">
        <v>43906</v>
      </c>
      <c r="AM236" s="4">
        <v>44028</v>
      </c>
      <c r="AN236" s="16">
        <f>+AM236-AL236</f>
        <v>122</v>
      </c>
      <c r="AO236" s="6" t="s">
        <v>212</v>
      </c>
      <c r="AP236" s="6">
        <v>39774921</v>
      </c>
      <c r="AQ236" s="68">
        <v>0</v>
      </c>
      <c r="AR236" s="4">
        <v>0</v>
      </c>
      <c r="AS236" s="68">
        <v>0</v>
      </c>
      <c r="AT236" s="4">
        <v>0</v>
      </c>
      <c r="AU236" s="68">
        <v>0</v>
      </c>
      <c r="AV236" s="4">
        <v>0</v>
      </c>
      <c r="AW236" s="68">
        <v>0</v>
      </c>
      <c r="AX236" s="4">
        <v>0</v>
      </c>
      <c r="AY236" s="68">
        <v>0</v>
      </c>
      <c r="AZ236" s="4">
        <v>0</v>
      </c>
      <c r="BA236" s="68">
        <v>0</v>
      </c>
      <c r="BB236" s="4">
        <v>0</v>
      </c>
      <c r="BC236" s="68">
        <f t="shared" si="36"/>
        <v>31350000</v>
      </c>
      <c r="BD236" s="6">
        <v>0</v>
      </c>
      <c r="BE236" s="4">
        <v>0</v>
      </c>
      <c r="BF236" s="6">
        <v>0</v>
      </c>
      <c r="BG236" s="69">
        <v>0</v>
      </c>
      <c r="BH236" s="6">
        <v>0</v>
      </c>
      <c r="BI236" s="4">
        <v>0</v>
      </c>
      <c r="BJ236" s="6">
        <v>0</v>
      </c>
      <c r="BK236" s="1">
        <v>0</v>
      </c>
      <c r="BL236" s="6">
        <f t="shared" si="42"/>
        <v>122</v>
      </c>
    </row>
    <row r="237" spans="1:64" x14ac:dyDescent="0.25">
      <c r="A237" s="6" t="s">
        <v>58</v>
      </c>
      <c r="B237" s="6">
        <v>31</v>
      </c>
      <c r="C237" s="6" t="s">
        <v>124</v>
      </c>
      <c r="D237" s="6" t="s">
        <v>407</v>
      </c>
      <c r="E237" s="6" t="s">
        <v>408</v>
      </c>
      <c r="F237" s="6" t="str">
        <f t="shared" si="38"/>
        <v>enero</v>
      </c>
      <c r="G237" s="8">
        <v>43860</v>
      </c>
      <c r="H237" s="6" t="s">
        <v>112</v>
      </c>
      <c r="I237" s="6" t="s">
        <v>216</v>
      </c>
      <c r="J237" s="6" t="s">
        <v>65</v>
      </c>
      <c r="K237" s="10" t="s">
        <v>409</v>
      </c>
      <c r="L237" s="6">
        <v>81111504</v>
      </c>
      <c r="M237" s="6" t="s">
        <v>410</v>
      </c>
      <c r="N237" s="68">
        <v>65894090</v>
      </c>
      <c r="O237" s="6">
        <v>14820</v>
      </c>
      <c r="P237" s="6" t="s">
        <v>411</v>
      </c>
      <c r="Q237" s="6" t="s">
        <v>69</v>
      </c>
      <c r="R237" s="6" t="s">
        <v>70</v>
      </c>
      <c r="S237" s="6" t="s">
        <v>412</v>
      </c>
      <c r="T237" s="6" t="str">
        <f t="shared" si="35"/>
        <v>enero</v>
      </c>
      <c r="U237" s="8">
        <v>43861</v>
      </c>
      <c r="V237" s="6" t="s">
        <v>222</v>
      </c>
      <c r="W237" s="6" t="s">
        <v>73</v>
      </c>
      <c r="X237" s="6" t="s">
        <v>74</v>
      </c>
      <c r="Y237" s="6" t="s">
        <v>413</v>
      </c>
      <c r="Z237" s="6">
        <v>80201161</v>
      </c>
      <c r="AA237" s="6"/>
      <c r="AB237" s="6">
        <v>44220</v>
      </c>
      <c r="AC237" s="4">
        <v>43861</v>
      </c>
      <c r="AD237" s="68">
        <v>65984090</v>
      </c>
      <c r="AE237" s="68">
        <v>0</v>
      </c>
      <c r="AF237" s="68">
        <v>0</v>
      </c>
      <c r="AG237" s="68">
        <v>0</v>
      </c>
      <c r="AH237" s="68">
        <f t="shared" si="41"/>
        <v>65984090</v>
      </c>
      <c r="AI237" s="6" t="s">
        <v>76</v>
      </c>
      <c r="AJ237" s="4">
        <v>0</v>
      </c>
      <c r="AK237" s="6" t="s">
        <v>77</v>
      </c>
      <c r="AL237" s="4">
        <v>43861</v>
      </c>
      <c r="AM237" s="4">
        <v>44165</v>
      </c>
      <c r="AN237" s="16">
        <f>+AM237-AL237</f>
        <v>304</v>
      </c>
      <c r="AO237" s="6" t="s">
        <v>414</v>
      </c>
      <c r="AP237" s="6">
        <v>36551065</v>
      </c>
      <c r="AQ237" s="68">
        <v>0</v>
      </c>
      <c r="AR237" s="4">
        <v>0</v>
      </c>
      <c r="AS237" s="68">
        <v>0</v>
      </c>
      <c r="AT237" s="4">
        <v>0</v>
      </c>
      <c r="AU237" s="68">
        <v>0</v>
      </c>
      <c r="AV237" s="4">
        <v>0</v>
      </c>
      <c r="AW237" s="68">
        <v>0</v>
      </c>
      <c r="AX237" s="4">
        <v>0</v>
      </c>
      <c r="AY237" s="68">
        <v>0</v>
      </c>
      <c r="AZ237" s="4">
        <v>0</v>
      </c>
      <c r="BA237" s="68">
        <v>0</v>
      </c>
      <c r="BB237" s="4">
        <v>0</v>
      </c>
      <c r="BC237" s="68">
        <f t="shared" si="36"/>
        <v>65984090</v>
      </c>
      <c r="BD237" s="6">
        <v>0</v>
      </c>
      <c r="BE237" s="4">
        <v>0</v>
      </c>
      <c r="BF237" s="6">
        <v>0</v>
      </c>
      <c r="BG237" s="69">
        <v>0</v>
      </c>
      <c r="BH237" s="6">
        <v>0</v>
      </c>
      <c r="BI237" s="4">
        <v>0</v>
      </c>
      <c r="BJ237" s="6">
        <v>0</v>
      </c>
      <c r="BK237" s="1">
        <v>0</v>
      </c>
      <c r="BL237" s="6">
        <f t="shared" si="42"/>
        <v>304</v>
      </c>
    </row>
    <row r="238" spans="1:64" x14ac:dyDescent="0.25">
      <c r="A238" s="6" t="s">
        <v>58</v>
      </c>
      <c r="B238" s="6">
        <v>110</v>
      </c>
      <c r="C238" s="6" t="s">
        <v>850</v>
      </c>
      <c r="D238" s="6" t="s">
        <v>1110</v>
      </c>
      <c r="E238" s="6" t="s">
        <v>1111</v>
      </c>
      <c r="F238" s="6" t="s">
        <v>614</v>
      </c>
      <c r="G238" s="4">
        <v>43945</v>
      </c>
      <c r="H238" s="6" t="s">
        <v>63</v>
      </c>
      <c r="I238" s="6" t="s">
        <v>64</v>
      </c>
      <c r="J238" s="6" t="s">
        <v>65</v>
      </c>
      <c r="K238" s="6" t="s">
        <v>1112</v>
      </c>
      <c r="L238" s="6" t="s">
        <v>1113</v>
      </c>
      <c r="M238" s="95" t="s">
        <v>1114</v>
      </c>
      <c r="N238" s="68">
        <v>37000000</v>
      </c>
      <c r="O238" s="6">
        <v>34420</v>
      </c>
      <c r="P238" s="6" t="s">
        <v>553</v>
      </c>
      <c r="Q238" s="52" t="s">
        <v>69</v>
      </c>
      <c r="R238" s="6" t="s">
        <v>70</v>
      </c>
      <c r="S238" s="6" t="s">
        <v>1278</v>
      </c>
      <c r="T238" s="6" t="str">
        <f t="shared" si="35"/>
        <v>mayo</v>
      </c>
      <c r="U238" s="8">
        <v>43969</v>
      </c>
      <c r="V238" s="6" t="s">
        <v>89</v>
      </c>
      <c r="W238" s="6" t="s">
        <v>73</v>
      </c>
      <c r="X238" s="6" t="s">
        <v>77</v>
      </c>
      <c r="Y238" s="6" t="s">
        <v>1279</v>
      </c>
      <c r="Z238" s="6">
        <v>860000189</v>
      </c>
      <c r="AA238" s="6">
        <v>3</v>
      </c>
      <c r="AB238" s="6">
        <v>145120</v>
      </c>
      <c r="AC238" s="4">
        <v>0</v>
      </c>
      <c r="AD238" s="68">
        <v>37000000</v>
      </c>
      <c r="AE238" s="68">
        <v>0</v>
      </c>
      <c r="AF238" s="68">
        <v>0</v>
      </c>
      <c r="AG238" s="68">
        <v>0</v>
      </c>
      <c r="AH238" s="68">
        <f t="shared" si="41"/>
        <v>37000000</v>
      </c>
      <c r="AI238" s="6" t="s">
        <v>76</v>
      </c>
      <c r="AJ238" s="4">
        <v>0</v>
      </c>
      <c r="AK238" s="6" t="s">
        <v>77</v>
      </c>
      <c r="AL238" s="4">
        <v>43969</v>
      </c>
      <c r="AM238" s="4">
        <v>44196</v>
      </c>
      <c r="AN238" s="16">
        <f>+AM238-AL238</f>
        <v>227</v>
      </c>
      <c r="AO238" s="6" t="s">
        <v>78</v>
      </c>
      <c r="AP238" s="6">
        <v>80251761</v>
      </c>
      <c r="AQ238" s="68">
        <v>0</v>
      </c>
      <c r="AR238" s="4">
        <v>0</v>
      </c>
      <c r="AS238" s="68">
        <v>0</v>
      </c>
      <c r="AT238" s="4">
        <v>0</v>
      </c>
      <c r="AU238" s="68">
        <v>0</v>
      </c>
      <c r="AV238" s="4">
        <v>0</v>
      </c>
      <c r="AW238" s="68">
        <v>0</v>
      </c>
      <c r="AX238" s="4">
        <v>0</v>
      </c>
      <c r="AY238" s="68">
        <v>0</v>
      </c>
      <c r="AZ238" s="4">
        <v>0</v>
      </c>
      <c r="BA238" s="68">
        <v>0</v>
      </c>
      <c r="BB238" s="4">
        <v>0</v>
      </c>
      <c r="BC238" s="68">
        <f t="shared" si="36"/>
        <v>37000000</v>
      </c>
      <c r="BD238" s="6">
        <v>0</v>
      </c>
      <c r="BE238" s="4">
        <v>0</v>
      </c>
      <c r="BF238" s="6">
        <v>0</v>
      </c>
      <c r="BG238" s="69">
        <v>0</v>
      </c>
      <c r="BH238" s="6">
        <v>0</v>
      </c>
      <c r="BI238" s="4">
        <v>0</v>
      </c>
      <c r="BJ238" s="6">
        <v>0</v>
      </c>
      <c r="BK238" s="1">
        <v>0</v>
      </c>
      <c r="BL238" s="6">
        <f t="shared" si="42"/>
        <v>227</v>
      </c>
    </row>
    <row r="239" spans="1:64" x14ac:dyDescent="0.25">
      <c r="A239" s="6" t="s">
        <v>58</v>
      </c>
      <c r="B239" s="6">
        <v>96</v>
      </c>
      <c r="C239" s="6" t="s">
        <v>59</v>
      </c>
      <c r="D239" s="6" t="s">
        <v>60</v>
      </c>
      <c r="E239" s="6" t="s">
        <v>61</v>
      </c>
      <c r="F239" s="6" t="str">
        <f t="shared" ref="F239:F258" si="43">TEXT(G239,"mmmm")</f>
        <v>febrero</v>
      </c>
      <c r="G239" s="8">
        <v>43521</v>
      </c>
      <c r="H239" s="6" t="s">
        <v>63</v>
      </c>
      <c r="I239" s="6" t="s">
        <v>64</v>
      </c>
      <c r="J239" s="6" t="s">
        <v>65</v>
      </c>
      <c r="K239" s="10" t="s">
        <v>66</v>
      </c>
      <c r="L239" s="6">
        <v>78181500</v>
      </c>
      <c r="M239" s="6" t="s">
        <v>67</v>
      </c>
      <c r="N239" s="68">
        <v>25000000</v>
      </c>
      <c r="O239" s="6">
        <v>23419</v>
      </c>
      <c r="P239" s="6" t="s">
        <v>68</v>
      </c>
      <c r="Q239" s="6" t="s">
        <v>69</v>
      </c>
      <c r="R239" s="6" t="s">
        <v>70</v>
      </c>
      <c r="S239" s="6" t="s">
        <v>71</v>
      </c>
      <c r="T239" s="6" t="str">
        <f t="shared" si="35"/>
        <v>marzo</v>
      </c>
      <c r="U239" s="8">
        <v>43543</v>
      </c>
      <c r="V239" s="6" t="s">
        <v>72</v>
      </c>
      <c r="W239" s="6" t="s">
        <v>73</v>
      </c>
      <c r="X239" s="6" t="s">
        <v>74</v>
      </c>
      <c r="Y239" s="6" t="s">
        <v>75</v>
      </c>
      <c r="Z239" s="42">
        <v>860000189</v>
      </c>
      <c r="AA239" s="6">
        <v>3</v>
      </c>
      <c r="AB239" s="6">
        <v>86919</v>
      </c>
      <c r="AC239" s="4">
        <v>43544</v>
      </c>
      <c r="AD239" s="68">
        <v>7500000</v>
      </c>
      <c r="AE239" s="68">
        <v>0</v>
      </c>
      <c r="AF239" s="68">
        <v>0</v>
      </c>
      <c r="AG239" s="68">
        <v>0</v>
      </c>
      <c r="AH239" s="68">
        <f t="shared" si="41"/>
        <v>7500000</v>
      </c>
      <c r="AI239" s="6" t="s">
        <v>76</v>
      </c>
      <c r="AJ239" s="4">
        <v>0</v>
      </c>
      <c r="AK239" s="6" t="s">
        <v>77</v>
      </c>
      <c r="AL239" s="4">
        <v>43544</v>
      </c>
      <c r="AM239" s="4">
        <v>43830</v>
      </c>
      <c r="AN239" s="16">
        <f>+AM239-AL239</f>
        <v>286</v>
      </c>
      <c r="AO239" s="6" t="s">
        <v>1010</v>
      </c>
      <c r="AP239" s="6">
        <v>80251761</v>
      </c>
      <c r="AQ239" s="68">
        <v>0</v>
      </c>
      <c r="AR239" s="4">
        <v>0</v>
      </c>
      <c r="AS239" s="68">
        <v>0</v>
      </c>
      <c r="AT239" s="4">
        <v>0</v>
      </c>
      <c r="AU239" s="68">
        <v>0</v>
      </c>
      <c r="AV239" s="4">
        <v>0</v>
      </c>
      <c r="AW239" s="68">
        <v>0</v>
      </c>
      <c r="AX239" s="4">
        <v>0</v>
      </c>
      <c r="AY239" s="68">
        <v>0</v>
      </c>
      <c r="AZ239" s="4">
        <v>0</v>
      </c>
      <c r="BA239" s="68">
        <v>0</v>
      </c>
      <c r="BB239" s="4">
        <v>0</v>
      </c>
      <c r="BC239" s="68">
        <f t="shared" si="36"/>
        <v>7500000</v>
      </c>
      <c r="BD239" s="6">
        <v>30</v>
      </c>
      <c r="BE239" s="1">
        <v>43921</v>
      </c>
      <c r="BF239" s="6">
        <v>0</v>
      </c>
      <c r="BG239" s="1">
        <v>0</v>
      </c>
      <c r="BH239" s="6">
        <v>0</v>
      </c>
      <c r="BI239" s="1">
        <v>0</v>
      </c>
      <c r="BJ239" s="6">
        <v>0</v>
      </c>
      <c r="BK239" s="1">
        <v>0</v>
      </c>
      <c r="BL239" s="6">
        <f t="shared" si="42"/>
        <v>316</v>
      </c>
    </row>
    <row r="240" spans="1:64" x14ac:dyDescent="0.25">
      <c r="A240" s="6" t="s">
        <v>293</v>
      </c>
      <c r="B240" s="6">
        <v>225</v>
      </c>
      <c r="C240" s="6" t="s">
        <v>1431</v>
      </c>
      <c r="D240" s="6" t="s">
        <v>1480</v>
      </c>
      <c r="E240" s="6" t="s">
        <v>1481</v>
      </c>
      <c r="F240" s="6" t="str">
        <f t="shared" si="43"/>
        <v>julio</v>
      </c>
      <c r="G240" s="4">
        <v>44033</v>
      </c>
      <c r="H240" s="6" t="s">
        <v>63</v>
      </c>
      <c r="I240" s="6" t="s">
        <v>521</v>
      </c>
      <c r="J240" s="6" t="s">
        <v>241</v>
      </c>
      <c r="K240" s="7" t="s">
        <v>1482</v>
      </c>
      <c r="L240" s="7">
        <v>47132102</v>
      </c>
      <c r="M240" s="7" t="s">
        <v>1483</v>
      </c>
      <c r="N240" s="5">
        <v>2988000</v>
      </c>
      <c r="O240" s="6">
        <v>42420</v>
      </c>
      <c r="P240" s="6" t="s">
        <v>1466</v>
      </c>
      <c r="Q240" s="49" t="s">
        <v>69</v>
      </c>
      <c r="R240" s="6" t="s">
        <v>77</v>
      </c>
      <c r="S240" s="6" t="s">
        <v>1484</v>
      </c>
      <c r="T240" s="6" t="str">
        <f t="shared" si="35"/>
        <v>julio</v>
      </c>
      <c r="U240" s="73">
        <v>44033</v>
      </c>
      <c r="V240" s="6" t="s">
        <v>345</v>
      </c>
      <c r="W240" s="6" t="s">
        <v>90</v>
      </c>
      <c r="X240" s="6" t="s">
        <v>74</v>
      </c>
      <c r="Y240" s="6" t="s">
        <v>1485</v>
      </c>
      <c r="Z240" s="6">
        <v>860007336</v>
      </c>
      <c r="AA240" s="2" t="s">
        <v>77</v>
      </c>
      <c r="AB240" s="6">
        <v>193020</v>
      </c>
      <c r="AC240" s="4">
        <v>44033</v>
      </c>
      <c r="AD240" s="5">
        <v>2988000</v>
      </c>
      <c r="AE240" s="68">
        <v>0</v>
      </c>
      <c r="AF240" s="68">
        <v>0</v>
      </c>
      <c r="AG240" s="68">
        <v>0</v>
      </c>
      <c r="AH240" s="68">
        <f t="shared" si="41"/>
        <v>2988000</v>
      </c>
      <c r="AI240" s="6" t="s">
        <v>77</v>
      </c>
      <c r="AJ240" s="4">
        <v>0</v>
      </c>
      <c r="AK240" s="6" t="s">
        <v>77</v>
      </c>
      <c r="AL240" s="4">
        <v>44033</v>
      </c>
      <c r="AM240" s="4">
        <v>44054</v>
      </c>
      <c r="AN240" s="6">
        <v>15</v>
      </c>
      <c r="AO240" s="49" t="s">
        <v>1473</v>
      </c>
      <c r="AP240" s="6">
        <v>53907500</v>
      </c>
      <c r="AQ240" s="68">
        <v>0</v>
      </c>
      <c r="AR240" s="4">
        <v>0</v>
      </c>
      <c r="AS240" s="68">
        <v>0</v>
      </c>
      <c r="AT240" s="4">
        <v>0</v>
      </c>
      <c r="AU240" s="68">
        <v>0</v>
      </c>
      <c r="AV240" s="4">
        <v>0</v>
      </c>
      <c r="AW240" s="68">
        <v>0</v>
      </c>
      <c r="AX240" s="4">
        <v>0</v>
      </c>
      <c r="AY240" s="68">
        <v>0</v>
      </c>
      <c r="AZ240" s="4">
        <v>0</v>
      </c>
      <c r="BA240" s="68">
        <v>0</v>
      </c>
      <c r="BB240" s="4">
        <v>0</v>
      </c>
      <c r="BC240" s="68">
        <f t="shared" si="36"/>
        <v>2988000</v>
      </c>
      <c r="BD240" s="6">
        <v>0</v>
      </c>
      <c r="BE240" s="4">
        <v>0</v>
      </c>
      <c r="BF240" s="6">
        <v>0</v>
      </c>
      <c r="BG240" s="69">
        <v>0</v>
      </c>
      <c r="BH240" s="6">
        <v>0</v>
      </c>
      <c r="BI240" s="4">
        <v>0</v>
      </c>
      <c r="BJ240" s="6">
        <v>0</v>
      </c>
      <c r="BK240" s="1">
        <v>0</v>
      </c>
      <c r="BL240" s="6">
        <f t="shared" si="42"/>
        <v>15</v>
      </c>
    </row>
    <row r="241" spans="1:64" x14ac:dyDescent="0.25">
      <c r="A241" s="49" t="s">
        <v>293</v>
      </c>
      <c r="B241" s="49">
        <v>217</v>
      </c>
      <c r="C241" s="49" t="s">
        <v>182</v>
      </c>
      <c r="D241" s="58" t="s">
        <v>1463</v>
      </c>
      <c r="E241" s="49">
        <v>89306</v>
      </c>
      <c r="F241" s="6" t="str">
        <f t="shared" si="43"/>
        <v>julio</v>
      </c>
      <c r="G241" s="55">
        <v>44015</v>
      </c>
      <c r="H241" s="49" t="s">
        <v>296</v>
      </c>
      <c r="I241" s="49" t="s">
        <v>521</v>
      </c>
      <c r="J241" s="49" t="s">
        <v>241</v>
      </c>
      <c r="K241" s="56" t="s">
        <v>1464</v>
      </c>
      <c r="L241" s="56">
        <v>47132102</v>
      </c>
      <c r="M241" s="58" t="s">
        <v>1465</v>
      </c>
      <c r="N241" s="59">
        <v>17136000</v>
      </c>
      <c r="O241" s="49">
        <v>41120</v>
      </c>
      <c r="P241" s="49" t="s">
        <v>1466</v>
      </c>
      <c r="Q241" s="49" t="s">
        <v>69</v>
      </c>
      <c r="R241" s="49" t="s">
        <v>70</v>
      </c>
      <c r="S241" s="49" t="s">
        <v>1471</v>
      </c>
      <c r="T241" s="6" t="str">
        <f t="shared" si="35"/>
        <v>julio</v>
      </c>
      <c r="U241" s="73">
        <v>44015</v>
      </c>
      <c r="V241" s="49" t="s">
        <v>345</v>
      </c>
      <c r="W241" s="49" t="s">
        <v>73</v>
      </c>
      <c r="X241" s="62" t="s">
        <v>74</v>
      </c>
      <c r="Y241" s="49" t="s">
        <v>1472</v>
      </c>
      <c r="Z241" s="88">
        <v>86000733</v>
      </c>
      <c r="AA241" s="53">
        <v>6</v>
      </c>
      <c r="AB241" s="49">
        <v>173420</v>
      </c>
      <c r="AC241" s="55">
        <v>44015</v>
      </c>
      <c r="AD241" s="59">
        <v>17136000</v>
      </c>
      <c r="AE241" s="57">
        <v>0</v>
      </c>
      <c r="AF241" s="57">
        <v>0</v>
      </c>
      <c r="AG241" s="57">
        <v>0</v>
      </c>
      <c r="AH241" s="75">
        <f t="shared" si="41"/>
        <v>17136000</v>
      </c>
      <c r="AI241" s="49" t="s">
        <v>77</v>
      </c>
      <c r="AJ241" s="55">
        <v>0</v>
      </c>
      <c r="AK241" s="49" t="s">
        <v>77</v>
      </c>
      <c r="AL241" s="55">
        <v>44015</v>
      </c>
      <c r="AM241" s="61">
        <v>44039</v>
      </c>
      <c r="AN241" s="49">
        <v>24</v>
      </c>
      <c r="AO241" s="49" t="s">
        <v>1473</v>
      </c>
      <c r="AP241" s="6">
        <v>53907500</v>
      </c>
      <c r="AQ241" s="68">
        <v>0</v>
      </c>
      <c r="AR241" s="4">
        <v>0</v>
      </c>
      <c r="AS241" s="68">
        <v>0</v>
      </c>
      <c r="AT241" s="4">
        <v>0</v>
      </c>
      <c r="AU241" s="68">
        <v>0</v>
      </c>
      <c r="AV241" s="4">
        <v>0</v>
      </c>
      <c r="AW241" s="68">
        <v>0</v>
      </c>
      <c r="AX241" s="4">
        <v>0</v>
      </c>
      <c r="AY241" s="68">
        <v>0</v>
      </c>
      <c r="AZ241" s="4">
        <v>0</v>
      </c>
      <c r="BA241" s="68">
        <v>0</v>
      </c>
      <c r="BB241" s="4">
        <v>0</v>
      </c>
      <c r="BC241" s="68">
        <f t="shared" si="36"/>
        <v>17136000</v>
      </c>
      <c r="BD241" s="6">
        <v>0</v>
      </c>
      <c r="BE241" s="4">
        <v>0</v>
      </c>
      <c r="BF241" s="6">
        <v>0</v>
      </c>
      <c r="BG241" s="69">
        <v>0</v>
      </c>
      <c r="BH241" s="6">
        <v>0</v>
      </c>
      <c r="BI241" s="4">
        <v>0</v>
      </c>
      <c r="BJ241" s="6">
        <v>0</v>
      </c>
      <c r="BK241" s="1">
        <v>0</v>
      </c>
      <c r="BL241" s="6">
        <f t="shared" si="42"/>
        <v>24</v>
      </c>
    </row>
    <row r="242" spans="1:64" x14ac:dyDescent="0.25">
      <c r="A242" s="7" t="s">
        <v>58</v>
      </c>
      <c r="B242" s="7">
        <v>211</v>
      </c>
      <c r="C242" s="7" t="s">
        <v>96</v>
      </c>
      <c r="D242" s="53" t="s">
        <v>1282</v>
      </c>
      <c r="E242" s="53" t="s">
        <v>1176</v>
      </c>
      <c r="F242" s="49" t="str">
        <f t="shared" si="43"/>
        <v>mayo</v>
      </c>
      <c r="G242" s="54">
        <v>43978</v>
      </c>
      <c r="H242" s="7" t="s">
        <v>112</v>
      </c>
      <c r="I242" s="7" t="s">
        <v>216</v>
      </c>
      <c r="J242" s="7" t="s">
        <v>241</v>
      </c>
      <c r="K242" s="7" t="s">
        <v>1177</v>
      </c>
      <c r="L242" s="7">
        <v>37020</v>
      </c>
      <c r="M242" s="7" t="s">
        <v>1178</v>
      </c>
      <c r="N242" s="70">
        <v>135000000</v>
      </c>
      <c r="O242" s="7">
        <v>37020</v>
      </c>
      <c r="P242" s="7" t="s">
        <v>1130</v>
      </c>
      <c r="Q242" s="7" t="s">
        <v>69</v>
      </c>
      <c r="R242" s="6" t="s">
        <v>70</v>
      </c>
      <c r="S242" s="6" t="s">
        <v>1458</v>
      </c>
      <c r="T242" s="6" t="str">
        <f t="shared" si="35"/>
        <v>junio</v>
      </c>
      <c r="U242" s="8">
        <v>43994</v>
      </c>
      <c r="V242" s="6" t="s">
        <v>222</v>
      </c>
      <c r="W242" s="6" t="s">
        <v>90</v>
      </c>
      <c r="X242" s="6" t="s">
        <v>77</v>
      </c>
      <c r="Y242" s="6" t="s">
        <v>1459</v>
      </c>
      <c r="Z242" s="6">
        <v>860511232</v>
      </c>
      <c r="AA242" s="6">
        <v>5</v>
      </c>
      <c r="AB242" s="6">
        <v>156120</v>
      </c>
      <c r="AC242" s="4">
        <v>43994</v>
      </c>
      <c r="AD242" s="68">
        <v>135000000</v>
      </c>
      <c r="AE242" s="68">
        <v>0</v>
      </c>
      <c r="AF242" s="68">
        <v>0</v>
      </c>
      <c r="AG242" s="68">
        <v>0</v>
      </c>
      <c r="AH242" s="68">
        <f t="shared" si="41"/>
        <v>135000000</v>
      </c>
      <c r="AI242" s="6" t="s">
        <v>76</v>
      </c>
      <c r="AJ242" s="4" t="s">
        <v>77</v>
      </c>
      <c r="AK242" s="6" t="s">
        <v>77</v>
      </c>
      <c r="AL242" s="4">
        <v>43994</v>
      </c>
      <c r="AM242" s="4">
        <v>44196</v>
      </c>
      <c r="AN242" s="16">
        <v>202</v>
      </c>
      <c r="AO242" s="6" t="s">
        <v>1460</v>
      </c>
      <c r="AP242" s="6">
        <v>21094954</v>
      </c>
      <c r="AQ242" s="68">
        <v>0</v>
      </c>
      <c r="AR242" s="4">
        <v>0</v>
      </c>
      <c r="AS242" s="68">
        <v>0</v>
      </c>
      <c r="AT242" s="4">
        <v>0</v>
      </c>
      <c r="AU242" s="68">
        <v>0</v>
      </c>
      <c r="AV242" s="4">
        <v>0</v>
      </c>
      <c r="AW242" s="68">
        <v>0</v>
      </c>
      <c r="AX242" s="4">
        <v>0</v>
      </c>
      <c r="AY242" s="68">
        <v>0</v>
      </c>
      <c r="AZ242" s="4">
        <v>0</v>
      </c>
      <c r="BA242" s="68">
        <v>0</v>
      </c>
      <c r="BB242" s="4">
        <v>0</v>
      </c>
      <c r="BC242" s="68">
        <f t="shared" si="36"/>
        <v>135000000</v>
      </c>
      <c r="BD242" s="6">
        <v>0</v>
      </c>
      <c r="BE242" s="4">
        <v>0</v>
      </c>
      <c r="BF242" s="6">
        <v>0</v>
      </c>
      <c r="BG242" s="69">
        <v>0</v>
      </c>
      <c r="BH242" s="6">
        <v>0</v>
      </c>
      <c r="BI242" s="4">
        <v>0</v>
      </c>
      <c r="BJ242" s="6">
        <v>0</v>
      </c>
      <c r="BK242" s="1">
        <v>0</v>
      </c>
      <c r="BL242" s="6">
        <f t="shared" si="42"/>
        <v>202</v>
      </c>
    </row>
    <row r="243" spans="1:64" x14ac:dyDescent="0.25">
      <c r="A243" s="6" t="s">
        <v>58</v>
      </c>
      <c r="B243" s="6">
        <v>58</v>
      </c>
      <c r="C243" s="6" t="s">
        <v>59</v>
      </c>
      <c r="D243" s="6" t="s">
        <v>635</v>
      </c>
      <c r="E243" s="6" t="s">
        <v>636</v>
      </c>
      <c r="F243" s="6" t="str">
        <f t="shared" si="43"/>
        <v>febrero</v>
      </c>
      <c r="G243" s="8">
        <v>43887</v>
      </c>
      <c r="H243" s="6" t="s">
        <v>112</v>
      </c>
      <c r="I243" s="6" t="s">
        <v>248</v>
      </c>
      <c r="J243" s="6" t="s">
        <v>241</v>
      </c>
      <c r="K243" s="10" t="s">
        <v>637</v>
      </c>
      <c r="L243" s="6" t="s">
        <v>402</v>
      </c>
      <c r="M243" s="6" t="s">
        <v>403</v>
      </c>
      <c r="N243" s="68">
        <v>11291280</v>
      </c>
      <c r="O243" s="6">
        <v>21320</v>
      </c>
      <c r="P243" s="6" t="s">
        <v>219</v>
      </c>
      <c r="Q243" s="6" t="s">
        <v>69</v>
      </c>
      <c r="R243" s="6" t="s">
        <v>70</v>
      </c>
      <c r="S243" s="6" t="s">
        <v>638</v>
      </c>
      <c r="T243" s="6" t="str">
        <f t="shared" si="35"/>
        <v>febrero</v>
      </c>
      <c r="U243" s="8">
        <v>43886</v>
      </c>
      <c r="V243" s="6" t="s">
        <v>252</v>
      </c>
      <c r="W243" s="6" t="s">
        <v>73</v>
      </c>
      <c r="X243" s="6" t="s">
        <v>74</v>
      </c>
      <c r="Y243" s="6" t="s">
        <v>639</v>
      </c>
      <c r="Z243" s="42">
        <v>51727720</v>
      </c>
      <c r="AA243" s="6"/>
      <c r="AB243" s="6">
        <v>67220</v>
      </c>
      <c r="AC243" s="4">
        <v>43886</v>
      </c>
      <c r="AD243" s="68">
        <v>11291280</v>
      </c>
      <c r="AE243" s="68">
        <v>0</v>
      </c>
      <c r="AF243" s="68">
        <v>0</v>
      </c>
      <c r="AG243" s="68">
        <v>0</v>
      </c>
      <c r="AH243" s="68">
        <f t="shared" si="41"/>
        <v>11291280</v>
      </c>
      <c r="AI243" s="6" t="s">
        <v>76</v>
      </c>
      <c r="AJ243" s="4">
        <v>0</v>
      </c>
      <c r="AK243" s="6" t="s">
        <v>77</v>
      </c>
      <c r="AL243" s="4">
        <v>43886</v>
      </c>
      <c r="AM243" s="4">
        <v>44099</v>
      </c>
      <c r="AN243" s="16">
        <f>+AM243-AL243</f>
        <v>213</v>
      </c>
      <c r="AO243" s="6" t="s">
        <v>640</v>
      </c>
      <c r="AP243" s="6">
        <v>21094954</v>
      </c>
      <c r="AQ243" s="68">
        <v>0</v>
      </c>
      <c r="AR243" s="4">
        <v>0</v>
      </c>
      <c r="AS243" s="68">
        <v>0</v>
      </c>
      <c r="AT243" s="4">
        <v>0</v>
      </c>
      <c r="AU243" s="68">
        <v>0</v>
      </c>
      <c r="AV243" s="4">
        <v>0</v>
      </c>
      <c r="AW243" s="68">
        <v>0</v>
      </c>
      <c r="AX243" s="4">
        <v>0</v>
      </c>
      <c r="AY243" s="68">
        <v>0</v>
      </c>
      <c r="AZ243" s="4">
        <v>0</v>
      </c>
      <c r="BA243" s="68">
        <v>0</v>
      </c>
      <c r="BB243" s="4">
        <v>0</v>
      </c>
      <c r="BC243" s="68">
        <f t="shared" si="36"/>
        <v>11291280</v>
      </c>
      <c r="BD243" s="6">
        <v>0</v>
      </c>
      <c r="BE243" s="4">
        <v>0</v>
      </c>
      <c r="BF243" s="6">
        <v>0</v>
      </c>
      <c r="BG243" s="69">
        <v>0</v>
      </c>
      <c r="BH243" s="6">
        <v>0</v>
      </c>
      <c r="BI243" s="4">
        <v>0</v>
      </c>
      <c r="BJ243" s="6">
        <v>0</v>
      </c>
      <c r="BK243" s="1">
        <v>0</v>
      </c>
      <c r="BL243" s="6">
        <f t="shared" si="42"/>
        <v>213</v>
      </c>
    </row>
    <row r="244" spans="1:64" x14ac:dyDescent="0.25">
      <c r="A244" s="6" t="s">
        <v>123</v>
      </c>
      <c r="B244" s="6">
        <v>73</v>
      </c>
      <c r="C244" s="6" t="s">
        <v>79</v>
      </c>
      <c r="D244" s="6" t="s">
        <v>176</v>
      </c>
      <c r="E244" s="6" t="s">
        <v>177</v>
      </c>
      <c r="F244" s="6" t="str">
        <f t="shared" si="43"/>
        <v>noviembre</v>
      </c>
      <c r="G244" s="8">
        <v>43783</v>
      </c>
      <c r="H244" s="6" t="s">
        <v>112</v>
      </c>
      <c r="I244" s="6" t="s">
        <v>113</v>
      </c>
      <c r="J244" s="6" t="s">
        <v>65</v>
      </c>
      <c r="K244" s="10" t="s">
        <v>178</v>
      </c>
      <c r="L244" s="6">
        <v>80131500</v>
      </c>
      <c r="M244" s="6" t="s">
        <v>169</v>
      </c>
      <c r="N244" s="68">
        <v>36867310</v>
      </c>
      <c r="O244" s="6">
        <v>52419</v>
      </c>
      <c r="P244" s="6" t="s">
        <v>170</v>
      </c>
      <c r="Q244" s="6" t="s">
        <v>69</v>
      </c>
      <c r="R244" s="6" t="s">
        <v>70</v>
      </c>
      <c r="S244" s="6" t="s">
        <v>179</v>
      </c>
      <c r="T244" s="6" t="str">
        <f t="shared" si="35"/>
        <v>noviembre</v>
      </c>
      <c r="U244" s="8">
        <v>43795</v>
      </c>
      <c r="V244" s="6" t="s">
        <v>113</v>
      </c>
      <c r="W244" s="6" t="s">
        <v>141</v>
      </c>
      <c r="X244" s="6" t="s">
        <v>180</v>
      </c>
      <c r="Y244" s="6" t="s">
        <v>181</v>
      </c>
      <c r="Z244" s="6">
        <v>22396384</v>
      </c>
      <c r="AA244" s="6"/>
      <c r="AB244" s="6">
        <v>343219</v>
      </c>
      <c r="AC244" s="4">
        <v>43796</v>
      </c>
      <c r="AD244" s="68">
        <v>1092692</v>
      </c>
      <c r="AE244" s="68">
        <v>13505676</v>
      </c>
      <c r="AF244" s="68">
        <v>13910844</v>
      </c>
      <c r="AG244" s="68">
        <v>8358098</v>
      </c>
      <c r="AH244" s="68">
        <f t="shared" si="41"/>
        <v>36867310</v>
      </c>
      <c r="AI244" s="6" t="s">
        <v>76</v>
      </c>
      <c r="AJ244" s="4">
        <v>2</v>
      </c>
      <c r="AK244" s="6" t="s">
        <v>77</v>
      </c>
      <c r="AL244" s="4">
        <v>43797</v>
      </c>
      <c r="AM244" s="4">
        <v>44773</v>
      </c>
      <c r="AN244" s="16">
        <f>+AM244-AL244</f>
        <v>976</v>
      </c>
      <c r="AO244" s="6" t="s">
        <v>145</v>
      </c>
      <c r="AP244" s="6">
        <v>19333768</v>
      </c>
      <c r="AQ244" s="68">
        <v>104892</v>
      </c>
      <c r="AR244" s="4">
        <v>43868</v>
      </c>
      <c r="AS244" s="68">
        <v>0</v>
      </c>
      <c r="AT244" s="4">
        <v>0</v>
      </c>
      <c r="AU244" s="68">
        <v>0</v>
      </c>
      <c r="AV244" s="4">
        <v>0</v>
      </c>
      <c r="AW244" s="68">
        <v>0</v>
      </c>
      <c r="AX244" s="4">
        <v>0</v>
      </c>
      <c r="AY244" s="68">
        <v>0</v>
      </c>
      <c r="AZ244" s="4">
        <v>0</v>
      </c>
      <c r="BA244" s="68">
        <v>0</v>
      </c>
      <c r="BB244" s="4">
        <v>0</v>
      </c>
      <c r="BC244" s="68">
        <f t="shared" si="36"/>
        <v>1197584</v>
      </c>
      <c r="BD244" s="6">
        <v>0</v>
      </c>
      <c r="BE244" s="4">
        <v>0</v>
      </c>
      <c r="BF244" s="6">
        <v>0</v>
      </c>
      <c r="BG244" s="69">
        <v>0</v>
      </c>
      <c r="BH244" s="6">
        <v>0</v>
      </c>
      <c r="BI244" s="4">
        <v>0</v>
      </c>
      <c r="BJ244" s="6">
        <v>0</v>
      </c>
      <c r="BK244" s="1">
        <v>0</v>
      </c>
      <c r="BL244" s="6">
        <f t="shared" si="42"/>
        <v>976</v>
      </c>
    </row>
    <row r="245" spans="1:64" x14ac:dyDescent="0.25">
      <c r="A245" s="6" t="s">
        <v>58</v>
      </c>
      <c r="B245" s="6">
        <v>97</v>
      </c>
      <c r="C245" s="6" t="s">
        <v>124</v>
      </c>
      <c r="D245" s="6" t="s">
        <v>1005</v>
      </c>
      <c r="E245" s="6" t="s">
        <v>1006</v>
      </c>
      <c r="F245" s="6" t="str">
        <f t="shared" si="43"/>
        <v>febrero</v>
      </c>
      <c r="G245" s="4">
        <v>43521</v>
      </c>
      <c r="H245" s="6" t="s">
        <v>63</v>
      </c>
      <c r="I245" s="6" t="s">
        <v>64</v>
      </c>
      <c r="J245" s="6" t="s">
        <v>65</v>
      </c>
      <c r="K245" s="6" t="s">
        <v>1007</v>
      </c>
      <c r="L245" s="6">
        <v>78181500</v>
      </c>
      <c r="M245" s="6" t="s">
        <v>67</v>
      </c>
      <c r="N245" s="68">
        <v>25000000</v>
      </c>
      <c r="O245" s="6">
        <v>23619</v>
      </c>
      <c r="P245" s="6" t="s">
        <v>68</v>
      </c>
      <c r="Q245" s="6" t="s">
        <v>69</v>
      </c>
      <c r="R245" s="6" t="s">
        <v>70</v>
      </c>
      <c r="S245" s="6" t="s">
        <v>1008</v>
      </c>
      <c r="T245" s="6" t="str">
        <f t="shared" si="35"/>
        <v>marzo</v>
      </c>
      <c r="U245" s="4">
        <v>43546</v>
      </c>
      <c r="V245" s="6" t="s">
        <v>72</v>
      </c>
      <c r="W245" s="6" t="s">
        <v>73</v>
      </c>
      <c r="X245" s="6" t="s">
        <v>74</v>
      </c>
      <c r="Y245" s="6" t="s">
        <v>1009</v>
      </c>
      <c r="Z245" s="6">
        <v>860069497</v>
      </c>
      <c r="AA245" s="6">
        <v>4</v>
      </c>
      <c r="AB245" s="6">
        <v>88019</v>
      </c>
      <c r="AC245" s="4">
        <v>43546</v>
      </c>
      <c r="AD245" s="68">
        <v>25000000</v>
      </c>
      <c r="AE245" s="68">
        <v>0</v>
      </c>
      <c r="AF245" s="68">
        <v>0</v>
      </c>
      <c r="AG245" s="68">
        <v>0</v>
      </c>
      <c r="AH245" s="68">
        <f t="shared" si="41"/>
        <v>25000000</v>
      </c>
      <c r="AI245" s="6" t="s">
        <v>76</v>
      </c>
      <c r="AJ245" s="4">
        <v>0</v>
      </c>
      <c r="AK245" s="6" t="s">
        <v>77</v>
      </c>
      <c r="AL245" s="4">
        <v>43546</v>
      </c>
      <c r="AM245" s="4">
        <v>43830</v>
      </c>
      <c r="AN245" s="16">
        <f>+AM245-AL245</f>
        <v>284</v>
      </c>
      <c r="AO245" s="6" t="s">
        <v>1010</v>
      </c>
      <c r="AP245" s="6">
        <v>80251761</v>
      </c>
      <c r="AQ245" s="68">
        <v>12500000</v>
      </c>
      <c r="AR245" s="4">
        <v>43810</v>
      </c>
      <c r="AS245" s="68">
        <v>0</v>
      </c>
      <c r="AT245" s="4">
        <v>0</v>
      </c>
      <c r="AU245" s="68">
        <v>0</v>
      </c>
      <c r="AV245" s="4">
        <v>0</v>
      </c>
      <c r="AW245" s="68">
        <v>0</v>
      </c>
      <c r="AX245" s="4">
        <v>0</v>
      </c>
      <c r="AY245" s="68">
        <v>0</v>
      </c>
      <c r="AZ245" s="4">
        <v>0</v>
      </c>
      <c r="BA245" s="68">
        <v>0</v>
      </c>
      <c r="BB245" s="4">
        <v>0</v>
      </c>
      <c r="BC245" s="68">
        <f t="shared" si="36"/>
        <v>37500000</v>
      </c>
      <c r="BD245" s="6">
        <v>30</v>
      </c>
      <c r="BE245" s="69">
        <v>43948</v>
      </c>
      <c r="BF245" s="6">
        <v>0</v>
      </c>
      <c r="BG245" s="69">
        <v>43948</v>
      </c>
      <c r="BH245" s="6">
        <v>0</v>
      </c>
      <c r="BI245" s="4">
        <v>0</v>
      </c>
      <c r="BJ245" s="6">
        <v>0</v>
      </c>
      <c r="BK245" s="1">
        <v>0</v>
      </c>
      <c r="BL245" s="6">
        <f t="shared" si="42"/>
        <v>314</v>
      </c>
    </row>
    <row r="246" spans="1:64" x14ac:dyDescent="0.25">
      <c r="A246" s="6" t="s">
        <v>58</v>
      </c>
      <c r="B246" s="6">
        <v>64</v>
      </c>
      <c r="C246" s="6" t="s">
        <v>182</v>
      </c>
      <c r="D246" s="6" t="s">
        <v>705</v>
      </c>
      <c r="E246" s="6" t="s">
        <v>706</v>
      </c>
      <c r="F246" s="6" t="str">
        <f t="shared" si="43"/>
        <v>marzo</v>
      </c>
      <c r="G246" s="8">
        <v>43899</v>
      </c>
      <c r="H246" s="6" t="s">
        <v>63</v>
      </c>
      <c r="I246" s="6" t="s">
        <v>64</v>
      </c>
      <c r="J246" s="6" t="s">
        <v>65</v>
      </c>
      <c r="K246" s="10" t="s">
        <v>707</v>
      </c>
      <c r="L246" s="6" t="s">
        <v>704</v>
      </c>
      <c r="M246" s="6" t="s">
        <v>367</v>
      </c>
      <c r="N246" s="68">
        <v>4080000</v>
      </c>
      <c r="O246" s="6">
        <v>22920</v>
      </c>
      <c r="P246" s="6" t="s">
        <v>368</v>
      </c>
      <c r="Q246" s="6" t="s">
        <v>69</v>
      </c>
      <c r="R246" s="6" t="s">
        <v>70</v>
      </c>
      <c r="S246" s="6" t="s">
        <v>1032</v>
      </c>
      <c r="T246" s="6" t="str">
        <f t="shared" si="35"/>
        <v>abril</v>
      </c>
      <c r="U246" s="8">
        <v>43934</v>
      </c>
      <c r="V246" s="6" t="s">
        <v>370</v>
      </c>
      <c r="W246" s="6" t="s">
        <v>555</v>
      </c>
      <c r="X246" s="6" t="s">
        <v>77</v>
      </c>
      <c r="Y246" s="6" t="s">
        <v>1033</v>
      </c>
      <c r="Z246" s="85">
        <v>800020672</v>
      </c>
      <c r="AA246" s="7">
        <v>7</v>
      </c>
      <c r="AB246" s="6">
        <v>110420</v>
      </c>
      <c r="AC246" s="4">
        <v>43936</v>
      </c>
      <c r="AD246" s="68">
        <v>4080000</v>
      </c>
      <c r="AE246" s="68">
        <v>0</v>
      </c>
      <c r="AF246" s="68">
        <v>0</v>
      </c>
      <c r="AG246" s="68">
        <v>0</v>
      </c>
      <c r="AH246" s="68">
        <f t="shared" si="41"/>
        <v>4080000</v>
      </c>
      <c r="AI246" s="6" t="s">
        <v>77</v>
      </c>
      <c r="AJ246" s="4">
        <v>0</v>
      </c>
      <c r="AK246" s="6" t="s">
        <v>77</v>
      </c>
      <c r="AL246" s="4">
        <v>43934</v>
      </c>
      <c r="AM246" s="4">
        <v>44196</v>
      </c>
      <c r="AN246" s="16">
        <v>262</v>
      </c>
      <c r="AO246" s="6" t="s">
        <v>557</v>
      </c>
      <c r="AP246" s="6">
        <v>40988421</v>
      </c>
      <c r="AQ246" s="68">
        <v>0</v>
      </c>
      <c r="AR246" s="4">
        <v>0</v>
      </c>
      <c r="AS246" s="68">
        <v>0</v>
      </c>
      <c r="AT246" s="4">
        <v>0</v>
      </c>
      <c r="AU246" s="68">
        <v>0</v>
      </c>
      <c r="AV246" s="4">
        <v>0</v>
      </c>
      <c r="AW246" s="68">
        <v>0</v>
      </c>
      <c r="AX246" s="4">
        <v>0</v>
      </c>
      <c r="AY246" s="68">
        <v>0</v>
      </c>
      <c r="AZ246" s="4">
        <v>0</v>
      </c>
      <c r="BA246" s="68">
        <v>0</v>
      </c>
      <c r="BB246" s="4">
        <v>0</v>
      </c>
      <c r="BC246" s="68">
        <f t="shared" si="36"/>
        <v>4080000</v>
      </c>
      <c r="BD246" s="6">
        <v>0</v>
      </c>
      <c r="BE246" s="4">
        <v>0</v>
      </c>
      <c r="BF246" s="6">
        <v>0</v>
      </c>
      <c r="BG246" s="69">
        <v>0</v>
      </c>
      <c r="BH246" s="6">
        <v>0</v>
      </c>
      <c r="BI246" s="4">
        <v>0</v>
      </c>
      <c r="BJ246" s="6">
        <v>0</v>
      </c>
      <c r="BK246" s="1">
        <v>0</v>
      </c>
      <c r="BL246" s="6">
        <f t="shared" si="42"/>
        <v>262</v>
      </c>
    </row>
    <row r="247" spans="1:64" x14ac:dyDescent="0.25">
      <c r="A247" s="6" t="s">
        <v>58</v>
      </c>
      <c r="B247" s="6">
        <v>79</v>
      </c>
      <c r="C247" s="6" t="s">
        <v>96</v>
      </c>
      <c r="D247" s="6" t="s">
        <v>110</v>
      </c>
      <c r="E247" s="6" t="s">
        <v>111</v>
      </c>
      <c r="F247" s="6" t="str">
        <f t="shared" si="43"/>
        <v>octubre</v>
      </c>
      <c r="G247" s="8">
        <v>43768</v>
      </c>
      <c r="H247" s="6" t="s">
        <v>112</v>
      </c>
      <c r="I247" s="6" t="s">
        <v>113</v>
      </c>
      <c r="J247" s="6" t="s">
        <v>65</v>
      </c>
      <c r="K247" s="10" t="s">
        <v>114</v>
      </c>
      <c r="L247" s="6">
        <v>801315</v>
      </c>
      <c r="M247" s="6" t="s">
        <v>115</v>
      </c>
      <c r="N247" s="68">
        <v>352710142</v>
      </c>
      <c r="O247" s="6">
        <v>52219</v>
      </c>
      <c r="P247" s="6" t="s">
        <v>116</v>
      </c>
      <c r="Q247" s="6" t="s">
        <v>69</v>
      </c>
      <c r="R247" s="6" t="s">
        <v>70</v>
      </c>
      <c r="S247" s="6" t="s">
        <v>117</v>
      </c>
      <c r="T247" s="6" t="str">
        <f t="shared" si="35"/>
        <v>noviembre</v>
      </c>
      <c r="U247" s="8">
        <v>43788</v>
      </c>
      <c r="V247" s="6" t="s">
        <v>113</v>
      </c>
      <c r="W247" s="6" t="s">
        <v>118</v>
      </c>
      <c r="X247" s="6" t="s">
        <v>119</v>
      </c>
      <c r="Y247" s="6" t="s">
        <v>120</v>
      </c>
      <c r="Z247" s="6">
        <v>900096092</v>
      </c>
      <c r="AA247" s="6">
        <v>4</v>
      </c>
      <c r="AB247" s="6" t="s">
        <v>121</v>
      </c>
      <c r="AC247" s="4">
        <v>43788</v>
      </c>
      <c r="AD247" s="68">
        <v>13849955</v>
      </c>
      <c r="AE247" s="68">
        <v>128139780</v>
      </c>
      <c r="AF247" s="68">
        <v>131727696</v>
      </c>
      <c r="AG247" s="68">
        <v>78992711</v>
      </c>
      <c r="AH247" s="68">
        <f t="shared" si="41"/>
        <v>352710142</v>
      </c>
      <c r="AI247" s="6" t="s">
        <v>76</v>
      </c>
      <c r="AJ247" s="4">
        <v>0</v>
      </c>
      <c r="AK247" s="6" t="s">
        <v>77</v>
      </c>
      <c r="AL247" s="4">
        <v>43788</v>
      </c>
      <c r="AM247" s="4">
        <v>44042</v>
      </c>
      <c r="AN247" s="16">
        <f t="shared" ref="AN247:AN257" si="44">+AM247-AL247</f>
        <v>254</v>
      </c>
      <c r="AO247" s="6" t="s">
        <v>122</v>
      </c>
      <c r="AP247" s="6">
        <v>79523846</v>
      </c>
      <c r="AQ247" s="68">
        <v>1246500</v>
      </c>
      <c r="AR247" s="4">
        <v>43871</v>
      </c>
      <c r="AS247" s="68">
        <v>0</v>
      </c>
      <c r="AT247" s="4">
        <v>0</v>
      </c>
      <c r="AU247" s="68">
        <v>0</v>
      </c>
      <c r="AV247" s="4">
        <v>0</v>
      </c>
      <c r="AW247" s="68">
        <v>0</v>
      </c>
      <c r="AX247" s="4">
        <v>0</v>
      </c>
      <c r="AY247" s="68">
        <v>0</v>
      </c>
      <c r="AZ247" s="4">
        <v>0</v>
      </c>
      <c r="BA247" s="68">
        <v>0</v>
      </c>
      <c r="BB247" s="4">
        <v>0</v>
      </c>
      <c r="BC247" s="68">
        <f t="shared" si="36"/>
        <v>15096455</v>
      </c>
      <c r="BD247" s="6">
        <v>0</v>
      </c>
      <c r="BE247" s="4">
        <v>0</v>
      </c>
      <c r="BF247" s="6">
        <v>0</v>
      </c>
      <c r="BG247" s="69">
        <v>0</v>
      </c>
      <c r="BH247" s="6">
        <v>0</v>
      </c>
      <c r="BI247" s="4">
        <v>0</v>
      </c>
      <c r="BJ247" s="6">
        <v>0</v>
      </c>
      <c r="BK247" s="1">
        <v>0</v>
      </c>
      <c r="BL247" s="6">
        <f t="shared" si="42"/>
        <v>254</v>
      </c>
    </row>
    <row r="248" spans="1:64" x14ac:dyDescent="0.25">
      <c r="A248" s="6" t="s">
        <v>58</v>
      </c>
      <c r="B248" s="6">
        <v>56</v>
      </c>
      <c r="C248" s="6" t="s">
        <v>59</v>
      </c>
      <c r="D248" s="6" t="s">
        <v>390</v>
      </c>
      <c r="E248" s="6" t="s">
        <v>391</v>
      </c>
      <c r="F248" s="6" t="str">
        <f t="shared" si="43"/>
        <v>enero</v>
      </c>
      <c r="G248" s="8">
        <v>43858</v>
      </c>
      <c r="H248" s="6" t="s">
        <v>296</v>
      </c>
      <c r="I248" s="6" t="s">
        <v>392</v>
      </c>
      <c r="J248" s="6" t="s">
        <v>65</v>
      </c>
      <c r="K248" s="10" t="s">
        <v>393</v>
      </c>
      <c r="L248" s="6">
        <v>84131600</v>
      </c>
      <c r="M248" s="6" t="s">
        <v>394</v>
      </c>
      <c r="N248" s="68">
        <v>130531972</v>
      </c>
      <c r="O248" s="6">
        <v>16420</v>
      </c>
      <c r="P248" s="6" t="s">
        <v>395</v>
      </c>
      <c r="Q248" s="6" t="s">
        <v>69</v>
      </c>
      <c r="R248" s="6" t="s">
        <v>70</v>
      </c>
      <c r="S248" s="6" t="s">
        <v>396</v>
      </c>
      <c r="T248" s="6" t="str">
        <f t="shared" si="35"/>
        <v>marzo</v>
      </c>
      <c r="U248" s="8">
        <v>43908</v>
      </c>
      <c r="V248" s="6" t="s">
        <v>370</v>
      </c>
      <c r="W248" s="6" t="s">
        <v>90</v>
      </c>
      <c r="X248" s="6" t="s">
        <v>74</v>
      </c>
      <c r="Y248" s="6" t="s">
        <v>397</v>
      </c>
      <c r="Z248" s="6">
        <v>860524654</v>
      </c>
      <c r="AA248" s="6">
        <v>6</v>
      </c>
      <c r="AB248" s="6">
        <v>92120</v>
      </c>
      <c r="AC248" s="4">
        <v>43908</v>
      </c>
      <c r="AD248" s="68">
        <v>130531972</v>
      </c>
      <c r="AE248" s="68">
        <v>0</v>
      </c>
      <c r="AF248" s="68">
        <v>0</v>
      </c>
      <c r="AG248" s="68">
        <v>0</v>
      </c>
      <c r="AH248" s="68">
        <f t="shared" si="41"/>
        <v>130531972</v>
      </c>
      <c r="AI248" s="6" t="s">
        <v>76</v>
      </c>
      <c r="AJ248" s="4" t="s">
        <v>77</v>
      </c>
      <c r="AK248" s="6" t="s">
        <v>77</v>
      </c>
      <c r="AL248" s="4">
        <v>43908</v>
      </c>
      <c r="AM248" s="4">
        <v>44196</v>
      </c>
      <c r="AN248" s="16">
        <f t="shared" si="44"/>
        <v>288</v>
      </c>
      <c r="AO248" s="6" t="s">
        <v>398</v>
      </c>
      <c r="AP248" s="6">
        <v>1143240651</v>
      </c>
      <c r="AQ248" s="68">
        <v>0</v>
      </c>
      <c r="AR248" s="4">
        <v>0</v>
      </c>
      <c r="AS248" s="68">
        <v>0</v>
      </c>
      <c r="AT248" s="4">
        <v>0</v>
      </c>
      <c r="AU248" s="68">
        <v>0</v>
      </c>
      <c r="AV248" s="4">
        <v>0</v>
      </c>
      <c r="AW248" s="68">
        <v>0</v>
      </c>
      <c r="AX248" s="4">
        <v>0</v>
      </c>
      <c r="AY248" s="68">
        <v>0</v>
      </c>
      <c r="AZ248" s="4">
        <v>0</v>
      </c>
      <c r="BA248" s="68">
        <v>0</v>
      </c>
      <c r="BB248" s="4">
        <v>0</v>
      </c>
      <c r="BC248" s="68">
        <f t="shared" si="36"/>
        <v>130531972</v>
      </c>
      <c r="BD248" s="6">
        <v>0</v>
      </c>
      <c r="BE248" s="4">
        <v>0</v>
      </c>
      <c r="BF248" s="6">
        <v>0</v>
      </c>
      <c r="BG248" s="69">
        <v>0</v>
      </c>
      <c r="BH248" s="6">
        <v>0</v>
      </c>
      <c r="BI248" s="4">
        <v>0</v>
      </c>
      <c r="BJ248" s="6">
        <v>0</v>
      </c>
      <c r="BK248" s="1">
        <v>0</v>
      </c>
      <c r="BL248" s="6">
        <f t="shared" si="42"/>
        <v>288</v>
      </c>
    </row>
    <row r="249" spans="1:64" x14ac:dyDescent="0.25">
      <c r="A249" s="7" t="s">
        <v>58</v>
      </c>
      <c r="B249" s="7">
        <v>146</v>
      </c>
      <c r="C249" s="7" t="s">
        <v>59</v>
      </c>
      <c r="D249" s="51" t="s">
        <v>1263</v>
      </c>
      <c r="E249" s="7" t="s">
        <v>1136</v>
      </c>
      <c r="F249" s="6" t="str">
        <f t="shared" si="43"/>
        <v>mayo</v>
      </c>
      <c r="G249" s="43">
        <v>43971</v>
      </c>
      <c r="H249" s="7" t="s">
        <v>63</v>
      </c>
      <c r="I249" s="7" t="s">
        <v>64</v>
      </c>
      <c r="J249" s="7" t="s">
        <v>234</v>
      </c>
      <c r="K249" s="7" t="s">
        <v>1137</v>
      </c>
      <c r="L249" s="7">
        <v>72151704</v>
      </c>
      <c r="M249" s="7" t="s">
        <v>1138</v>
      </c>
      <c r="N249" s="70">
        <v>16018590</v>
      </c>
      <c r="O249" s="7">
        <v>30220</v>
      </c>
      <c r="P249" s="7" t="s">
        <v>1139</v>
      </c>
      <c r="Q249" s="7" t="s">
        <v>69</v>
      </c>
      <c r="R249" s="6" t="s">
        <v>70</v>
      </c>
      <c r="S249" s="6" t="s">
        <v>1354</v>
      </c>
      <c r="T249" s="6" t="str">
        <f t="shared" si="35"/>
        <v>junio</v>
      </c>
      <c r="U249" s="8">
        <v>44007</v>
      </c>
      <c r="V249" s="6" t="s">
        <v>871</v>
      </c>
      <c r="W249" s="6" t="s">
        <v>73</v>
      </c>
      <c r="X249" s="6" t="s">
        <v>74</v>
      </c>
      <c r="Y249" s="6" t="s">
        <v>1355</v>
      </c>
      <c r="Z249" s="65">
        <v>900219363</v>
      </c>
      <c r="AA249" s="6">
        <v>5</v>
      </c>
      <c r="AB249" s="6">
        <v>167620</v>
      </c>
      <c r="AC249" s="4">
        <v>44007</v>
      </c>
      <c r="AD249" s="68">
        <v>15501396</v>
      </c>
      <c r="AE249" s="68">
        <v>0</v>
      </c>
      <c r="AF249" s="68">
        <v>0</v>
      </c>
      <c r="AG249" s="68">
        <v>0</v>
      </c>
      <c r="AH249" s="68">
        <f t="shared" si="41"/>
        <v>15501396</v>
      </c>
      <c r="AI249" s="6" t="s">
        <v>107</v>
      </c>
      <c r="AJ249" s="4" t="s">
        <v>1109</v>
      </c>
      <c r="AK249" s="6" t="s">
        <v>77</v>
      </c>
      <c r="AL249" s="4">
        <v>44007</v>
      </c>
      <c r="AM249" s="4">
        <v>44196</v>
      </c>
      <c r="AN249" s="16">
        <f t="shared" si="44"/>
        <v>189</v>
      </c>
      <c r="AO249" s="6" t="s">
        <v>1356</v>
      </c>
      <c r="AP249" s="6">
        <v>75035031</v>
      </c>
      <c r="AQ249" s="68">
        <v>0</v>
      </c>
      <c r="AR249" s="4">
        <v>0</v>
      </c>
      <c r="AS249" s="68">
        <v>0</v>
      </c>
      <c r="AT249" s="4">
        <v>0</v>
      </c>
      <c r="AU249" s="68">
        <v>0</v>
      </c>
      <c r="AV249" s="4">
        <v>0</v>
      </c>
      <c r="AW249" s="68">
        <v>0</v>
      </c>
      <c r="AX249" s="4">
        <v>0</v>
      </c>
      <c r="AY249" s="68">
        <v>0</v>
      </c>
      <c r="AZ249" s="4">
        <v>0</v>
      </c>
      <c r="BA249" s="68">
        <v>0</v>
      </c>
      <c r="BB249" s="4">
        <v>0</v>
      </c>
      <c r="BC249" s="68">
        <f t="shared" si="36"/>
        <v>15501396</v>
      </c>
      <c r="BD249" s="6">
        <v>0</v>
      </c>
      <c r="BE249" s="4">
        <v>0</v>
      </c>
      <c r="BF249" s="6">
        <v>0</v>
      </c>
      <c r="BG249" s="69">
        <v>0</v>
      </c>
      <c r="BH249" s="6">
        <v>0</v>
      </c>
      <c r="BI249" s="4">
        <v>0</v>
      </c>
      <c r="BJ249" s="6">
        <v>0</v>
      </c>
      <c r="BK249" s="1">
        <v>0</v>
      </c>
      <c r="BL249" s="6">
        <f t="shared" si="42"/>
        <v>189</v>
      </c>
    </row>
    <row r="250" spans="1:64" x14ac:dyDescent="0.25">
      <c r="A250" s="6" t="s">
        <v>58</v>
      </c>
      <c r="B250" s="6">
        <v>81</v>
      </c>
      <c r="C250" s="6" t="s">
        <v>96</v>
      </c>
      <c r="D250" s="6" t="s">
        <v>550</v>
      </c>
      <c r="E250" s="6" t="s">
        <v>551</v>
      </c>
      <c r="F250" s="6" t="str">
        <f t="shared" si="43"/>
        <v>febrero</v>
      </c>
      <c r="G250" s="8">
        <v>43881</v>
      </c>
      <c r="H250" s="6" t="s">
        <v>63</v>
      </c>
      <c r="I250" s="6" t="s">
        <v>64</v>
      </c>
      <c r="J250" s="6" t="s">
        <v>65</v>
      </c>
      <c r="K250" s="10" t="s">
        <v>552</v>
      </c>
      <c r="L250" s="6">
        <v>78181502</v>
      </c>
      <c r="M250" s="6" t="s">
        <v>67</v>
      </c>
      <c r="N250" s="68">
        <v>17000000</v>
      </c>
      <c r="O250" s="6">
        <v>21120</v>
      </c>
      <c r="P250" s="6" t="s">
        <v>553</v>
      </c>
      <c r="Q250" s="6" t="s">
        <v>69</v>
      </c>
      <c r="R250" s="6" t="s">
        <v>70</v>
      </c>
      <c r="S250" s="6" t="s">
        <v>554</v>
      </c>
      <c r="T250" s="6" t="str">
        <f t="shared" si="35"/>
        <v>marzo</v>
      </c>
      <c r="U250" s="8">
        <v>43900</v>
      </c>
      <c r="V250" s="6" t="s">
        <v>72</v>
      </c>
      <c r="W250" s="6" t="s">
        <v>555</v>
      </c>
      <c r="X250" s="6" t="s">
        <v>77</v>
      </c>
      <c r="Y250" s="6" t="s">
        <v>556</v>
      </c>
      <c r="Z250" s="6">
        <v>900017159</v>
      </c>
      <c r="AA250" s="6">
        <v>1</v>
      </c>
      <c r="AB250" s="6">
        <v>84020</v>
      </c>
      <c r="AC250" s="4">
        <v>43900</v>
      </c>
      <c r="AD250" s="68">
        <v>17000000</v>
      </c>
      <c r="AE250" s="68">
        <v>0</v>
      </c>
      <c r="AF250" s="68">
        <v>0</v>
      </c>
      <c r="AG250" s="68">
        <v>0</v>
      </c>
      <c r="AH250" s="68">
        <f t="shared" si="41"/>
        <v>17000000</v>
      </c>
      <c r="AI250" s="6" t="s">
        <v>76</v>
      </c>
      <c r="AJ250" s="4">
        <v>0</v>
      </c>
      <c r="AK250" s="6" t="s">
        <v>77</v>
      </c>
      <c r="AL250" s="4">
        <v>43900</v>
      </c>
      <c r="AM250" s="4">
        <v>44196</v>
      </c>
      <c r="AN250" s="16">
        <f t="shared" si="44"/>
        <v>296</v>
      </c>
      <c r="AO250" s="6" t="s">
        <v>557</v>
      </c>
      <c r="AP250" s="6">
        <v>40988421</v>
      </c>
      <c r="AQ250" s="68">
        <v>0</v>
      </c>
      <c r="AR250" s="4">
        <v>0</v>
      </c>
      <c r="AS250" s="68">
        <v>0</v>
      </c>
      <c r="AT250" s="4">
        <v>0</v>
      </c>
      <c r="AU250" s="68">
        <v>0</v>
      </c>
      <c r="AV250" s="4">
        <v>0</v>
      </c>
      <c r="AW250" s="68">
        <v>0</v>
      </c>
      <c r="AX250" s="4">
        <v>0</v>
      </c>
      <c r="AY250" s="68">
        <v>0</v>
      </c>
      <c r="AZ250" s="4">
        <v>0</v>
      </c>
      <c r="BA250" s="68">
        <v>0</v>
      </c>
      <c r="BB250" s="4">
        <v>0</v>
      </c>
      <c r="BC250" s="68">
        <f t="shared" si="36"/>
        <v>17000000</v>
      </c>
      <c r="BD250" s="6">
        <v>0</v>
      </c>
      <c r="BE250" s="4">
        <v>0</v>
      </c>
      <c r="BF250" s="6">
        <v>0</v>
      </c>
      <c r="BG250" s="69">
        <v>0</v>
      </c>
      <c r="BH250" s="6">
        <v>0</v>
      </c>
      <c r="BI250" s="4">
        <v>0</v>
      </c>
      <c r="BJ250" s="6">
        <v>0</v>
      </c>
      <c r="BK250" s="1">
        <v>0</v>
      </c>
      <c r="BL250" s="6">
        <f t="shared" si="42"/>
        <v>296</v>
      </c>
    </row>
    <row r="251" spans="1:64" x14ac:dyDescent="0.25">
      <c r="A251" s="6" t="s">
        <v>123</v>
      </c>
      <c r="B251" s="6">
        <v>280</v>
      </c>
      <c r="C251" s="6" t="s">
        <v>124</v>
      </c>
      <c r="D251" s="6" t="s">
        <v>193</v>
      </c>
      <c r="E251" s="6" t="s">
        <v>194</v>
      </c>
      <c r="F251" s="6" t="str">
        <f t="shared" si="43"/>
        <v>noviembre</v>
      </c>
      <c r="G251" s="8">
        <v>43794</v>
      </c>
      <c r="H251" s="6" t="s">
        <v>112</v>
      </c>
      <c r="I251" s="6" t="s">
        <v>195</v>
      </c>
      <c r="J251" s="6" t="s">
        <v>65</v>
      </c>
      <c r="K251" s="10" t="s">
        <v>196</v>
      </c>
      <c r="L251" s="6">
        <v>78131602</v>
      </c>
      <c r="M251" s="6" t="s">
        <v>197</v>
      </c>
      <c r="N251" s="68">
        <v>3089488851</v>
      </c>
      <c r="O251" s="6" t="s">
        <v>198</v>
      </c>
      <c r="P251" s="6" t="s">
        <v>199</v>
      </c>
      <c r="Q251" s="6" t="s">
        <v>69</v>
      </c>
      <c r="R251" s="6" t="s">
        <v>70</v>
      </c>
      <c r="S251" s="6" t="s">
        <v>200</v>
      </c>
      <c r="T251" s="6" t="str">
        <f t="shared" ref="T251:T282" si="45">TEXT(U251,"mmmm")</f>
        <v>noviembre</v>
      </c>
      <c r="U251" s="8">
        <v>43797</v>
      </c>
      <c r="V251" s="6" t="s">
        <v>195</v>
      </c>
      <c r="W251" s="6" t="s">
        <v>73</v>
      </c>
      <c r="X251" s="6" t="s">
        <v>74</v>
      </c>
      <c r="Y251" s="6" t="s">
        <v>201</v>
      </c>
      <c r="Z251" s="6">
        <v>901244985</v>
      </c>
      <c r="AA251" s="6">
        <v>5</v>
      </c>
      <c r="AB251" s="6" t="s">
        <v>202</v>
      </c>
      <c r="AC251" s="4">
        <v>43798</v>
      </c>
      <c r="AD251" s="68">
        <v>93622316</v>
      </c>
      <c r="AE251" s="68">
        <v>1132056508</v>
      </c>
      <c r="AF251" s="68">
        <v>1166273946</v>
      </c>
      <c r="AG251" s="68">
        <v>697536081</v>
      </c>
      <c r="AH251" s="68">
        <f t="shared" si="41"/>
        <v>3089488851</v>
      </c>
      <c r="AI251" s="6" t="s">
        <v>107</v>
      </c>
      <c r="AJ251" s="4">
        <v>43798</v>
      </c>
      <c r="AK251" s="6" t="s">
        <v>203</v>
      </c>
      <c r="AL251" s="4">
        <v>43800</v>
      </c>
      <c r="AM251" s="4">
        <v>44773</v>
      </c>
      <c r="AN251" s="16">
        <f t="shared" si="44"/>
        <v>973</v>
      </c>
      <c r="AO251" s="6" t="s">
        <v>204</v>
      </c>
      <c r="AP251" s="6">
        <v>36551065</v>
      </c>
      <c r="AQ251" s="68">
        <v>317943442</v>
      </c>
      <c r="AR251" s="4">
        <v>43889</v>
      </c>
      <c r="AS251" s="68">
        <v>0</v>
      </c>
      <c r="AT251" s="4">
        <v>0</v>
      </c>
      <c r="AU251" s="68">
        <v>0</v>
      </c>
      <c r="AV251" s="4">
        <v>0</v>
      </c>
      <c r="AW251" s="68">
        <v>0</v>
      </c>
      <c r="AX251" s="4">
        <v>0</v>
      </c>
      <c r="AY251" s="68">
        <v>0</v>
      </c>
      <c r="AZ251" s="4">
        <v>0</v>
      </c>
      <c r="BA251" s="68">
        <v>0</v>
      </c>
      <c r="BB251" s="4">
        <v>0</v>
      </c>
      <c r="BC251" s="68">
        <f t="shared" ref="BC251:BC268" si="46">+AD251+AQ251+AS251+AU251+AW251+AY251-BA251</f>
        <v>411565758</v>
      </c>
      <c r="BD251" s="6">
        <v>0</v>
      </c>
      <c r="BE251" s="4">
        <v>0</v>
      </c>
      <c r="BF251" s="6">
        <v>0</v>
      </c>
      <c r="BG251" s="69">
        <v>0</v>
      </c>
      <c r="BH251" s="6">
        <v>0</v>
      </c>
      <c r="BI251" s="4">
        <v>0</v>
      </c>
      <c r="BJ251" s="6">
        <v>0</v>
      </c>
      <c r="BK251" s="1">
        <v>0</v>
      </c>
      <c r="BL251" s="6">
        <f t="shared" si="42"/>
        <v>973</v>
      </c>
    </row>
    <row r="252" spans="1:64" x14ac:dyDescent="0.25">
      <c r="A252" s="6" t="s">
        <v>58</v>
      </c>
      <c r="B252" s="6">
        <v>71</v>
      </c>
      <c r="C252" s="6" t="s">
        <v>182</v>
      </c>
      <c r="D252" s="6" t="s">
        <v>596</v>
      </c>
      <c r="E252" s="6" t="s">
        <v>597</v>
      </c>
      <c r="F252" s="6" t="str">
        <f t="shared" si="43"/>
        <v>febrero</v>
      </c>
      <c r="G252" s="8">
        <v>43885</v>
      </c>
      <c r="H252" s="6" t="s">
        <v>63</v>
      </c>
      <c r="I252" s="6" t="s">
        <v>64</v>
      </c>
      <c r="J252" s="6" t="s">
        <v>65</v>
      </c>
      <c r="K252" s="10" t="s">
        <v>598</v>
      </c>
      <c r="L252" s="6" t="s">
        <v>599</v>
      </c>
      <c r="M252" s="6"/>
      <c r="N252" s="68">
        <v>17000000</v>
      </c>
      <c r="O252" s="6">
        <v>20720</v>
      </c>
      <c r="P252" s="6" t="s">
        <v>553</v>
      </c>
      <c r="Q252" s="6" t="s">
        <v>69</v>
      </c>
      <c r="R252" s="6" t="s">
        <v>70</v>
      </c>
      <c r="S252" s="6" t="s">
        <v>600</v>
      </c>
      <c r="T252" s="6" t="str">
        <f t="shared" si="45"/>
        <v>marzo</v>
      </c>
      <c r="U252" s="8">
        <v>43900</v>
      </c>
      <c r="V252" s="6" t="s">
        <v>370</v>
      </c>
      <c r="W252" s="6" t="s">
        <v>601</v>
      </c>
      <c r="X252" s="6" t="s">
        <v>602</v>
      </c>
      <c r="Y252" s="6" t="s">
        <v>603</v>
      </c>
      <c r="Z252" s="85">
        <v>800191543</v>
      </c>
      <c r="AA252" s="7">
        <v>8</v>
      </c>
      <c r="AB252" s="6">
        <v>85820</v>
      </c>
      <c r="AC252" s="4">
        <v>43901</v>
      </c>
      <c r="AD252" s="68">
        <v>17000000</v>
      </c>
      <c r="AE252" s="68">
        <v>0</v>
      </c>
      <c r="AF252" s="68">
        <v>0</v>
      </c>
      <c r="AG252" s="68">
        <v>0</v>
      </c>
      <c r="AH252" s="68">
        <f t="shared" si="41"/>
        <v>17000000</v>
      </c>
      <c r="AI252" s="6" t="s">
        <v>76</v>
      </c>
      <c r="AJ252" s="4" t="s">
        <v>77</v>
      </c>
      <c r="AK252" s="6" t="s">
        <v>77</v>
      </c>
      <c r="AL252" s="4">
        <v>43900</v>
      </c>
      <c r="AM252" s="4">
        <v>44196</v>
      </c>
      <c r="AN252" s="16">
        <f t="shared" si="44"/>
        <v>296</v>
      </c>
      <c r="AO252" s="6" t="s">
        <v>604</v>
      </c>
      <c r="AP252" s="6">
        <v>27082113</v>
      </c>
      <c r="AQ252" s="68">
        <v>0</v>
      </c>
      <c r="AR252" s="4">
        <v>0</v>
      </c>
      <c r="AS252" s="68">
        <v>0</v>
      </c>
      <c r="AT252" s="4">
        <v>0</v>
      </c>
      <c r="AU252" s="68">
        <v>0</v>
      </c>
      <c r="AV252" s="4">
        <v>0</v>
      </c>
      <c r="AW252" s="68">
        <v>0</v>
      </c>
      <c r="AX252" s="4">
        <v>0</v>
      </c>
      <c r="AY252" s="68">
        <v>0</v>
      </c>
      <c r="AZ252" s="4">
        <v>0</v>
      </c>
      <c r="BA252" s="68">
        <v>0</v>
      </c>
      <c r="BB252" s="4">
        <v>0</v>
      </c>
      <c r="BC252" s="68">
        <f t="shared" si="46"/>
        <v>17000000</v>
      </c>
      <c r="BD252" s="6">
        <v>0</v>
      </c>
      <c r="BE252" s="4">
        <v>0</v>
      </c>
      <c r="BF252" s="6">
        <v>0</v>
      </c>
      <c r="BG252" s="69">
        <v>0</v>
      </c>
      <c r="BH252" s="6">
        <v>0</v>
      </c>
      <c r="BI252" s="4">
        <v>0</v>
      </c>
      <c r="BJ252" s="6">
        <v>0</v>
      </c>
      <c r="BK252" s="1">
        <v>0</v>
      </c>
      <c r="BL252" s="6">
        <f t="shared" si="42"/>
        <v>296</v>
      </c>
    </row>
    <row r="253" spans="1:64" x14ac:dyDescent="0.25">
      <c r="A253" s="6" t="s">
        <v>58</v>
      </c>
      <c r="B253" s="6">
        <v>18</v>
      </c>
      <c r="C253" s="6" t="s">
        <v>79</v>
      </c>
      <c r="D253" s="6" t="s">
        <v>447</v>
      </c>
      <c r="E253" s="6" t="s">
        <v>448</v>
      </c>
      <c r="F253" s="6" t="str">
        <f t="shared" si="43"/>
        <v>febrero</v>
      </c>
      <c r="G253" s="8">
        <v>43864</v>
      </c>
      <c r="H253" s="6" t="s">
        <v>112</v>
      </c>
      <c r="I253" s="6" t="s">
        <v>216</v>
      </c>
      <c r="J253" s="6" t="s">
        <v>234</v>
      </c>
      <c r="K253" s="10" t="s">
        <v>449</v>
      </c>
      <c r="L253" s="6">
        <v>80161504</v>
      </c>
      <c r="M253" s="6" t="s">
        <v>265</v>
      </c>
      <c r="N253" s="68">
        <v>10500000</v>
      </c>
      <c r="O253" s="6">
        <v>19820</v>
      </c>
      <c r="P253" s="6" t="s">
        <v>219</v>
      </c>
      <c r="Q253" s="6" t="s">
        <v>69</v>
      </c>
      <c r="R253" s="6" t="s">
        <v>70</v>
      </c>
      <c r="S253" s="6" t="s">
        <v>450</v>
      </c>
      <c r="T253" s="6" t="str">
        <f t="shared" si="45"/>
        <v>febrero</v>
      </c>
      <c r="U253" s="8">
        <v>43866</v>
      </c>
      <c r="V253" s="6" t="s">
        <v>222</v>
      </c>
      <c r="W253" s="6" t="s">
        <v>73</v>
      </c>
      <c r="X253" s="6" t="s">
        <v>74</v>
      </c>
      <c r="Y253" s="6" t="s">
        <v>451</v>
      </c>
      <c r="Z253" s="42">
        <v>1125082221</v>
      </c>
      <c r="AA253" s="6"/>
      <c r="AB253" s="6">
        <v>47920</v>
      </c>
      <c r="AC253" s="4">
        <v>43866</v>
      </c>
      <c r="AD253" s="68">
        <v>21000000</v>
      </c>
      <c r="AE253" s="68">
        <v>0</v>
      </c>
      <c r="AF253" s="68">
        <v>0</v>
      </c>
      <c r="AG253" s="68">
        <v>0</v>
      </c>
      <c r="AH253" s="68">
        <f t="shared" si="41"/>
        <v>21000000</v>
      </c>
      <c r="AI253" s="6" t="s">
        <v>76</v>
      </c>
      <c r="AJ253" s="4">
        <v>0</v>
      </c>
      <c r="AK253" s="6" t="s">
        <v>77</v>
      </c>
      <c r="AL253" s="4">
        <v>43866</v>
      </c>
      <c r="AM253" s="4">
        <v>44079</v>
      </c>
      <c r="AN253" s="16">
        <f t="shared" si="44"/>
        <v>213</v>
      </c>
      <c r="AO253" s="6" t="s">
        <v>238</v>
      </c>
      <c r="AP253" s="6">
        <v>17336974</v>
      </c>
      <c r="AQ253" s="68">
        <v>0</v>
      </c>
      <c r="AR253" s="4">
        <v>0</v>
      </c>
      <c r="AS253" s="68">
        <v>0</v>
      </c>
      <c r="AT253" s="4">
        <v>0</v>
      </c>
      <c r="AU253" s="68">
        <v>0</v>
      </c>
      <c r="AV253" s="4">
        <v>0</v>
      </c>
      <c r="AW253" s="68">
        <v>0</v>
      </c>
      <c r="AX253" s="4">
        <v>0</v>
      </c>
      <c r="AY253" s="68">
        <v>0</v>
      </c>
      <c r="AZ253" s="4">
        <v>0</v>
      </c>
      <c r="BA253" s="68">
        <v>0</v>
      </c>
      <c r="BB253" s="4">
        <v>0</v>
      </c>
      <c r="BC253" s="68">
        <f t="shared" si="46"/>
        <v>21000000</v>
      </c>
      <c r="BD253" s="6">
        <v>0</v>
      </c>
      <c r="BE253" s="4">
        <v>0</v>
      </c>
      <c r="BF253" s="6">
        <v>0</v>
      </c>
      <c r="BG253" s="69">
        <v>0</v>
      </c>
      <c r="BH253" s="6">
        <v>0</v>
      </c>
      <c r="BI253" s="4">
        <v>0</v>
      </c>
      <c r="BJ253" s="6">
        <v>0</v>
      </c>
      <c r="BK253" s="1">
        <v>0</v>
      </c>
      <c r="BL253" s="6">
        <f t="shared" si="42"/>
        <v>213</v>
      </c>
    </row>
    <row r="254" spans="1:64" x14ac:dyDescent="0.25">
      <c r="A254" s="6" t="s">
        <v>58</v>
      </c>
      <c r="B254" s="6">
        <v>3</v>
      </c>
      <c r="C254" s="6" t="s">
        <v>59</v>
      </c>
      <c r="D254" s="6" t="s">
        <v>630</v>
      </c>
      <c r="E254" s="6" t="s">
        <v>631</v>
      </c>
      <c r="F254" s="6" t="str">
        <f t="shared" si="43"/>
        <v>febrero</v>
      </c>
      <c r="G254" s="8">
        <v>43887</v>
      </c>
      <c r="H254" s="6" t="s">
        <v>112</v>
      </c>
      <c r="I254" s="6" t="s">
        <v>248</v>
      </c>
      <c r="J254" s="6" t="s">
        <v>65</v>
      </c>
      <c r="K254" s="10" t="s">
        <v>632</v>
      </c>
      <c r="L254" s="6">
        <v>80161504</v>
      </c>
      <c r="M254" s="95" t="s">
        <v>359</v>
      </c>
      <c r="N254" s="68">
        <v>18095000</v>
      </c>
      <c r="O254" s="6">
        <v>22220</v>
      </c>
      <c r="P254" s="6" t="s">
        <v>266</v>
      </c>
      <c r="Q254" s="6" t="s">
        <v>69</v>
      </c>
      <c r="R254" s="6" t="s">
        <v>70</v>
      </c>
      <c r="S254" s="6" t="s">
        <v>633</v>
      </c>
      <c r="T254" s="6" t="str">
        <f t="shared" si="45"/>
        <v>febrero</v>
      </c>
      <c r="U254" s="8">
        <v>43886</v>
      </c>
      <c r="V254" s="6" t="s">
        <v>252</v>
      </c>
      <c r="W254" s="6" t="s">
        <v>73</v>
      </c>
      <c r="X254" s="6" t="s">
        <v>74</v>
      </c>
      <c r="Y254" s="6" t="s">
        <v>634</v>
      </c>
      <c r="Z254" s="6">
        <v>1020736151</v>
      </c>
      <c r="AA254" s="6"/>
      <c r="AB254" s="6">
        <v>67120</v>
      </c>
      <c r="AC254" s="4">
        <v>43886</v>
      </c>
      <c r="AD254" s="68">
        <v>18095000</v>
      </c>
      <c r="AE254" s="68">
        <v>0</v>
      </c>
      <c r="AF254" s="68">
        <v>0</v>
      </c>
      <c r="AG254" s="68">
        <v>0</v>
      </c>
      <c r="AH254" s="68">
        <f t="shared" si="41"/>
        <v>18095000</v>
      </c>
      <c r="AI254" s="6" t="s">
        <v>76</v>
      </c>
      <c r="AJ254" s="4">
        <v>0</v>
      </c>
      <c r="AK254" s="6" t="s">
        <v>77</v>
      </c>
      <c r="AL254" s="4">
        <v>43886</v>
      </c>
      <c r="AM254" s="4">
        <v>44099</v>
      </c>
      <c r="AN254" s="16">
        <f t="shared" si="44"/>
        <v>213</v>
      </c>
      <c r="AO254" s="6" t="s">
        <v>362</v>
      </c>
      <c r="AP254" s="6">
        <v>79987754</v>
      </c>
      <c r="AQ254" s="68">
        <v>0</v>
      </c>
      <c r="AR254" s="4">
        <v>0</v>
      </c>
      <c r="AS254" s="68">
        <v>0</v>
      </c>
      <c r="AT254" s="4">
        <v>0</v>
      </c>
      <c r="AU254" s="68">
        <v>0</v>
      </c>
      <c r="AV254" s="4">
        <v>0</v>
      </c>
      <c r="AW254" s="68">
        <v>0</v>
      </c>
      <c r="AX254" s="4">
        <v>0</v>
      </c>
      <c r="AY254" s="68">
        <v>0</v>
      </c>
      <c r="AZ254" s="4">
        <v>0</v>
      </c>
      <c r="BA254" s="68">
        <v>0</v>
      </c>
      <c r="BB254" s="4">
        <v>0</v>
      </c>
      <c r="BC254" s="68">
        <f t="shared" si="46"/>
        <v>18095000</v>
      </c>
      <c r="BD254" s="6">
        <v>0</v>
      </c>
      <c r="BE254" s="4">
        <v>0</v>
      </c>
      <c r="BF254" s="6">
        <v>0</v>
      </c>
      <c r="BG254" s="69">
        <v>0</v>
      </c>
      <c r="BH254" s="6">
        <v>0</v>
      </c>
      <c r="BI254" s="4">
        <v>0</v>
      </c>
      <c r="BJ254" s="6">
        <v>0</v>
      </c>
      <c r="BK254" s="1">
        <v>0</v>
      </c>
      <c r="BL254" s="6">
        <f t="shared" si="42"/>
        <v>213</v>
      </c>
    </row>
    <row r="255" spans="1:64" x14ac:dyDescent="0.25">
      <c r="A255" s="6" t="s">
        <v>58</v>
      </c>
      <c r="B255" s="6">
        <v>202</v>
      </c>
      <c r="C255" s="6" t="s">
        <v>96</v>
      </c>
      <c r="D255" s="6" t="s">
        <v>564</v>
      </c>
      <c r="E255" s="6" t="s">
        <v>565</v>
      </c>
      <c r="F255" s="6" t="str">
        <f t="shared" si="43"/>
        <v>febrero</v>
      </c>
      <c r="G255" s="8">
        <v>43882</v>
      </c>
      <c r="H255" s="6" t="s">
        <v>63</v>
      </c>
      <c r="I255" s="6" t="s">
        <v>64</v>
      </c>
      <c r="J255" s="6" t="s">
        <v>65</v>
      </c>
      <c r="K255" s="10" t="s">
        <v>566</v>
      </c>
      <c r="L255" s="6">
        <v>43233201</v>
      </c>
      <c r="M255" s="6" t="s">
        <v>103</v>
      </c>
      <c r="N255" s="68">
        <v>20156855</v>
      </c>
      <c r="O255" s="6">
        <v>20320</v>
      </c>
      <c r="P255" s="6" t="s">
        <v>104</v>
      </c>
      <c r="Q255" s="6" t="s">
        <v>69</v>
      </c>
      <c r="R255" s="6" t="s">
        <v>70</v>
      </c>
      <c r="S255" s="6" t="s">
        <v>567</v>
      </c>
      <c r="T255" s="6" t="str">
        <f t="shared" si="45"/>
        <v>marzo</v>
      </c>
      <c r="U255" s="8">
        <v>43900</v>
      </c>
      <c r="V255" s="6" t="s">
        <v>370</v>
      </c>
      <c r="W255" s="6" t="s">
        <v>73</v>
      </c>
      <c r="X255" s="6" t="s">
        <v>74</v>
      </c>
      <c r="Y255" s="6" t="s">
        <v>568</v>
      </c>
      <c r="Z255" s="42">
        <v>900210800</v>
      </c>
      <c r="AA255" s="6">
        <v>1</v>
      </c>
      <c r="AB255" s="6">
        <v>85220</v>
      </c>
      <c r="AC255" s="4">
        <v>43900</v>
      </c>
      <c r="AD255" s="68">
        <v>5250000</v>
      </c>
      <c r="AE255" s="68">
        <v>0</v>
      </c>
      <c r="AF255" s="68">
        <v>0</v>
      </c>
      <c r="AG255" s="68">
        <v>0</v>
      </c>
      <c r="AH255" s="68">
        <f t="shared" si="41"/>
        <v>5250000</v>
      </c>
      <c r="AI255" s="6" t="s">
        <v>107</v>
      </c>
      <c r="AJ255" s="4">
        <v>43906</v>
      </c>
      <c r="AK255" s="6" t="s">
        <v>569</v>
      </c>
      <c r="AL255" s="4">
        <v>43906</v>
      </c>
      <c r="AM255" s="4">
        <v>44196</v>
      </c>
      <c r="AN255" s="16">
        <f t="shared" si="44"/>
        <v>290</v>
      </c>
      <c r="AO255" s="6" t="s">
        <v>570</v>
      </c>
      <c r="AP255" s="6">
        <v>19462757</v>
      </c>
      <c r="AQ255" s="68">
        <v>0</v>
      </c>
      <c r="AR255" s="4">
        <v>0</v>
      </c>
      <c r="AS255" s="68">
        <v>0</v>
      </c>
      <c r="AT255" s="4">
        <v>0</v>
      </c>
      <c r="AU255" s="68">
        <v>0</v>
      </c>
      <c r="AV255" s="4">
        <v>0</v>
      </c>
      <c r="AW255" s="68">
        <v>0</v>
      </c>
      <c r="AX255" s="4">
        <v>0</v>
      </c>
      <c r="AY255" s="68">
        <v>0</v>
      </c>
      <c r="AZ255" s="4">
        <v>0</v>
      </c>
      <c r="BA255" s="68">
        <v>0</v>
      </c>
      <c r="BB255" s="4">
        <v>0</v>
      </c>
      <c r="BC255" s="68">
        <f t="shared" si="46"/>
        <v>5250000</v>
      </c>
      <c r="BD255" s="6">
        <v>0</v>
      </c>
      <c r="BE255" s="4">
        <v>0</v>
      </c>
      <c r="BF255" s="6">
        <v>0</v>
      </c>
      <c r="BG255" s="69">
        <v>0</v>
      </c>
      <c r="BH255" s="6">
        <v>0</v>
      </c>
      <c r="BI255" s="4">
        <v>0</v>
      </c>
      <c r="BJ255" s="6">
        <v>0</v>
      </c>
      <c r="BK255" s="1">
        <v>0</v>
      </c>
      <c r="BL255" s="6">
        <f t="shared" si="42"/>
        <v>290</v>
      </c>
    </row>
    <row r="256" spans="1:64" x14ac:dyDescent="0.25">
      <c r="A256" s="6" t="s">
        <v>58</v>
      </c>
      <c r="B256" s="6">
        <v>25</v>
      </c>
      <c r="C256" s="6" t="s">
        <v>96</v>
      </c>
      <c r="D256" s="6" t="s">
        <v>246</v>
      </c>
      <c r="E256" s="6" t="s">
        <v>247</v>
      </c>
      <c r="F256" s="6" t="str">
        <f t="shared" si="43"/>
        <v>enero</v>
      </c>
      <c r="G256" s="8">
        <v>43840</v>
      </c>
      <c r="H256" s="6" t="s">
        <v>112</v>
      </c>
      <c r="I256" s="6" t="s">
        <v>248</v>
      </c>
      <c r="J256" s="6" t="s">
        <v>100</v>
      </c>
      <c r="K256" s="10" t="s">
        <v>249</v>
      </c>
      <c r="L256" s="6">
        <v>80161500</v>
      </c>
      <c r="M256" s="6" t="s">
        <v>218</v>
      </c>
      <c r="N256" s="68">
        <v>40710000</v>
      </c>
      <c r="O256" s="6">
        <v>3520</v>
      </c>
      <c r="P256" s="6" t="s">
        <v>250</v>
      </c>
      <c r="Q256" s="6" t="s">
        <v>69</v>
      </c>
      <c r="R256" s="6" t="s">
        <v>70</v>
      </c>
      <c r="S256" s="6" t="s">
        <v>251</v>
      </c>
      <c r="T256" s="6" t="str">
        <f t="shared" si="45"/>
        <v>enero</v>
      </c>
      <c r="U256" s="8">
        <v>43840</v>
      </c>
      <c r="V256" s="6" t="s">
        <v>252</v>
      </c>
      <c r="W256" s="6" t="s">
        <v>73</v>
      </c>
      <c r="X256" s="6" t="s">
        <v>74</v>
      </c>
      <c r="Y256" s="6" t="s">
        <v>253</v>
      </c>
      <c r="Z256" s="6">
        <v>52528201</v>
      </c>
      <c r="AA256" s="6"/>
      <c r="AB256" s="6">
        <v>19920</v>
      </c>
      <c r="AC256" s="4">
        <v>43840</v>
      </c>
      <c r="AD256" s="68">
        <v>40710000</v>
      </c>
      <c r="AE256" s="68">
        <v>0</v>
      </c>
      <c r="AF256" s="68">
        <v>0</v>
      </c>
      <c r="AG256" s="68">
        <v>0</v>
      </c>
      <c r="AH256" s="68">
        <f t="shared" si="41"/>
        <v>40710000</v>
      </c>
      <c r="AI256" s="6" t="s">
        <v>76</v>
      </c>
      <c r="AJ256" s="4">
        <v>0</v>
      </c>
      <c r="AK256" s="6" t="s">
        <v>77</v>
      </c>
      <c r="AL256" s="4">
        <v>43840</v>
      </c>
      <c r="AM256" s="4">
        <v>44196</v>
      </c>
      <c r="AN256" s="16">
        <f t="shared" si="44"/>
        <v>356</v>
      </c>
      <c r="AO256" s="6" t="s">
        <v>254</v>
      </c>
      <c r="AP256" s="6">
        <v>52206732</v>
      </c>
      <c r="AQ256" s="68">
        <v>0</v>
      </c>
      <c r="AR256" s="4">
        <v>0</v>
      </c>
      <c r="AS256" s="68">
        <v>0</v>
      </c>
      <c r="AT256" s="4">
        <v>0</v>
      </c>
      <c r="AU256" s="68">
        <v>0</v>
      </c>
      <c r="AV256" s="4">
        <v>0</v>
      </c>
      <c r="AW256" s="68">
        <v>0</v>
      </c>
      <c r="AX256" s="4">
        <v>0</v>
      </c>
      <c r="AY256" s="68">
        <v>0</v>
      </c>
      <c r="AZ256" s="4">
        <v>0</v>
      </c>
      <c r="BA256" s="68">
        <v>0</v>
      </c>
      <c r="BB256" s="4">
        <v>0</v>
      </c>
      <c r="BC256" s="68">
        <f t="shared" si="46"/>
        <v>40710000</v>
      </c>
      <c r="BD256" s="6">
        <v>0</v>
      </c>
      <c r="BE256" s="4">
        <v>0</v>
      </c>
      <c r="BF256" s="6">
        <v>0</v>
      </c>
      <c r="BG256" s="69">
        <v>0</v>
      </c>
      <c r="BH256" s="6">
        <v>0</v>
      </c>
      <c r="BI256" s="4">
        <v>0</v>
      </c>
      <c r="BJ256" s="6">
        <v>0</v>
      </c>
      <c r="BK256" s="1">
        <v>0</v>
      </c>
      <c r="BL256" s="6">
        <f t="shared" si="42"/>
        <v>356</v>
      </c>
    </row>
    <row r="257" spans="1:64" x14ac:dyDescent="0.25">
      <c r="A257" s="6" t="s">
        <v>58</v>
      </c>
      <c r="B257" s="6">
        <v>12</v>
      </c>
      <c r="C257" s="6" t="s">
        <v>124</v>
      </c>
      <c r="D257" s="6" t="s">
        <v>333</v>
      </c>
      <c r="E257" s="6" t="s">
        <v>334</v>
      </c>
      <c r="F257" s="6" t="str">
        <f t="shared" si="43"/>
        <v>enero</v>
      </c>
      <c r="G257" s="8">
        <v>43853</v>
      </c>
      <c r="H257" s="6" t="s">
        <v>112</v>
      </c>
      <c r="I257" s="6" t="s">
        <v>216</v>
      </c>
      <c r="J257" s="6" t="s">
        <v>207</v>
      </c>
      <c r="K257" s="10" t="s">
        <v>335</v>
      </c>
      <c r="L257" s="6">
        <v>801615</v>
      </c>
      <c r="M257" s="6" t="s">
        <v>336</v>
      </c>
      <c r="N257" s="68">
        <v>39809000</v>
      </c>
      <c r="O257" s="6">
        <v>13320</v>
      </c>
      <c r="P257" s="6" t="s">
        <v>337</v>
      </c>
      <c r="Q257" s="6" t="s">
        <v>69</v>
      </c>
      <c r="R257" s="6" t="s">
        <v>70</v>
      </c>
      <c r="S257" s="6" t="s">
        <v>338</v>
      </c>
      <c r="T257" s="6" t="str">
        <f t="shared" si="45"/>
        <v>enero</v>
      </c>
      <c r="U257" s="8">
        <v>43859</v>
      </c>
      <c r="V257" s="6" t="s">
        <v>222</v>
      </c>
      <c r="W257" s="6" t="s">
        <v>73</v>
      </c>
      <c r="X257" s="6" t="s">
        <v>74</v>
      </c>
      <c r="Y257" s="6" t="s">
        <v>339</v>
      </c>
      <c r="Z257" s="6">
        <v>52258308</v>
      </c>
      <c r="AA257" s="6"/>
      <c r="AB257" s="6">
        <v>42620</v>
      </c>
      <c r="AC257" s="4">
        <v>43859</v>
      </c>
      <c r="AD257" s="68">
        <v>39809000</v>
      </c>
      <c r="AE257" s="68">
        <v>0</v>
      </c>
      <c r="AF257" s="68">
        <v>0</v>
      </c>
      <c r="AG257" s="68">
        <v>0</v>
      </c>
      <c r="AH257" s="68">
        <f t="shared" si="41"/>
        <v>39809000</v>
      </c>
      <c r="AI257" s="6" t="s">
        <v>76</v>
      </c>
      <c r="AJ257" s="4">
        <v>0</v>
      </c>
      <c r="AK257" s="6" t="s">
        <v>77</v>
      </c>
      <c r="AL257" s="4">
        <v>43859</v>
      </c>
      <c r="AM257" s="4">
        <v>44074</v>
      </c>
      <c r="AN257" s="16">
        <f t="shared" si="44"/>
        <v>215</v>
      </c>
      <c r="AO257" s="6" t="s">
        <v>212</v>
      </c>
      <c r="AP257" s="6">
        <v>39774921</v>
      </c>
      <c r="AQ257" s="68">
        <v>0</v>
      </c>
      <c r="AR257" s="4">
        <v>0</v>
      </c>
      <c r="AS257" s="68">
        <v>0</v>
      </c>
      <c r="AT257" s="4">
        <v>0</v>
      </c>
      <c r="AU257" s="68">
        <v>0</v>
      </c>
      <c r="AV257" s="4">
        <v>0</v>
      </c>
      <c r="AW257" s="68">
        <v>0</v>
      </c>
      <c r="AX257" s="4">
        <v>0</v>
      </c>
      <c r="AY257" s="68">
        <v>0</v>
      </c>
      <c r="AZ257" s="4">
        <v>0</v>
      </c>
      <c r="BA257" s="68">
        <v>0</v>
      </c>
      <c r="BB257" s="4">
        <v>0</v>
      </c>
      <c r="BC257" s="68">
        <f t="shared" si="46"/>
        <v>39809000</v>
      </c>
      <c r="BD257" s="6">
        <v>0</v>
      </c>
      <c r="BE257" s="4">
        <v>0</v>
      </c>
      <c r="BF257" s="6">
        <v>0</v>
      </c>
      <c r="BG257" s="69">
        <v>0</v>
      </c>
      <c r="BH257" s="6">
        <v>0</v>
      </c>
      <c r="BI257" s="4">
        <v>0</v>
      </c>
      <c r="BJ257" s="6">
        <v>0</v>
      </c>
      <c r="BK257" s="1">
        <v>0</v>
      </c>
      <c r="BL257" s="6">
        <f t="shared" si="42"/>
        <v>215</v>
      </c>
    </row>
    <row r="258" spans="1:64" x14ac:dyDescent="0.25">
      <c r="A258" s="6" t="s">
        <v>58</v>
      </c>
      <c r="B258" s="6">
        <v>203</v>
      </c>
      <c r="C258" s="6" t="s">
        <v>59</v>
      </c>
      <c r="D258" s="6" t="s">
        <v>774</v>
      </c>
      <c r="E258" s="6" t="s">
        <v>775</v>
      </c>
      <c r="F258" s="6" t="str">
        <f t="shared" si="43"/>
        <v>marzo</v>
      </c>
      <c r="G258" s="8">
        <v>43917</v>
      </c>
      <c r="H258" s="6" t="s">
        <v>112</v>
      </c>
      <c r="I258" s="6" t="s">
        <v>776</v>
      </c>
      <c r="J258" s="6" t="s">
        <v>241</v>
      </c>
      <c r="K258" s="10" t="s">
        <v>777</v>
      </c>
      <c r="L258" s="6" t="s">
        <v>778</v>
      </c>
      <c r="M258" s="6" t="s">
        <v>779</v>
      </c>
      <c r="N258" s="68">
        <v>189495600</v>
      </c>
      <c r="O258" s="6">
        <v>30020</v>
      </c>
      <c r="P258" s="6" t="s">
        <v>780</v>
      </c>
      <c r="Q258" s="6" t="s">
        <v>69</v>
      </c>
      <c r="R258" s="6" t="s">
        <v>70</v>
      </c>
      <c r="S258" s="6" t="s">
        <v>1054</v>
      </c>
      <c r="T258" s="6" t="str">
        <f t="shared" si="45"/>
        <v>abril</v>
      </c>
      <c r="U258" s="8">
        <v>43922</v>
      </c>
      <c r="V258" s="6" t="s">
        <v>89</v>
      </c>
      <c r="W258" s="6" t="s">
        <v>73</v>
      </c>
      <c r="X258" s="6" t="s">
        <v>74</v>
      </c>
      <c r="Y258" s="6" t="s">
        <v>1055</v>
      </c>
      <c r="Z258" s="6">
        <v>900783422</v>
      </c>
      <c r="AA258" s="6">
        <v>9</v>
      </c>
      <c r="AB258" s="6">
        <v>100720</v>
      </c>
      <c r="AC258" s="4">
        <v>43922</v>
      </c>
      <c r="AD258" s="68">
        <v>189500000</v>
      </c>
      <c r="AE258" s="68">
        <v>0</v>
      </c>
      <c r="AF258" s="68">
        <v>0</v>
      </c>
      <c r="AG258" s="68">
        <v>0</v>
      </c>
      <c r="AH258" s="68">
        <f t="shared" si="41"/>
        <v>189500000</v>
      </c>
      <c r="AI258" s="6" t="s">
        <v>76</v>
      </c>
      <c r="AJ258" s="4">
        <v>0</v>
      </c>
      <c r="AK258" s="6" t="s">
        <v>77</v>
      </c>
      <c r="AL258" s="4">
        <v>43922</v>
      </c>
      <c r="AM258" s="4">
        <v>43936</v>
      </c>
      <c r="AN258" s="16">
        <v>14</v>
      </c>
      <c r="AO258" s="6" t="s">
        <v>1056</v>
      </c>
      <c r="AP258" s="6">
        <v>53907500</v>
      </c>
      <c r="AQ258" s="68">
        <v>0</v>
      </c>
      <c r="AR258" s="4">
        <v>0</v>
      </c>
      <c r="AS258" s="68">
        <v>0</v>
      </c>
      <c r="AT258" s="4">
        <v>0</v>
      </c>
      <c r="AU258" s="68">
        <v>0</v>
      </c>
      <c r="AV258" s="4">
        <v>0</v>
      </c>
      <c r="AW258" s="68">
        <v>0</v>
      </c>
      <c r="AX258" s="4">
        <v>0</v>
      </c>
      <c r="AY258" s="68">
        <v>0</v>
      </c>
      <c r="AZ258" s="4">
        <v>0</v>
      </c>
      <c r="BA258" s="68">
        <v>0</v>
      </c>
      <c r="BB258" s="4">
        <v>0</v>
      </c>
      <c r="BC258" s="68">
        <f t="shared" si="46"/>
        <v>189500000</v>
      </c>
      <c r="BD258" s="6">
        <v>5</v>
      </c>
      <c r="BE258" s="4">
        <v>43941</v>
      </c>
      <c r="BF258" s="6">
        <v>10</v>
      </c>
      <c r="BG258" s="69">
        <v>43941</v>
      </c>
      <c r="BH258" s="6">
        <v>0</v>
      </c>
      <c r="BI258" s="4">
        <v>0</v>
      </c>
      <c r="BJ258" s="6">
        <v>0</v>
      </c>
      <c r="BK258" s="1">
        <v>0</v>
      </c>
      <c r="BL258" s="6">
        <v>29</v>
      </c>
    </row>
    <row r="259" spans="1:64" x14ac:dyDescent="0.25">
      <c r="A259" s="6" t="s">
        <v>293</v>
      </c>
      <c r="B259" s="6">
        <v>116</v>
      </c>
      <c r="C259" s="6" t="s">
        <v>59</v>
      </c>
      <c r="D259" s="6" t="s">
        <v>1271</v>
      </c>
      <c r="E259" s="6" t="s">
        <v>1494</v>
      </c>
      <c r="F259" s="6" t="s">
        <v>851</v>
      </c>
      <c r="G259" s="4">
        <v>44027</v>
      </c>
      <c r="H259" s="6" t="s">
        <v>296</v>
      </c>
      <c r="I259" s="6" t="s">
        <v>297</v>
      </c>
      <c r="J259" s="6" t="s">
        <v>65</v>
      </c>
      <c r="K259" s="6" t="s">
        <v>1269</v>
      </c>
      <c r="L259" s="6">
        <v>44103100</v>
      </c>
      <c r="M259" s="6" t="s">
        <v>1268</v>
      </c>
      <c r="N259" s="5">
        <v>3147550</v>
      </c>
      <c r="O259" s="6">
        <v>37220</v>
      </c>
      <c r="P259" s="6" t="s">
        <v>785</v>
      </c>
      <c r="Q259" s="2" t="s">
        <v>69</v>
      </c>
      <c r="R259" s="2" t="s">
        <v>70</v>
      </c>
      <c r="S259" s="6" t="s">
        <v>1495</v>
      </c>
      <c r="T259" s="6" t="str">
        <f t="shared" si="45"/>
        <v>julio</v>
      </c>
      <c r="U259" s="73">
        <v>44043</v>
      </c>
      <c r="V259" s="6" t="s">
        <v>345</v>
      </c>
      <c r="W259" s="6" t="s">
        <v>73</v>
      </c>
      <c r="X259" s="6" t="s">
        <v>74</v>
      </c>
      <c r="Y259" s="6" t="s">
        <v>1496</v>
      </c>
      <c r="Z259" s="42">
        <v>900157340</v>
      </c>
      <c r="AA259" s="2">
        <v>9</v>
      </c>
      <c r="AB259" s="6">
        <v>203220</v>
      </c>
      <c r="AC259" s="4">
        <v>44046</v>
      </c>
      <c r="AD259" s="68">
        <v>3147550</v>
      </c>
      <c r="AE259" s="68">
        <v>0</v>
      </c>
      <c r="AF259" s="68">
        <v>0</v>
      </c>
      <c r="AG259" s="68">
        <v>0</v>
      </c>
      <c r="AH259" s="68">
        <f t="shared" si="41"/>
        <v>3147550</v>
      </c>
      <c r="AI259" s="6" t="s">
        <v>77</v>
      </c>
      <c r="AJ259" s="4">
        <v>0</v>
      </c>
      <c r="AK259" s="6" t="s">
        <v>77</v>
      </c>
      <c r="AL259" s="4">
        <v>44046</v>
      </c>
      <c r="AM259" s="4">
        <v>44196</v>
      </c>
      <c r="AN259" s="94">
        <f>+AM259-AL259</f>
        <v>150</v>
      </c>
      <c r="AO259" s="6" t="s">
        <v>463</v>
      </c>
      <c r="AP259" s="6">
        <v>40029680</v>
      </c>
      <c r="AQ259" s="68">
        <v>0</v>
      </c>
      <c r="AR259" s="4">
        <v>0</v>
      </c>
      <c r="AS259" s="68">
        <v>0</v>
      </c>
      <c r="AT259" s="4">
        <v>0</v>
      </c>
      <c r="AU259" s="68">
        <v>0</v>
      </c>
      <c r="AV259" s="4">
        <v>0</v>
      </c>
      <c r="AW259" s="68">
        <v>0</v>
      </c>
      <c r="AX259" s="4">
        <v>0</v>
      </c>
      <c r="AY259" s="68">
        <v>0</v>
      </c>
      <c r="AZ259" s="4">
        <v>0</v>
      </c>
      <c r="BA259" s="68">
        <v>0</v>
      </c>
      <c r="BB259" s="4">
        <v>0</v>
      </c>
      <c r="BC259" s="68">
        <f t="shared" si="46"/>
        <v>3147550</v>
      </c>
      <c r="BD259" s="6">
        <v>0</v>
      </c>
      <c r="BE259" s="4">
        <v>0</v>
      </c>
      <c r="BF259" s="6">
        <v>0</v>
      </c>
      <c r="BG259" s="69">
        <v>0</v>
      </c>
      <c r="BH259" s="6">
        <v>0</v>
      </c>
      <c r="BI259" s="4">
        <v>0</v>
      </c>
      <c r="BJ259" s="6">
        <v>0</v>
      </c>
      <c r="BK259" s="1">
        <v>0</v>
      </c>
      <c r="BL259" s="6">
        <f>+BD259+BF259+BH259+BJ259+AN259</f>
        <v>150</v>
      </c>
    </row>
    <row r="260" spans="1:64" x14ac:dyDescent="0.25">
      <c r="A260" s="6" t="s">
        <v>58</v>
      </c>
      <c r="B260" s="6">
        <v>2</v>
      </c>
      <c r="C260" s="6" t="s">
        <v>59</v>
      </c>
      <c r="D260" s="6" t="s">
        <v>356</v>
      </c>
      <c r="E260" s="6" t="s">
        <v>357</v>
      </c>
      <c r="F260" s="6" t="str">
        <f t="shared" ref="F260:F268" si="47">TEXT(G260,"mmmm")</f>
        <v>enero</v>
      </c>
      <c r="G260" s="8">
        <v>43857</v>
      </c>
      <c r="H260" s="6" t="s">
        <v>112</v>
      </c>
      <c r="I260" s="6" t="s">
        <v>248</v>
      </c>
      <c r="J260" s="6" t="s">
        <v>65</v>
      </c>
      <c r="K260" s="10" t="s">
        <v>358</v>
      </c>
      <c r="L260" s="6">
        <v>80161504</v>
      </c>
      <c r="M260" s="6" t="s">
        <v>359</v>
      </c>
      <c r="N260" s="68">
        <v>32260800</v>
      </c>
      <c r="O260" s="6">
        <v>14020</v>
      </c>
      <c r="P260" s="6" t="s">
        <v>266</v>
      </c>
      <c r="Q260" s="6" t="s">
        <v>69</v>
      </c>
      <c r="R260" s="6" t="s">
        <v>70</v>
      </c>
      <c r="S260" s="6" t="s">
        <v>360</v>
      </c>
      <c r="T260" s="6" t="str">
        <f t="shared" si="45"/>
        <v>enero</v>
      </c>
      <c r="U260" s="8">
        <v>43857</v>
      </c>
      <c r="V260" s="6" t="s">
        <v>252</v>
      </c>
      <c r="W260" s="6" t="s">
        <v>73</v>
      </c>
      <c r="X260" s="6" t="s">
        <v>74</v>
      </c>
      <c r="Y260" s="6" t="s">
        <v>361</v>
      </c>
      <c r="Z260" s="6">
        <v>3001080</v>
      </c>
      <c r="AA260" s="6"/>
      <c r="AB260" s="6">
        <v>40720</v>
      </c>
      <c r="AC260" s="4">
        <v>43857</v>
      </c>
      <c r="AD260" s="68">
        <v>32260800</v>
      </c>
      <c r="AE260" s="68">
        <v>0</v>
      </c>
      <c r="AF260" s="68">
        <v>0</v>
      </c>
      <c r="AG260" s="68">
        <v>0</v>
      </c>
      <c r="AH260" s="68">
        <f t="shared" si="41"/>
        <v>32260800</v>
      </c>
      <c r="AI260" s="6" t="s">
        <v>76</v>
      </c>
      <c r="AJ260" s="4">
        <v>0</v>
      </c>
      <c r="AK260" s="6" t="s">
        <v>77</v>
      </c>
      <c r="AL260" s="4">
        <v>43857</v>
      </c>
      <c r="AM260" s="4">
        <v>44101</v>
      </c>
      <c r="AN260" s="16">
        <f>+AM260-AL260</f>
        <v>244</v>
      </c>
      <c r="AO260" s="6" t="s">
        <v>362</v>
      </c>
      <c r="AP260" s="6">
        <v>79987754</v>
      </c>
      <c r="AQ260" s="68">
        <v>0</v>
      </c>
      <c r="AR260" s="4">
        <v>0</v>
      </c>
      <c r="AS260" s="68">
        <v>0</v>
      </c>
      <c r="AT260" s="4">
        <v>0</v>
      </c>
      <c r="AU260" s="68">
        <v>0</v>
      </c>
      <c r="AV260" s="4">
        <v>0</v>
      </c>
      <c r="AW260" s="68">
        <v>0</v>
      </c>
      <c r="AX260" s="4">
        <v>0</v>
      </c>
      <c r="AY260" s="68">
        <v>0</v>
      </c>
      <c r="AZ260" s="4">
        <v>0</v>
      </c>
      <c r="BA260" s="68">
        <v>0</v>
      </c>
      <c r="BB260" s="4">
        <v>0</v>
      </c>
      <c r="BC260" s="68">
        <f t="shared" si="46"/>
        <v>32260800</v>
      </c>
      <c r="BD260" s="6">
        <v>0</v>
      </c>
      <c r="BE260" s="4">
        <v>0</v>
      </c>
      <c r="BF260" s="6">
        <v>0</v>
      </c>
      <c r="BG260" s="69">
        <v>0</v>
      </c>
      <c r="BH260" s="6">
        <v>0</v>
      </c>
      <c r="BI260" s="4">
        <v>0</v>
      </c>
      <c r="BJ260" s="6">
        <v>0</v>
      </c>
      <c r="BK260" s="1">
        <v>0</v>
      </c>
      <c r="BL260" s="6">
        <f>+BD260+BF260+BH260+BJ260+AN260</f>
        <v>244</v>
      </c>
    </row>
    <row r="261" spans="1:64" x14ac:dyDescent="0.25">
      <c r="A261" s="6" t="s">
        <v>58</v>
      </c>
      <c r="B261" s="6">
        <v>48</v>
      </c>
      <c r="C261" s="6" t="s">
        <v>182</v>
      </c>
      <c r="D261" s="6" t="s">
        <v>382</v>
      </c>
      <c r="E261" s="6" t="s">
        <v>383</v>
      </c>
      <c r="F261" s="6" t="str">
        <f t="shared" si="47"/>
        <v>enero</v>
      </c>
      <c r="G261" s="8">
        <v>43858</v>
      </c>
      <c r="H261" s="6" t="s">
        <v>63</v>
      </c>
      <c r="I261" s="6" t="s">
        <v>64</v>
      </c>
      <c r="J261" s="6" t="s">
        <v>65</v>
      </c>
      <c r="K261" s="10" t="s">
        <v>384</v>
      </c>
      <c r="L261" s="6" t="s">
        <v>366</v>
      </c>
      <c r="M261" s="6" t="s">
        <v>367</v>
      </c>
      <c r="N261" s="68">
        <v>31425350</v>
      </c>
      <c r="O261" s="6">
        <v>18420</v>
      </c>
      <c r="P261" s="6" t="s">
        <v>368</v>
      </c>
      <c r="Q261" s="6" t="s">
        <v>69</v>
      </c>
      <c r="R261" s="6" t="s">
        <v>70</v>
      </c>
      <c r="S261" s="6" t="s">
        <v>385</v>
      </c>
      <c r="T261" s="6" t="str">
        <f t="shared" si="45"/>
        <v>febrero</v>
      </c>
      <c r="U261" s="8">
        <v>43885</v>
      </c>
      <c r="V261" s="6" t="s">
        <v>370</v>
      </c>
      <c r="W261" s="6" t="s">
        <v>386</v>
      </c>
      <c r="X261" s="6" t="s">
        <v>387</v>
      </c>
      <c r="Y261" s="6" t="s">
        <v>388</v>
      </c>
      <c r="Z261" s="85">
        <v>7546762</v>
      </c>
      <c r="AA261" s="7"/>
      <c r="AB261" s="6">
        <v>67420</v>
      </c>
      <c r="AC261" s="4">
        <v>43887</v>
      </c>
      <c r="AD261" s="68">
        <v>20400000</v>
      </c>
      <c r="AE261" s="68">
        <v>0</v>
      </c>
      <c r="AF261" s="68">
        <v>0</v>
      </c>
      <c r="AG261" s="68">
        <v>0</v>
      </c>
      <c r="AH261" s="68">
        <f t="shared" si="41"/>
        <v>20400000</v>
      </c>
      <c r="AI261" s="6" t="s">
        <v>76</v>
      </c>
      <c r="AJ261" s="4">
        <v>0</v>
      </c>
      <c r="AK261" s="6" t="s">
        <v>77</v>
      </c>
      <c r="AL261" s="4">
        <v>43886</v>
      </c>
      <c r="AM261" s="4">
        <v>44196</v>
      </c>
      <c r="AN261" s="16">
        <f>+AM261-AL261</f>
        <v>310</v>
      </c>
      <c r="AO261" s="6" t="s">
        <v>389</v>
      </c>
      <c r="AP261" s="6">
        <v>30738603</v>
      </c>
      <c r="AQ261" s="68">
        <v>0</v>
      </c>
      <c r="AR261" s="4">
        <v>0</v>
      </c>
      <c r="AS261" s="68">
        <v>0</v>
      </c>
      <c r="AT261" s="4">
        <v>0</v>
      </c>
      <c r="AU261" s="68">
        <v>0</v>
      </c>
      <c r="AV261" s="4">
        <v>0</v>
      </c>
      <c r="AW261" s="68">
        <v>0</v>
      </c>
      <c r="AX261" s="4">
        <v>0</v>
      </c>
      <c r="AY261" s="68">
        <v>0</v>
      </c>
      <c r="AZ261" s="4">
        <v>0</v>
      </c>
      <c r="BA261" s="68">
        <v>0</v>
      </c>
      <c r="BB261" s="4">
        <v>0</v>
      </c>
      <c r="BC261" s="68">
        <f t="shared" si="46"/>
        <v>20400000</v>
      </c>
      <c r="BD261" s="6">
        <v>0</v>
      </c>
      <c r="BE261" s="4">
        <v>0</v>
      </c>
      <c r="BF261" s="6">
        <v>0</v>
      </c>
      <c r="BG261" s="69">
        <v>0</v>
      </c>
      <c r="BH261" s="6">
        <v>0</v>
      </c>
      <c r="BI261" s="4">
        <v>0</v>
      </c>
      <c r="BJ261" s="6">
        <v>0</v>
      </c>
      <c r="BK261" s="1">
        <v>0</v>
      </c>
      <c r="BL261" s="6">
        <f>+BD261+BF261+BH261+BJ261+AN261</f>
        <v>310</v>
      </c>
    </row>
    <row r="262" spans="1:64" x14ac:dyDescent="0.25">
      <c r="A262" s="6" t="s">
        <v>58</v>
      </c>
      <c r="B262" s="6">
        <v>69</v>
      </c>
      <c r="C262" s="6" t="s">
        <v>96</v>
      </c>
      <c r="D262" s="6" t="s">
        <v>738</v>
      </c>
      <c r="E262" s="6" t="s">
        <v>739</v>
      </c>
      <c r="F262" s="6" t="str">
        <f t="shared" si="47"/>
        <v>marzo</v>
      </c>
      <c r="G262" s="8">
        <v>43909</v>
      </c>
      <c r="H262" s="6" t="s">
        <v>296</v>
      </c>
      <c r="I262" s="6" t="s">
        <v>392</v>
      </c>
      <c r="J262" s="6" t="s">
        <v>65</v>
      </c>
      <c r="K262" s="10" t="s">
        <v>740</v>
      </c>
      <c r="L262" s="6">
        <v>40101701</v>
      </c>
      <c r="M262" s="6" t="s">
        <v>741</v>
      </c>
      <c r="N262" s="68">
        <v>125000000</v>
      </c>
      <c r="O262" s="6">
        <v>25620</v>
      </c>
      <c r="P262" s="6" t="s">
        <v>742</v>
      </c>
      <c r="Q262" s="6" t="s">
        <v>69</v>
      </c>
      <c r="R262" s="6" t="s">
        <v>70</v>
      </c>
      <c r="S262" s="6" t="s">
        <v>1360</v>
      </c>
      <c r="T262" s="6" t="str">
        <f t="shared" si="45"/>
        <v>junio</v>
      </c>
      <c r="U262" s="8">
        <v>43992</v>
      </c>
      <c r="V262" s="6" t="s">
        <v>89</v>
      </c>
      <c r="W262" s="6" t="s">
        <v>73</v>
      </c>
      <c r="X262" s="6" t="s">
        <v>74</v>
      </c>
      <c r="Y262" s="6" t="s">
        <v>1361</v>
      </c>
      <c r="Z262" s="6">
        <v>800120677</v>
      </c>
      <c r="AA262" s="6">
        <v>2</v>
      </c>
      <c r="AB262" s="6">
        <v>154720</v>
      </c>
      <c r="AC262" s="4">
        <v>43992</v>
      </c>
      <c r="AD262" s="68">
        <v>124989135.53</v>
      </c>
      <c r="AE262" s="68">
        <v>0</v>
      </c>
      <c r="AF262" s="68">
        <v>0</v>
      </c>
      <c r="AG262" s="68">
        <v>0</v>
      </c>
      <c r="AH262" s="68">
        <v>124989135.53</v>
      </c>
      <c r="AI262" s="6" t="s">
        <v>107</v>
      </c>
      <c r="AJ262" s="4">
        <v>43999</v>
      </c>
      <c r="AK262" s="6" t="s">
        <v>1362</v>
      </c>
      <c r="AL262" s="4">
        <v>43999</v>
      </c>
      <c r="AM262" s="4">
        <v>44196</v>
      </c>
      <c r="AN262" s="16">
        <v>197</v>
      </c>
      <c r="AO262" s="6" t="s">
        <v>549</v>
      </c>
      <c r="AP262" s="6">
        <v>1020712442</v>
      </c>
      <c r="AQ262" s="68">
        <v>0</v>
      </c>
      <c r="AR262" s="4">
        <v>0</v>
      </c>
      <c r="AS262" s="68">
        <v>0</v>
      </c>
      <c r="AT262" s="4">
        <v>0</v>
      </c>
      <c r="AU262" s="68">
        <v>0</v>
      </c>
      <c r="AV262" s="4">
        <v>0</v>
      </c>
      <c r="AW262" s="68">
        <v>0</v>
      </c>
      <c r="AX262" s="4">
        <v>0</v>
      </c>
      <c r="AY262" s="68">
        <v>0</v>
      </c>
      <c r="AZ262" s="4">
        <v>0</v>
      </c>
      <c r="BA262" s="68">
        <v>0</v>
      </c>
      <c r="BB262" s="4">
        <v>0</v>
      </c>
      <c r="BC262" s="68">
        <f t="shared" si="46"/>
        <v>124989135.53</v>
      </c>
      <c r="BD262" s="6">
        <v>0</v>
      </c>
      <c r="BE262" s="4">
        <v>0</v>
      </c>
      <c r="BF262" s="6">
        <v>0</v>
      </c>
      <c r="BG262" s="69">
        <v>0</v>
      </c>
      <c r="BH262" s="6">
        <v>0</v>
      </c>
      <c r="BI262" s="4">
        <v>0</v>
      </c>
      <c r="BJ262" s="6">
        <v>0</v>
      </c>
      <c r="BK262" s="1">
        <v>0</v>
      </c>
      <c r="BL262" s="6">
        <v>197</v>
      </c>
    </row>
    <row r="263" spans="1:64" x14ac:dyDescent="0.25">
      <c r="A263" s="7" t="s">
        <v>58</v>
      </c>
      <c r="B263" s="7">
        <v>122</v>
      </c>
      <c r="C263" s="7" t="s">
        <v>59</v>
      </c>
      <c r="D263" s="51" t="s">
        <v>1262</v>
      </c>
      <c r="E263" s="7" t="s">
        <v>1132</v>
      </c>
      <c r="F263" s="6" t="str">
        <f t="shared" si="47"/>
        <v>mayo</v>
      </c>
      <c r="G263" s="43">
        <v>43971</v>
      </c>
      <c r="H263" s="7" t="s">
        <v>63</v>
      </c>
      <c r="I263" s="7" t="s">
        <v>64</v>
      </c>
      <c r="J263" s="7" t="s">
        <v>241</v>
      </c>
      <c r="K263" s="7" t="s">
        <v>1133</v>
      </c>
      <c r="L263" s="7" t="s">
        <v>1134</v>
      </c>
      <c r="M263" s="7" t="s">
        <v>1135</v>
      </c>
      <c r="N263" s="70">
        <v>14135000</v>
      </c>
      <c r="O263" s="7">
        <v>30620</v>
      </c>
      <c r="P263" s="7" t="s">
        <v>750</v>
      </c>
      <c r="Q263" s="7" t="s">
        <v>69</v>
      </c>
      <c r="R263" s="6" t="s">
        <v>70</v>
      </c>
      <c r="S263" s="6" t="s">
        <v>1352</v>
      </c>
      <c r="T263" s="6" t="str">
        <f t="shared" si="45"/>
        <v>junio</v>
      </c>
      <c r="U263" s="8">
        <v>43991</v>
      </c>
      <c r="V263" s="6" t="s">
        <v>871</v>
      </c>
      <c r="W263" s="6" t="s">
        <v>73</v>
      </c>
      <c r="X263" s="6" t="s">
        <v>74</v>
      </c>
      <c r="Y263" s="6" t="s">
        <v>1353</v>
      </c>
      <c r="Z263" s="65">
        <v>901253156</v>
      </c>
      <c r="AA263" s="6">
        <v>4</v>
      </c>
      <c r="AB263" s="6">
        <v>54820</v>
      </c>
      <c r="AC263" s="4">
        <v>43993</v>
      </c>
      <c r="AD263" s="68">
        <v>11000000</v>
      </c>
      <c r="AE263" s="68">
        <v>0</v>
      </c>
      <c r="AF263" s="68">
        <v>0</v>
      </c>
      <c r="AG263" s="68">
        <v>0</v>
      </c>
      <c r="AH263" s="68">
        <f t="shared" ref="AH263:AH268" si="48">+AD263+AE263+AF263+AG263</f>
        <v>11000000</v>
      </c>
      <c r="AI263" s="6" t="s">
        <v>77</v>
      </c>
      <c r="AJ263" s="4">
        <v>0</v>
      </c>
      <c r="AK263" s="6" t="s">
        <v>77</v>
      </c>
      <c r="AL263" s="4">
        <v>43993</v>
      </c>
      <c r="AM263" s="4">
        <v>44180</v>
      </c>
      <c r="AN263" s="16">
        <f>+AM263-AL263</f>
        <v>187</v>
      </c>
      <c r="AO263" s="6" t="s">
        <v>1095</v>
      </c>
      <c r="AP263" s="6">
        <v>79292555</v>
      </c>
      <c r="AQ263" s="68">
        <v>0</v>
      </c>
      <c r="AR263" s="4">
        <v>0</v>
      </c>
      <c r="AS263" s="68">
        <v>0</v>
      </c>
      <c r="AT263" s="4">
        <v>0</v>
      </c>
      <c r="AU263" s="68">
        <v>0</v>
      </c>
      <c r="AV263" s="4">
        <v>0</v>
      </c>
      <c r="AW263" s="68">
        <v>0</v>
      </c>
      <c r="AX263" s="4">
        <v>0</v>
      </c>
      <c r="AY263" s="68">
        <v>0</v>
      </c>
      <c r="AZ263" s="4">
        <v>0</v>
      </c>
      <c r="BA263" s="68">
        <v>0</v>
      </c>
      <c r="BB263" s="4">
        <v>0</v>
      </c>
      <c r="BC263" s="68">
        <f t="shared" si="46"/>
        <v>11000000</v>
      </c>
      <c r="BD263" s="6">
        <v>0</v>
      </c>
      <c r="BE263" s="4">
        <v>0</v>
      </c>
      <c r="BF263" s="6">
        <v>0</v>
      </c>
      <c r="BG263" s="69">
        <v>0</v>
      </c>
      <c r="BH263" s="6">
        <v>0</v>
      </c>
      <c r="BI263" s="4">
        <v>0</v>
      </c>
      <c r="BJ263" s="6">
        <v>0</v>
      </c>
      <c r="BK263" s="1">
        <v>0</v>
      </c>
      <c r="BL263" s="6">
        <f>+BD263+BF263+BH263+BJ263+AN263</f>
        <v>187</v>
      </c>
    </row>
    <row r="264" spans="1:64" x14ac:dyDescent="0.25">
      <c r="A264" s="6" t="s">
        <v>58</v>
      </c>
      <c r="B264" s="6">
        <v>78</v>
      </c>
      <c r="C264" s="6" t="s">
        <v>59</v>
      </c>
      <c r="D264" s="6" t="s">
        <v>720</v>
      </c>
      <c r="E264" s="6" t="s">
        <v>721</v>
      </c>
      <c r="F264" s="6" t="str">
        <f t="shared" si="47"/>
        <v>marzo</v>
      </c>
      <c r="G264" s="8">
        <v>43903</v>
      </c>
      <c r="H264" s="6" t="s">
        <v>63</v>
      </c>
      <c r="I264" s="6" t="s">
        <v>64</v>
      </c>
      <c r="J264" s="6" t="s">
        <v>65</v>
      </c>
      <c r="K264" s="10" t="s">
        <v>722</v>
      </c>
      <c r="L264" s="6" t="s">
        <v>723</v>
      </c>
      <c r="M264" s="6" t="s">
        <v>67</v>
      </c>
      <c r="N264" s="68">
        <v>22000000</v>
      </c>
      <c r="O264" s="6" t="s">
        <v>724</v>
      </c>
      <c r="P264" s="6" t="s">
        <v>575</v>
      </c>
      <c r="Q264" s="6" t="s">
        <v>69</v>
      </c>
      <c r="R264" s="6" t="s">
        <v>70</v>
      </c>
      <c r="S264" s="6" t="s">
        <v>1051</v>
      </c>
      <c r="T264" s="6" t="str">
        <f t="shared" si="45"/>
        <v>abril</v>
      </c>
      <c r="U264" s="8">
        <v>43923</v>
      </c>
      <c r="V264" s="6" t="s">
        <v>871</v>
      </c>
      <c r="W264" s="6" t="s">
        <v>152</v>
      </c>
      <c r="X264" s="6" t="s">
        <v>587</v>
      </c>
      <c r="Y264" s="6" t="s">
        <v>1052</v>
      </c>
      <c r="Z264" s="6">
        <v>86066748</v>
      </c>
      <c r="AA264" s="6">
        <v>7</v>
      </c>
      <c r="AB264" s="6">
        <v>106320</v>
      </c>
      <c r="AC264" s="4">
        <v>43928</v>
      </c>
      <c r="AD264" s="68">
        <v>22000000</v>
      </c>
      <c r="AE264" s="68">
        <v>0</v>
      </c>
      <c r="AF264" s="68">
        <v>0</v>
      </c>
      <c r="AG264" s="68">
        <v>0</v>
      </c>
      <c r="AH264" s="68">
        <f t="shared" si="48"/>
        <v>22000000</v>
      </c>
      <c r="AI264" s="6" t="s">
        <v>76</v>
      </c>
      <c r="AJ264" s="4">
        <v>0</v>
      </c>
      <c r="AK264" s="6" t="s">
        <v>77</v>
      </c>
      <c r="AL264" s="4">
        <v>43928</v>
      </c>
      <c r="AM264" s="4">
        <v>44196</v>
      </c>
      <c r="AN264" s="16">
        <v>268</v>
      </c>
      <c r="AO264" s="6" t="s">
        <v>1053</v>
      </c>
      <c r="AP264" s="6">
        <v>1116789294</v>
      </c>
      <c r="AQ264" s="68">
        <v>0</v>
      </c>
      <c r="AR264" s="4">
        <v>0</v>
      </c>
      <c r="AS264" s="68">
        <v>0</v>
      </c>
      <c r="AT264" s="4">
        <v>0</v>
      </c>
      <c r="AU264" s="68">
        <v>0</v>
      </c>
      <c r="AV264" s="4">
        <v>0</v>
      </c>
      <c r="AW264" s="68">
        <v>0</v>
      </c>
      <c r="AX264" s="4">
        <v>0</v>
      </c>
      <c r="AY264" s="68">
        <v>0</v>
      </c>
      <c r="AZ264" s="4">
        <v>0</v>
      </c>
      <c r="BA264" s="68">
        <v>0</v>
      </c>
      <c r="BB264" s="4">
        <v>0</v>
      </c>
      <c r="BC264" s="68">
        <f t="shared" si="46"/>
        <v>22000000</v>
      </c>
      <c r="BD264" s="6">
        <v>0</v>
      </c>
      <c r="BE264" s="4">
        <v>0</v>
      </c>
      <c r="BF264" s="6">
        <v>0</v>
      </c>
      <c r="BG264" s="69">
        <v>0</v>
      </c>
      <c r="BH264" s="6">
        <v>0</v>
      </c>
      <c r="BI264" s="4">
        <v>0</v>
      </c>
      <c r="BJ264" s="6">
        <v>0</v>
      </c>
      <c r="BK264" s="1">
        <v>0</v>
      </c>
      <c r="BL264" s="6">
        <v>268</v>
      </c>
    </row>
    <row r="265" spans="1:64" x14ac:dyDescent="0.25">
      <c r="A265" s="7" t="s">
        <v>58</v>
      </c>
      <c r="B265" s="7">
        <v>159</v>
      </c>
      <c r="C265" s="7" t="s">
        <v>59</v>
      </c>
      <c r="D265" s="7" t="s">
        <v>1066</v>
      </c>
      <c r="E265" s="7" t="s">
        <v>1067</v>
      </c>
      <c r="F265" s="6" t="str">
        <f t="shared" si="47"/>
        <v>abril</v>
      </c>
      <c r="G265" s="43">
        <v>43941</v>
      </c>
      <c r="H265" s="7" t="s">
        <v>112</v>
      </c>
      <c r="I265" s="7" t="s">
        <v>441</v>
      </c>
      <c r="J265" s="7" t="s">
        <v>84</v>
      </c>
      <c r="K265" s="7" t="s">
        <v>1068</v>
      </c>
      <c r="L265" s="7" t="s">
        <v>1069</v>
      </c>
      <c r="M265" s="7" t="s">
        <v>1070</v>
      </c>
      <c r="N265" s="70">
        <v>164810750</v>
      </c>
      <c r="O265" s="7">
        <v>33720</v>
      </c>
      <c r="P265" s="7" t="s">
        <v>1071</v>
      </c>
      <c r="Q265" s="7" t="s">
        <v>69</v>
      </c>
      <c r="R265" s="6" t="s">
        <v>70</v>
      </c>
      <c r="S265" s="6" t="s">
        <v>1154</v>
      </c>
      <c r="T265" s="6" t="str">
        <f t="shared" si="45"/>
        <v>mayo</v>
      </c>
      <c r="U265" s="8">
        <v>43957</v>
      </c>
      <c r="V265" s="6" t="s">
        <v>72</v>
      </c>
      <c r="W265" s="6" t="s">
        <v>73</v>
      </c>
      <c r="X265" s="6" t="s">
        <v>74</v>
      </c>
      <c r="Y265" s="6" t="s">
        <v>1155</v>
      </c>
      <c r="Z265" s="6">
        <v>830025306</v>
      </c>
      <c r="AA265" s="6">
        <v>8</v>
      </c>
      <c r="AB265" s="6">
        <v>134620</v>
      </c>
      <c r="AC265" s="4">
        <v>43963</v>
      </c>
      <c r="AD265" s="68">
        <v>164810750</v>
      </c>
      <c r="AE265" s="68">
        <v>0</v>
      </c>
      <c r="AF265" s="68">
        <v>0</v>
      </c>
      <c r="AG265" s="68">
        <v>0</v>
      </c>
      <c r="AH265" s="68">
        <f t="shared" si="48"/>
        <v>164810750</v>
      </c>
      <c r="AI265" s="6" t="s">
        <v>107</v>
      </c>
      <c r="AJ265" s="4">
        <v>43962</v>
      </c>
      <c r="AK265" s="6" t="s">
        <v>462</v>
      </c>
      <c r="AL265" s="4">
        <v>43963</v>
      </c>
      <c r="AM265" s="4">
        <v>44196</v>
      </c>
      <c r="AN265" s="16">
        <v>233</v>
      </c>
      <c r="AO265" s="6" t="s">
        <v>1156</v>
      </c>
      <c r="AP265" s="6">
        <v>19477329</v>
      </c>
      <c r="AQ265" s="68">
        <v>0</v>
      </c>
      <c r="AR265" s="4">
        <v>0</v>
      </c>
      <c r="AS265" s="68">
        <v>0</v>
      </c>
      <c r="AT265" s="4">
        <v>0</v>
      </c>
      <c r="AU265" s="68">
        <v>0</v>
      </c>
      <c r="AV265" s="4">
        <v>0</v>
      </c>
      <c r="AW265" s="68">
        <v>0</v>
      </c>
      <c r="AX265" s="4">
        <v>0</v>
      </c>
      <c r="AY265" s="68">
        <v>0</v>
      </c>
      <c r="AZ265" s="4">
        <v>0</v>
      </c>
      <c r="BA265" s="68">
        <v>0</v>
      </c>
      <c r="BB265" s="4">
        <v>0</v>
      </c>
      <c r="BC265" s="68">
        <f t="shared" si="46"/>
        <v>164810750</v>
      </c>
      <c r="BD265" s="6">
        <v>0</v>
      </c>
      <c r="BE265" s="4">
        <v>0</v>
      </c>
      <c r="BF265" s="6">
        <v>0</v>
      </c>
      <c r="BG265" s="69">
        <v>0</v>
      </c>
      <c r="BH265" s="6">
        <v>0</v>
      </c>
      <c r="BI265" s="4">
        <v>0</v>
      </c>
      <c r="BJ265" s="6">
        <v>0</v>
      </c>
      <c r="BK265" s="1">
        <v>0</v>
      </c>
      <c r="BL265" s="6">
        <f>+BD265+BF265+BH265+BJ265+AN265</f>
        <v>233</v>
      </c>
    </row>
    <row r="266" spans="1:64" x14ac:dyDescent="0.25">
      <c r="A266" s="7" t="s">
        <v>58</v>
      </c>
      <c r="B266" s="7">
        <v>120</v>
      </c>
      <c r="C266" s="7" t="s">
        <v>59</v>
      </c>
      <c r="D266" s="7" t="s">
        <v>1076</v>
      </c>
      <c r="E266" s="7" t="s">
        <v>1077</v>
      </c>
      <c r="F266" s="6" t="str">
        <f t="shared" si="47"/>
        <v>abril</v>
      </c>
      <c r="G266" s="43">
        <v>43949</v>
      </c>
      <c r="H266" s="7" t="s">
        <v>112</v>
      </c>
      <c r="I266" s="7" t="s">
        <v>195</v>
      </c>
      <c r="J266" s="7" t="s">
        <v>207</v>
      </c>
      <c r="K266" s="7" t="s">
        <v>1078</v>
      </c>
      <c r="L266" s="7">
        <v>82121506</v>
      </c>
      <c r="M266" s="7" t="s">
        <v>443</v>
      </c>
      <c r="N266" s="70">
        <v>6000000</v>
      </c>
      <c r="O266" s="7">
        <v>34620</v>
      </c>
      <c r="P266" s="7" t="s">
        <v>266</v>
      </c>
      <c r="Q266" s="7" t="s">
        <v>69</v>
      </c>
      <c r="R266" s="6" t="s">
        <v>70</v>
      </c>
      <c r="S266" s="6" t="s">
        <v>1159</v>
      </c>
      <c r="T266" s="6" t="str">
        <f t="shared" si="45"/>
        <v>mayo</v>
      </c>
      <c r="U266" s="8">
        <v>43970</v>
      </c>
      <c r="V266" s="6" t="s">
        <v>195</v>
      </c>
      <c r="W266" s="6" t="s">
        <v>73</v>
      </c>
      <c r="X266" s="6" t="s">
        <v>74</v>
      </c>
      <c r="Y266" s="6" t="s">
        <v>1160</v>
      </c>
      <c r="Z266" s="6">
        <v>830001113</v>
      </c>
      <c r="AA266" s="6">
        <v>1</v>
      </c>
      <c r="AB266" s="6">
        <v>142120</v>
      </c>
      <c r="AC266" s="4">
        <v>43971</v>
      </c>
      <c r="AD266" s="68">
        <v>6000000</v>
      </c>
      <c r="AE266" s="68">
        <v>0</v>
      </c>
      <c r="AF266" s="68">
        <v>0</v>
      </c>
      <c r="AG266" s="68">
        <v>0</v>
      </c>
      <c r="AH266" s="68">
        <f t="shared" si="48"/>
        <v>6000000</v>
      </c>
      <c r="AI266" s="6" t="s">
        <v>77</v>
      </c>
      <c r="AJ266" s="4" t="s">
        <v>77</v>
      </c>
      <c r="AK266" s="6" t="s">
        <v>77</v>
      </c>
      <c r="AL266" s="4">
        <v>43971</v>
      </c>
      <c r="AM266" s="4">
        <v>44196</v>
      </c>
      <c r="AN266" s="16">
        <v>225</v>
      </c>
      <c r="AO266" s="6" t="s">
        <v>1164</v>
      </c>
      <c r="AP266" s="6">
        <v>39774921</v>
      </c>
      <c r="AQ266" s="68">
        <v>0</v>
      </c>
      <c r="AR266" s="4">
        <v>0</v>
      </c>
      <c r="AS266" s="68">
        <v>0</v>
      </c>
      <c r="AT266" s="4">
        <v>0</v>
      </c>
      <c r="AU266" s="68">
        <v>0</v>
      </c>
      <c r="AV266" s="4">
        <v>0</v>
      </c>
      <c r="AW266" s="68">
        <v>0</v>
      </c>
      <c r="AX266" s="4">
        <v>0</v>
      </c>
      <c r="AY266" s="68">
        <v>0</v>
      </c>
      <c r="AZ266" s="4">
        <v>0</v>
      </c>
      <c r="BA266" s="68">
        <v>0</v>
      </c>
      <c r="BB266" s="4">
        <v>0</v>
      </c>
      <c r="BC266" s="68">
        <f t="shared" si="46"/>
        <v>6000000</v>
      </c>
      <c r="BD266" s="6">
        <v>0</v>
      </c>
      <c r="BE266" s="4">
        <v>0</v>
      </c>
      <c r="BF266" s="6">
        <v>0</v>
      </c>
      <c r="BG266" s="69">
        <v>0</v>
      </c>
      <c r="BH266" s="6">
        <v>0</v>
      </c>
      <c r="BI266" s="4">
        <v>0</v>
      </c>
      <c r="BJ266" s="6">
        <v>0</v>
      </c>
      <c r="BK266" s="1">
        <v>0</v>
      </c>
      <c r="BL266" s="6">
        <f>+BD266+BF266+BH266+BJ266+AN266</f>
        <v>225</v>
      </c>
    </row>
    <row r="267" spans="1:64" x14ac:dyDescent="0.25">
      <c r="A267" s="6" t="s">
        <v>58</v>
      </c>
      <c r="B267" s="6">
        <v>112</v>
      </c>
      <c r="C267" s="6" t="s">
        <v>59</v>
      </c>
      <c r="D267" s="6" t="s">
        <v>571</v>
      </c>
      <c r="E267" s="6" t="s">
        <v>572</v>
      </c>
      <c r="F267" s="6" t="str">
        <f t="shared" si="47"/>
        <v>febrero</v>
      </c>
      <c r="G267" s="8">
        <v>43882</v>
      </c>
      <c r="H267" s="6" t="s">
        <v>296</v>
      </c>
      <c r="I267" s="6" t="s">
        <v>573</v>
      </c>
      <c r="J267" s="6" t="s">
        <v>65</v>
      </c>
      <c r="K267" s="10" t="s">
        <v>574</v>
      </c>
      <c r="L267" s="6">
        <v>78181502</v>
      </c>
      <c r="M267" s="6" t="s">
        <v>67</v>
      </c>
      <c r="N267" s="68">
        <v>160000000</v>
      </c>
      <c r="O267" s="6">
        <v>21520</v>
      </c>
      <c r="P267" s="6" t="s">
        <v>575</v>
      </c>
      <c r="Q267" s="6" t="s">
        <v>69</v>
      </c>
      <c r="R267" s="6" t="s">
        <v>70</v>
      </c>
      <c r="S267" s="6" t="s">
        <v>1040</v>
      </c>
      <c r="T267" s="6" t="str">
        <f t="shared" si="45"/>
        <v>abril</v>
      </c>
      <c r="U267" s="8">
        <v>43936</v>
      </c>
      <c r="V267" s="6" t="s">
        <v>72</v>
      </c>
      <c r="W267" s="6" t="s">
        <v>841</v>
      </c>
      <c r="X267" s="6" t="s">
        <v>74</v>
      </c>
      <c r="Y267" s="6" t="s">
        <v>1041</v>
      </c>
      <c r="Z267" s="6">
        <v>830070987</v>
      </c>
      <c r="AA267" s="6">
        <v>4</v>
      </c>
      <c r="AB267" s="6">
        <v>114220</v>
      </c>
      <c r="AC267" s="4">
        <v>43941</v>
      </c>
      <c r="AD267" s="68">
        <v>160000000</v>
      </c>
      <c r="AE267" s="68">
        <v>0</v>
      </c>
      <c r="AF267" s="68">
        <v>0</v>
      </c>
      <c r="AG267" s="68">
        <v>0</v>
      </c>
      <c r="AH267" s="68">
        <f t="shared" si="48"/>
        <v>160000000</v>
      </c>
      <c r="AI267" s="6" t="s">
        <v>107</v>
      </c>
      <c r="AJ267" s="4">
        <v>43936</v>
      </c>
      <c r="AK267" s="6" t="s">
        <v>906</v>
      </c>
      <c r="AL267" s="4">
        <v>43941</v>
      </c>
      <c r="AM267" s="4">
        <v>44196</v>
      </c>
      <c r="AN267" s="16">
        <v>255</v>
      </c>
      <c r="AO267" s="6" t="s">
        <v>78</v>
      </c>
      <c r="AP267" s="6">
        <v>80251761</v>
      </c>
      <c r="AQ267" s="68">
        <v>0</v>
      </c>
      <c r="AR267" s="4">
        <v>0</v>
      </c>
      <c r="AS267" s="68">
        <v>0</v>
      </c>
      <c r="AT267" s="4">
        <v>0</v>
      </c>
      <c r="AU267" s="68">
        <v>0</v>
      </c>
      <c r="AV267" s="4">
        <v>0</v>
      </c>
      <c r="AW267" s="68">
        <v>0</v>
      </c>
      <c r="AX267" s="4">
        <v>0</v>
      </c>
      <c r="AY267" s="68">
        <v>0</v>
      </c>
      <c r="AZ267" s="4">
        <v>0</v>
      </c>
      <c r="BA267" s="68">
        <v>0</v>
      </c>
      <c r="BB267" s="4">
        <v>0</v>
      </c>
      <c r="BC267" s="68">
        <f t="shared" si="46"/>
        <v>160000000</v>
      </c>
      <c r="BD267" s="6">
        <v>0</v>
      </c>
      <c r="BE267" s="4">
        <v>0</v>
      </c>
      <c r="BF267" s="6">
        <v>0</v>
      </c>
      <c r="BG267" s="69">
        <v>0</v>
      </c>
      <c r="BH267" s="6">
        <v>0</v>
      </c>
      <c r="BI267" s="4">
        <v>0</v>
      </c>
      <c r="BJ267" s="6">
        <v>0</v>
      </c>
      <c r="BK267" s="1">
        <v>0</v>
      </c>
      <c r="BL267" s="6">
        <v>255</v>
      </c>
    </row>
    <row r="268" spans="1:64" x14ac:dyDescent="0.25">
      <c r="A268" s="7" t="s">
        <v>58</v>
      </c>
      <c r="B268" s="7">
        <v>123</v>
      </c>
      <c r="C268" s="7" t="s">
        <v>59</v>
      </c>
      <c r="D268" s="7" t="s">
        <v>1062</v>
      </c>
      <c r="E268" s="7" t="s">
        <v>1063</v>
      </c>
      <c r="F268" s="6" t="str">
        <f t="shared" si="47"/>
        <v>abril</v>
      </c>
      <c r="G268" s="43">
        <v>43938</v>
      </c>
      <c r="H268" s="7" t="s">
        <v>112</v>
      </c>
      <c r="I268" s="7" t="s">
        <v>441</v>
      </c>
      <c r="J268" s="7" t="s">
        <v>65</v>
      </c>
      <c r="K268" s="7" t="s">
        <v>1064</v>
      </c>
      <c r="L268" s="7">
        <v>43233200</v>
      </c>
      <c r="M268" s="7" t="s">
        <v>1065</v>
      </c>
      <c r="N268" s="70">
        <v>39527040</v>
      </c>
      <c r="O268" s="7">
        <v>30720</v>
      </c>
      <c r="P268" s="7" t="s">
        <v>199</v>
      </c>
      <c r="Q268" s="7" t="s">
        <v>69</v>
      </c>
      <c r="R268" s="6" t="s">
        <v>70</v>
      </c>
      <c r="S268" s="6" t="s">
        <v>1151</v>
      </c>
      <c r="T268" s="6" t="str">
        <f t="shared" si="45"/>
        <v>mayo</v>
      </c>
      <c r="U268" s="8">
        <v>43962</v>
      </c>
      <c r="V268" s="6" t="s">
        <v>89</v>
      </c>
      <c r="W268" s="6" t="s">
        <v>73</v>
      </c>
      <c r="X268" s="6" t="s">
        <v>74</v>
      </c>
      <c r="Y268" s="6" t="s">
        <v>1152</v>
      </c>
      <c r="Z268" s="6">
        <v>830084433</v>
      </c>
      <c r="AA268" s="6">
        <v>7</v>
      </c>
      <c r="AB268" s="6">
        <v>135820</v>
      </c>
      <c r="AC268" s="4">
        <v>43965</v>
      </c>
      <c r="AD268" s="68">
        <v>39527040</v>
      </c>
      <c r="AE268" s="68">
        <v>0</v>
      </c>
      <c r="AF268" s="68">
        <v>0</v>
      </c>
      <c r="AG268" s="68">
        <v>0</v>
      </c>
      <c r="AH268" s="68">
        <f t="shared" si="48"/>
        <v>39527040</v>
      </c>
      <c r="AI268" s="6" t="s">
        <v>77</v>
      </c>
      <c r="AJ268" s="4" t="s">
        <v>77</v>
      </c>
      <c r="AK268" s="6" t="s">
        <v>77</v>
      </c>
      <c r="AL268" s="4">
        <v>43965</v>
      </c>
      <c r="AM268" s="4">
        <v>43982</v>
      </c>
      <c r="AN268" s="16">
        <v>17</v>
      </c>
      <c r="AO268" s="6" t="s">
        <v>1153</v>
      </c>
      <c r="AP268" s="6">
        <v>36551065</v>
      </c>
      <c r="AQ268" s="68">
        <v>0</v>
      </c>
      <c r="AR268" s="4">
        <v>0</v>
      </c>
      <c r="AS268" s="68">
        <v>0</v>
      </c>
      <c r="AT268" s="4">
        <v>0</v>
      </c>
      <c r="AU268" s="68">
        <v>0</v>
      </c>
      <c r="AV268" s="4">
        <v>0</v>
      </c>
      <c r="AW268" s="68">
        <v>0</v>
      </c>
      <c r="AX268" s="4">
        <v>0</v>
      </c>
      <c r="AY268" s="68">
        <v>0</v>
      </c>
      <c r="AZ268" s="4">
        <v>0</v>
      </c>
      <c r="BA268" s="68">
        <v>0</v>
      </c>
      <c r="BB268" s="4">
        <v>0</v>
      </c>
      <c r="BC268" s="68">
        <f t="shared" si="46"/>
        <v>39527040</v>
      </c>
      <c r="BD268" s="6">
        <v>0</v>
      </c>
      <c r="BE268" s="4">
        <v>0</v>
      </c>
      <c r="BF268" s="6">
        <v>0</v>
      </c>
      <c r="BG268" s="69">
        <v>0</v>
      </c>
      <c r="BH268" s="6">
        <v>0</v>
      </c>
      <c r="BI268" s="4">
        <v>0</v>
      </c>
      <c r="BJ268" s="6">
        <v>0</v>
      </c>
      <c r="BK268" s="1">
        <v>0</v>
      </c>
      <c r="BL268" s="6">
        <f>+BD268+BF268+BH268+BJ268+AN268</f>
        <v>17</v>
      </c>
    </row>
  </sheetData>
  <sheetProtection algorithmName="SHA-512" hashValue="3Q1YyXzqUE0FQQ879IrdGVtk1HWkxFCdiV2ISy+wcmh909WxxyqPrMXSzicoKvihEB0My10imfEsaRDoIbsu+Q==" saltValue="UFN2Sb949A9kT0N6ixhuVw==" spinCount="100000" sheet="1" objects="1" scenarios="1" sort="0" autoFilter="0" pivotTables="0"/>
  <autoFilter ref="A68:BL68"/>
  <mergeCells count="4">
    <mergeCell ref="A64:A67"/>
    <mergeCell ref="B64:BK67"/>
    <mergeCell ref="BL64:BL65"/>
    <mergeCell ref="B1:N1"/>
  </mergeCells>
  <dataValidations count="20">
    <dataValidation type="custom" allowBlank="1" showInputMessage="1" showErrorMessage="1" sqref="F69:F208 T69:T251 T254:T267">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1 Q254:Q1048576">
      <formula1>$H$3:$H$7</formula1>
    </dataValidation>
    <dataValidation type="list" allowBlank="1" showInputMessage="1" showErrorMessage="1" sqref="AI69:AI251 AI254:AI1048576">
      <formula1>$M$3:$M$5</formula1>
    </dataValidation>
    <dataValidation type="list" allowBlank="1" showInputMessage="1" showErrorMessage="1" sqref="V69:V251 V254:V1048576">
      <formula1>$J$3:$J$17</formula1>
    </dataValidation>
    <dataValidation type="list" allowBlank="1" showInputMessage="1" showErrorMessage="1" sqref="R69:R251 R254:R1048576">
      <formula1>$I$3:$I$7</formula1>
    </dataValidation>
    <dataValidation type="list" allowBlank="1" showInputMessage="1" showErrorMessage="1" sqref="W69:W251 W254:W1048576">
      <formula1>$K$3:$K$17</formula1>
    </dataValidation>
    <dataValidation type="list" allowBlank="1" showInputMessage="1" showErrorMessage="1" sqref="X69:X251 X254:X1048576">
      <formula1>$L$3:$L$63</formula1>
    </dataValidation>
    <dataValidation type="list" allowBlank="1" showInputMessage="1" showErrorMessage="1" sqref="AK69:AK251 AK254:AK1048576">
      <formula1>$N$3:$N$58</formula1>
    </dataValidation>
    <dataValidation type="list" allowBlank="1" showInputMessage="1" showErrorMessage="1" sqref="AI252:AI253">
      <formula1>$CC$6:$CC$6</formula1>
    </dataValidation>
    <dataValidation type="list" allowBlank="1" showInputMessage="1" showErrorMessage="1" sqref="X252:X253">
      <formula1>$CB$6:$CB$49</formula1>
    </dataValidation>
    <dataValidation type="list" allowBlank="1" showInputMessage="1" showErrorMessage="1" sqref="W252:W253">
      <formula1>$CA$6:$CA$13</formula1>
    </dataValidation>
    <dataValidation type="list" allowBlank="1" showInputMessage="1" showErrorMessage="1" sqref="V252:V253">
      <formula1>$BZ$6:$BZ$13</formula1>
    </dataValidation>
    <dataValidation type="list" allowBlank="1" showInputMessage="1" showErrorMessage="1" sqref="R252:R253">
      <formula1>$BY$6:$BY$7</formula1>
    </dataValidation>
    <dataValidation type="list" allowBlank="1" showInputMessage="1" showErrorMessage="1" sqref="Q252:Q253">
      <formula1>$BX$6:$BX$7</formula1>
    </dataValidation>
    <dataValidation type="list" allowBlank="1" showInputMessage="1" showErrorMessage="1" sqref="J69:J1048576">
      <formula1>$E$3:$E$15</formula1>
    </dataValidation>
    <dataValidation type="list" allowBlank="1" showInputMessage="1" showErrorMessage="1" sqref="I69:I1048576">
      <formula1>$G$3:$G$18</formula1>
    </dataValidation>
    <dataValidation type="list" allowBlank="1" showInputMessage="1" showErrorMessage="1" sqref="A69:A1048576">
      <formula1>$B$3:$B$5</formula1>
    </dataValidation>
    <dataValidation type="list" allowBlank="1" showInputMessage="1" showErrorMessage="1" sqref="C69:C1048576">
      <formula1>$C$3:$C$10</formula1>
    </dataValidation>
    <dataValidation type="list" allowBlank="1" showInputMessage="1" showErrorMessage="1" sqref="H69:H1048576">
      <formula1>$F$3:$F$7</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B1" sqref="B1"/>
    </sheetView>
  </sheetViews>
  <sheetFormatPr baseColWidth="10" defaultRowHeight="15" x14ac:dyDescent="0.25"/>
  <cols>
    <col min="1" max="1" width="5.28515625" style="18" customWidth="1"/>
    <col min="2" max="2" width="26.42578125" style="17" customWidth="1"/>
    <col min="3" max="3" width="65.85546875" customWidth="1"/>
  </cols>
  <sheetData>
    <row r="1" spans="1:3" s="28" customFormat="1" ht="25.5" x14ac:dyDescent="0.2">
      <c r="A1" s="22">
        <v>1</v>
      </c>
      <c r="B1" s="30" t="s">
        <v>0</v>
      </c>
      <c r="C1" s="29" t="s">
        <v>999</v>
      </c>
    </row>
    <row r="2" spans="1:3" x14ac:dyDescent="0.25">
      <c r="A2" s="23">
        <v>2</v>
      </c>
      <c r="B2" s="30" t="s">
        <v>998</v>
      </c>
      <c r="C2" t="s">
        <v>997</v>
      </c>
    </row>
    <row r="3" spans="1:3" x14ac:dyDescent="0.25">
      <c r="A3" s="23">
        <v>3</v>
      </c>
      <c r="B3" s="31" t="s">
        <v>996</v>
      </c>
      <c r="C3" t="s">
        <v>995</v>
      </c>
    </row>
    <row r="4" spans="1:3" x14ac:dyDescent="0.25">
      <c r="A4" s="22">
        <v>4</v>
      </c>
      <c r="B4" s="31" t="s">
        <v>3</v>
      </c>
      <c r="C4" t="s">
        <v>994</v>
      </c>
    </row>
    <row r="5" spans="1:3" x14ac:dyDescent="0.25">
      <c r="A5" s="22">
        <v>5</v>
      </c>
      <c r="B5" s="32" t="s">
        <v>4</v>
      </c>
      <c r="C5" t="s">
        <v>993</v>
      </c>
    </row>
    <row r="6" spans="1:3" x14ac:dyDescent="0.25">
      <c r="A6" s="23">
        <v>6</v>
      </c>
      <c r="B6" s="32" t="s">
        <v>5</v>
      </c>
      <c r="C6" t="s">
        <v>992</v>
      </c>
    </row>
    <row r="7" spans="1:3" ht="45" x14ac:dyDescent="0.25">
      <c r="A7" s="23">
        <v>7</v>
      </c>
      <c r="B7" s="33" t="s">
        <v>6</v>
      </c>
      <c r="C7" s="24" t="s">
        <v>991</v>
      </c>
    </row>
    <row r="8" spans="1:3" x14ac:dyDescent="0.25">
      <c r="A8" s="22">
        <v>8</v>
      </c>
      <c r="B8" s="31" t="s">
        <v>7</v>
      </c>
      <c r="C8" t="s">
        <v>990</v>
      </c>
    </row>
    <row r="9" spans="1:3" x14ac:dyDescent="0.25">
      <c r="A9" s="22">
        <v>9</v>
      </c>
      <c r="B9" s="31" t="s">
        <v>8</v>
      </c>
      <c r="C9" t="s">
        <v>1000</v>
      </c>
    </row>
    <row r="10" spans="1:3" x14ac:dyDescent="0.25">
      <c r="A10" s="23">
        <v>10</v>
      </c>
      <c r="B10" s="31" t="s">
        <v>989</v>
      </c>
      <c r="C10" t="s">
        <v>988</v>
      </c>
    </row>
    <row r="11" spans="1:3" x14ac:dyDescent="0.25">
      <c r="A11" s="23">
        <v>11</v>
      </c>
      <c r="B11" s="31" t="s">
        <v>10</v>
      </c>
      <c r="C11" s="27" t="s">
        <v>987</v>
      </c>
    </row>
    <row r="12" spans="1:3" ht="30" x14ac:dyDescent="0.25">
      <c r="A12" s="22">
        <v>12</v>
      </c>
      <c r="B12" s="34" t="s">
        <v>11</v>
      </c>
      <c r="C12" s="24" t="s">
        <v>985</v>
      </c>
    </row>
    <row r="13" spans="1:3" ht="30" x14ac:dyDescent="0.25">
      <c r="A13" s="22">
        <v>13</v>
      </c>
      <c r="B13" s="34" t="s">
        <v>986</v>
      </c>
      <c r="C13" s="24" t="s">
        <v>985</v>
      </c>
    </row>
    <row r="14" spans="1:3" x14ac:dyDescent="0.25">
      <c r="A14" s="23">
        <v>14</v>
      </c>
      <c r="B14" s="35" t="s">
        <v>13</v>
      </c>
      <c r="C14" s="27" t="s">
        <v>984</v>
      </c>
    </row>
    <row r="15" spans="1:3" ht="60" x14ac:dyDescent="0.25">
      <c r="A15" s="23">
        <v>15</v>
      </c>
      <c r="B15" s="34" t="s">
        <v>14</v>
      </c>
      <c r="C15" s="24" t="s">
        <v>983</v>
      </c>
    </row>
    <row r="16" spans="1:3" ht="30" x14ac:dyDescent="0.25">
      <c r="A16" s="22">
        <v>16</v>
      </c>
      <c r="B16" s="36" t="s">
        <v>15</v>
      </c>
      <c r="C16" s="24" t="s">
        <v>982</v>
      </c>
    </row>
    <row r="17" spans="1:3" ht="30" x14ac:dyDescent="0.25">
      <c r="A17" s="22">
        <v>17</v>
      </c>
      <c r="B17" s="31" t="s">
        <v>16</v>
      </c>
      <c r="C17" s="24" t="s">
        <v>981</v>
      </c>
    </row>
    <row r="18" spans="1:3" ht="30" x14ac:dyDescent="0.25">
      <c r="A18" s="23">
        <v>18</v>
      </c>
      <c r="B18" s="31" t="s">
        <v>17</v>
      </c>
      <c r="C18" s="26" t="s">
        <v>980</v>
      </c>
    </row>
    <row r="19" spans="1:3" ht="64.5" customHeight="1" x14ac:dyDescent="0.25">
      <c r="A19" s="23">
        <v>19</v>
      </c>
      <c r="B19" s="31" t="s">
        <v>18</v>
      </c>
      <c r="C19" s="25" t="s">
        <v>979</v>
      </c>
    </row>
    <row r="20" spans="1:3" ht="30" x14ac:dyDescent="0.25">
      <c r="A20" s="22">
        <v>20</v>
      </c>
      <c r="B20" s="36" t="s">
        <v>19</v>
      </c>
      <c r="C20" s="24" t="s">
        <v>978</v>
      </c>
    </row>
    <row r="21" spans="1:3" x14ac:dyDescent="0.25">
      <c r="A21" s="22">
        <v>21</v>
      </c>
      <c r="B21" s="31" t="s">
        <v>20</v>
      </c>
      <c r="C21" s="24" t="s">
        <v>977</v>
      </c>
    </row>
    <row r="22" spans="1:3" x14ac:dyDescent="0.25">
      <c r="A22" s="23">
        <v>22</v>
      </c>
      <c r="B22" s="31" t="s">
        <v>21</v>
      </c>
      <c r="C22" s="24" t="s">
        <v>976</v>
      </c>
    </row>
    <row r="23" spans="1:3" x14ac:dyDescent="0.25">
      <c r="A23" s="23">
        <v>23</v>
      </c>
      <c r="B23" s="31" t="s">
        <v>975</v>
      </c>
      <c r="C23" s="24" t="s">
        <v>974</v>
      </c>
    </row>
    <row r="24" spans="1:3" x14ac:dyDescent="0.25">
      <c r="A24" s="22">
        <v>24</v>
      </c>
      <c r="B24" s="31" t="s">
        <v>23</v>
      </c>
      <c r="C24" s="24" t="s">
        <v>973</v>
      </c>
    </row>
    <row r="25" spans="1:3" x14ac:dyDescent="0.25">
      <c r="A25" s="22">
        <v>25</v>
      </c>
      <c r="B25" s="37" t="s">
        <v>24</v>
      </c>
      <c r="C25" s="24" t="s">
        <v>972</v>
      </c>
    </row>
    <row r="26" spans="1:3" x14ac:dyDescent="0.25">
      <c r="A26" s="23">
        <v>26</v>
      </c>
      <c r="B26" s="31" t="s">
        <v>25</v>
      </c>
      <c r="C26" t="s">
        <v>971</v>
      </c>
    </row>
    <row r="27" spans="1:3" x14ac:dyDescent="0.25">
      <c r="A27" s="23">
        <v>27</v>
      </c>
      <c r="B27" s="38" t="s">
        <v>26</v>
      </c>
      <c r="C27" s="24" t="s">
        <v>970</v>
      </c>
    </row>
    <row r="28" spans="1:3" x14ac:dyDescent="0.25">
      <c r="A28" s="22">
        <v>28</v>
      </c>
      <c r="B28" s="34" t="s">
        <v>27</v>
      </c>
      <c r="C28" s="24" t="s">
        <v>969</v>
      </c>
    </row>
    <row r="29" spans="1:3" x14ac:dyDescent="0.25">
      <c r="A29" s="22">
        <v>29</v>
      </c>
      <c r="B29" s="35" t="s">
        <v>968</v>
      </c>
      <c r="C29" t="s">
        <v>967</v>
      </c>
    </row>
    <row r="30" spans="1:3" x14ac:dyDescent="0.25">
      <c r="A30" s="23">
        <v>30</v>
      </c>
      <c r="B30" s="39" t="s">
        <v>966</v>
      </c>
      <c r="C30" t="s">
        <v>965</v>
      </c>
    </row>
    <row r="31" spans="1:3" x14ac:dyDescent="0.25">
      <c r="A31" s="23">
        <v>31</v>
      </c>
      <c r="B31" s="31" t="s">
        <v>32</v>
      </c>
      <c r="C31" t="s">
        <v>964</v>
      </c>
    </row>
    <row r="32" spans="1:3" x14ac:dyDescent="0.25">
      <c r="A32" s="22">
        <v>32</v>
      </c>
      <c r="B32" s="31" t="s">
        <v>33</v>
      </c>
      <c r="C32" t="s">
        <v>963</v>
      </c>
    </row>
    <row r="33" spans="1:3" ht="24" x14ac:dyDescent="0.25">
      <c r="A33" s="22">
        <v>33</v>
      </c>
      <c r="B33" s="34" t="s">
        <v>34</v>
      </c>
      <c r="C33" s="21" t="s">
        <v>962</v>
      </c>
    </row>
    <row r="34" spans="1:3" x14ac:dyDescent="0.25">
      <c r="A34" s="23">
        <v>34</v>
      </c>
      <c r="B34" s="40" t="s">
        <v>35</v>
      </c>
      <c r="C34" t="s">
        <v>961</v>
      </c>
    </row>
    <row r="35" spans="1:3" x14ac:dyDescent="0.25">
      <c r="A35" s="23">
        <v>35</v>
      </c>
      <c r="B35" s="33" t="s">
        <v>960</v>
      </c>
      <c r="C35" s="21" t="s">
        <v>958</v>
      </c>
    </row>
    <row r="36" spans="1:3" ht="24" x14ac:dyDescent="0.25">
      <c r="A36" s="22">
        <v>36</v>
      </c>
      <c r="B36" s="33" t="s">
        <v>959</v>
      </c>
      <c r="C36" s="21" t="s">
        <v>958</v>
      </c>
    </row>
    <row r="37" spans="1:3" ht="24" x14ac:dyDescent="0.25">
      <c r="A37" s="22">
        <v>37</v>
      </c>
      <c r="B37" s="36" t="s">
        <v>38</v>
      </c>
      <c r="C37" s="21" t="s">
        <v>957</v>
      </c>
    </row>
    <row r="38" spans="1:3" x14ac:dyDescent="0.25">
      <c r="A38" s="23">
        <v>38</v>
      </c>
      <c r="B38" s="34" t="s">
        <v>39</v>
      </c>
      <c r="C38" t="s">
        <v>956</v>
      </c>
    </row>
    <row r="39" spans="1:3" x14ac:dyDescent="0.25">
      <c r="A39" s="23">
        <v>39</v>
      </c>
      <c r="B39" s="41" t="s">
        <v>40</v>
      </c>
      <c r="C39" t="s">
        <v>955</v>
      </c>
    </row>
    <row r="40" spans="1:3" ht="45" x14ac:dyDescent="0.25">
      <c r="A40" s="22">
        <v>40</v>
      </c>
      <c r="B40" s="41" t="s">
        <v>954</v>
      </c>
      <c r="C40" s="25" t="s">
        <v>953</v>
      </c>
    </row>
    <row r="41" spans="1:3" ht="45" x14ac:dyDescent="0.25">
      <c r="A41" s="22">
        <v>41</v>
      </c>
      <c r="B41" s="41" t="s">
        <v>944</v>
      </c>
      <c r="C41" s="25" t="s">
        <v>952</v>
      </c>
    </row>
    <row r="42" spans="1:3" ht="30" x14ac:dyDescent="0.25">
      <c r="A42" s="23">
        <v>42</v>
      </c>
      <c r="B42" s="41" t="s">
        <v>951</v>
      </c>
      <c r="C42" s="25" t="s">
        <v>950</v>
      </c>
    </row>
    <row r="43" spans="1:3" x14ac:dyDescent="0.25">
      <c r="A43" s="23">
        <v>43</v>
      </c>
      <c r="B43" s="41" t="s">
        <v>949</v>
      </c>
      <c r="C43" s="25" t="s">
        <v>948</v>
      </c>
    </row>
    <row r="44" spans="1:3" ht="24" x14ac:dyDescent="0.25">
      <c r="A44" s="22">
        <v>44</v>
      </c>
      <c r="B44" s="41" t="s">
        <v>947</v>
      </c>
      <c r="C44" s="26" t="s">
        <v>947</v>
      </c>
    </row>
    <row r="45" spans="1:3" ht="45" x14ac:dyDescent="0.25">
      <c r="A45" s="22">
        <v>45</v>
      </c>
      <c r="B45" s="41" t="s">
        <v>946</v>
      </c>
      <c r="C45" s="25" t="s">
        <v>945</v>
      </c>
    </row>
    <row r="46" spans="1:3" ht="45" x14ac:dyDescent="0.25">
      <c r="A46" s="23">
        <v>46</v>
      </c>
      <c r="B46" s="41" t="s">
        <v>944</v>
      </c>
      <c r="C46" s="25" t="s">
        <v>943</v>
      </c>
    </row>
    <row r="47" spans="1:3" ht="36" x14ac:dyDescent="0.25">
      <c r="A47" s="22">
        <v>47</v>
      </c>
      <c r="B47" s="41" t="s">
        <v>57</v>
      </c>
      <c r="C47" s="26" t="s">
        <v>57</v>
      </c>
    </row>
    <row r="48" spans="1:3" x14ac:dyDescent="0.25">
      <c r="A48" s="20"/>
    </row>
    <row r="49" spans="1:1" x14ac:dyDescent="0.25">
      <c r="A49" s="20"/>
    </row>
    <row r="50" spans="1:1" x14ac:dyDescent="0.25">
      <c r="A50" s="19"/>
    </row>
    <row r="51" spans="1:1" x14ac:dyDescent="0.25">
      <c r="A51" s="19"/>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2020-08-25T14:08:31Z</dcterms:modified>
</cp:coreProperties>
</file>