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5"/>
  <workbookPr defaultThemeVersion="166925"/>
  <mc:AlternateContent xmlns:mc="http://schemas.openxmlformats.org/markup-compatibility/2006">
    <mc:Choice Requires="x15">
      <x15ac:absPath xmlns:x15ac="http://schemas.microsoft.com/office/spreadsheetml/2010/11/ac" url="/Users/alejandraarcos/Documents/BACKUP 2/2022/INDICADOR/FEBRERO/"/>
    </mc:Choice>
  </mc:AlternateContent>
  <xr:revisionPtr revIDLastSave="0" documentId="13_ncr:1_{2790D7C9-4730-0543-A689-D0FC0248347E}" xr6:coauthVersionLast="47" xr6:coauthVersionMax="47" xr10:uidLastSave="{00000000-0000-0000-0000-000000000000}"/>
  <bookViews>
    <workbookView xWindow="560" yWindow="500" windowWidth="28240" windowHeight="12940" activeTab="1" xr2:uid="{00000000-000D-0000-FFFF-FFFF00000000}"/>
  </bookViews>
  <sheets>
    <sheet name="Analisis de Datos" sheetId="2" r:id="rId1"/>
    <sheet name="Contratación 2022" sheetId="1" r:id="rId2"/>
    <sheet name="Orientación de Diligenciamiento" sheetId="3" r:id="rId3"/>
  </sheets>
  <definedNames>
    <definedName name="_xlnm._FilterDatabase" localSheetId="1" hidden="1">'Contratación 2022'!$A$68:$XEC$356</definedName>
    <definedName name="incBuyerDossierDetaillnkRequestName" localSheetId="1">'Contratación 2022'!$K$78</definedName>
  </definedNames>
  <calcPr calcId="191029" concurrentCalc="0"/>
  <pivotCaches>
    <pivotCache cacheId="5" r:id="rId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BQ138" i="1" l="1"/>
  <c r="AI138" i="1"/>
  <c r="BD138" i="1"/>
  <c r="AO163" i="1"/>
  <c r="BQ163" i="1"/>
  <c r="AI163" i="1"/>
  <c r="BD163" i="1"/>
  <c r="AO182" i="1"/>
  <c r="BQ182" i="1"/>
  <c r="BD182" i="1"/>
  <c r="AO84" i="1"/>
  <c r="BQ84" i="1"/>
  <c r="AI69" i="1"/>
  <c r="BD69" i="1"/>
  <c r="AO144" i="1"/>
  <c r="BQ144" i="1"/>
  <c r="AO145" i="1"/>
  <c r="BQ145" i="1"/>
  <c r="AO146" i="1"/>
  <c r="BQ146" i="1"/>
  <c r="AO147" i="1"/>
  <c r="BQ147" i="1"/>
  <c r="AO148" i="1"/>
  <c r="BQ148" i="1"/>
  <c r="AO149" i="1"/>
  <c r="BQ149" i="1"/>
  <c r="AO150" i="1"/>
  <c r="BQ150" i="1"/>
  <c r="AO151" i="1"/>
  <c r="BQ151" i="1"/>
  <c r="AO152" i="1"/>
  <c r="BQ152" i="1"/>
  <c r="AO153" i="1"/>
  <c r="BQ153" i="1"/>
  <c r="AO154" i="1"/>
  <c r="BQ154" i="1"/>
  <c r="AI144" i="1"/>
  <c r="BD144" i="1"/>
  <c r="AI145" i="1"/>
  <c r="BD145" i="1"/>
  <c r="AI146" i="1"/>
  <c r="BD146" i="1"/>
  <c r="AI147" i="1"/>
  <c r="BD147" i="1"/>
  <c r="AI148" i="1"/>
  <c r="BD148" i="1"/>
  <c r="AI149" i="1"/>
  <c r="BD149" i="1"/>
  <c r="AI150" i="1"/>
  <c r="BD150" i="1"/>
  <c r="AI151" i="1"/>
  <c r="BD151" i="1"/>
  <c r="AI152" i="1"/>
  <c r="BD152" i="1"/>
  <c r="AI153" i="1"/>
  <c r="BD153" i="1"/>
  <c r="AI154" i="1"/>
  <c r="BD154" i="1"/>
  <c r="BQ135" i="1"/>
  <c r="BQ136" i="1"/>
  <c r="BQ137" i="1"/>
  <c r="BQ139" i="1"/>
  <c r="BQ140" i="1"/>
  <c r="BQ141" i="1"/>
  <c r="BQ142" i="1"/>
  <c r="BQ143" i="1"/>
  <c r="AI135" i="1"/>
  <c r="BD135" i="1"/>
  <c r="AI136" i="1"/>
  <c r="BD136" i="1"/>
  <c r="AI137" i="1"/>
  <c r="BD137" i="1"/>
  <c r="AI139" i="1"/>
  <c r="BD139" i="1"/>
  <c r="AI140" i="1"/>
  <c r="BD140" i="1"/>
  <c r="AI141" i="1"/>
  <c r="BD141" i="1"/>
  <c r="AI142" i="1"/>
  <c r="BD142" i="1"/>
  <c r="AI143" i="1"/>
  <c r="BD143" i="1"/>
  <c r="AO121" i="1"/>
  <c r="BQ121" i="1"/>
  <c r="AO122" i="1"/>
  <c r="BQ122" i="1"/>
  <c r="AO123" i="1"/>
  <c r="BQ123" i="1"/>
  <c r="AO124" i="1"/>
  <c r="BQ124" i="1"/>
  <c r="AO125" i="1"/>
  <c r="BQ125" i="1"/>
  <c r="AO126" i="1"/>
  <c r="BQ126" i="1"/>
  <c r="AO127" i="1"/>
  <c r="BQ127" i="1"/>
  <c r="AO128" i="1"/>
  <c r="BQ128" i="1"/>
  <c r="AO129" i="1"/>
  <c r="BQ129" i="1"/>
  <c r="AO130" i="1"/>
  <c r="BQ130" i="1"/>
  <c r="AO131" i="1"/>
  <c r="BQ131" i="1"/>
  <c r="AO132" i="1"/>
  <c r="BQ132" i="1"/>
  <c r="AO133" i="1"/>
  <c r="BQ133" i="1"/>
  <c r="AO134" i="1"/>
  <c r="BQ134" i="1"/>
  <c r="AI120" i="1"/>
  <c r="BD120" i="1"/>
  <c r="AI121" i="1"/>
  <c r="BD121" i="1"/>
  <c r="AI122" i="1"/>
  <c r="BD122" i="1"/>
  <c r="AI123" i="1"/>
  <c r="BD123" i="1"/>
  <c r="AI124" i="1"/>
  <c r="BD124" i="1"/>
  <c r="AI125" i="1"/>
  <c r="BD125" i="1"/>
  <c r="AI126" i="1"/>
  <c r="BD126" i="1"/>
  <c r="AI127" i="1"/>
  <c r="BD127" i="1"/>
  <c r="AI128" i="1"/>
  <c r="BD128" i="1"/>
  <c r="AI129" i="1"/>
  <c r="BD129" i="1"/>
  <c r="AI130" i="1"/>
  <c r="BD130" i="1"/>
  <c r="AI131" i="1"/>
  <c r="BD131" i="1"/>
  <c r="AI132" i="1"/>
  <c r="BD132" i="1"/>
  <c r="AI133" i="1"/>
  <c r="BD133" i="1"/>
  <c r="AI134" i="1"/>
  <c r="BD134" i="1"/>
  <c r="AO108" i="1"/>
  <c r="BQ108" i="1"/>
  <c r="AO109" i="1"/>
  <c r="BQ109" i="1"/>
  <c r="AO110" i="1"/>
  <c r="BQ110" i="1"/>
  <c r="AO111" i="1"/>
  <c r="BQ111" i="1"/>
  <c r="AO112" i="1"/>
  <c r="BQ112" i="1"/>
  <c r="AO113" i="1"/>
  <c r="BQ113" i="1"/>
  <c r="AO114" i="1"/>
  <c r="BQ114" i="1"/>
  <c r="AO115" i="1"/>
  <c r="BQ115" i="1"/>
  <c r="AO116" i="1"/>
  <c r="BQ116" i="1"/>
  <c r="AO117" i="1"/>
  <c r="BQ117" i="1"/>
  <c r="AO118" i="1"/>
  <c r="BQ118" i="1"/>
  <c r="AO119" i="1"/>
  <c r="BQ119" i="1"/>
  <c r="AO120" i="1"/>
  <c r="BQ120" i="1"/>
  <c r="AI108" i="1"/>
  <c r="BD108" i="1"/>
  <c r="AI109" i="1"/>
  <c r="BD109" i="1"/>
  <c r="AI110" i="1"/>
  <c r="BD110" i="1"/>
  <c r="AI111" i="1"/>
  <c r="BD111" i="1"/>
  <c r="AI112" i="1"/>
  <c r="BD112" i="1"/>
  <c r="AI113" i="1"/>
  <c r="BD113" i="1"/>
  <c r="AI114" i="1"/>
  <c r="BD114" i="1"/>
  <c r="AI115" i="1"/>
  <c r="BD115" i="1"/>
  <c r="AI116" i="1"/>
  <c r="BD116" i="1"/>
  <c r="AI117" i="1"/>
  <c r="BD117" i="1"/>
  <c r="AI118" i="1"/>
  <c r="BD118" i="1"/>
  <c r="AI119" i="1"/>
  <c r="BD119" i="1"/>
  <c r="AO96" i="1"/>
  <c r="BQ96" i="1"/>
  <c r="AO97" i="1"/>
  <c r="BQ97" i="1"/>
  <c r="AO98" i="1"/>
  <c r="BQ98" i="1"/>
  <c r="AO99" i="1"/>
  <c r="BQ99" i="1"/>
  <c r="AO100" i="1"/>
  <c r="BQ100" i="1"/>
  <c r="AO101" i="1"/>
  <c r="BQ101" i="1"/>
  <c r="AO102" i="1"/>
  <c r="BQ102" i="1"/>
  <c r="AO103" i="1"/>
  <c r="BQ103" i="1"/>
  <c r="AO104" i="1"/>
  <c r="BQ104" i="1"/>
  <c r="AO105" i="1"/>
  <c r="BQ105" i="1"/>
  <c r="AO106" i="1"/>
  <c r="BQ106" i="1"/>
  <c r="AO107" i="1"/>
  <c r="BQ107" i="1"/>
  <c r="AI96" i="1"/>
  <c r="BD96" i="1"/>
  <c r="AI97" i="1"/>
  <c r="BD97" i="1"/>
  <c r="AI98" i="1"/>
  <c r="BD98" i="1"/>
  <c r="AI99" i="1"/>
  <c r="BD99" i="1"/>
  <c r="AI100" i="1"/>
  <c r="BD100" i="1"/>
  <c r="AI101" i="1"/>
  <c r="BD101" i="1"/>
  <c r="AI102" i="1"/>
  <c r="BD102" i="1"/>
  <c r="AI103" i="1"/>
  <c r="BD103" i="1"/>
  <c r="AI104" i="1"/>
  <c r="BD104" i="1"/>
  <c r="AI105" i="1"/>
  <c r="BD105" i="1"/>
  <c r="AI106" i="1"/>
  <c r="BD106" i="1"/>
  <c r="AI107" i="1"/>
  <c r="BD107" i="1"/>
  <c r="AO95" i="1"/>
  <c r="BQ95" i="1"/>
  <c r="AI95" i="1"/>
  <c r="BD95" i="1"/>
  <c r="AO94" i="1"/>
  <c r="BQ94" i="1"/>
  <c r="AI94" i="1"/>
  <c r="BD94" i="1"/>
  <c r="AO93" i="1"/>
  <c r="BQ93" i="1"/>
  <c r="AI93" i="1"/>
  <c r="BD93" i="1"/>
  <c r="AO92" i="1"/>
  <c r="BQ92" i="1"/>
  <c r="AI92" i="1"/>
  <c r="BD92" i="1"/>
  <c r="AO91" i="1"/>
  <c r="BQ91" i="1"/>
  <c r="AI91" i="1"/>
  <c r="BD91" i="1"/>
  <c r="AO90" i="1"/>
  <c r="BQ90" i="1"/>
  <c r="AI90" i="1"/>
  <c r="BD90" i="1"/>
  <c r="AO89" i="1"/>
  <c r="BQ89" i="1"/>
  <c r="AI89" i="1"/>
  <c r="BD89" i="1"/>
  <c r="AO88" i="1"/>
  <c r="BQ88" i="1"/>
  <c r="AI88" i="1"/>
  <c r="BD88" i="1"/>
  <c r="AO87" i="1"/>
  <c r="BQ87" i="1"/>
  <c r="AI87" i="1"/>
  <c r="BD87" i="1"/>
  <c r="AO86" i="1"/>
  <c r="BQ86" i="1"/>
  <c r="AI86" i="1"/>
  <c r="BD86" i="1"/>
  <c r="AO85" i="1"/>
  <c r="BQ85" i="1"/>
  <c r="AI85" i="1"/>
  <c r="BD85" i="1"/>
  <c r="AI183" i="1"/>
  <c r="BD183" i="1"/>
  <c r="AI184" i="1"/>
  <c r="BD184" i="1"/>
  <c r="AI185" i="1"/>
  <c r="BD185" i="1"/>
  <c r="AI186" i="1"/>
  <c r="BD186" i="1"/>
  <c r="BD187" i="1"/>
  <c r="BD188" i="1"/>
  <c r="BD189" i="1"/>
  <c r="BD190" i="1"/>
  <c r="BD191" i="1"/>
  <c r="BD192" i="1"/>
  <c r="BD193" i="1"/>
  <c r="BD194" i="1"/>
  <c r="BD195" i="1"/>
  <c r="BD196" i="1"/>
  <c r="AI70" i="1"/>
  <c r="BD70" i="1"/>
  <c r="AI71" i="1"/>
  <c r="BD71" i="1"/>
  <c r="AI72" i="1"/>
  <c r="BD72" i="1"/>
  <c r="AI73" i="1"/>
  <c r="BD73" i="1"/>
  <c r="AI74" i="1"/>
  <c r="BD74" i="1"/>
  <c r="AI75" i="1"/>
  <c r="BD75" i="1"/>
  <c r="AI76" i="1"/>
  <c r="BD76" i="1"/>
  <c r="AI77" i="1"/>
  <c r="BD77" i="1"/>
  <c r="AI78" i="1"/>
  <c r="BD78" i="1"/>
  <c r="AI79" i="1"/>
  <c r="BD79" i="1"/>
  <c r="AI80" i="1"/>
  <c r="BD80" i="1"/>
  <c r="AI81" i="1"/>
  <c r="BD81" i="1"/>
  <c r="AI82" i="1"/>
  <c r="BD82" i="1"/>
  <c r="AI83" i="1"/>
  <c r="BD83" i="1"/>
  <c r="AO183" i="1"/>
  <c r="BQ183" i="1"/>
  <c r="BQ184" i="1"/>
  <c r="BQ185" i="1"/>
  <c r="BQ186" i="1"/>
  <c r="BQ187" i="1"/>
  <c r="BQ188" i="1"/>
  <c r="BQ189" i="1"/>
  <c r="BQ190" i="1"/>
  <c r="BQ191" i="1"/>
  <c r="BQ192" i="1"/>
  <c r="BQ193" i="1"/>
  <c r="BQ194" i="1"/>
  <c r="BQ195" i="1"/>
  <c r="BQ196" i="1"/>
  <c r="BQ197" i="1"/>
  <c r="BQ198" i="1"/>
  <c r="BQ199" i="1"/>
  <c r="BQ200" i="1"/>
  <c r="AI84" i="1"/>
  <c r="BD84" i="1"/>
  <c r="U84" i="1"/>
  <c r="F84" i="1"/>
  <c r="AO83" i="1"/>
  <c r="BQ83" i="1"/>
  <c r="AO76" i="1"/>
  <c r="BQ76" i="1"/>
  <c r="AO77" i="1"/>
  <c r="BQ77" i="1"/>
  <c r="AO78" i="1"/>
  <c r="BQ78" i="1"/>
  <c r="AO79" i="1"/>
  <c r="BQ79" i="1"/>
  <c r="AO80" i="1"/>
  <c r="BQ80" i="1"/>
  <c r="AO81" i="1"/>
  <c r="BQ81" i="1"/>
  <c r="AO82" i="1"/>
  <c r="BQ82" i="1"/>
  <c r="AO75" i="1"/>
  <c r="BQ75" i="1"/>
  <c r="AO74" i="1"/>
  <c r="BQ74" i="1"/>
  <c r="AO73" i="1"/>
  <c r="BQ73" i="1"/>
  <c r="AO72" i="1"/>
  <c r="BQ72" i="1"/>
  <c r="AO71" i="1"/>
  <c r="BQ71" i="1"/>
  <c r="AO70" i="1"/>
  <c r="BQ70" i="1"/>
  <c r="AO69" i="1"/>
  <c r="BQ6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Belisa Amparo Oviedo Díaz</author>
  </authors>
  <commentList>
    <comment ref="C163" authorId="0" shapeId="0" xr:uid="{8BE70FA5-DACE-A749-9AFB-6626F5807647}">
      <text>
        <r>
          <rPr>
            <b/>
            <sz val="9"/>
            <color rgb="FF000000"/>
            <rFont val="Tahoma"/>
            <family val="2"/>
          </rPr>
          <t>Belisa Amparo Oviedo Díaz:</t>
        </r>
        <r>
          <rPr>
            <sz val="9"/>
            <color rgb="FF000000"/>
            <rFont val="Tahoma"/>
            <family val="2"/>
          </rPr>
          <t xml:space="preserve">
</t>
        </r>
        <r>
          <rPr>
            <sz val="9"/>
            <color rgb="FF000000"/>
            <rFont val="Tahoma"/>
            <family val="2"/>
          </rPr>
          <t>YULIETH</t>
        </r>
      </text>
    </comment>
  </commentList>
</comments>
</file>

<file path=xl/sharedStrings.xml><?xml version="1.0" encoding="utf-8"?>
<sst xmlns="http://schemas.openxmlformats.org/spreadsheetml/2006/main" count="4321" uniqueCount="1043">
  <si>
    <t>Listas</t>
  </si>
  <si>
    <t>Plataforma</t>
  </si>
  <si>
    <t>Profesionales de Contratos</t>
  </si>
  <si>
    <t>Mes</t>
  </si>
  <si>
    <t>Área de la Necesidad</t>
  </si>
  <si>
    <t>Modalidad de Contratación</t>
  </si>
  <si>
    <t xml:space="preserve">Causal </t>
  </si>
  <si>
    <t>Etapa</t>
  </si>
  <si>
    <t>Estado</t>
  </si>
  <si>
    <t>Tipo de Contrato</t>
  </si>
  <si>
    <t>Regional</t>
  </si>
  <si>
    <t>Lugar de ejecución</t>
  </si>
  <si>
    <t>Garantia</t>
  </si>
  <si>
    <t xml:space="preserve">Riesgos </t>
  </si>
  <si>
    <t>Secop II</t>
  </si>
  <si>
    <t xml:space="preserve">Alejandra Maria Arcos </t>
  </si>
  <si>
    <t>Enero</t>
  </si>
  <si>
    <t>Dirección General</t>
  </si>
  <si>
    <t>Contratación Mínima Cuantía</t>
  </si>
  <si>
    <t>Mínima Cuantía</t>
  </si>
  <si>
    <t>Celebrado</t>
  </si>
  <si>
    <t>En ejecución</t>
  </si>
  <si>
    <t>Prestación de Servicios Profesionales</t>
  </si>
  <si>
    <t>Nivel Central</t>
  </si>
  <si>
    <t xml:space="preserve">Aéreo Aeropuerto Camilo Daza  </t>
  </si>
  <si>
    <t xml:space="preserve">Si </t>
  </si>
  <si>
    <t>1 SERIEDAD DE LA OFERTA</t>
  </si>
  <si>
    <t xml:space="preserve">Tienda Virtual </t>
  </si>
  <si>
    <t xml:space="preserve">Claudia Alexandra Triana </t>
  </si>
  <si>
    <t>Febrero</t>
  </si>
  <si>
    <t>Oficina Asesora de Planeación</t>
  </si>
  <si>
    <t>Contratación Directa</t>
  </si>
  <si>
    <t xml:space="preserve">Prestación de Servicios Profesionales </t>
  </si>
  <si>
    <t>Desierto</t>
  </si>
  <si>
    <t>Cerrado</t>
  </si>
  <si>
    <t>Prestación de Servicios  de Apoyo a la gestión</t>
  </si>
  <si>
    <t>Regional Amazonas</t>
  </si>
  <si>
    <t>Aéreo Aeropuerto Palonegro.</t>
  </si>
  <si>
    <t>No</t>
  </si>
  <si>
    <t>2 CUMPLIMIENTO</t>
  </si>
  <si>
    <t>Secop I</t>
  </si>
  <si>
    <t>Belisa Amparo Oviedo</t>
  </si>
  <si>
    <t>Marzo</t>
  </si>
  <si>
    <t>Oficina Asesora Jurídica</t>
  </si>
  <si>
    <t>Contratación Selección Abreviada</t>
  </si>
  <si>
    <t>Prestación de apoyo a la Gestión</t>
  </si>
  <si>
    <t>En Tramite</t>
  </si>
  <si>
    <t>Liquidado</t>
  </si>
  <si>
    <t>Arrendamiento</t>
  </si>
  <si>
    <t>Regional Andina</t>
  </si>
  <si>
    <t>Aeropuerto Alfonso Bonilla Aragón</t>
  </si>
  <si>
    <t>N/A</t>
  </si>
  <si>
    <t>3 ESTABILIDAD_CALIDAD DE LA OBRA</t>
  </si>
  <si>
    <t xml:space="preserve">Diana Esperanza Duran Garcia </t>
  </si>
  <si>
    <t>Abril</t>
  </si>
  <si>
    <t>Oficina de Control Interno</t>
  </si>
  <si>
    <t>Contratación Concurso de Méritos</t>
  </si>
  <si>
    <t>Retirado</t>
  </si>
  <si>
    <t>Cancelado</t>
  </si>
  <si>
    <t>Prestación de Servicios</t>
  </si>
  <si>
    <t>Regional  Antioquia</t>
  </si>
  <si>
    <t>Aeropuerto Alfonso López Pumarejo</t>
  </si>
  <si>
    <t>4 PAGO DE SALARIOS_PRESTACIONES SOCIALES LEGALES</t>
  </si>
  <si>
    <t>Jenny Motavita</t>
  </si>
  <si>
    <t>Mayo</t>
  </si>
  <si>
    <t xml:space="preserve">Oficina de Comunicaciones </t>
  </si>
  <si>
    <t>Contratación Licitación</t>
  </si>
  <si>
    <t>Exclusividad</t>
  </si>
  <si>
    <t>Obra</t>
  </si>
  <si>
    <t>Regional Caribe</t>
  </si>
  <si>
    <t xml:space="preserve">Aeropuerto Almirante Padilla </t>
  </si>
  <si>
    <t>5 RESPONSABILIDAD EXTRACONTRACTUAL</t>
  </si>
  <si>
    <t>Jose Clemente Gomez Romero</t>
  </si>
  <si>
    <t>Junio</t>
  </si>
  <si>
    <t>Oficina de Tecnología de la Informacion</t>
  </si>
  <si>
    <t>Interadministrativo</t>
  </si>
  <si>
    <t>Regional Eje Cafetero</t>
  </si>
  <si>
    <t>Aeropuerto el Dorado (Bogotá)</t>
  </si>
  <si>
    <t>6 BUEN MANEJO_CORRECTA INVERSIÓN DEL ANTICIPO</t>
  </si>
  <si>
    <t>Lisdaria Rojas Gamba</t>
  </si>
  <si>
    <t>Julio</t>
  </si>
  <si>
    <t>Secretaria General</t>
  </si>
  <si>
    <t>Menor Cuantía</t>
  </si>
  <si>
    <t>Compraventa</t>
  </si>
  <si>
    <t>Regional El Dorado</t>
  </si>
  <si>
    <t>Aeropuerto El Edén (La Tebaida)</t>
  </si>
  <si>
    <t>7 CALIDAD_CORRECTO FUNCIONAMIENTO DE LOS BIENES SUMISTRADOS</t>
  </si>
  <si>
    <t>Sandra Osorio Padilla</t>
  </si>
  <si>
    <t>Agosto</t>
  </si>
  <si>
    <t xml:space="preserve">Subdirección de Control disciplinario Interno </t>
  </si>
  <si>
    <t>Subasta Inversa Electrónica</t>
  </si>
  <si>
    <t>Suministro</t>
  </si>
  <si>
    <t>Regional Guajira</t>
  </si>
  <si>
    <t>Aeropuerto Ernesto Cortissoz (Soledad)</t>
  </si>
  <si>
    <t>8 CALIDAD DL SERVICIO</t>
  </si>
  <si>
    <t>Maria Isabel Valencia</t>
  </si>
  <si>
    <t>Septiembre</t>
  </si>
  <si>
    <t>Subdirección Administrativa y Financiera</t>
  </si>
  <si>
    <t>Comisión</t>
  </si>
  <si>
    <t>Regional Occidente</t>
  </si>
  <si>
    <t>Aeropuerto Gustavo Rojas Pinilla</t>
  </si>
  <si>
    <t>9 CONTRATO D GARANTÍA BANCARIA</t>
  </si>
  <si>
    <t>Octubre</t>
  </si>
  <si>
    <t xml:space="preserve">Subdirección de Talento Humano </t>
  </si>
  <si>
    <t>Interventoría</t>
  </si>
  <si>
    <t>Regional Oriente</t>
  </si>
  <si>
    <t>Aeropuerto José María Córdoba</t>
  </si>
  <si>
    <t>10 CARTA DE CRÉDITO STAND-BY</t>
  </si>
  <si>
    <t>Noviembre</t>
  </si>
  <si>
    <t>Subdirección de Control Migratorio</t>
  </si>
  <si>
    <t xml:space="preserve">Acuerdo Marco de Precios </t>
  </si>
  <si>
    <t xml:space="preserve">Seguros Intermediación  </t>
  </si>
  <si>
    <t>Regional Orinoquia</t>
  </si>
  <si>
    <t>Aeropuerto Matecaña (Pereira).</t>
  </si>
  <si>
    <t>11 CONTRATO D GARANTÍA BANCARIA + CARTA D CRÉDITO STAND-BY</t>
  </si>
  <si>
    <t xml:space="preserve">Diciembre </t>
  </si>
  <si>
    <t>Subdirección de Verificación Migratoria</t>
  </si>
  <si>
    <t xml:space="preserve">Bolsa de Productos </t>
  </si>
  <si>
    <t xml:space="preserve">Orden de Compra </t>
  </si>
  <si>
    <t>Regional San Andrés</t>
  </si>
  <si>
    <t>Aeropuerto Rafael Núñez (Cartagena).</t>
  </si>
  <si>
    <t>12 SERIEDAD D LA OFERTA + CUMPLIMIENTO</t>
  </si>
  <si>
    <t xml:space="preserve">Subdirección de Extranjería </t>
  </si>
  <si>
    <t>Grandes Superficies</t>
  </si>
  <si>
    <t>Aceptación de oferta</t>
  </si>
  <si>
    <t>Regional Nariño</t>
  </si>
  <si>
    <t xml:space="preserve">Aeropuerto Simón Bolívar (Santa Martha) </t>
  </si>
  <si>
    <t>13 SERIEDAD D LA OFERTA + ESTABILIDAD_CALIDAD D LA OBRA</t>
  </si>
  <si>
    <t>Urgencia Manifiesta</t>
  </si>
  <si>
    <t xml:space="preserve">Suscripción </t>
  </si>
  <si>
    <t xml:space="preserve">Nivel Nacional </t>
  </si>
  <si>
    <t>Arauca</t>
  </si>
  <si>
    <t>14 SERIEDAD D LA OFERTA + PAGO D SALARIOS_PRESTACIONES SOCIALES LEGALES</t>
  </si>
  <si>
    <t>Adquisición de Inmuebles</t>
  </si>
  <si>
    <t>Armenia</t>
  </si>
  <si>
    <t>15 SERIEDAD D LA OFERTA + RESPONSABILIDAD EXTRACONTRACTUAL</t>
  </si>
  <si>
    <t>Bahía Solano</t>
  </si>
  <si>
    <t>16 SERIEDAD D LA OFERTA + BUEN MANEJO_CORRECTA INVERSIÓN DEL ANTICIPO</t>
  </si>
  <si>
    <t>Barranquilla</t>
  </si>
  <si>
    <t>17 SERIEDAD DOFERTA + CALIDAD_CORRECTO FUNCIONAM D BIENES_SUMISTR</t>
  </si>
  <si>
    <t>Base Militar Apiay</t>
  </si>
  <si>
    <t>18 SERIEDAD D LA OFERTA + CALIDAD DEL SERVICIO</t>
  </si>
  <si>
    <t>Bogotá D.C.</t>
  </si>
  <si>
    <t>19 SERIEDAD D LA OFERTA + CUMPLIM + ESTABIL_CALIDAD D LA OBRA</t>
  </si>
  <si>
    <t xml:space="preserve">Bucaramanga </t>
  </si>
  <si>
    <t>20 SERIEDAD D LA OFERTA + CUMPLIM + PAGO D SALARIOS_PRESTAC SOC LEGALES</t>
  </si>
  <si>
    <t>Cali</t>
  </si>
  <si>
    <t>21 SERIEDAD D LA OFERTA + CUMPLIM + RESPONSAB EXTRACONTRACTUAL</t>
  </si>
  <si>
    <t>Capurgana</t>
  </si>
  <si>
    <t>22 SERIEDAD D LA OFERTA + CUMPLIM + BUEN MANEJO_CORRECTA INVER  DL ANTICIPO</t>
  </si>
  <si>
    <t>Cartagena</t>
  </si>
  <si>
    <t xml:space="preserve">23 SERIEDAD D LA OFERTA + CUMPLIM + CALIDAD_CORRECTO FUNCIONAM D LOS BIENES SUMIN </t>
  </si>
  <si>
    <t>Coveñas</t>
  </si>
  <si>
    <t>24 SERIEDAD D LA OFERTA + CUMPLIM + CALIDAD DL SERVICIO</t>
  </si>
  <si>
    <t>Cúcuta</t>
  </si>
  <si>
    <t>25 SERIEDAD D OFERTA + CUMPLIM + ESTABIL_CALIDAD D OBRA+ PAGO SALAR_PRESTAC SOC LEG</t>
  </si>
  <si>
    <t>Ibagué</t>
  </si>
  <si>
    <t>26 SERIEDAD D OFERTA + CUMPLIM + ESTABIL_CALIDAD D OBRA+ RESPONSAB EXTRACONTRACTUAL</t>
  </si>
  <si>
    <t>Juradó</t>
  </si>
  <si>
    <t>30 SERIEDAD D LA OFERTA + CUMPLIM + ESTABIL_CALIDAD D OBRA+ CALIDAD DL SERVICIO</t>
  </si>
  <si>
    <t>Leticia</t>
  </si>
  <si>
    <t>40 CUMPLIM+ ESTABIL_CALIDAD D LA OBRA</t>
  </si>
  <si>
    <t>Maicao</t>
  </si>
  <si>
    <t>41 CUMPLIM+ PAGO D SALARIOS_PRESTAC SOC LEGALES</t>
  </si>
  <si>
    <t>Manizales</t>
  </si>
  <si>
    <t>42 CUMPLIM+ RESPONSAB EXTRACONTRACTUAL</t>
  </si>
  <si>
    <t>Marítimo Tumaco</t>
  </si>
  <si>
    <t>43 CUMPLIM+ BUEN MANEJO_CORRECTA INVER  DL ANTICIPO</t>
  </si>
  <si>
    <t>Medellín</t>
  </si>
  <si>
    <t xml:space="preserve">44 CUMPLIM+ CALIDAD_CORRECTO FUNCIONAM D LOS BIENES SUMIN </t>
  </si>
  <si>
    <t>Montería</t>
  </si>
  <si>
    <t>45 CUMPLIM+ CALIDAD DL SERVICIO</t>
  </si>
  <si>
    <t>Neiva</t>
  </si>
  <si>
    <t>46 CUMPLIM+ ESTABIL_CALIDAD D OBRA+ PAGO D SALARIOS_PRESTAC SOC LEGALES</t>
  </si>
  <si>
    <t>Paraguachón</t>
  </si>
  <si>
    <t>47 CUMPLIM+ ESTABIL_CALIDAD D OBRA+ RESPONSAB EXTRACONTRACTUAL</t>
  </si>
  <si>
    <t>Pasto.</t>
  </si>
  <si>
    <t>48 CUMPLIM+ ESTABIL_CALIDAD D OBRA+ BUEN MANEJO_CORRECTA INVER  DL ANTICIPO</t>
  </si>
  <si>
    <t>Pereira</t>
  </si>
  <si>
    <t xml:space="preserve">49 CUMPLIM+ ESTABIL_CALIDAD D OBRA+ CALIDAD_CORRECTO FUNCIONAM D LOS BIENES SUMIN </t>
  </si>
  <si>
    <t xml:space="preserve">Popayán </t>
  </si>
  <si>
    <t xml:space="preserve">50 CUMPLIM+ ESTABIL_CALIDAD D OBRA+ CALIDAD_CORRECTO FUNCIONAM D LOS BIENES SUMIN </t>
  </si>
  <si>
    <t>Providencia</t>
  </si>
  <si>
    <t>51 CUMPLIM+ ESTABIL_CALIDAD D OBRA+ CALIDAD DL SERVICIO</t>
  </si>
  <si>
    <t>Puente Internacional Rumichaca</t>
  </si>
  <si>
    <t>61 ESTABIL_CALIDAD D OBRA+ PAGO D SALARIOS_PRESTAC SOC LEGALES</t>
  </si>
  <si>
    <t xml:space="preserve">Puente Internacional Simón Bolívar </t>
  </si>
  <si>
    <t>62 ESTABIL_CALIDAD D OBRA+ RESPONSAB EXTRACONTRACTUAL</t>
  </si>
  <si>
    <t xml:space="preserve">Puente Páez  </t>
  </si>
  <si>
    <t>63 ESTABIL_CALIDAD D OBRA+ BUEN MANEJO_CORRECTA INVER  DL ANTICIPO</t>
  </si>
  <si>
    <t>Puerto Carreño</t>
  </si>
  <si>
    <t xml:space="preserve">64 ESTABIL_CALIDAD D OBRA+ CALIDAD_CORRECTO FUNCIONAM D LOS BIENES SUMIN </t>
  </si>
  <si>
    <t>Puerto de Buenaventura</t>
  </si>
  <si>
    <t xml:space="preserve">65 ESTABIL_CALIDAD D OBRA+ CALIDAD_CORRECTO FUNCIONAM D LOS BIENES SUMIN </t>
  </si>
  <si>
    <t xml:space="preserve">Puerto Inírida </t>
  </si>
  <si>
    <t>66 ESTABIL_CALIDAD D OBRA+ CALIDAD DL SERVICIO</t>
  </si>
  <si>
    <t>Puerto Leguizamón</t>
  </si>
  <si>
    <t>70 ESTABIL_CALIDAD D OBRA+ PAGO D SALARIOS_PRESTAC SOC LEG + CALIDAD DL SERVICIO</t>
  </si>
  <si>
    <t>Puerto Nuevo</t>
  </si>
  <si>
    <t>76 PAGO D SALARIOS_PRESTAC SOC LEG + RESPONSAB EXTRACONTRACTUAL</t>
  </si>
  <si>
    <t xml:space="preserve">Puerto Santander </t>
  </si>
  <si>
    <t>77 PAGO D SALARIOS_PRESTAC SOC LEG + BUEN MANEJO_CORRECTA INVER  DL ANTICIPO</t>
  </si>
  <si>
    <t xml:space="preserve">Puerto Simón Bolívar </t>
  </si>
  <si>
    <t xml:space="preserve">78 PAGO D SALARIOS_PRESTAC SOC LEG + CALIDAD_CORRECTO FUNCIONAM D LOS BIENES SUMIN </t>
  </si>
  <si>
    <t>Quibdó</t>
  </si>
  <si>
    <t>79 PAGO D SALARIOS_PRESTAC SOC LEG + CALIDAD DL SERVICIO</t>
  </si>
  <si>
    <t>Riohacha</t>
  </si>
  <si>
    <t>85 RESPONSAB EXTRACONTRACTUAL + BUEN MANEJO_CORRECTA INVER  DL ANTICIPO</t>
  </si>
  <si>
    <t xml:space="preserve">San Miguel </t>
  </si>
  <si>
    <t xml:space="preserve">86 RESPONSAB EXTRACONTRACTUAL + CALIDAD_CORRECTO FUNCIONAM D LOS BIENES SUMIN </t>
  </si>
  <si>
    <t>Santa Marta</t>
  </si>
  <si>
    <t>87 RESPONSAB EXTRACONTRACTUAL + CALIDAD DL SERVICIO</t>
  </si>
  <si>
    <t>Sincelejo</t>
  </si>
  <si>
    <t>91 CALIDAD_CORRECTO FUNCIONAM D LOS BIENES SUMIN  + CALIDAD DL SERVICIO</t>
  </si>
  <si>
    <t>Terrestre Chiles</t>
  </si>
  <si>
    <t>99999998 NO SE DILIGENCIA INFORMACIÓN PARA ESTE FORMULARIO EN ESTE PERÍODO DE REPORTE</t>
  </si>
  <si>
    <t>Tunja</t>
  </si>
  <si>
    <t>Turbo</t>
  </si>
  <si>
    <t>Valledupar</t>
  </si>
  <si>
    <t>Villavicencio</t>
  </si>
  <si>
    <t>Yopal</t>
  </si>
  <si>
    <t xml:space="preserve">Formato de Seguimiento a  la Gestión Contractual </t>
  </si>
  <si>
    <t xml:space="preserve">Código: AGCF.34 </t>
  </si>
  <si>
    <t>Version: pendiente por legalizar</t>
  </si>
  <si>
    <t xml:space="preserve">Fecha: </t>
  </si>
  <si>
    <t>PLATAFORMA</t>
  </si>
  <si>
    <t>CONSECUTIVO</t>
  </si>
  <si>
    <t>PROFESiONAL ENCARGADO</t>
  </si>
  <si>
    <t>EXPEDIENTE</t>
  </si>
  <si>
    <t>N°PROCESO EN SECOP</t>
  </si>
  <si>
    <t>MES</t>
  </si>
  <si>
    <t>FECHA PUBLICACION PROCESO SECOP II-TIENDA VIRTUAL</t>
  </si>
  <si>
    <t>MODALIDAD</t>
  </si>
  <si>
    <t>CAUSAL</t>
  </si>
  <si>
    <t>AREA DE LA  NECESiDAD</t>
  </si>
  <si>
    <t>OBJETO</t>
  </si>
  <si>
    <t>CODIGO UNSCSP</t>
  </si>
  <si>
    <t>NoMBRE DE CODIGO</t>
  </si>
  <si>
    <t>VALOR PROCESO</t>
  </si>
  <si>
    <t>CDP</t>
  </si>
  <si>
    <t>RUBRO</t>
  </si>
  <si>
    <t>ETAPA</t>
  </si>
  <si>
    <t>ESTADO</t>
  </si>
  <si>
    <t>N° DE CONTRATO CELEBRADO</t>
  </si>
  <si>
    <t>FECHA DE FIRMA CONTRATO</t>
  </si>
  <si>
    <t>TIPO DE CONTRATO</t>
  </si>
  <si>
    <t>REGIONAL</t>
  </si>
  <si>
    <t xml:space="preserve">LUGAR DE EJECUCION
</t>
  </si>
  <si>
    <t>CONTRATISTA</t>
  </si>
  <si>
    <t>IDENTIFICACION</t>
  </si>
  <si>
    <t>DV</t>
  </si>
  <si>
    <t>N° RP</t>
  </si>
  <si>
    <t>FECHA RP</t>
  </si>
  <si>
    <t>VALOR VF 2023</t>
  </si>
  <si>
    <t>VALOR VF 2024</t>
  </si>
  <si>
    <t>VALOR TOTAL CONTRATO + VF</t>
  </si>
  <si>
    <t>GARANTIA</t>
  </si>
  <si>
    <t>FECHA DE EXPEDICION GARANTIA</t>
  </si>
  <si>
    <t>RIESGOS</t>
  </si>
  <si>
    <t>FECHA DE INICIO DEL CONTRATO</t>
  </si>
  <si>
    <t>FECHA DE TERMINACION DEL CONTRATO</t>
  </si>
  <si>
    <t>DIAS DE EJECUCION DEL CONTRATO</t>
  </si>
  <si>
    <t>NOMBRE SUPERVISOR</t>
  </si>
  <si>
    <t>CEDULA SUPERVISOR</t>
  </si>
  <si>
    <t xml:space="preserve">ADICION 1 </t>
  </si>
  <si>
    <t>FECHA  DE FIRMA</t>
  </si>
  <si>
    <t>ADICION 2</t>
  </si>
  <si>
    <t>FECHADE FIRMA</t>
  </si>
  <si>
    <t>ADICION 3</t>
  </si>
  <si>
    <t>ADICION 4</t>
  </si>
  <si>
    <t>FECHA DE FIRMA</t>
  </si>
  <si>
    <t>ADICION 5</t>
  </si>
  <si>
    <t>LIBERACION</t>
  </si>
  <si>
    <t xml:space="preserve">FECHA LIBERACION </t>
  </si>
  <si>
    <t>VALOR TOTAL DEL CONTRATO CON ADICIONES VIGENCIA</t>
  </si>
  <si>
    <t>PRORROGA 1  EN DIAS</t>
  </si>
  <si>
    <t>FECHADE TERMINACION DEL CONTRATO</t>
  </si>
  <si>
    <t>FECHA FIRMA DEL DOCUMENTO</t>
  </si>
  <si>
    <t>PRORROGA 2 EN DIAS</t>
  </si>
  <si>
    <t>PRORROGA 3 EN DIAS</t>
  </si>
  <si>
    <t>PRORROGA 4 EN DIAS</t>
  </si>
  <si>
    <t>FECHA TERMINACION DEL CONTRATO</t>
  </si>
  <si>
    <t>TIEMPO DE EJECUCION DEL CONTRATO CON LAS PRORROGAS</t>
  </si>
  <si>
    <t>FECHA DE LIQUIDACION DEL CONTRATO</t>
  </si>
  <si>
    <t xml:space="preserve">A-02-02-02-008-003 </t>
  </si>
  <si>
    <t xml:space="preserve">C-1199-1002-10-0-1199001-02 </t>
  </si>
  <si>
    <t>JUAN MANUEL CAICEDO CARDONA</t>
  </si>
  <si>
    <t>ROBINSON VALENCIA GIRALDO</t>
  </si>
  <si>
    <t>LA IMPRENTA NACIONAL DE COLOMBIA</t>
  </si>
  <si>
    <t>Servicios de mantenimiento y reparación de equipo de manufactura</t>
  </si>
  <si>
    <t>Servicios de Gestión, Servicios Profesionales de Empresa y Servicios Administrativos</t>
  </si>
  <si>
    <t>AVANCE JURIDICO CASA EDITORIAL LTDA</t>
  </si>
  <si>
    <t>Servicios de gestión, servicios profesionales de empresa y servicios administrativos</t>
  </si>
  <si>
    <t>GUADALUPE ARBELAEZ IZQUIERDO</t>
  </si>
  <si>
    <t>1900/01/01</t>
  </si>
  <si>
    <t xml:space="preserve">C-1199-1002-11-0-1199060-02 </t>
  </si>
  <si>
    <t>OSCAR ANDRES VALDERRAMA</t>
  </si>
  <si>
    <t>Deben ingresar la plataforma en la que adelantaron el proceso (SECOP II / TIENDA VIRTUAL)</t>
  </si>
  <si>
    <t>CONSECUTIVO PAABS</t>
  </si>
  <si>
    <t xml:space="preserve">Se tomara la utlima version del PAABS y este sera el que deben registrar </t>
  </si>
  <si>
    <t>PROFESIONAL ENCARGADO</t>
  </si>
  <si>
    <t xml:space="preserve">Nombre de la funcionaria que lleva el proceso </t>
  </si>
  <si>
    <t>Número de expediente en ORFEO</t>
  </si>
  <si>
    <t>Número proceso en Secop II o Tienda Virtual (Cotizacion)</t>
  </si>
  <si>
    <t xml:space="preserve">Mes en el que adelanta el proceso </t>
  </si>
  <si>
    <t>Fecha en la que se publica el proceso en la plataforma, para el caso de la tienda virtual es la fecha de la cotización o de la orden en el evento de que no exista cotización.</t>
  </si>
  <si>
    <t>Modalidad de Contratacion al que corresponda el proceso</t>
  </si>
  <si>
    <t>Debe verificar e incluir de acuerdo a la modalidad de la contratacion</t>
  </si>
  <si>
    <t>AREA DE LA  NECESIDAD</t>
  </si>
  <si>
    <t>Incluir el area de la necesidad</t>
  </si>
  <si>
    <t>Se tomara el que encierre todo el objeto del contrato.</t>
  </si>
  <si>
    <t xml:space="preserve">Informacion registrada en los estudios previos esta informacion debe coincidir con el clasificador suministrado por colombia compra </t>
  </si>
  <si>
    <t>NOMBRE DE CODIGO</t>
  </si>
  <si>
    <t>Valor del proceso que registra el estudio previo.</t>
  </si>
  <si>
    <t>Número de CDP con el cual el proceso inicia; Es el documento mediante el cual se garantiza el principio de legalidad, es decir, la existencia del rubro y la apropiación presupuestal suficiente para atender un gasto determinado.</t>
  </si>
  <si>
    <t>Rubro el origen de los recursos, Código numérico que identifica el concepto del Gasto (Funcionamiento, Deuda Inversión)</t>
  </si>
  <si>
    <t>La Etapa en el que se encuentra el proceso de acuerdo a la clasificacion establecida en la lista</t>
  </si>
  <si>
    <t>El Estado en el que se encuentra el proceso de acuerdo a la clasificacion establecida en la lista</t>
  </si>
  <si>
    <t>Se debe registra con la siguiente codificación 
AO-#-AÑO (ACEPTACION OFERTA )
CO-#-AÑO (CONTRATOS)
OC-#-AÑO (ORDENES DE COMPRA)</t>
  </si>
  <si>
    <t>Fecha de firma del contrato que se tomara será la física de la orden de compra y la aceptación.</t>
  </si>
  <si>
    <t xml:space="preserve">Identificacion del contrato en el numeral 9.3 de los estudios previos </t>
  </si>
  <si>
    <t>Ubicación de la regional - sede donde se ejecuta el contrato</t>
  </si>
  <si>
    <t>LUGAR DE EJECUCION</t>
  </si>
  <si>
    <t>Ciudad de Ejecucion del proceso</t>
  </si>
  <si>
    <t>Nombre completo del contratista</t>
  </si>
  <si>
    <t>Cedula o NIT del contratista</t>
  </si>
  <si>
    <t>Digito de Verificación del proveedor</t>
  </si>
  <si>
    <t xml:space="preserve">Número de registro presupuestal </t>
  </si>
  <si>
    <t>Fecha del registro presupuestal</t>
  </si>
  <si>
    <t>VALOR CONTRATO V 2019</t>
  </si>
  <si>
    <t>Valor firma del contrato en la vigencia 2019</t>
  </si>
  <si>
    <t>VALOR VF 2020</t>
  </si>
  <si>
    <t>Valor de la vigencia futura 2020</t>
  </si>
  <si>
    <t xml:space="preserve">Valor total del contrato mas vigencia futura </t>
  </si>
  <si>
    <t>SI / NO</t>
  </si>
  <si>
    <t>Fecha en la que se aprueba la garantia</t>
  </si>
  <si>
    <t>seleccione los riesgos que se encuentra dentro del contrato</t>
  </si>
  <si>
    <t>FECHA DE INICIO CONTRATO</t>
  </si>
  <si>
    <t>De acuerdo al plazo de ejecución estableció en el contrato</t>
  </si>
  <si>
    <t>FECHA DE TERMINACION CONTRATO</t>
  </si>
  <si>
    <t>Número de Días de ejecucion del contrato</t>
  </si>
  <si>
    <t>Nombre completo del supervisor</t>
  </si>
  <si>
    <t>Cedula del supervisor</t>
  </si>
  <si>
    <t xml:space="preserve">ADICION </t>
  </si>
  <si>
    <t>Valor en números de la adición (En los caso que se requieran registra otras adiciones que afecte el contrato se adicionara otra columna en la cual se incluya la información)</t>
  </si>
  <si>
    <t>FECHA FIRMA</t>
  </si>
  <si>
    <t>Fecha de firma de la adición en el documento  (En los caso que se requieran registra otras adiciones que afecte el contrato se adicionara otra columna en la cual se incluya la información)</t>
  </si>
  <si>
    <t xml:space="preserve">LIBERACION </t>
  </si>
  <si>
    <t>Registrar el valor que se libera en un contarto ya sea en el RP con el objetivo de tener informacion presupuestal real-</t>
  </si>
  <si>
    <t>FECHA DE LIBERACION</t>
  </si>
  <si>
    <t>Fecha de firma de la liberacion en el documento</t>
  </si>
  <si>
    <t>VALOR TOTAL DEL CONTRATO CON ADICIONES</t>
  </si>
  <si>
    <t>PRORROGAS EN DIAS</t>
  </si>
  <si>
    <t>Número de dias de la prorroga (En los caso que se requieran registra otras prorrogas que afecte el contrato se adicionara otra columna en la cual se incluya la información)</t>
  </si>
  <si>
    <t>Fecha de firma de la prorroga en el documento (En los caso que se requieran registra otras prorrogas que afecte el contrato se adicionara otra columna en la cual se incluya la información)</t>
  </si>
  <si>
    <t>Julieth Paola Camargo</t>
  </si>
  <si>
    <t>(Varios elementos)</t>
  </si>
  <si>
    <t>Etiquetas de fila</t>
  </si>
  <si>
    <t>Total general</t>
  </si>
  <si>
    <t>Etiquetas de columna</t>
  </si>
  <si>
    <t>enero</t>
  </si>
  <si>
    <t>septiembre</t>
  </si>
  <si>
    <t>Cuenta de CONSECUTIVO</t>
  </si>
  <si>
    <t>Suma de VALOR TOTAL DEL CONTRATO CON ADICIONES VIGENCIA</t>
  </si>
  <si>
    <t>noviembre</t>
  </si>
  <si>
    <t>PCD-003-2022</t>
  </si>
  <si>
    <t>20226231415000003E</t>
  </si>
  <si>
    <t>CONTRATAR EL SERVICIO DE MANTENIMIENTO PREVENTIVO DE LA MÁQUINA LÁSER TROTEC SP100R C30 Y DEL SUMINISTRO DEL SISTEMA DE EXTRACCIÓN 8260 ATMOS MONO Y SU RESPECTIVA BOLSA DE REPUESTOS</t>
  </si>
  <si>
    <t>CO 051 2022</t>
  </si>
  <si>
    <t>EDALTEC S.A.S</t>
  </si>
  <si>
    <t>20226231413000011E</t>
  </si>
  <si>
    <t>PCD-004-2022</t>
  </si>
  <si>
    <t>Contratar la prestación de los servicios profesionales para la Oficina de Comunicaciones como apoyo en la parte gráfica y audiovisual.</t>
  </si>
  <si>
    <t>CO 022 2022</t>
  </si>
  <si>
    <t xml:space="preserve">SANTIAGO CHACON WELLS </t>
  </si>
  <si>
    <t> 20226231413000002E</t>
  </si>
  <si>
    <t>PCD-008-2022</t>
  </si>
  <si>
    <t>PRESTACIÓN DE SERVICIOS DE APOYO A LA GESTIÓN CON AUTONOMÍA TÉCNICA Y ADMINISTRATIVA DE APOYO A LA OFICINA ASESORA DE PLANEACIÓN EN TEMAS DE SOSTENIBILIDAD ESTRATÉGICA EN EL MARCO DE LAS POLÍTICAS INSTITUCIONALES Y DE GOBIERNO.</t>
  </si>
  <si>
    <t>CO 004 2022</t>
  </si>
  <si>
    <t xml:space="preserve">ANA MARÌA OCHOA TABARES </t>
  </si>
  <si>
    <t>RONALD OSWALDO DUARTE</t>
  </si>
  <si>
    <t>20226231413000007E</t>
  </si>
  <si>
    <t>PCD-009-2022</t>
  </si>
  <si>
    <t>CONTRATAR LA PRESTACIÓN DE SERVICIOS PROFESIONALES A LA GESTIÓN CON AUTONOMÍA TÉCNICA Y ADMINISTRATIVA A LA OFICINA ASESORA DE PLANEACIÓN EN ASUNTOS DE PROYECCIÓN DE INFORMACIÓN CUANTITATIVA Y CUALITATIVA</t>
  </si>
  <si>
    <t>CO 007 2022</t>
  </si>
  <si>
    <t xml:space="preserve">ADRIANA MARCELA ROSAS GUALDRON </t>
  </si>
  <si>
    <t>20226231413000008E</t>
  </si>
  <si>
    <t>PCD-010-2022</t>
  </si>
  <si>
    <t xml:space="preserve">PRESTAR LOS SERVICIOS PROFESIONALES CON AUTONOMÍA TÉCNICA Y ADMINISTRATIVA PARA APOYAR LA GESTIÓN DE LA OFICINA JURÍDICA DE MIGRACIÓN COLOMBIA DE ACUERDO CON LAS CONDICIONES SEÑALADAS Y ESPECIFICACIONES TÉCNICAS DESCRITAS EN LOS ESTUDIOS PREVIOS. </t>
  </si>
  <si>
    <t>CO 055 2022</t>
  </si>
  <si>
    <t xml:space="preserve">ANA CONSTANZA POLANÍA ALMARIO </t>
  </si>
  <si>
    <t>20226231415000001E</t>
  </si>
  <si>
    <t>PCD-011-2022</t>
  </si>
  <si>
    <t xml:space="preserve">ADQUISICIÓN DE LA SUSCRIPCIÓN A UNA BIBLIOTECA JURÍDICA VIRTUAL (INTEGRADOR JURIDICO), CON INSTALACIÓN Y/O ACTUALIZACION DE SOFTWARE, ASÍ COMO LA ACTUALIZACIÓN Y EL MANTENIMIENTO DEL NORMOGRAMA (COMPILACIÓN NORMATIVA), CON COBERTURA NACIONAL PARA LA UNIDAD ADMINISTRATIVA ESPECIAL MIGRACIÓN COLOMBIA. </t>
  </si>
  <si>
    <t>Servicios de publicaciones financiadas por el autor.</t>
  </si>
  <si>
    <t xml:space="preserve">A-02-02-02-008-004 </t>
  </si>
  <si>
    <t>CO 042 2022</t>
  </si>
  <si>
    <t>20226231413000014E</t>
  </si>
  <si>
    <t>PCD-013-2022</t>
  </si>
  <si>
    <t>Contratar la prestación de los servicios profesionales para desarrollar actividades relacionadas con temas contractuales de la oficina de tecnología de la información de Migración Colombia.</t>
  </si>
  <si>
    <t>Servicios de Gestión, Servicios Profesionales de Empresas y servicios Administrativos</t>
  </si>
  <si>
    <t>CO 019 2022</t>
  </si>
  <si>
    <t>NORA CONSTANZA PARRA NARANJO</t>
  </si>
  <si>
    <t>GILMER AMEZQUITA MONROY</t>
  </si>
  <si>
    <t>20226231416000001E</t>
  </si>
  <si>
    <t>PCD-014-2022</t>
  </si>
  <si>
    <t>CONTRATAR LA PUBLICACIÓN EN EL DIARIO OFICIAL DE LOS ACTOS ADMINISTRATIVOS QUE DEMANDE LA UAEMC.</t>
  </si>
  <si>
    <t>impresión de publicaciones</t>
  </si>
  <si>
    <t>CO 060 2022</t>
  </si>
  <si>
    <t>20226231413000003E</t>
  </si>
  <si>
    <t>PCD-015-2022</t>
  </si>
  <si>
    <t>Prestación de servicios profesionales con autonomía técnica y administrativa a la Oficina Asesora de Planeación, en estructuración, análisis y procesamiento de bases de datos estadísticos.</t>
  </si>
  <si>
    <t>CO 016 2022</t>
  </si>
  <si>
    <t>ANDRES ALEJANDRO ORJUELA TRUJILLO</t>
  </si>
  <si>
    <t>20226231413000005E</t>
  </si>
  <si>
    <t>PCD-016-2022</t>
  </si>
  <si>
    <t>SERVICIOS PROFESIONALES CON AUTONOMÍA TÉCNICA Y ADMINISTRATIVA PARA EL APOYO EN LA GESTIÓN DE LA OFICINA ASESORA DE PLANEACIÓN, EN TEMAS DE MEJORA CONTINUA Y SISTEMA DE GESTIÓN DE CALIDAD.</t>
  </si>
  <si>
    <t>CO 012 2022</t>
  </si>
  <si>
    <t>KATHERINE BETANCUR GARCIA</t>
  </si>
  <si>
    <t>20226231413000015E</t>
  </si>
  <si>
    <t>PCD-017-2022</t>
  </si>
  <si>
    <t>Prestar los Servicios Profesionales con Autonomía Técnica y Administrativa en la Asesoría de Planes y Programas a Cargo de la Coordinación Administrativa, Incluido el SIG, así mismo formular las actividades para la construcción del Plan de Seguridad Vial de la Entidad, según las competencias del grupo de Gestión Administrativa y alineados a las disposiciones vigentes, de acuerdo con las condiciones señaladas y especificaciones técnicas descritas en los Documentos, Estudios Previos y el Contrato.</t>
  </si>
  <si>
    <t>CO 017 2022</t>
  </si>
  <si>
    <t>JOHANA PATRICIA OVIEDO MOLANO</t>
  </si>
  <si>
    <t>JESUS ANDRES PORRAS</t>
  </si>
  <si>
    <t>20226231413000006E</t>
  </si>
  <si>
    <t>PCD-018-2022</t>
  </si>
  <si>
    <t>SERVICIOS PROFESIONALES CON AUTONOMÍA TÉCNICA Y ADMINISTRATIVA PARA APOYAR  A LA OFICINA ASESORA DE PLANEACIÓN  EN TEMAS DE OPERATIVIDAD ORGANIZACIONAL  Y  SISTEMA INTEGRADO DE GESTIÓN</t>
  </si>
  <si>
    <t>CO 020 2022</t>
  </si>
  <si>
    <t>HENRY SANTIAGO GUILLEN CABRERA</t>
  </si>
  <si>
    <t>20226231413000010E</t>
  </si>
  <si>
    <t>PCD-019-2022</t>
  </si>
  <si>
    <t>Contratar la prestación de los servicios técnicos y administrativos como apoyo a la gestión de la Oficina de Comunicaciones, para el manejo de las redes sociales de la entidad</t>
  </si>
  <si>
    <t>CO 015 2022</t>
  </si>
  <si>
    <t xml:space="preserve">JAVIER ENRIQUE GONZALEZ GONZALEZ </t>
  </si>
  <si>
    <t>20226231413000012E</t>
  </si>
  <si>
    <t>PCD-020-2022</t>
  </si>
  <si>
    <t>Contratar el servicio de monitoreo de medios masivos de comunicación.</t>
  </si>
  <si>
    <t>Servicios Editoriales, de Diseño, de Artes Gráficas y Bellas Artes</t>
  </si>
  <si>
    <t>CO 046 2022</t>
  </si>
  <si>
    <t>SIGLO DATA SAS</t>
  </si>
  <si>
    <t> 20216231405000110E</t>
  </si>
  <si>
    <t>SAMC-013-2021</t>
  </si>
  <si>
    <t>ADQUISICIÓN DE CHALECOS ANTIBALAS PARA LA REGIONALES, DE NIVEL 3A (IIIA) CON SUS RESPECTIVOS FORROS EXTERIORES, COMO ESTRATEGIA DE PROTECCIÓN FRENTE A LOS ATENTADOS PRESENTADOS A NIVEL NACIONAL</t>
  </si>
  <si>
    <t>Equipos y suministros de defensa, orden público, protección, vigilancia y seguridad</t>
  </si>
  <si>
    <t xml:space="preserve">A-02-02-01-002-008 </t>
  </si>
  <si>
    <t>CO 131 2021</t>
  </si>
  <si>
    <t>NICHOLL´S TÁCTICA S.A.S</t>
  </si>
  <si>
    <t>OSCAR OBANDO GARZON</t>
  </si>
  <si>
    <t>1900/01/00</t>
  </si>
  <si>
    <t>FECHA FIRMA DEL DOCUEMNTO</t>
  </si>
  <si>
    <t>20216153404000005E</t>
  </si>
  <si>
    <t>evento 100942</t>
  </si>
  <si>
    <t>Contratar el suministro de tiquetes en las rutas nacionales e internacionales para funcionarios y contratistas, así como para la atención de desplazamientos de deportados y/o expulsados.</t>
  </si>
  <si>
    <t xml:space="preserve">Servicios de Viajes, Alimentación,
Alojamiento y Entretenimiento </t>
  </si>
  <si>
    <t>A-02-02-02-006-004</t>
  </si>
  <si>
    <t>OC 63841</t>
  </si>
  <si>
    <t>SUBATOURS S.A.S</t>
  </si>
  <si>
    <t>JUDY MELYNDA FERNANDEZ BAQUERO</t>
  </si>
  <si>
    <t>20196231401000007E</t>
  </si>
  <si>
    <t>PCD-105-2019</t>
  </si>
  <si>
    <t>Contratar el arrendamiento de las Oficinas 401, 402 y 404 con sus correspondientes parqueaderos, los cuales se encuentran ubicados la calle 26 No. 59-51, torre 3, piso 4 del Edificio Argos, en la ciudad de Bogotá D.C.</t>
  </si>
  <si>
    <t>Alquiler y arrendamiento de propiedades o edificaciones.</t>
  </si>
  <si>
    <t xml:space="preserve">A-02-02-02-007 </t>
  </si>
  <si>
    <t>CO-135-2019</t>
  </si>
  <si>
    <t>MART INVERSIONES S.A.S.</t>
  </si>
  <si>
    <t>JIMMY ENRIQUE GAITAN ORTIZ</t>
  </si>
  <si>
    <t>20226231413000039E</t>
  </si>
  <si>
    <t>PCD-025-2022</t>
  </si>
  <si>
    <t xml:space="preserve">PRESTAR LOS SERVICIOS DE APOYO TÉCNICO A LA GESTIÓN, EN TODO LO RELACIONADO CON EL PROCESO DE CONFECCIÓN DE UNIFORMES PARA LA VIGENCIA 2022, COMO LO ES LA ELABORACIÓN DE LAS FICHAS TÉCNICAS, EL ACOMPAÑAMIENTO CONTINUO EN LA FABRICACIÓN, VERIFICACIÓN DE MATERIALES Y/O TEXTILES, CONTROL DE CALIDAD DE CADA UNA DE LAS PRENDAS HASTA EL RECIBO A SATISFACCIÓN DE LAS MISMAS.  </t>
  </si>
  <si>
    <t>80161504 - 80161500</t>
  </si>
  <si>
    <t>Servicios de apoyo gerencial</t>
  </si>
  <si>
    <t>CO-040-2022</t>
  </si>
  <si>
    <t>AZUCENA PINZÓN RODRIGUEZ</t>
  </si>
  <si>
    <t>BASTIDAS UBATE CLAUDIA MILENA</t>
  </si>
  <si>
    <t>20226231416000002E</t>
  </si>
  <si>
    <t>PCD-012-2022</t>
  </si>
  <si>
    <t>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t>
  </si>
  <si>
    <t>CO-002-2022</t>
  </si>
  <si>
    <t>JENNY ANDREA MOTAVITA SUAZA</t>
  </si>
  <si>
    <t> GOMEZ ROMERO JOSE CLEMENTE</t>
  </si>
  <si>
    <t>20226231413000019E</t>
  </si>
  <si>
    <t>PCD-001-2022</t>
  </si>
  <si>
    <t>Prestar los servicios de apoyo a la gestión en la oficina de tecnología de la información, de acuerdo con las condiciones y especificaciones técnicas descritas en los estudios previos.</t>
  </si>
  <si>
    <t>81111803 - 81102701 - 81111820 - 81111809</t>
  </si>
  <si>
    <t>Mantenimiento o soporte de redes de área local (LAN)</t>
  </si>
  <si>
    <t>CO-003-2022</t>
  </si>
  <si>
    <t>NESTOR HERNANDO MONTENEGRO GÓMEZ</t>
  </si>
  <si>
    <t> RUBIANO BELTRAN GERMAN</t>
  </si>
  <si>
    <t>20226231415000005E</t>
  </si>
  <si>
    <t>PCD-024-2022</t>
  </si>
  <si>
    <t>Contratar el servicio de mantenimiento preventivo y correctivo con suministro de repuestos y baterías para las UPS´s marca PEI, de conformidad con las especificaciones técnicas requeridas por la Unidad Administrativa Especial Migración Colombia.</t>
  </si>
  <si>
    <t>Mantenimiento o soporte de equipo de telecomunicaciones</t>
  </si>
  <si>
    <t>C-1199-1002-10-0-1199001-02</t>
  </si>
  <si>
    <t>CO-024-2022</t>
  </si>
  <si>
    <t>PROYECTOS ESPECIALES INGENIERIA S.A.S</t>
  </si>
  <si>
    <t>CASTIBLANCO GONZALEZ EDGAR ALBERTO</t>
  </si>
  <si>
    <t>20226231413000040E</t>
  </si>
  <si>
    <t>PCD-026-2022</t>
  </si>
  <si>
    <t>Contratar la prestación de los servicios profesionales en las actividades propias de levantamiento, especificación de requerimientos, pruebas y capacitación para el desarrollo de los sistemas de información de Migración Colombia.</t>
  </si>
  <si>
    <t>81111500 - 81111600 - 81112200</t>
  </si>
  <si>
    <t>Ingeniería de software o hardware</t>
  </si>
  <si>
    <t>CO-027-2022</t>
  </si>
  <si>
    <t>DEISSY YOHANA NEITA NUVAN</t>
  </si>
  <si>
    <t>VALBUENA ARIZA BRAYAN</t>
  </si>
  <si>
    <t>20226231413000018E</t>
  </si>
  <si>
    <t>PCD-027-2022</t>
  </si>
  <si>
    <t>CONTRATAR LA PRESTACIÓN DE LOS SERVICIOS PROFESIONALES PARA APOYAR LA GESTIÓN DE LA OFICINA DE TECNOLOGÍA DE LA INFORMACIÓN DE MIGRACIÓN COLOMBIA, EN LAS ACTIVIDADES RELACIONADAS CON LA ADMINISTRACIÓN Y GESTIÓN DE LA INFRAESTRUCTURA DE HARDWARE Y SOFTWARE DE LOS SISTEMAS DE INFORMACIÓN.</t>
  </si>
  <si>
    <t>CO-026-2022</t>
  </si>
  <si>
    <t>JORGE ALBERTO TIBADUIZA RINCÓN</t>
  </si>
  <si>
    <t>20226231413000031E</t>
  </si>
  <si>
    <t>PCD-042-2022</t>
  </si>
  <si>
    <t>CONTRATAR LOS SERVICIOS PROFESIONALES PARA LA REALIZACIÓN DE ACCIONES DE FORMACIÓN EN DIFERENTES CONTENIDOS TEMÁTICOS A FIN DE LLEVAR A CABO CAPACITACIONES PARA LOS FUNCIONARIOS DE MIGRACIÓN COLOMBIA A NIVEL NACIONAL</t>
  </si>
  <si>
    <t>86111600 - 86111500</t>
  </si>
  <si>
    <t>Educación Adultos - Servicios de aprendizaje a distancia</t>
  </si>
  <si>
    <t xml:space="preserve">C-1199-1002-9-0-1199005-02 </t>
  </si>
  <si>
    <t>CO-039-2022</t>
  </si>
  <si>
    <t>UNIVERSIDAD SERGIO ARBOLEDA</t>
  </si>
  <si>
    <t>GRANADOS CRUZ CRISTHY LEIDI</t>
  </si>
  <si>
    <t>20226231415000025E</t>
  </si>
  <si>
    <t>PCD-046-2022</t>
  </si>
  <si>
    <t>Contratar la extensión de garantía incluido mantenimientos preventivos y correctivos con repuestos, para la solución de pasillos migratorios – BIOMIG, de acuerdo con las especificaciones técnicas de la Unidad Administrativa Especial Migración Colombia.</t>
  </si>
  <si>
    <t>Puertas Automáticas</t>
  </si>
  <si>
    <t>CO-059-2022</t>
  </si>
  <si>
    <t>INCOMELEC S A S - EN REORGANIZACIÓN</t>
  </si>
  <si>
    <t>SIERRA JIMENEZ ELVIS LEONARDO</t>
  </si>
  <si>
    <t>20226231413000021E</t>
  </si>
  <si>
    <t>PCD-047-2022</t>
  </si>
  <si>
    <t>Prestar los Servicios Profesionales con Autonomía Técnica y Administrativa para apoyar la Gestión de la Coordinación Administrativa de Migración Colombia, en lo referente a la Estructuración, Elaboración y Evaluación de Estudios Previos y Pliegos de Condiciones de los diferentes Proyectos de Infraestructura programados en 2022, así como la Supervisión Técnica de los contratos donde sea asignado de acuerdo con las condiciones señaladas y especificaciones técnicas descritas en los Documentos, Estudios Previos y el Contrato</t>
  </si>
  <si>
    <t>Ingeniería Civil y arquitectura</t>
  </si>
  <si>
    <t xml:space="preserve">C-1103-1002-2-0-1103002-02 </t>
  </si>
  <si>
    <t>CO-038-2022</t>
  </si>
  <si>
    <t>EDUARDO ALFONSO ARANGUREN VILLATE</t>
  </si>
  <si>
    <t> PORRAS GARCIA JESUS ANDRES</t>
  </si>
  <si>
    <t>20226231413000044E</t>
  </si>
  <si>
    <t>PCD-066-2022</t>
  </si>
  <si>
    <t xml:space="preserve">Contratar la prestación de los servicios profesionales para apoyar la gestión de la Oficina de Tecnología de la Información, en las actividades relacionadas con la implementación y optimización de la infraestructura física y tecnológica para centros de cómputo (on-premise y en la nube) y en el diseño e implementación de soluciones a nivel de todos sus subsistemas. </t>
  </si>
  <si>
    <t>81111500 - 81111800 - 81112300 - 80111600</t>
  </si>
  <si>
    <t>CO-025-2022</t>
  </si>
  <si>
    <t>GUSTAVO ADOLFO ECHANDÍA BAUTISTA</t>
  </si>
  <si>
    <t>OTERO DIAZ MARIO JOSE</t>
  </si>
  <si>
    <t>20226231408000002E</t>
  </si>
  <si>
    <t>SIE-001-2022</t>
  </si>
  <si>
    <t>SERVICIO DE SOPORTE ESPECIALIZADO EN BASES DE DATOS, SISTEMAS OPERATIVOS E INFRAESTRUCTURA TECNOLÓGICA DE LA PLATAFORMA MISIONAL DE MIGRACIÓN COLOMBIA.</t>
  </si>
  <si>
    <t>43232300 - 80111600 - 81111800 - 81112000 - 81112200 - 81161500 - 81112202</t>
  </si>
  <si>
    <t xml:space="preserve">Software de consulta y gestión de datos </t>
  </si>
  <si>
    <t>20226231413000032E</t>
  </si>
  <si>
    <t>PCD-034-2022</t>
  </si>
  <si>
    <t>Contratar la prestación de los servicios profesionales con autonomía técnica y administrativa a la Subdirección de Verificaciones, en asuntos de Estadística y visualización de datos</t>
  </si>
  <si>
    <t>Ingeniería Arquitectónica</t>
  </si>
  <si>
    <t>A-02-02-02-008-003 OTROS SERVICIOS PROFESIONALES, CIENTÍFICOS Y TÉCNICOS</t>
  </si>
  <si>
    <t>CO-036-2022</t>
  </si>
  <si>
    <t>JOAQUÌN ANTÒNIO RODRÌGUEZ VILLEGAS</t>
  </si>
  <si>
    <t xml:space="preserve">JOSE GABRIEL JIMENEZ RINCON         </t>
  </si>
  <si>
    <t>20226231415000009E</t>
  </si>
  <si>
    <t>PCD-035-2022</t>
  </si>
  <si>
    <t>CONTRATAR LOS SERVICIOS PROFESIONALES PARA LA CREACIÓN DE CONTENIDOS VIRTUALES PARA LA PLATAFORMA DE MIGRACIÓN COLOMBIA</t>
  </si>
  <si>
    <t xml:space="preserve">Servicios de capacitación vocacional no científica </t>
  </si>
  <si>
    <t xml:space="preserve"> C-1199-1002-9-0-1199005-02 ADQUISICIÓN DE BIENES Y SERVICIOS - SERVICIOS DE FORMACIÓN PARA EL TRABAJO Y DESARROLLO HUMANO - CONSOLIDACIÓN DEL MODELO INTEGRAL DE CAPACITACIÓN POR COMPETENCIAS DE LOS FUNCIONARIOS DE MIGRACIÓN COLOMBIA. NACIONAL</t>
  </si>
  <si>
    <t>CO-034-2022</t>
  </si>
  <si>
    <t>AMERICANA CORP S.A.S</t>
  </si>
  <si>
    <t>GRANADOS CRUZ CRISTHY LEID</t>
  </si>
  <si>
    <t>20226231415000012E</t>
  </si>
  <si>
    <t>PCD-036-2022</t>
  </si>
  <si>
    <t>CONTRATAR LOS SERVICIOS PROFESIONALES PARA LA REALIZACIÓN DE CURSOS DE INMERSIÓN EN INGLÉS EN UN PAÍS EXTRANJERO CUYO IDIOMA DE ORIGEN SEA EL INGLÉS</t>
  </si>
  <si>
    <t xml:space="preserve">Educación de idiomas </t>
  </si>
  <si>
    <t xml:space="preserve">C-1199-1002-9-0-1199005-02 ADQUISICIÓN DE BIENES Y SERVICIOS - SERVICIOS DE FORMACIÓN PARA EL TRABAJO Y DESARROLLO HUMANO  - CONSOLIDACIÓN DEL MODELO INTEGRAL DE </t>
  </si>
  <si>
    <t>CO-035-2022</t>
  </si>
  <si>
    <t xml:space="preserve"> BERLITZ COLOMBIA S.A</t>
  </si>
  <si>
    <t>20226231413000028E</t>
  </si>
  <si>
    <t>PCD-037-2022</t>
  </si>
  <si>
    <t xml:space="preserve">CONTRATAR LOS SERVICIOS PROFESIONALES PARA LA REALIZACIÓN DE UNA ACCIÓN DE FORMACIÓN ATENDIENDO LA SOLICITUD DE LA SUBDIRECCION DE CONTROL MIGRATORIO DIRIGIDO A FUNCIONARIOS DE MIGRACIÓN COLOMBIA </t>
  </si>
  <si>
    <t xml:space="preserve">C-1199-1002-9-0-1199005-02 ADQUISICIÓN DE BIENES Y SERVICIOS - SERVICIOS DE FORMACIÓN PARA EL TRABAJO Y DESARROLLO HUMANO  - CONSOLIDACIÓN DEL MODELO INTEGRAL DE FECHA </t>
  </si>
  <si>
    <t>CO-053-2022</t>
  </si>
  <si>
    <t>20226231416000003E</t>
  </si>
  <si>
    <t>PCD-038-2022</t>
  </si>
  <si>
    <t>CONTRATAR LA PRESTACIÓN DEL SERVICIO DE ALOJAMIENTO, ALIMENTACIÓN Y APOYO LOGÍSTICO PARA ACTIVIDADES DE CAPACITACIÓN A NIVEL NACIONAL</t>
  </si>
  <si>
    <t xml:space="preserve">Servicios de banquetes y catering </t>
  </si>
  <si>
    <t>A-02-02-02-006-003 ALOJAMIENTO; SERVICIOS DE SUMINISTROS DE COMIDAS Y BEBIDAS</t>
  </si>
  <si>
    <t>CO-066-2022</t>
  </si>
  <si>
    <t>SOCIEDAD HOTELERA TEQUENDAMA S A</t>
  </si>
  <si>
    <t>20226231414000001E</t>
  </si>
  <si>
    <t>PCD-049-2022</t>
  </si>
  <si>
    <t>CONTRATAR EL ARRIENDO DEL PARQUEADERO – ARAUCA</t>
  </si>
  <si>
    <t xml:space="preserve">Arrendamiento de Instalaciones comerciales o Industriales </t>
  </si>
  <si>
    <t>A-02-02-02-007-002 SERVICIOS INMOBILIARIOS</t>
  </si>
  <si>
    <t>CO-049-2022</t>
  </si>
  <si>
    <t>LEONOR RUIZ DE RIVEROS</t>
  </si>
  <si>
    <t xml:space="preserve">ZUNIGA MORA RAFAEL RICARDO </t>
  </si>
  <si>
    <t>20226231414000002E</t>
  </si>
  <si>
    <t>PCD-050-2022</t>
  </si>
  <si>
    <t>CONTRATAR EL ARRIENDO DEL PARQUEADERO PARA EL CFSM EN LA CIUDAD DE VALLEDUPAR</t>
  </si>
  <si>
    <t>CO-052-2022</t>
  </si>
  <si>
    <t>JOSÈ JORGE PÈREZ RODRÌGUEZ</t>
  </si>
  <si>
    <t>RAMIREZ TRIANA WILLIAM EDUARDO</t>
  </si>
  <si>
    <t>20226231415000004E</t>
  </si>
  <si>
    <t>PCD-051-2022</t>
  </si>
  <si>
    <t xml:space="preserve">Contratar la extensión de garantía para las lectoras de documentos y actualización del software AssureId. </t>
  </si>
  <si>
    <t xml:space="preserve">Dispositivos informáticos de entrada de datos </t>
  </si>
  <si>
    <t xml:space="preserve">C-1199-1002-10-0-1199001-02 ADQUISICIÓN DE BIENES Y SERVICIOS - SERVICIOS DE INFORMACIÓN PARA LA GESTIÓN ADMINISTRATIVA - OPTIMIZACIÓN DE SERVICIOS TECNOLÓGICOS </t>
  </si>
  <si>
    <t>CO-058-2022</t>
  </si>
  <si>
    <t xml:space="preserve">THALES COLOMBIA S.A </t>
  </si>
  <si>
    <t>ROBINSON GIRALDO VALENCIA</t>
  </si>
  <si>
    <t>20226231415000006E</t>
  </si>
  <si>
    <t>PCD-052-2022</t>
  </si>
  <si>
    <t>Contratar el servicio Bolsa de horas de soporte técnico especializado presencial para los productos KACTUS y SEVEN ERP de conformidad con las especificaciones de la Unidad Administrativa Especial Migración Colombia indicadas en el estudio previo</t>
  </si>
  <si>
    <t>Software de consulta y Gestion de datos</t>
  </si>
  <si>
    <t>C0-067-2022</t>
  </si>
  <si>
    <t xml:space="preserve">DIGITAL WARE S.A.S., </t>
  </si>
  <si>
    <t xml:space="preserve"> Marcela Lara Toro </t>
  </si>
  <si>
    <t>20226231413000022E</t>
  </si>
  <si>
    <t>PCD-065-2022</t>
  </si>
  <si>
    <t>Prestar los servicios profesionales con autonomía técnica y administrativa para asesorar y representar a la subdirección de control migratorio en eventos y escenarios interinstitucionales a los cuales sea designado, de acuerdo con las condiciones señaladas y especificaciones técnicas descritas en los estudios previos</t>
  </si>
  <si>
    <t>Servisios de oficina</t>
  </si>
  <si>
    <t>CO-028-2022</t>
  </si>
  <si>
    <t>ANDRÈS RODOLFO RUEDA GARZÒN</t>
  </si>
  <si>
    <t>VELASQUEZ ARDILA HUMBERTO</t>
  </si>
  <si>
    <t>20226231413000048E</t>
  </si>
  <si>
    <t>PCD-070-2022</t>
  </si>
  <si>
    <t>Contratar la prestación de los servicios profesionales para apoyar las actividades de implementación de la arquitectura de aplicaciones de Migración Colombia</t>
  </si>
  <si>
    <t xml:space="preserve">C-1199-1002-10-0-1199001-02 ADQUISICIÓN DE BIENES Y SERVICIOS - SERVICIOS DE INFORMACIÓN PARA LA GESTIÓN ADMINISTRATIVA - OPTIMIZACIÓN DE SERVICIOS TECNOLÓGICOS PARA LA ATENCIÓN </t>
  </si>
  <si>
    <t>CO-070-2022</t>
  </si>
  <si>
    <t xml:space="preserve"> OSCAR GIOVANNI VANEGAS VARGAS</t>
  </si>
  <si>
    <t>20226231413000025E</t>
  </si>
  <si>
    <t>PCD-006-2022</t>
  </si>
  <si>
    <t>PRESTAR LOS SERVICIOS PROFESIONALES CON AUTONOMÍA TÉCNICA Y ADMINISTRATIVA PARA APOYAR LA GESTIÓN DE LA OFICINA JURÍDICA DE MIGRACIÓN COLOMBIA DE ACUERDO CON LAS CONDICIONES SEÑALADAS Y ESPECIFICACIONES TÉCNICAS DESCRITAS EN LOS ESTUDIOS PREVIOS.</t>
  </si>
  <si>
    <t>Servicios de oficina</t>
  </si>
  <si>
    <t>A-02-02-02-008-003</t>
  </si>
  <si>
    <t>CO-008-2022</t>
  </si>
  <si>
    <t>MYRIAM BUITRAGO ESPITIA</t>
  </si>
  <si>
    <t xml:space="preserve">Guadalupe Arbelaez Izquierdo </t>
  </si>
  <si>
    <t>20226231413000027E</t>
  </si>
  <si>
    <t>PCD-005-2022</t>
  </si>
  <si>
    <t>80161500 </t>
  </si>
  <si>
    <t> Servicios de apoyo gerencial</t>
  </si>
  <si>
    <t>CO-009-2022</t>
  </si>
  <si>
    <t>REYES &amp; GONZALEZ ABOGADOS SAS</t>
  </si>
  <si>
    <t>20226231415000015E</t>
  </si>
  <si>
    <t>PCD-064-2022</t>
  </si>
  <si>
    <t>PRESTAR LOS SERVICIOS PROFESIONALES CON AUTONOMÍA TÉCNICA Y ADMINISTRATIVA PARA APOYAR AL GRUPO DE SOPORTE A LA GESTIÓN REGIONAL DE LA SUBDIRECCIÓN ADMINISTRATIVA Y FINANCIERA, DE ACUERDO CON LAS CONDICIONES Y ESPECIFICACIONES TÉCNICAS DESCRITAS EN LOS ESTUDIOS PREVIOS.</t>
  </si>
  <si>
    <t>80161504 </t>
  </si>
  <si>
    <t>CO-021-2022</t>
  </si>
  <si>
    <t>ANDREA DE LOS ÁNGELES MONTAÑA MARTINEZ</t>
  </si>
  <si>
    <t>Harold David Peña</t>
  </si>
  <si>
    <t>20226231415000023E</t>
  </si>
  <si>
    <t>PCD-028-2022</t>
  </si>
  <si>
    <t>APOYAR A MIGRACIÓN COLOMBIA EN EL DESARROLLO DE NUEVAS FUNCIONALIDADES Y LA OPTIMIZACIÓN E INTEGRACIÓN DEL SISTEMA DE GESTIÓN DOCUMENTAL ORFEO Y DEL CENTRO VIRTUAL DE ATENCIÓN AL CIUDADANO CVAC+.</t>
  </si>
  <si>
    <t>81111504 </t>
  </si>
  <si>
    <t>Servicios de programación de aplicaciones</t>
  </si>
  <si>
    <t>C-1199-1002-8-0-1199018-02</t>
  </si>
  <si>
    <t>CO-018-2022</t>
  </si>
  <si>
    <t>FABIAN MAURICIO LOSADA FLOREZ</t>
  </si>
  <si>
    <t>Ilvis Patricia Serrano Bornacelli</t>
  </si>
  <si>
    <t>20226231413000029E</t>
  </si>
  <si>
    <t>PCD-002-2022</t>
  </si>
  <si>
    <t>PRESTAR LOS SERVICIOS PROFESIONALES DE ASESORÍA EN TEMAS CONTABLES Y TRIBUTARIOS AL GRUPO FINANCIERO DE LA SUBDIRECCIÓN ADMINISTRATIVA Y FINANCIERA, DE ACUERDO CON LAS CONDICIONES Y ESPECIFICACIONES TÉCNICAS DESCRITAS EN LOS ESTUDIOS PREVIOS.</t>
  </si>
  <si>
    <t>Servicios de personal temporal</t>
  </si>
  <si>
    <t>CO-005-2022</t>
  </si>
  <si>
    <t>CATHERINE MELISSA MORENO HIGUERA</t>
  </si>
  <si>
    <t>Gustavo Padilla</t>
  </si>
  <si>
    <t>20226231413000020E</t>
  </si>
  <si>
    <t>PCD-023-2022</t>
  </si>
  <si>
    <t>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t>
  </si>
  <si>
    <t xml:space="preserve">81111504 - 80161500 </t>
  </si>
  <si>
    <t>Servicios de programación de aplicaciones- Servicios de apoyo gerencial</t>
  </si>
  <si>
    <t>CO-001-2022</t>
  </si>
  <si>
    <t>MARIA ISABEL MORENO HIGUERA</t>
  </si>
  <si>
    <t>20226231415000016E</t>
  </si>
  <si>
    <t>PCD-022-2022</t>
  </si>
  <si>
    <t>SERVICIOS PROFESIONALES CON AUTONOMÍA TÉCNICA Y ADMINISTRATIVA PARA APOYAR LA GESTIÓN DE LA COORD. ADMINISTRATIVA, EN LA ESTRUCTURACIÓN Y DEFINICIÓN DE FICHAS TÉCNICAS/ESTUDIOS DE MERCADO PARA PROYECTOS DE INFRAESTRUCTURA PROGRAMADOS EN 2022</t>
  </si>
  <si>
    <t>81101500 </t>
  </si>
  <si>
    <t>Ingeniería civil y arquitectura</t>
  </si>
  <si>
    <t>C-1103-1002-2-0-1103002-02</t>
  </si>
  <si>
    <t>CO-014-2022</t>
  </si>
  <si>
    <t>LUIS FERNANDO MARTINEZ FIGUEROA</t>
  </si>
  <si>
    <t>Jesus Andres Porras Garcia</t>
  </si>
  <si>
    <t>20226231415000021E</t>
  </si>
  <si>
    <t>PCD-063-2022</t>
  </si>
  <si>
    <t>CONTRATAR EL ARRIENDO DEL PARQUEADERO - AEROPUERTO EL DORADO</t>
  </si>
  <si>
    <t>80131502 </t>
  </si>
  <si>
    <t>Arrendamiento de instalaciones comerciales o industriales</t>
  </si>
  <si>
    <t>A-02-02-02-007-002</t>
  </si>
  <si>
    <t>CO-069-2022</t>
  </si>
  <si>
    <t>CENTRAL PARKING SYSTEM COLOMBIA S.A.S</t>
  </si>
  <si>
    <t>JESUS FIGUEROA PEÑA</t>
  </si>
  <si>
    <t>20226231413000033E</t>
  </si>
  <si>
    <t>PCD-029-2022</t>
  </si>
  <si>
    <t>PRESTAR LOS SERVICIOS PROFESIONALES CON AUTONOMÍA TÉCNICA Y ADMINISTRATIVA PARA ASESORAR Y BRINDAR EL ACOMPAÑAMIENTO AL GRUPO DE GESTIÓN MISIONAL ADSCRITO A LA SUBDIRECCIÓN DE CONTROL MIGRATORIO, DE ACUERDO CON LAS CONDICIONES SEÑALADAS Y ESPECIFICACIONES TÉCNICAS DESCRITAS EN LOS ESTUDIOS PREVIOS.</t>
  </si>
  <si>
    <t>CO-041-2022</t>
  </si>
  <si>
    <t>José Leonardo Becerra Apiscope</t>
  </si>
  <si>
    <t>Carlos Eduardo Useche</t>
  </si>
  <si>
    <t>20226231413000042E</t>
  </si>
  <si>
    <t>PCD-067-2022</t>
  </si>
  <si>
    <t>APOYAR A MIGRACIÓN COLOMBIA EN EL DESARROLLO DE NUEVAS FUNCIONALIDADES Y LA OPTIMIZACIÓN DEL APLICATIVO SELMIC</t>
  </si>
  <si>
    <t>81111500 </t>
  </si>
  <si>
    <t>CO-050-2022</t>
  </si>
  <si>
    <t>Andrea Maritza Moreno Castro</t>
  </si>
  <si>
    <t>Gilmer Amezquita</t>
  </si>
  <si>
    <t>20226231413000045E</t>
  </si>
  <si>
    <t>PCD-021-2022-1</t>
  </si>
  <si>
    <t>PRESTAR LOS SERVICIOS PROFESIONALES CON AUTONOMÍA TÉCNICA Y ADMINISTRATIVA PARA APOYAR LA GESTIÓN DE LA SUBDIRECCIÓN DE CONTROL MIGRATORIO DE ACUERDO CON LAS CONDICIONES SEÑALADAS Y ESPECIFICACIONES TÉCNICAS DESCRITAS EN LOS ESTUDIOS PREVIOS.</t>
  </si>
  <si>
    <t>CO-013-2022</t>
  </si>
  <si>
    <t>MELISSA JOHANNA MONTOYA QUIRAMA</t>
  </si>
  <si>
    <t>Humberto Velazquez Ardila</t>
  </si>
  <si>
    <t>20226231413000047E</t>
  </si>
  <si>
    <t>PCD-071-2022</t>
  </si>
  <si>
    <t>PRESTAR LOS SERVICIOS PROFESIONALES PARA COORDINAR LAS ACTIVIDADES DE DESARROLLO DE SOFTWARE MIGRACIÓN COLOMBIA.</t>
  </si>
  <si>
    <t> Ingeniería de software o hardware</t>
  </si>
  <si>
    <t>CO-061-2022</t>
  </si>
  <si>
    <t>ANGELA MARIA CORREA GARCIA</t>
  </si>
  <si>
    <t>Mario Jose Otero Diaz</t>
  </si>
  <si>
    <t>20216231407000043E</t>
  </si>
  <si>
    <t>MC-050-2021</t>
  </si>
  <si>
    <t>Adquirir, instalar y configurar discos duros para la ampliación del sistema de almacenamiento NAS, de la Unidad Administrativa Especial de Migración Colombia.</t>
  </si>
  <si>
    <t>43201803 - 43212201 - 43202000 - 43232907</t>
  </si>
  <si>
    <t>Unidades de disco duro</t>
  </si>
  <si>
    <t>AO-037-2021</t>
  </si>
  <si>
    <t>diciembre</t>
  </si>
  <si>
    <t>C.I LA FLORIDA S.A.S</t>
  </si>
  <si>
    <t>REYES ORLANDO</t>
  </si>
  <si>
    <t>20226231413000034E</t>
  </si>
  <si>
    <t>PCD-039-2022</t>
  </si>
  <si>
    <t>PRESTAR LOS SERVICIOS PROFESIONALES CON AUTONOMÍA TÉCNICA Y ADMINISTRATIVA PARA APOYAR LA GESTIÓN DE LA DIRECCIÓN GENERAL DE MIGRACIÓN COLOMBIA DE ACUERDO CON LAS CONDICIONES SEÑALADAS Y ESPECIFICACIONES TÉCNICAS DESCRITAS EN LOS ESTUDIOS PREVIOS.</t>
  </si>
  <si>
    <t xml:space="preserve">SERVICIOS DE OFICINA </t>
  </si>
  <si>
    <t xml:space="preserve"> A-02-02-02-008-003 </t>
  </si>
  <si>
    <t>CO-006-2022</t>
  </si>
  <si>
    <t>MARIA CAMILA CASTAÑEDA CAMPILLO</t>
  </si>
  <si>
    <t>WINSTON ANDRES MARTINEZ ACOSTA</t>
  </si>
  <si>
    <t>20226231413000009E</t>
  </si>
  <si>
    <t>PCD-040-2022</t>
  </si>
  <si>
    <t>CONTRATAR LA PRESTACIÓN DE LOS SERVICIOS TÉCNICOS Y ADMINISTRATIVOS COMO APOYO A LA GESTIÓN DE LA OFICINA DE COMUNICACIONES Y SERVICIO AL CIUDADANO</t>
  </si>
  <si>
    <t> A-02-02-02-008-003 </t>
  </si>
  <si>
    <t>CO-033-2022</t>
  </si>
  <si>
    <t>EDGAR AURELIO MATIZ MENJURA</t>
  </si>
  <si>
    <t>20226231416000005E</t>
  </si>
  <si>
    <t>PCD-041-2022</t>
  </si>
  <si>
    <t>CONTRATAR EL SUMINISTRO DE TIQUETES EN LAS RUTAS NACIONALES E INTERNACIONALES PARA FUNCIONARIOS Y CONTRATISTAS, ASÍ COMO PARA LA ATENCIÓN DE DESPLAZAMIENTOS DE DEPORTADOS Y/O EXPULSADOS.</t>
  </si>
  <si>
    <t>AGENCIAS DE VIAJES</t>
  </si>
  <si>
    <t>CO-054-2022</t>
  </si>
  <si>
    <t>SUMINISTRO</t>
  </si>
  <si>
    <t xml:space="preserve">SATENA S.A. </t>
  </si>
  <si>
    <t> 29422</t>
  </si>
  <si>
    <t>ANGELA ROCIRY LONGAS</t>
  </si>
  <si>
    <t>PCD-053-2022</t>
  </si>
  <si>
    <t>SERVICIOS PROFESIONALES CON AUTONOMÍA TÉCNICA Y ADMINISTRATIVA PARA EL APOYO EN LA GESTIÓN DE LA DIRECCIÓN GENERAL EN EL SEGUIMIENTO A COMPROMISOS INTERNACIONALES  Y  PROYECTOS DE COOPERACIÓN INTERNACIONAL.</t>
  </si>
  <si>
    <t> C-1199-1002-11-0-1199054-02 </t>
  </si>
  <si>
    <t>CO-029-2022</t>
  </si>
  <si>
    <t>MARIA FERNANDA OSPINA CARO</t>
  </si>
  <si>
    <t>VANESSA ORTIZ LOPEZ</t>
  </si>
  <si>
    <t>20226231413000004E</t>
  </si>
  <si>
    <t>PCD-054-2022</t>
  </si>
  <si>
    <t>PRESTACIÓN DE SERVICIOS PROFESIONALES A LA GESTIÓN CON AUTONOMÍA TÉCNICA Y ADMINISTRATIVA A LA OFICINA ASESORA DE PLANEACIÓN PARA LA CONSTRUCCIÓN DE INFORMES Y REPORTES ESTADÍSTICOS DE REGISTROS ADMINISTRATIVOS.</t>
  </si>
  <si>
    <t> C-1199-1002-11-0-1199060-02 </t>
  </si>
  <si>
    <t>CO-030-2022</t>
  </si>
  <si>
    <t>CESAR EMILIO TORRES REYES</t>
  </si>
  <si>
    <t>1.082.992.710 </t>
  </si>
  <si>
    <t xml:space="preserve">OSCAR ANDRES VALDERRAMA </t>
  </si>
  <si>
    <t>20226231415000002E</t>
  </si>
  <si>
    <t>PCD-055-2022</t>
  </si>
  <si>
    <t>CONTRATAR LA SUSCRIPCIÓN A LA REVISTA SEMANA, CON DESTINO A LA DIRECCIÓN GENERAL Y A LA OFICINA DE COMUNICACIONES DE MIGRACIÓN COLOMBIA</t>
  </si>
  <si>
    <t>82111904 - 55101504</t>
  </si>
  <si>
    <t>PERIODICO - SERVICIO DE ENTREGA DE PERIDICO O MATERIAL PUBLICITARIO</t>
  </si>
  <si>
    <t> A-02-02-01-003-002 </t>
  </si>
  <si>
    <t>CO-072-2022</t>
  </si>
  <si>
    <t>PUBLICACIONES SEMANA S.A.</t>
  </si>
  <si>
    <t>20226231413000013E</t>
  </si>
  <si>
    <t>PCD-056-2022</t>
  </si>
  <si>
    <t>CONTRATAR LA PUBLICACIÓN DE DIFERENTES AVISOS DE PRENSA EN EL PERIÓDICO LA REPÚBLICA, DE ACUERDO A LAS NECESIDADES REQUERIDAS POR LA ENTIDAD</t>
  </si>
  <si>
    <t>IMPRESIÓN DE PUBLICACIONES</t>
  </si>
  <si>
    <t>CO-065-2022</t>
  </si>
  <si>
    <t>EDITORIAL LA REPUBLICA SAS</t>
  </si>
  <si>
    <t>20226231413000035E</t>
  </si>
  <si>
    <t>PCD-057-2022</t>
  </si>
  <si>
    <t>PRESTAR LOS SERVICIOS PROFESIONALES CON AUTONOMÍA TÉCNICA Y ADMINISTRATIVA PARA ASESORAR INTEGRALMENTE A LA UNIDAD ADMINISTRATIVA ESPECIAL MIGRACIÓN COLOMBIA EN TEMAS LABORALES Y DE RELACIONAMIENTO CON SUS ORGANIZACIONES SINDICALES DE ACUERDO CON LAS CONDICIONES SEÑALADAS Y ESPECIFICACIONES TÉCNICAS DESCRITAS EN LOS ESTUDIOS PREVIOS</t>
  </si>
  <si>
    <t>CO-045-2022</t>
  </si>
  <si>
    <t>JOSE ROBERTO HERRERA VERGARA ABOGADO EU.</t>
  </si>
  <si>
    <t>20226231413000036E</t>
  </si>
  <si>
    <t>PCD-058-2022</t>
  </si>
  <si>
    <t>PRESTAR LOS SERVICIOS PROFESIONALES CON AUTONOMÍA TÉCNICA Y ADMINISTRATIVA PARA APOYAR LA GESTIÓN DE LA SECRETARIA GENERAL DE MIGRACIÓN COLOMBIA DE ACUERDO CON LAS CONDICIONES SEÑALADAS Y ESPECIFICACIONES TÉCNICAS DESCRITAS EN LOS ESTUDIOS PREVIOS.</t>
  </si>
  <si>
    <t>CO-031-2022</t>
  </si>
  <si>
    <t>ADRIANA CAROLINA MAESTRE SOLANO</t>
  </si>
  <si>
    <t>20226231413000037E</t>
  </si>
  <si>
    <t>PCD-059-2022</t>
  </si>
  <si>
    <t>PRESTAR LOS SERVICIOS PROFESIONALES CON AUTONOMÍA TÉCNICA Y ADMINISTRATIVA PARA APOYAR LA GESTIÓN DE LA SECRETARÍA GENERAL DE MIGRACIÓN COLOMBIA DE ACUERDO CON LAS CONDICIONES SEÑALADAS Y ESPECIFICACIONES TÉCNICAS DESCRITAS EN LOS ESTUDIOS PREVIOS.</t>
  </si>
  <si>
    <t>CO-043-2022</t>
  </si>
  <si>
    <t>LILIANA JARAMILLO MUTIS</t>
  </si>
  <si>
    <t>20226231413000038E</t>
  </si>
  <si>
    <t>PCD-060-2022</t>
  </si>
  <si>
    <t>CO-037-2022</t>
  </si>
  <si>
    <t>MARIA JOSE YEPES GIRALDO</t>
  </si>
  <si>
    <t>20226231413000016E</t>
  </si>
  <si>
    <t>PCD-061-2022</t>
  </si>
  <si>
    <t>PRESTAR LOS SERVICIOS PROFESIONALES CON AUTONOMÍA TÉCNICA Y ADMINISTRATIVA EN CUANTO A LA GESTIÓN PARA EL PUESTO DE CONTROL MIGRATORIO FRONTERIZO FLUVIAL UBICADO EL RIO ORINOCO EN LA CIUDAD DE PUERTO CARREÑO, EN CUANTO A LA OBTENCIÓN DE LOS PERMISOS AMBIENTALES REQUERIDOS Y LA ESTRUCTURACIÓN, EVALUACIÓN Y SUPERVISIÓN TÉCNICA DEL PROCESO CONTRACTUAL PARA EL CUMPLIMIENTO DE LAS MEDIDAS DE COMPENSACIÓN IMPUESTAS POR LA CORPORACIÓN AUTÓNOMA REGIONAL DE LA ORINOQUÍA, DE ACUERDO CON LAS CONDICIONES Y ESPECIFICACIONES TÉCNICAS DESCRITAS EN LOS DOCUMENTOS, ESTUDIOS PREVIOS Y EL CONTRATO.</t>
  </si>
  <si>
    <t> C-1103-1002-2-0-1103001-02 </t>
  </si>
  <si>
    <t>CO-032-2022</t>
  </si>
  <si>
    <t>MARTHA ISABEL CONRADO LOPEZ</t>
  </si>
  <si>
    <t>20226231413000017E</t>
  </si>
  <si>
    <t>PCD-062-2022</t>
  </si>
  <si>
    <t>PRESTAR LOS SERVICIOS PROFESIONALES CON AUTONOMÍA TÉCNICA Y ADMINISTRATIVA A LA SUBDIRECCIÓN DE TALENTO HUMANO, CONSISTENTES EN APOYAR AL GRUPO DE NÓMINA EN TODAS LAS ACTIVIDADES QUE CONLLEVE LA LIQUIDACIÓN DE NOVEDADES</t>
  </si>
  <si>
    <t>CO-044-2022</t>
  </si>
  <si>
    <t>NORMA PATRICIA SANCHEZ CUBIDES</t>
  </si>
  <si>
    <t> 52.350.202 </t>
  </si>
  <si>
    <t>MARCELA LARA TORO</t>
  </si>
  <si>
    <t>20226231413000049E</t>
  </si>
  <si>
    <t>PCD-072-2022</t>
  </si>
  <si>
    <t>PRESTAR LOS SERVICIOS TÉCNICOS CON AUTONOMÍA TÉCNICA Y ADMINISTRATIVA PARA APOYAR EN EL ÁREA DE RECAUDO AL GRUPO DE SOPORTE A LA GESTIÓN REGIONAL DE LA SUBDIRECCIÓN ADMINISTRATIVA Y FINANCIERA, DE ACUERDO CON LAS CONDICIONES Y ESPECIFICACIONES TÉCNICAS DESCRITAS EN LOS ESTUDIOS PREVIOS.</t>
  </si>
  <si>
    <t>CO-068-2022</t>
  </si>
  <si>
    <t>ALFONSO VASQUEZ GUEVARA</t>
  </si>
  <si>
    <t>HAROL DAVID PEÑA MORENO</t>
  </si>
  <si>
    <r>
      <t> </t>
    </r>
    <r>
      <rPr>
        <sz val="11"/>
        <color theme="1"/>
        <rFont val="Helvetica"/>
        <family val="2"/>
      </rPr>
      <t>A-02-02-02-008-003 </t>
    </r>
  </si>
  <si>
    <r>
      <t> A-02-02-02-006-004 </t>
    </r>
    <r>
      <rPr>
        <sz val="11"/>
        <color theme="1"/>
        <rFont val="Helvetica"/>
        <family val="2"/>
      </rPr>
      <t xml:space="preserve">              A-03-03-01-056</t>
    </r>
  </si>
  <si>
    <t>20226231410000001E</t>
  </si>
  <si>
    <t>CONTRATAR EL SERVICIO INTEGRAL DE ASEO Y CAFETERIA PARA LA SEDE DE SEDE 1: CFSM CÚCUTA, SEDE 2: CFSM BUCARAMANGA, SEDE 3: CFSM PUERTO SANTANDER, SEDE 4: CENAF VILLA DEL ROSARIO, REGION 9 DE LA UNIDAD ADMINISTRATIVA ESPECIAL MIGRACIÓN COLOMBIA</t>
  </si>
  <si>
    <t>76-7611-76111501-90-9010-901017-90101700</t>
  </si>
  <si>
    <t xml:space="preserve">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
</t>
  </si>
  <si>
    <t>A-02-02-02-006-003-A-02-02-02-008-005</t>
  </si>
  <si>
    <t>OC 84603-2022</t>
  </si>
  <si>
    <t>CASALIMPIA S.A.</t>
  </si>
  <si>
    <t>EN TRAMITE</t>
  </si>
  <si>
    <t>LEIDY CAROLINA MESA BAUTISTA</t>
  </si>
  <si>
    <t>20221623141000002E</t>
  </si>
  <si>
    <t>CONTRATAR EL SERVICIO INTEGRAL DE ASEO Y CAFETERIA PARA LAS SEDES: NEIVA, IBAGUÉ Y PUERTO LEGUIZAMO, REGION 7 DE LA UNIDAD ADMINISTRATIVA ESPECIAL MIGRACIÓN COLOMBIA</t>
  </si>
  <si>
    <t>OC 84640-2022</t>
  </si>
  <si>
    <t>CENTRO ASEO MANTENIMIENTO PROFESIONAL S.A.S</t>
  </si>
  <si>
    <t>CARLOS ALBERTO ARCHILA CABRERA</t>
  </si>
  <si>
    <t>202216231410000003E</t>
  </si>
  <si>
    <t>CONTRATAR EL SERVICIO INTEGRAL DE ASEO Y CAFETERIA PARA LAS SEDES DE: SEDE 1: CFSM SAN ANDRÉS, SEDE 2: PCMM PROVIDENCIA, SEDE 3: PCM AEROPUERTO INTERNACIONAL GUSTAVO ROJAS PINILLA, SEDE 4: PCM SAN ANDRÉS, SEDE 5: CB SAN ANDRES, REGION 12 DE LA UNIDAD ADMINISTRATIVA ESPECIAL MIGRACIÓN COLOMBIA</t>
  </si>
  <si>
    <t>OC 84485-2022</t>
  </si>
  <si>
    <t>Cleaner SA</t>
  </si>
  <si>
    <t>Arlet Patricia Villadiego Archbold</t>
  </si>
  <si>
    <t>CONTRATAR EL SERVICIO INTEGRAL DE ASEO Y CAFETERIA PARA LAS SEDES DE: SEDE 1: CFSM LETICIA, , SEDE 2: PCMA AEROPUERTO INTERNACIONAL ALFREDO VASQUEZ COBO, SEDE 3: PCM BALSA MIGRATORIA LETICIA, SEDE 4: PCM PTO NARIÑO , REGION 13 DE LA UNIDAD ADMINISTRATIVA ESPECIAL MIGRACIÓN COLOMBIA.</t>
  </si>
  <si>
    <t>NELSON GABRIEL VELASQUEZ MARIN</t>
  </si>
  <si>
    <t>202216231410000005E</t>
  </si>
  <si>
    <t>CONTRATAR EL SERVICIO INTEGRAL DE ASEO Y CAFETERÍA REGIÓN 14 (BAHÍA SOLANO Y QUIBDÓ)</t>
  </si>
  <si>
    <t>OC 84604-2022</t>
  </si>
  <si>
    <t>BEATRIZ HELENA BOTERO</t>
  </si>
  <si>
    <t>202216231410000006E</t>
  </si>
  <si>
    <t>CONTRATAR EL SERVICIO INTEGRAL DE ASEO Y CAFETERIA PARA LAS SEDES DE: SEDE 1: CFSM ARAUCA, SEDE 2: PCM PUENTE INTERNACIONAL JOSÉ ANTONIO PÁEZ, REGION 15 DE LA UNIDAD ADMINISTRATIVA ESPECIAL MIGRACIÓN COLOMBIA.</t>
  </si>
  <si>
    <t>OC 84631-2022</t>
  </si>
  <si>
    <t>RAFAEL RICARDO ZUÑIGA  MORA</t>
  </si>
  <si>
    <t>202216231410000007E</t>
  </si>
  <si>
    <t>CONTRATAR EL SERVICIO INTEGRAL DE ASEO Y CAFETERIA PARA LA SEDE 1: PCM PUERTO INÍRIDA, REGION 18 DE LA UNIDAD ADMINISTRATIVA ESPECIAL MIGRACIÓN COLOMBIA</t>
  </si>
  <si>
    <t>OC 84668-2022</t>
  </si>
  <si>
    <t>202216231410000008E</t>
  </si>
  <si>
    <t>CONTRATAR EL SERVICIO INTEGRAL DE ASEO Y CAFETERIA PARA LA SEDE 1: CFSM PUERTO CARREÑO. , REGION 16 DE LA UNIDAD ADMINISTRATIVA ESPECIAL MIGRACIÓN COLOMBIA</t>
  </si>
  <si>
    <t>OC 84632-2022</t>
  </si>
  <si>
    <t>202216231410000009E</t>
  </si>
  <si>
    <t>CONTRATAR EL SUMINISTRO DE COMBUSTIBLE (GASOLINA Y DIESEL) PARA VEHÍCULOS Y PLANTAS ELÉCTRICAS A NIVEL NACIONAL INCLUYENDO BOGOTÁ</t>
  </si>
  <si>
    <t>15-1510-151015-15101505-15101506</t>
  </si>
  <si>
    <t xml:space="preserve">Materiales Combustibles, Aditivos para Combustibles, Lubricantes y Anticorrosivos-Combustibles-Petróleo y Destilados-Diésel-Gasolina corriente
</t>
  </si>
  <si>
    <t>A-02-02-01-003-003</t>
  </si>
  <si>
    <t>OC 84365-2022</t>
  </si>
  <si>
    <t>Organización Terpel S.A.</t>
  </si>
  <si>
    <t>JIMMY ENRIQUE GAITAN</t>
  </si>
  <si>
    <t>20226231415000018E</t>
  </si>
  <si>
    <t>PCD-032-2022</t>
  </si>
  <si>
    <t>CONTRATAR EL ARRIENDO DE PARQUEADERO – PEREIRA</t>
  </si>
  <si>
    <t>Arrendamiento de Instalaciones comerciales o industriales</t>
  </si>
  <si>
    <t>CO-048-2022</t>
  </si>
  <si>
    <t>JUAN CARLOS GIRALDO RESTREPO</t>
  </si>
  <si>
    <t xml:space="preserve">ELISABETH USECHE MARIN </t>
  </si>
  <si>
    <t>20226231413000026E</t>
  </si>
  <si>
    <t>PCD-030-2022</t>
  </si>
  <si>
    <t>CONTRATAR LA PRESTACIÓN DE LOS SERVICIOS PROFESIONALES CON AUTONOMÍA TÉCNICA Y ADMINISTRATIVA PARA APOYAR LA GESTIÓN DE LA OFICINA JURÍDICA DE MIGRACIÓN COLOMBIA DE ACUERDO CON LAS CONDICIONES SEÑALADAS Y ESPECIFICACIONES TÉCNICAS DESCRITAS EN LOS ESTUDIOS PREVIOS.</t>
  </si>
  <si>
    <t>CO-010-2022</t>
  </si>
  <si>
    <t>NORBERTO RUBIANO MARTINEZ</t>
  </si>
  <si>
    <t>20226231413000024E</t>
  </si>
  <si>
    <t>PCD-007-2022</t>
  </si>
  <si>
    <t>CO-011-2022</t>
  </si>
  <si>
    <t>RICARDO CALVETE &amp; ABOGADOS ASOCIADOS SAS</t>
  </si>
  <si>
    <t>20226231415000024E</t>
  </si>
  <si>
    <t>PCD-033-2022</t>
  </si>
  <si>
    <t>CONTRATAR LA PRESTACIÓN DE LOS SERVICIOS PROFESIONALES EN EL GRUPO DE ARCHIVO Y CORRESPONDENCIA, PARA APOYAR A MIGRACIÓN COLOMBIA EN EL DESARROLLO, OPTIMIZACIÓN Y MANTENIMIENTO DE FUNCIONALIDADES DEL SISTEMA DE GESTIÓN DOCUMENTAL ORFEO, DE ACUERDO CON LAS CONDICIONES SEÑALADAS Y ESPECIFICACIONES TÉCNICAS DESCRITAS EN LOS ESTUDIOS PREVIOS.</t>
  </si>
  <si>
    <t>CO-023-2022</t>
  </si>
  <si>
    <t>LILIANA GOMEZ VELASQUEZ</t>
  </si>
  <si>
    <t>ILVIS PATRICIA SERRANO BORNACELLY</t>
  </si>
  <si>
    <t>20226231415000010E</t>
  </si>
  <si>
    <t>PCD-043-2022</t>
  </si>
  <si>
    <t>CONTRATAR EL SERVICIO DE MANTENIMIENTO PREVENTIVO Y CORRECTIVO CON SUMINISTRO DE REPUESTOS Y BATERÍAS PARA LAS UPS´S MARCA TOSHIBA.</t>
  </si>
  <si>
    <t>CO-047-2022</t>
  </si>
  <si>
    <t>SERVICIOS Y SOLUCIONES LTDA</t>
  </si>
  <si>
    <t>WILLIAM JAVIER SALGADO PEREZ</t>
  </si>
  <si>
    <t>20226231415000019E</t>
  </si>
  <si>
    <t>PCD-031--2022</t>
  </si>
  <si>
    <t>CONTRATAR EL ARRIENDO DEL PARQUEADERO – YOPAL.</t>
  </si>
  <si>
    <t>CO-057-2022</t>
  </si>
  <si>
    <t xml:space="preserve">LUZ MIRIAM GARZON RIOS </t>
  </si>
  <si>
    <t xml:space="preserve">RAFAEL RICARDO ZUÑIGA </t>
  </si>
  <si>
    <t>20226231416000004E</t>
  </si>
  <si>
    <t>PCD-044-2022</t>
  </si>
  <si>
    <t>CONTRATAR LA PRESTACIÓN DE SERVICIO DE ENCOMIENDA Y PAQUETERÍA, MÁS KILO ADICIONAL, PARA EL TRASLADO DE BIENES DE MIGRACIÓN COLOMBIA A NIVEL NACIONAL.</t>
  </si>
  <si>
    <t>78101501-78101801-78181802-78101904</t>
  </si>
  <si>
    <t>Transporte nacional aéreo de carga- Servicios de transporte de carga por carretera (en camión) en área local - Servicios de transporte de carga por carretera (en camión) a nivel regional y nacional - Transporte aéreo a carretera (por camión)</t>
  </si>
  <si>
    <t>A-02-02-02-006-005</t>
  </si>
  <si>
    <t>CO-071-2022</t>
  </si>
  <si>
    <t>SERVICIOS POSTALES NACIONALES - 472</t>
  </si>
  <si>
    <t>LUZ ELENA MORALEZ ALFONSO</t>
  </si>
  <si>
    <t>20226231415000020E</t>
  </si>
  <si>
    <t>PCD-045-2022</t>
  </si>
  <si>
    <t>CONTRATAR EL ARRENDAMIENTO DE UN INMUEBLE EN EL MUNICIPIO DE PUERTO SANTANDER (NORTE DE SANTANDER), UBICADO EN EL LOTE DE VIVIENDA CRA.4 #4-87 BARRIO CENTRO. SEDE DEL PUESTO DE CONTROL MIGRATORIO EN EL MUNICIPIO DE PUERTO SANTANDER.</t>
  </si>
  <si>
    <t>CO-063-2022</t>
  </si>
  <si>
    <t xml:space="preserve">MARANYELY VEGA MENDOZA </t>
  </si>
  <si>
    <t>20226231415000014E</t>
  </si>
  <si>
    <t>PCD-048-2022</t>
  </si>
  <si>
    <t>CONTRATAR EL SERVICIO DE MANTENIMIENTO PREVENTIVO Y CORRECTIVO EN LA MODALIDAD DE UNA BOLSA DE HORAS Y DE UNA BOLSA CONFORMIDAD CON LAS ESPECIFICACIONES TÉCNICAS DE LA UNIDAD ADMINISTRATIVA ESPECIAL MIGRACIÓN COLOMBIA.</t>
  </si>
  <si>
    <t>Servicios de telecomunicaciones</t>
  </si>
  <si>
    <t>CO-056-2022</t>
  </si>
  <si>
    <t>M@ICROTEL S.A.</t>
  </si>
  <si>
    <t xml:space="preserve">EDGAR ALBERTO CASTIBLANCO GONZALEZ </t>
  </si>
  <si>
    <t xml:space="preserve"> 20226231415000013E</t>
  </si>
  <si>
    <t>PCD-068-2022</t>
  </si>
  <si>
    <t>CONTRATAR LA PRESTACIÓN DE SERVICIOS PARA REALIZAR EL SOPORTE AL SITIO WEB DE LA ENTIDAD.</t>
  </si>
  <si>
    <t>81111800-81111500-80111600</t>
  </si>
  <si>
    <t>Servicios de sistemas y administración de componentes de sistemas -Ingeniería de software o hardware - Servicios de personal temporal</t>
  </si>
  <si>
    <t>CO-062-2022</t>
  </si>
  <si>
    <t>VENNEX GROUP S.A.</t>
  </si>
  <si>
    <t>AMEZQUITA MONROY GILMER MOISES</t>
  </si>
  <si>
    <t>20226231413000046E</t>
  </si>
  <si>
    <t>PCD-069-2022</t>
  </si>
  <si>
    <t>CONTRATAR LA PRESTACIÓN DE LOS SERVICIOS PROFESIONALES PARA APOYAR LAS ACTIVIDADES DE IMPLEMENTACIÓN DE LA ARQUITECTURA DE INFRAESTRUCTURA DE MIGRACIÓN COLOMBIA.</t>
  </si>
  <si>
    <t>81111500-81111800-81111600</t>
  </si>
  <si>
    <t>Servicios de sistemas y administración de componentes de sistemas-Ingeniería de software o hardware-Programadores de computador</t>
  </si>
  <si>
    <t>CO-064-2022</t>
  </si>
  <si>
    <t xml:space="preserve">CAMILO ARCINIEGAS </t>
  </si>
  <si>
    <t xml:space="preserve">MARIO JOSE OTERO DIAZ </t>
  </si>
  <si>
    <t>VALOR PROCESO EN EL PAABS SECOP II</t>
  </si>
  <si>
    <t>VALOR  2022</t>
  </si>
  <si>
    <t>VALOR VF 2025</t>
  </si>
  <si>
    <t>febrero</t>
  </si>
  <si>
    <t>20226231408000007E</t>
  </si>
  <si>
    <t>SIE-003-2022</t>
  </si>
  <si>
    <t>Extensión de garantía para los equipos marca APC y mantenimiento preventivo y correctivo con suministro de repuestos para control de acceso, contra incendio y aires acondicionados de confort, para los centros de cómputo principal y alterno.</t>
  </si>
  <si>
    <t>20226231408000011E</t>
  </si>
  <si>
    <t>SIE-004-2022</t>
  </si>
  <si>
    <t>Contratar la prestación del servicio de mantenimiento preventivo y correctivo con bolsa de repuestos para los componentes de los CCTV, de acuerdo con los requerimientos técnicos de la Unidad Administrativa Especial Migración Colombia.</t>
  </si>
  <si>
    <t>20226231407000007E</t>
  </si>
  <si>
    <t>MC-006-2022</t>
  </si>
  <si>
    <t>SERVICIO DE SOPORTE TÉCNICO PARA LAS HERRAMIENTAS MICROSOFT</t>
  </si>
  <si>
    <t>20226231407000008E</t>
  </si>
  <si>
    <t>MC-007-2022</t>
  </si>
  <si>
    <t>CONTRATAR EL SERVICIO DE MANTENIMIENTO PREVENTIVO Y CORRECTIVO INCLUIDO REPUESTOS PARA LOS VEHÍCULOS MULTIMARCA EN LA REGIONAL OCCIDENTE.</t>
  </si>
  <si>
    <t xml:space="preserve">A-02-02-02-008-007 </t>
  </si>
  <si>
    <t>20226231407000002E</t>
  </si>
  <si>
    <t>MC-003-2022</t>
  </si>
  <si>
    <t>CONTRATAR SERVICIO DE MANTENIMIENTO PREVENTIVO Y CORRECTIVO INCLUIDO REPUESTOS PARA EL PARQUE AUTOMOTOR DE LA REGIONAL CARIBE</t>
  </si>
  <si>
    <t>Reparación y mantenimiento automotor y de camiones ligeros</t>
  </si>
  <si>
    <t>20226231408000008E</t>
  </si>
  <si>
    <t>SIE-005-2022</t>
  </si>
  <si>
    <t>Contratar el suministro de materiales ferreléctricos para atender los requerimientos que en materia de mantenimiento locativo presente las sedes de Migración Colombia a Nivel Nacional.</t>
  </si>
  <si>
    <t xml:space="preserve">40141700 - 39121300 - 39121700 - 31162800 </t>
  </si>
  <si>
    <t xml:space="preserve">Material de Ferretería y accesorios </t>
  </si>
  <si>
    <t xml:space="preserve">A-02-02-01-002-006 - A-02-02-01-003-001 </t>
  </si>
  <si>
    <t>20226231407000003E</t>
  </si>
  <si>
    <t>MC-005-2022</t>
  </si>
  <si>
    <t>Contratar el suministro de combustible para el parque automotor y plantas eléctricas de la REGIONAL GUAJIRA – CFSM MAICAO.</t>
  </si>
  <si>
    <t>15101505 - 15101506</t>
  </si>
  <si>
    <t>Combustible diésel - Gasolina corriente</t>
  </si>
  <si>
    <t xml:space="preserve">A-02-02-01-003-003 </t>
  </si>
  <si>
    <t>20226231407000004E</t>
  </si>
  <si>
    <t>MC-002-2022</t>
  </si>
  <si>
    <t>CONTRATAR SERVICIO DE MANTENIMIENTO PREVENTIVO Y CORRECTIVO INCLUIDO REPUESTOS PARA EL PARQUE AUTOMOTOR REGIONAL ORIENTE EN LA CIUDAD DE CÚCUTA</t>
  </si>
  <si>
    <t>A-02-02-02-008-007</t>
  </si>
  <si>
    <t>20226231407000005E</t>
  </si>
  <si>
    <t>MC-001-2022</t>
  </si>
  <si>
    <t>CONTRATAR EL SERVICIO DE MANTENIMIENTO PREVENTIVO Y CORRECTIVO INCLUIDO REPUESTOS PARA VEHÍCULOS MARCA CHEVROLET A NIVEL NACIONAL.</t>
  </si>
  <si>
    <t>AO-001-2022</t>
  </si>
  <si>
    <t>FEBRERO</t>
  </si>
  <si>
    <t>INVERSIONES EL NORTE SAS</t>
  </si>
  <si>
    <t>20226231408000010E</t>
  </si>
  <si>
    <t>SIE-007-2022</t>
  </si>
  <si>
    <t>Contratar el suministro de combustible para los municipios no cubiertos por el acuerdo marco de precios de Colombia Compra Eficiente: Aguachica, Buenaventura, Cúcuta, Ipiales, La Dorada, Pasto, Quibdó, San Gil, Soledad, Puerto Colombia, Valledupar, Arauca, Bucaramanga, Tunja, Popayán, Yopal, Puerto Carreño, entre otras.</t>
  </si>
  <si>
    <t xml:space="preserve">Combustible diésel -Gasolina corriente </t>
  </si>
  <si>
    <t> 20226231407000011E</t>
  </si>
  <si>
    <t>MC-004-2022</t>
  </si>
  <si>
    <t>CONTRATAR EL SERVICIO DE MANTENIMIENTO PREVENTIVO Y CORRECTIVO INCLUIDO REPUESTOS PARA EL PARQUE AUTOMOTOR DE LA REGIONAL ORIENTE EN LA CIUDAD DE BUCARAMANGA.</t>
  </si>
  <si>
    <t>20226231408000003E</t>
  </si>
  <si>
    <t>SAMC-002-2022</t>
  </si>
  <si>
    <t>CONTRATAR EL SERVICIO DE MANTENIMIENTO PREVENTIVO Y CORRECTIVO INCLUIDO REPUESTOS PARA VEHÍCULOS MARCA FORD A NIVEL NACIONAL</t>
  </si>
  <si>
    <t xml:space="preserve">Reparación y mantenimiento automotor y de camiones ligeros </t>
  </si>
  <si>
    <t>20226231409000001E</t>
  </si>
  <si>
    <t>SMAC-003-2022</t>
  </si>
  <si>
    <t>Contratar la adquisición e instalación de señalización institucional para las diferentes sedes a nivel nacional, de la Unidad Administrativa Especial Migración Colombia</t>
  </si>
  <si>
    <t>55121718, 55121907</t>
  </si>
  <si>
    <t xml:space="preserve">Señales informativas, Tableros de avisos </t>
  </si>
  <si>
    <t>20226231408000005E</t>
  </si>
  <si>
    <t>SIE-006-2022</t>
  </si>
  <si>
    <t>Adquirir renovación, actualización, migración al CLOUD y soporte del licenciamiento Aranda y servicios asociados saas</t>
  </si>
  <si>
    <t>43231501,81111811,81111508,81112202</t>
  </si>
  <si>
    <t>Software de Mesa de ayuda</t>
  </si>
  <si>
    <t>Servicios de Edificación, Construcción de Instalaciones y Mantenimiento</t>
  </si>
  <si>
    <t>Difusión de Tecnologías de Información y Telecomunicaciones</t>
  </si>
  <si>
    <t>Servicios Basados en Ingeniería, Investigación y Tecnología</t>
  </si>
  <si>
    <t>Servicios de Transporte, Almacenaje y Correo</t>
  </si>
  <si>
    <t>A-02-02-02-008-009</t>
  </si>
  <si>
    <t>20226231412000001E</t>
  </si>
  <si>
    <t>LP-001-2022</t>
  </si>
  <si>
    <t>CONTRATAR EL SERVICIO DE CAPTURA DE INFORMACIÓN DEL PRE REGISTRO, TMF, PEP, Y CÉDULA DE CIUDADANÍA COLOMBIANA EN ZONA DE FRONTERA CON VENEZUELA, DE ACUERDO CON LAS ESPECIFICACIONES TÉCNICAS REQUERIDAS POR LA UNIDAD ADMINISTRATIVA ESPECIAL MIGRACIÓN COLOMBIA.</t>
  </si>
  <si>
    <t>43211700-43232300-43233500-43231500-80111600-81111500-8111800</t>
  </si>
  <si>
    <t xml:space="preserve">DISPOSITIVOS INFORMATICOS DE ENTRADA DE DATOS </t>
  </si>
  <si>
    <t>20226231408000001E</t>
  </si>
  <si>
    <t>SAMC-001-2022</t>
  </si>
  <si>
    <t>CONTRATAR EL SERVICIO DE MANTENIMIENTO PREVENTIVO Y CORRECTIVO INCLUIDO REPUESTOS PARA VEHÍCULOS MARCA TOYOTA A NIVEL NACIONAL</t>
  </si>
  <si>
    <t>SERVICIOS DE MANTENIMIENTO Y REPARACION DE VEHICULOS</t>
  </si>
  <si>
    <t>20226231407000009E</t>
  </si>
  <si>
    <t>MC-008-2022</t>
  </si>
  <si>
    <t>SERVICIO DE MANTENIMIENTO PREVENTIVO Y CORRECTIVO PARA LOS EQUIPOS DE GRAFOLOGÍA (ESTÉREO MICROSCOPIOS) A NIVEL NACIONAL, CON BOLSA DE REPUESTOS.</t>
  </si>
  <si>
    <t>SERVICIO DE INSTALACION Y MANTENIMIENTO DE SISTEMAS INSTRUMENTALES DE SEGURIDAD</t>
  </si>
  <si>
    <t>20226231407000010E</t>
  </si>
  <si>
    <t>MC-009-2022</t>
  </si>
  <si>
    <t>CONTRATAR LA ADQUISICIÓN DE VALLAS DE SEGURIDAD Y CONOS VIALES PARA LA DELIMITACIÓN DE ZONAS ADYACENTES A LA SEDE DE LA REGIONAL ORINOQUIA EN LA CIUDAD DE ARAUCA CON EL FIN DE GARANTIZAR LA SEGURIDAD DE LAS INSTALACIONES Y LA CIUDADANÍA.</t>
  </si>
  <si>
    <t>46161504-46161507-46161508-46161513</t>
  </si>
  <si>
    <t>SEÑALES DE TRAFICO</t>
  </si>
  <si>
    <t>20226231408000004E</t>
  </si>
  <si>
    <t>SIE-002-2022</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</si>
  <si>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</si>
  <si>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82121503-82121701-80161801</t>
  </si>
  <si>
    <t>IMPRESIÓN DIGITAL</t>
  </si>
  <si>
    <t>A-02-02-01-003-006</t>
  </si>
  <si>
    <t>-02-02-02-008-009 </t>
  </si>
  <si>
    <t>20226231410000004E</t>
  </si>
  <si>
    <t>OC 84794-2022</t>
  </si>
  <si>
    <t>20226231410000010E</t>
  </si>
  <si>
    <t>CONTRATAR EL SERVICIO INTEGRAL DE ASEO Y CAFETERÍA REGIÓN 1</t>
  </si>
  <si>
    <t>20226231410000011E</t>
  </si>
  <si>
    <t>CONTRATAR EL SERVICIO INTEGRAL DE ASEO Y CAFETERÍA REGIÓN 6</t>
  </si>
  <si>
    <t>Pasto</t>
  </si>
  <si>
    <t>20226231410000012E</t>
  </si>
  <si>
    <t>CONTRATAR EL SERVICIO INTEGRAL DE ASEO Y CAFETERÍA REGIÓN 3</t>
  </si>
  <si>
    <t>Regional Antioquia</t>
  </si>
  <si>
    <t>Medellin</t>
  </si>
  <si>
    <t>20226231410000013E</t>
  </si>
  <si>
    <t>CONTRATAR EL SERVICIO INTEGRAL DE ASEO Y CAFETERÍA REGIÓN 4</t>
  </si>
  <si>
    <t>Pererira</t>
  </si>
  <si>
    <t>20226231410000014E</t>
  </si>
  <si>
    <t>CONTRATAR EL SERVICIO INTEGRAL DE ASEO Y CAFETERÍA REGIÓN 5 (VALLE)</t>
  </si>
  <si>
    <t>20226231410000015E</t>
  </si>
  <si>
    <t xml:space="preserve">CONTRATAR EL SERVICIO INTEGRAL DE ASEO Y CAFETERÍA PARA LA SEDE DE VILLAVICENCIO REGIÓN 10 DE LA UNIDAD ADMINISTRATIVA ESPECIAL MIGRACIÓN COLOMBIA </t>
  </si>
  <si>
    <t>Villavicncia</t>
  </si>
  <si>
    <t>20226231410000016E</t>
  </si>
  <si>
    <t>CONTRATAR EL SERVICIO INTEGRAL DE ASEO Y CAFETERÍA REGIÓN 11 (CENTRAL)</t>
  </si>
  <si>
    <t>Bogota</t>
  </si>
  <si>
    <t>20226231410000017E</t>
  </si>
  <si>
    <t>CONTRATAR EL SERVICIO INTEGRAL DE ASEO Y CAFETERIA PARA LAS SEDES DE CARTAGENA, BARRANQUILLA, SINCELEJO, COVEÑAS, MONTERÍA Y AEROPUERTO INTERNACIONAL ERNESTO CORTISSOZ, REGION 2 DE LA UNIDAD ADMINISTRATIVA ESPECIAL MIGRACIÓN COLOMBIA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</si>
</sst>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8" formatCode="&quot;$&quot;#,##0.00;[Red]\-&quot;$&quot;#,##0.00"/>
    <numFmt numFmtId="41" formatCode="_-* #,##0_-;\-* #,##0_-;_-* &quot;-&quot;_-;_-@_-"/>
    <numFmt numFmtId="44" formatCode="_-&quot;$&quot;* #,##0.00_-;\-&quot;$&quot;* #,##0.00_-;_-&quot;$&quot;* &quot;-&quot;??_-;_-@_-"/>
    <numFmt numFmtId="43" formatCode="_-* #,##0.00_-;\-* #,##0.00_-;_-* &quot;-&quot;??_-;_-@_-"/>
    <numFmt numFmtId="164" formatCode="_-&quot;$&quot;\ * #,##0_-;\-&quot;$&quot;\ * #,##0_-;_-&quot;$&quot;\ * &quot;-&quot;_-;_-@_-"/>
    <numFmt numFmtId="165" formatCode="_-&quot;$&quot;\ * #,##0.00_-;\-&quot;$&quot;\ * #,##0.00_-;_-&quot;$&quot;\ * &quot;-&quot;??_-;_-@_-"/>
    <numFmt numFmtId="166" formatCode="yyyy/mm/dd"/>
    <numFmt numFmtId="167" formatCode="_(* #,##0.00_);_(* \(#,##0.00\);_(* &quot;-&quot;??_);_(@_)"/>
    <numFmt numFmtId="168" formatCode="_(&quot;$&quot;\ * #,##0.00_);_(&quot;$&quot;\ * \(#,##0.00\);_(&quot;$&quot;\ * &quot;-&quot;??_);_(@_)"/>
    <numFmt numFmtId="169" formatCode="&quot;$&quot;\ #,##0.00"/>
    <numFmt numFmtId="170" formatCode="dd/mm/yyyy;@"/>
  </numFmts>
  <fonts count="35">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2"/>
      <color theme="1"/>
      <name val="Arial"/>
      <family val="2"/>
    </font>
    <font>
      <b/>
      <sz val="12"/>
      <color theme="1"/>
      <name val="Calibri"/>
      <family val="2"/>
      <scheme val="minor"/>
    </font>
    <font>
      <sz val="11"/>
      <color rgb="FF00B050"/>
      <name val="Calibri"/>
      <family val="2"/>
      <scheme val="minor"/>
    </font>
    <font>
      <sz val="11"/>
      <name val="Calibri"/>
      <family val="2"/>
      <scheme val="minor"/>
    </font>
    <font>
      <sz val="12"/>
      <color theme="1"/>
      <name val="Calibri"/>
      <family val="2"/>
      <scheme val="minor"/>
    </font>
    <font>
      <sz val="10"/>
      <name val="Arial"/>
      <family val="2"/>
    </font>
    <font>
      <sz val="10"/>
      <color theme="1"/>
      <name val="Arial"/>
      <family val="2"/>
    </font>
    <font>
      <sz val="11"/>
      <color theme="1"/>
      <name val="Calibri"/>
      <family val="2"/>
    </font>
    <font>
      <sz val="8"/>
      <color theme="1"/>
      <name val="Verdana"/>
      <family val="2"/>
    </font>
    <font>
      <sz val="8"/>
      <color theme="1"/>
      <name val="Arial Narrow"/>
      <family val="2"/>
    </font>
    <font>
      <sz val="10"/>
      <color theme="1"/>
      <name val="Helvetica"/>
      <family val="2"/>
    </font>
    <font>
      <b/>
      <sz val="10"/>
      <color theme="1"/>
      <name val="Calibri"/>
      <family val="2"/>
      <scheme val="minor"/>
    </font>
    <font>
      <b/>
      <sz val="9"/>
      <color theme="0"/>
      <name val="Arial"/>
      <family val="2"/>
    </font>
    <font>
      <sz val="10"/>
      <color theme="1"/>
      <name val="Calibri"/>
      <family val="2"/>
      <scheme val="minor"/>
    </font>
    <font>
      <sz val="9"/>
      <color theme="1"/>
      <name val="Arial"/>
      <family val="2"/>
    </font>
    <font>
      <sz val="11"/>
      <color theme="1"/>
      <name val="Arial"/>
      <family val="2"/>
    </font>
    <font>
      <sz val="11"/>
      <color theme="1"/>
      <name val="Helvetica"/>
      <family val="2"/>
    </font>
    <font>
      <sz val="11"/>
      <color theme="1"/>
      <name val="Arial Narrow"/>
      <family val="2"/>
    </font>
    <font>
      <b/>
      <sz val="10"/>
      <color theme="1"/>
      <name val="Arial"/>
      <family val="2"/>
    </font>
    <font>
      <sz val="11"/>
      <color rgb="FF0070C0"/>
      <name val="Calibri"/>
      <family val="2"/>
      <scheme val="minor"/>
    </font>
    <font>
      <b/>
      <sz val="11"/>
      <color theme="1"/>
      <name val="Arial Narrow"/>
      <family val="2"/>
    </font>
    <font>
      <b/>
      <sz val="12"/>
      <color theme="1"/>
      <name val="Arial Narrow"/>
      <family val="2"/>
    </font>
    <font>
      <sz val="10"/>
      <color rgb="FF00B050"/>
      <name val="Arial"/>
      <family val="2"/>
    </font>
    <font>
      <sz val="12"/>
      <color theme="1"/>
      <name val="ArialNarrow"/>
    </font>
    <font>
      <b/>
      <sz val="7.5"/>
      <color theme="1"/>
      <name val="Arial"/>
      <family val="2"/>
    </font>
    <font>
      <sz val="11"/>
      <color rgb="FF000000"/>
      <name val="Calibri"/>
      <family val="2"/>
      <scheme val="minor"/>
    </font>
    <font>
      <sz val="9"/>
      <color rgb="FF000000"/>
      <name val="Arial"/>
      <family val="2"/>
    </font>
    <font>
      <sz val="11"/>
      <color rgb="FF7030A0"/>
      <name val="Calibri"/>
      <family val="2"/>
      <scheme val="minor"/>
    </font>
    <font>
      <b/>
      <sz val="9"/>
      <color rgb="FF000000"/>
      <name val="Tahoma"/>
      <family val="2"/>
    </font>
    <font>
      <sz val="9"/>
      <color rgb="FF000000"/>
      <name val="Tahoma"/>
      <family val="2"/>
    </font>
    <font>
      <sz val="9"/>
      <color rgb="FF00B05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theme="0"/>
        <bgColor rgb="FF000000"/>
      </patternFill>
    </fill>
    <fill>
      <patternFill patternType="solid">
        <fgColor rgb="FFFFFF00"/>
        <bgColor indexed="64"/>
      </patternFill>
    </fill>
    <fill>
      <patternFill patternType="solid">
        <fgColor theme="8" tint="-0.249977111117893"/>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FFFF"/>
        <bgColor rgb="FF000000"/>
      </patternFill>
    </fill>
    <fill>
      <patternFill patternType="solid">
        <fgColor rgb="FFFFFFFF"/>
        <bgColor indexed="64"/>
      </patternFill>
    </fill>
    <fill>
      <patternFill patternType="solid">
        <fgColor theme="5"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377584"/>
      </left>
      <right style="thin">
        <color rgb="FF377584"/>
      </right>
      <top style="thin">
        <color rgb="FF377584"/>
      </top>
      <bottom style="thin">
        <color rgb="FF377584"/>
      </bottom>
      <diagonal/>
    </border>
  </borders>
  <cellStyleXfs count="33">
    <xf numFmtId="0" fontId="0"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167" fontId="1" fillId="0" borderId="0" applyFont="0" applyFill="0" applyBorder="0" applyAlignment="0" applyProtection="0"/>
    <xf numFmtId="44" fontId="1" fillId="0" borderId="0" applyFont="0" applyFill="0" applyBorder="0" applyAlignment="0" applyProtection="0"/>
    <xf numFmtId="0" fontId="1" fillId="0" borderId="0"/>
    <xf numFmtId="168" fontId="1" fillId="0" borderId="0" applyFont="0" applyFill="0" applyBorder="0" applyAlignment="0" applyProtection="0"/>
    <xf numFmtId="41" fontId="1" fillId="0" borderId="0" applyFont="0" applyFill="0" applyBorder="0" applyAlignment="0" applyProtection="0"/>
    <xf numFmtId="165" fontId="8" fillId="0" borderId="0" applyFont="0" applyFill="0" applyBorder="0" applyAlignment="0" applyProtection="0"/>
    <xf numFmtId="41" fontId="1" fillId="0" borderId="0" applyFont="0" applyFill="0" applyBorder="0" applyAlignment="0" applyProtection="0"/>
    <xf numFmtId="0" fontId="9" fillId="0" borderId="0"/>
    <xf numFmtId="167" fontId="1" fillId="0" borderId="0" applyFont="0" applyFill="0" applyBorder="0" applyAlignment="0" applyProtection="0"/>
    <xf numFmtId="0" fontId="1" fillId="0" borderId="0"/>
    <xf numFmtId="16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 fillId="0" borderId="0"/>
    <xf numFmtId="168" fontId="1" fillId="0" borderId="0" applyFont="0" applyFill="0" applyBorder="0" applyAlignment="0" applyProtection="0"/>
    <xf numFmtId="0" fontId="1" fillId="0" borderId="0"/>
    <xf numFmtId="0" fontId="1" fillId="0" borderId="0"/>
    <xf numFmtId="168"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165" fontId="8"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cellStyleXfs>
  <cellXfs count="328">
    <xf numFmtId="0" fontId="0" fillId="0" borderId="0" xfId="0"/>
    <xf numFmtId="0" fontId="1" fillId="2" borderId="1" xfId="3" applyFill="1" applyBorder="1"/>
    <xf numFmtId="166" fontId="1" fillId="2" borderId="1" xfId="3" applyNumberFormat="1" applyFill="1" applyBorder="1"/>
    <xf numFmtId="0" fontId="1" fillId="2" borderId="1" xfId="3" applyFill="1" applyBorder="1" applyAlignment="1">
      <alignment horizontal="center"/>
    </xf>
    <xf numFmtId="0" fontId="3" fillId="2" borderId="1" xfId="3" applyFont="1" applyFill="1" applyBorder="1"/>
    <xf numFmtId="0" fontId="3" fillId="2" borderId="1" xfId="3" applyFont="1" applyFill="1" applyBorder="1" applyAlignment="1">
      <alignment horizontal="center"/>
    </xf>
    <xf numFmtId="0" fontId="1" fillId="2" borderId="1" xfId="3" applyFill="1" applyBorder="1" applyAlignment="1">
      <alignment vertical="center"/>
    </xf>
    <xf numFmtId="0" fontId="1" fillId="2" borderId="2" xfId="3" applyFill="1" applyBorder="1"/>
    <xf numFmtId="0" fontId="4" fillId="2" borderId="3" xfId="4" applyFont="1" applyFill="1" applyBorder="1" applyAlignment="1">
      <alignment horizontal="center" vertical="center"/>
    </xf>
    <xf numFmtId="0" fontId="4" fillId="2" borderId="2" xfId="4" applyFont="1" applyFill="1" applyBorder="1" applyAlignment="1">
      <alignment vertical="center"/>
    </xf>
    <xf numFmtId="0" fontId="4" fillId="2" borderId="15" xfId="4" applyFont="1" applyFill="1" applyBorder="1" applyAlignment="1">
      <alignment vertical="center"/>
    </xf>
    <xf numFmtId="1" fontId="1" fillId="2" borderId="1" xfId="9" applyNumberFormat="1" applyFont="1" applyFill="1" applyBorder="1" applyAlignment="1">
      <alignment horizontal="center" vertical="center"/>
    </xf>
    <xf numFmtId="1" fontId="16" fillId="6" borderId="14" xfId="0" applyNumberFormat="1" applyFont="1" applyFill="1" applyBorder="1" applyAlignment="1">
      <alignment horizontal="center" vertical="center" wrapText="1"/>
    </xf>
    <xf numFmtId="0" fontId="17" fillId="0" borderId="0" xfId="0" applyFont="1" applyAlignment="1">
      <alignment horizontal="left" wrapText="1"/>
    </xf>
    <xf numFmtId="49" fontId="16" fillId="6" borderId="14" xfId="12" applyNumberFormat="1" applyFont="1" applyFill="1" applyBorder="1" applyAlignment="1">
      <alignment horizontal="center" vertical="center" wrapText="1"/>
    </xf>
    <xf numFmtId="0" fontId="16" fillId="6" borderId="14" xfId="13" applyNumberFormat="1" applyFont="1" applyFill="1" applyBorder="1" applyAlignment="1">
      <alignment horizontal="center" vertical="center" wrapText="1"/>
    </xf>
    <xf numFmtId="14" fontId="16" fillId="6" borderId="14" xfId="12" applyNumberFormat="1" applyFont="1" applyFill="1" applyBorder="1" applyAlignment="1">
      <alignment horizontal="center" vertical="center" wrapText="1"/>
    </xf>
    <xf numFmtId="0" fontId="0" fillId="0" borderId="0" xfId="0" applyAlignment="1">
      <alignment horizontal="left" wrapText="1"/>
    </xf>
    <xf numFmtId="49" fontId="16" fillId="6" borderId="14" xfId="13" applyNumberFormat="1" applyFont="1" applyFill="1" applyBorder="1" applyAlignment="1">
      <alignment horizontal="center" vertical="center" wrapText="1"/>
    </xf>
    <xf numFmtId="168" fontId="16" fillId="6" borderId="14" xfId="8" applyFont="1" applyFill="1" applyBorder="1" applyAlignment="1">
      <alignment horizontal="center" vertical="center" wrapText="1"/>
    </xf>
    <xf numFmtId="14" fontId="16" fillId="6" borderId="14" xfId="13" applyNumberFormat="1"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wrapText="1"/>
    </xf>
    <xf numFmtId="0" fontId="16" fillId="6" borderId="14" xfId="12" applyFont="1" applyFill="1" applyBorder="1" applyAlignment="1">
      <alignment horizontal="center" vertical="center" wrapText="1"/>
    </xf>
    <xf numFmtId="1" fontId="16" fillId="6" borderId="14" xfId="13" applyNumberFormat="1" applyFont="1" applyFill="1" applyBorder="1" applyAlignment="1">
      <alignment horizontal="center" vertical="center" wrapText="1"/>
    </xf>
    <xf numFmtId="167" fontId="16" fillId="6" borderId="14" xfId="13" applyFont="1" applyFill="1" applyBorder="1" applyAlignment="1">
      <alignment horizontal="center" vertical="center" wrapText="1"/>
    </xf>
    <xf numFmtId="49" fontId="16" fillId="6" borderId="14" xfId="2" applyNumberFormat="1" applyFont="1" applyFill="1" applyBorder="1" applyAlignment="1">
      <alignment horizontal="center" vertical="center" wrapText="1"/>
    </xf>
    <xf numFmtId="37" fontId="16" fillId="6" borderId="14" xfId="13" applyNumberFormat="1" applyFont="1" applyFill="1" applyBorder="1" applyAlignment="1">
      <alignment horizontal="center" vertical="center" wrapText="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18" fillId="0" borderId="0" xfId="0" applyFont="1" applyAlignment="1">
      <alignment wrapText="1"/>
    </xf>
    <xf numFmtId="0" fontId="11" fillId="2" borderId="1" xfId="0" applyFont="1" applyFill="1" applyBorder="1" applyAlignment="1">
      <alignment horizontal="center"/>
    </xf>
    <xf numFmtId="0" fontId="12" fillId="2" borderId="1" xfId="0" applyFont="1" applyFill="1" applyBorder="1" applyAlignment="1">
      <alignment horizontal="center"/>
    </xf>
    <xf numFmtId="0" fontId="1" fillId="2" borderId="1" xfId="0" applyFont="1" applyFill="1" applyBorder="1"/>
    <xf numFmtId="0" fontId="0" fillId="0" borderId="1" xfId="0" applyBorder="1"/>
    <xf numFmtId="0" fontId="0" fillId="0" borderId="0" xfId="0"/>
    <xf numFmtId="44" fontId="1" fillId="2" borderId="1" xfId="6" applyFont="1" applyFill="1" applyBorder="1" applyAlignment="1">
      <alignment horizontal="center" vertical="center"/>
    </xf>
    <xf numFmtId="44" fontId="1" fillId="2" borderId="1" xfId="6" applyFont="1" applyFill="1" applyBorder="1" applyAlignment="1">
      <alignment horizontal="center"/>
    </xf>
    <xf numFmtId="44" fontId="1" fillId="2" borderId="1" xfId="24" applyFont="1" applyFill="1" applyBorder="1" applyAlignment="1">
      <alignment horizontal="center" vertical="center"/>
    </xf>
    <xf numFmtId="0" fontId="1" fillId="2" borderId="1" xfId="3" applyFont="1" applyFill="1" applyBorder="1" applyAlignment="1">
      <alignment horizontal="center" vertical="center"/>
    </xf>
    <xf numFmtId="166" fontId="1" fillId="2" borderId="1" xfId="3" applyNumberFormat="1" applyFont="1" applyFill="1" applyBorder="1" applyAlignment="1">
      <alignment horizontal="center"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xf>
    <xf numFmtId="3" fontId="1" fillId="2" borderId="1" xfId="0" applyNumberFormat="1" applyFont="1" applyFill="1" applyBorder="1" applyAlignment="1">
      <alignment horizontal="center" vertical="center"/>
    </xf>
    <xf numFmtId="166" fontId="1" fillId="2" borderId="1" xfId="0" applyNumberFormat="1" applyFont="1" applyFill="1" applyBorder="1" applyAlignment="1">
      <alignment horizontal="center" vertical="center"/>
    </xf>
    <xf numFmtId="14" fontId="1" fillId="2" borderId="1" xfId="3" applyNumberFormat="1" applyFont="1" applyFill="1" applyBorder="1" applyAlignment="1">
      <alignment horizontal="center" vertical="center"/>
    </xf>
    <xf numFmtId="166" fontId="1" fillId="2" borderId="1" xfId="0" applyNumberFormat="1" applyFont="1" applyFill="1" applyBorder="1" applyAlignment="1">
      <alignment horizontal="center"/>
    </xf>
    <xf numFmtId="0" fontId="2" fillId="3" borderId="1" xfId="3" applyFont="1" applyFill="1" applyBorder="1" applyAlignment="1">
      <alignment horizontal="center" vertical="center"/>
    </xf>
    <xf numFmtId="166" fontId="2" fillId="3" borderId="1" xfId="3" applyNumberFormat="1" applyFont="1" applyFill="1" applyBorder="1" applyAlignment="1">
      <alignment horizontal="center" vertical="center"/>
    </xf>
    <xf numFmtId="0" fontId="13" fillId="2" borderId="1" xfId="0" applyFont="1" applyFill="1" applyBorder="1" applyAlignment="1">
      <alignment horizontal="center"/>
    </xf>
    <xf numFmtId="14" fontId="1" fillId="2" borderId="1" xfId="6" applyNumberFormat="1" applyFont="1" applyFill="1" applyBorder="1" applyAlignment="1">
      <alignment horizontal="center"/>
    </xf>
    <xf numFmtId="0" fontId="1" fillId="2" borderId="1" xfId="3" applyFont="1" applyFill="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center" vertical="center" wrapText="1"/>
    </xf>
    <xf numFmtId="165" fontId="0" fillId="0" borderId="0" xfId="0" applyNumberFormat="1"/>
    <xf numFmtId="0" fontId="1" fillId="2" borderId="0" xfId="3" applyFill="1"/>
    <xf numFmtId="0" fontId="1" fillId="2" borderId="1" xfId="3" applyFont="1" applyFill="1" applyBorder="1" applyAlignment="1">
      <alignment horizontal="center"/>
    </xf>
    <xf numFmtId="166" fontId="1" fillId="2" borderId="1" xfId="3" applyNumberFormat="1" applyFont="1" applyFill="1" applyBorder="1" applyAlignment="1">
      <alignment horizontal="center"/>
    </xf>
    <xf numFmtId="166" fontId="1" fillId="4" borderId="1" xfId="0" applyNumberFormat="1" applyFont="1" applyFill="1" applyBorder="1" applyAlignment="1">
      <alignment horizontal="center" vertical="center"/>
    </xf>
    <xf numFmtId="166" fontId="1" fillId="4" borderId="1" xfId="0" applyNumberFormat="1" applyFont="1" applyFill="1" applyBorder="1" applyAlignment="1">
      <alignment horizontal="center"/>
    </xf>
    <xf numFmtId="0" fontId="1" fillId="2" borderId="1" xfId="3" applyFont="1" applyFill="1" applyBorder="1"/>
    <xf numFmtId="0" fontId="1" fillId="2" borderId="0" xfId="0" applyFont="1" applyFill="1"/>
    <xf numFmtId="164" fontId="1" fillId="2" borderId="1" xfId="1" applyFont="1" applyFill="1" applyBorder="1" applyAlignment="1">
      <alignment horizontal="right"/>
    </xf>
    <xf numFmtId="166" fontId="1" fillId="2" borderId="1" xfId="4" applyNumberFormat="1" applyFont="1" applyFill="1" applyBorder="1" applyAlignment="1">
      <alignment horizontal="center" vertical="center"/>
    </xf>
    <xf numFmtId="0" fontId="1" fillId="0" borderId="0" xfId="0" applyFont="1"/>
    <xf numFmtId="0" fontId="0" fillId="0" borderId="0" xfId="0" applyFill="1" applyAlignment="1">
      <alignment horizontal="center" vertical="center"/>
    </xf>
    <xf numFmtId="0" fontId="1" fillId="0" borderId="0" xfId="20" applyFill="1" applyAlignment="1">
      <alignment horizontal="center" vertical="center"/>
    </xf>
    <xf numFmtId="0" fontId="0" fillId="0" borderId="0" xfId="0" applyFill="1"/>
    <xf numFmtId="44" fontId="1" fillId="2" borderId="1" xfId="24" applyFont="1" applyFill="1" applyBorder="1" applyAlignment="1">
      <alignment horizontal="center"/>
    </xf>
    <xf numFmtId="0" fontId="1" fillId="2" borderId="0" xfId="20" applyFill="1" applyAlignment="1">
      <alignment horizontal="center" vertical="center"/>
    </xf>
    <xf numFmtId="0" fontId="1" fillId="0" borderId="0" xfId="20" applyAlignment="1">
      <alignment horizontal="center" vertical="center"/>
    </xf>
    <xf numFmtId="0" fontId="0" fillId="2" borderId="0" xfId="0" applyFill="1"/>
    <xf numFmtId="0" fontId="0" fillId="2" borderId="0" xfId="0" applyFont="1" applyFill="1"/>
    <xf numFmtId="0" fontId="1" fillId="2" borderId="0" xfId="3" applyFill="1" applyAlignment="1">
      <alignment horizontal="center" vertical="center"/>
    </xf>
    <xf numFmtId="44" fontId="1" fillId="2" borderId="1" xfId="32" applyFont="1" applyFill="1" applyBorder="1" applyAlignment="1">
      <alignment horizontal="center"/>
    </xf>
    <xf numFmtId="0" fontId="1" fillId="0" borderId="0" xfId="3"/>
    <xf numFmtId="44" fontId="1" fillId="2" borderId="1" xfId="32" applyFont="1" applyFill="1" applyBorder="1" applyAlignment="1">
      <alignment horizontal="center" vertical="center"/>
    </xf>
    <xf numFmtId="0" fontId="0" fillId="2" borderId="0" xfId="0" applyFill="1" applyAlignment="1">
      <alignment horizontal="center" vertical="center"/>
    </xf>
    <xf numFmtId="0" fontId="0" fillId="0" borderId="0" xfId="0" applyFont="1"/>
    <xf numFmtId="1" fontId="10" fillId="2" borderId="1" xfId="9" applyNumberFormat="1" applyFont="1" applyFill="1" applyBorder="1" applyAlignment="1">
      <alignment horizontal="center" vertical="center"/>
    </xf>
    <xf numFmtId="0" fontId="22" fillId="2" borderId="0" xfId="0" applyFont="1" applyFill="1"/>
    <xf numFmtId="0" fontId="6" fillId="2" borderId="0" xfId="3" applyFont="1" applyFill="1" applyAlignment="1">
      <alignment horizontal="center" vertical="center"/>
    </xf>
    <xf numFmtId="0" fontId="6" fillId="0" borderId="0" xfId="0" applyFont="1"/>
    <xf numFmtId="0" fontId="6" fillId="0" borderId="0" xfId="20" applyFont="1" applyAlignment="1">
      <alignment horizontal="center" vertical="center"/>
    </xf>
    <xf numFmtId="0" fontId="23" fillId="0" borderId="0" xfId="20" applyFont="1" applyAlignment="1">
      <alignment horizontal="center" vertical="center"/>
    </xf>
    <xf numFmtId="0" fontId="6" fillId="0" borderId="0" xfId="3" applyFont="1"/>
    <xf numFmtId="0" fontId="1" fillId="7" borderId="0" xfId="20" applyFill="1" applyAlignment="1">
      <alignment horizontal="center" vertical="center"/>
    </xf>
    <xf numFmtId="0" fontId="1" fillId="8" borderId="0" xfId="20" applyFill="1" applyAlignment="1">
      <alignment horizontal="center" vertical="center"/>
    </xf>
    <xf numFmtId="0" fontId="7" fillId="7" borderId="0" xfId="20" applyFont="1" applyFill="1" applyAlignment="1">
      <alignment horizontal="center" vertical="center"/>
    </xf>
    <xf numFmtId="0" fontId="1" fillId="5" borderId="0" xfId="20" applyFill="1" applyAlignment="1">
      <alignment horizontal="center" vertical="center"/>
    </xf>
    <xf numFmtId="0" fontId="1" fillId="5" borderId="0" xfId="3" applyFill="1"/>
    <xf numFmtId="0" fontId="6" fillId="5" borderId="0" xfId="0" applyFont="1" applyFill="1" applyAlignment="1">
      <alignment horizontal="center" vertical="center"/>
    </xf>
    <xf numFmtId="0" fontId="0" fillId="5" borderId="0" xfId="0" applyFill="1" applyAlignment="1">
      <alignment horizontal="center" vertical="center"/>
    </xf>
    <xf numFmtId="0" fontId="1" fillId="0" borderId="0" xfId="3" applyAlignment="1">
      <alignment horizontal="center" vertical="center"/>
    </xf>
    <xf numFmtId="166" fontId="10" fillId="2" borderId="1" xfId="14" applyNumberFormat="1" applyFont="1" applyFill="1" applyBorder="1" applyAlignment="1">
      <alignment horizontal="center" vertical="center" wrapText="1"/>
    </xf>
    <xf numFmtId="0" fontId="26" fillId="0" borderId="1" xfId="14" applyFont="1" applyBorder="1" applyAlignment="1">
      <alignment horizontal="center" vertical="center"/>
    </xf>
    <xf numFmtId="166" fontId="1" fillId="2" borderId="1" xfId="4" applyNumberFormat="1" applyFont="1" applyFill="1" applyBorder="1" applyAlignment="1">
      <alignment horizontal="center" vertical="center" wrapText="1"/>
    </xf>
    <xf numFmtId="1" fontId="1" fillId="2" borderId="1" xfId="3" applyNumberFormat="1" applyFont="1" applyFill="1" applyBorder="1" applyAlignment="1">
      <alignment horizontal="center" vertical="center"/>
    </xf>
    <xf numFmtId="14" fontId="1" fillId="2" borderId="1" xfId="3" applyNumberFormat="1" applyFont="1" applyFill="1" applyBorder="1" applyAlignment="1">
      <alignment horizontal="center"/>
    </xf>
    <xf numFmtId="166" fontId="1" fillId="2" borderId="1" xfId="20" applyNumberFormat="1" applyFont="1" applyFill="1" applyBorder="1" applyAlignment="1">
      <alignment horizontal="center" vertical="center"/>
    </xf>
    <xf numFmtId="0" fontId="1" fillId="2" borderId="1" xfId="20" applyFont="1" applyFill="1" applyBorder="1" applyAlignment="1">
      <alignment horizontal="center"/>
    </xf>
    <xf numFmtId="14" fontId="1" fillId="2" borderId="1" xfId="20" applyNumberFormat="1" applyFont="1" applyFill="1" applyBorder="1" applyAlignment="1">
      <alignment horizontal="center"/>
    </xf>
    <xf numFmtId="0" fontId="1" fillId="2" borderId="0" xfId="3" applyFont="1" applyFill="1"/>
    <xf numFmtId="0" fontId="1" fillId="2" borderId="1" xfId="20" applyFont="1" applyFill="1" applyBorder="1" applyAlignment="1">
      <alignment horizontal="center" vertical="center"/>
    </xf>
    <xf numFmtId="166" fontId="1" fillId="2" borderId="1" xfId="21" applyNumberFormat="1" applyFont="1" applyFill="1" applyBorder="1" applyAlignment="1">
      <alignment horizontal="center" vertical="center" wrapText="1"/>
    </xf>
    <xf numFmtId="0" fontId="1" fillId="2" borderId="1" xfId="20" applyFont="1" applyFill="1" applyBorder="1" applyAlignment="1">
      <alignment vertical="center"/>
    </xf>
    <xf numFmtId="166" fontId="1" fillId="2" borderId="1" xfId="20" applyNumberFormat="1" applyFont="1" applyFill="1" applyBorder="1" applyAlignment="1">
      <alignment horizontal="center"/>
    </xf>
    <xf numFmtId="166" fontId="1" fillId="2" borderId="1" xfId="21" applyNumberFormat="1" applyFont="1" applyFill="1" applyBorder="1" applyAlignment="1">
      <alignment horizontal="center" vertical="center"/>
    </xf>
    <xf numFmtId="0" fontId="1" fillId="2" borderId="0" xfId="20" applyFont="1" applyFill="1" applyAlignment="1">
      <alignment horizontal="center" vertical="center"/>
    </xf>
    <xf numFmtId="0" fontId="1" fillId="2" borderId="0" xfId="0" applyFont="1" applyFill="1" applyAlignment="1">
      <alignment horizontal="center"/>
    </xf>
    <xf numFmtId="166" fontId="1" fillId="2" borderId="1" xfId="14" applyNumberFormat="1" applyFont="1" applyFill="1" applyBorder="1" applyAlignment="1">
      <alignment horizontal="center" vertical="center"/>
    </xf>
    <xf numFmtId="0" fontId="1" fillId="2" borderId="0" xfId="3" applyFont="1" applyFill="1" applyAlignment="1">
      <alignment horizontal="center" vertical="center"/>
    </xf>
    <xf numFmtId="3" fontId="1" fillId="2" borderId="1" xfId="3" applyNumberFormat="1" applyFont="1" applyFill="1" applyBorder="1" applyAlignment="1">
      <alignment horizontal="center" vertical="center"/>
    </xf>
    <xf numFmtId="41" fontId="1" fillId="2" borderId="1" xfId="9" applyFont="1" applyFill="1" applyBorder="1" applyAlignment="1">
      <alignment horizontal="center" vertical="center"/>
    </xf>
    <xf numFmtId="1" fontId="1" fillId="2" borderId="1" xfId="20" applyNumberFormat="1" applyFont="1" applyFill="1" applyBorder="1" applyAlignment="1">
      <alignment horizontal="center" vertical="center"/>
    </xf>
    <xf numFmtId="0" fontId="10" fillId="2" borderId="1" xfId="0" applyFont="1" applyFill="1" applyBorder="1" applyAlignment="1">
      <alignment horizontal="center"/>
    </xf>
    <xf numFmtId="0" fontId="27" fillId="2" borderId="1" xfId="0" applyFont="1" applyFill="1" applyBorder="1" applyAlignment="1">
      <alignment horizontal="center"/>
    </xf>
    <xf numFmtId="0" fontId="1" fillId="2" borderId="1" xfId="20" applyFont="1" applyFill="1" applyBorder="1" applyAlignment="1">
      <alignment horizontal="center" vertical="center" wrapText="1"/>
    </xf>
    <xf numFmtId="0" fontId="1" fillId="2" borderId="1" xfId="0" applyFont="1" applyFill="1" applyBorder="1" applyAlignment="1">
      <alignment horizontal="center" wrapText="1"/>
    </xf>
    <xf numFmtId="0" fontId="1" fillId="2" borderId="1" xfId="0" applyFont="1" applyFill="1" applyBorder="1" applyAlignment="1">
      <alignment horizontal="center" vertical="center" wrapText="1"/>
    </xf>
    <xf numFmtId="0" fontId="3" fillId="2" borderId="0" xfId="0" applyFont="1" applyFill="1"/>
    <xf numFmtId="0" fontId="1" fillId="2" borderId="1" xfId="3" applyFont="1" applyFill="1" applyBorder="1" applyAlignment="1">
      <alignment horizontal="right"/>
    </xf>
    <xf numFmtId="3" fontId="1" fillId="2" borderId="1" xfId="20" applyNumberFormat="1" applyFont="1" applyFill="1" applyBorder="1" applyAlignment="1">
      <alignment horizontal="center" vertical="center"/>
    </xf>
    <xf numFmtId="168" fontId="1" fillId="2" borderId="15" xfId="15" applyFont="1" applyFill="1" applyBorder="1" applyAlignment="1">
      <alignment horizontal="center" vertical="center" wrapText="1"/>
    </xf>
    <xf numFmtId="164" fontId="1" fillId="2" borderId="1" xfId="1" applyFont="1" applyFill="1" applyBorder="1" applyAlignment="1">
      <alignment horizontal="center" vertical="center"/>
    </xf>
    <xf numFmtId="1" fontId="1" fillId="2" borderId="0" xfId="0" applyNumberFormat="1" applyFont="1" applyFill="1"/>
    <xf numFmtId="3" fontId="1" fillId="2" borderId="0" xfId="0" applyNumberFormat="1" applyFont="1" applyFill="1"/>
    <xf numFmtId="0" fontId="18" fillId="2" borderId="1" xfId="0" applyFont="1" applyFill="1" applyBorder="1" applyAlignment="1">
      <alignment horizontal="center"/>
    </xf>
    <xf numFmtId="1" fontId="1" fillId="2" borderId="1" xfId="3" applyNumberFormat="1" applyFont="1" applyFill="1" applyBorder="1" applyAlignment="1">
      <alignment horizontal="center"/>
    </xf>
    <xf numFmtId="0" fontId="1" fillId="2" borderId="0" xfId="0" applyFont="1" applyFill="1" applyAlignment="1">
      <alignment horizontal="center" vertical="center"/>
    </xf>
    <xf numFmtId="14" fontId="1" fillId="2" borderId="1" xfId="20" applyNumberFormat="1" applyFont="1" applyFill="1" applyBorder="1" applyAlignment="1">
      <alignment horizontal="center" vertical="center"/>
    </xf>
    <xf numFmtId="166" fontId="3" fillId="2" borderId="1" xfId="3" applyNumberFormat="1" applyFont="1" applyFill="1" applyBorder="1" applyAlignment="1">
      <alignment horizontal="center" vertical="center"/>
    </xf>
    <xf numFmtId="14" fontId="3" fillId="2" borderId="1" xfId="3" applyNumberFormat="1" applyFont="1" applyFill="1" applyBorder="1" applyAlignment="1">
      <alignment horizontal="center" vertical="center"/>
    </xf>
    <xf numFmtId="14" fontId="1" fillId="2" borderId="0" xfId="3" applyNumberFormat="1" applyFont="1" applyFill="1" applyAlignment="1">
      <alignment horizontal="center" vertical="center"/>
    </xf>
    <xf numFmtId="0" fontId="10" fillId="2" borderId="1" xfId="14" applyFont="1" applyFill="1" applyBorder="1" applyAlignment="1">
      <alignment horizontal="center" vertical="center" wrapText="1"/>
    </xf>
    <xf numFmtId="168" fontId="10" fillId="2" borderId="1" xfId="15" applyFont="1" applyFill="1" applyBorder="1" applyAlignment="1">
      <alignment horizontal="center" vertical="center"/>
    </xf>
    <xf numFmtId="168" fontId="10" fillId="2" borderId="1" xfId="15" applyFont="1" applyFill="1" applyBorder="1" applyAlignment="1">
      <alignment horizontal="center" vertical="center" wrapText="1"/>
    </xf>
    <xf numFmtId="0" fontId="10" fillId="2" borderId="1" xfId="14" applyFont="1" applyFill="1" applyBorder="1" applyAlignment="1">
      <alignment horizontal="center" vertical="center"/>
    </xf>
    <xf numFmtId="0" fontId="1" fillId="2" borderId="1" xfId="20" applyFont="1" applyFill="1" applyBorder="1"/>
    <xf numFmtId="14" fontId="10" fillId="2" borderId="0" xfId="0" applyNumberFormat="1" applyFont="1" applyFill="1" applyAlignment="1">
      <alignment horizontal="center"/>
    </xf>
    <xf numFmtId="165" fontId="1" fillId="2" borderId="1" xfId="24" applyNumberFormat="1" applyFont="1" applyFill="1" applyBorder="1" applyAlignment="1">
      <alignment horizontal="center"/>
    </xf>
    <xf numFmtId="14" fontId="1" fillId="2" borderId="1" xfId="0" applyNumberFormat="1" applyFont="1" applyFill="1" applyBorder="1" applyAlignment="1">
      <alignment horizontal="center"/>
    </xf>
    <xf numFmtId="6" fontId="1" fillId="2" borderId="1" xfId="3" applyNumberFormat="1" applyFont="1" applyFill="1" applyBorder="1" applyAlignment="1">
      <alignment horizontal="center" vertical="center"/>
    </xf>
    <xf numFmtId="0" fontId="1" fillId="2" borderId="0" xfId="0" applyFont="1" applyFill="1" applyAlignment="1">
      <alignment wrapText="1"/>
    </xf>
    <xf numFmtId="41" fontId="1" fillId="2" borderId="1" xfId="9" applyFont="1" applyFill="1" applyBorder="1" applyAlignment="1">
      <alignment horizontal="center" vertical="top"/>
    </xf>
    <xf numFmtId="14" fontId="1" fillId="2" borderId="0" xfId="0" applyNumberFormat="1" applyFont="1" applyFill="1" applyAlignment="1">
      <alignment horizontal="center" vertical="center"/>
    </xf>
    <xf numFmtId="1" fontId="1" fillId="2" borderId="1" xfId="20" applyNumberFormat="1" applyFont="1" applyFill="1" applyBorder="1" applyAlignment="1">
      <alignment vertical="center"/>
    </xf>
    <xf numFmtId="8" fontId="1" fillId="2" borderId="1" xfId="3" applyNumberFormat="1" applyFont="1" applyFill="1" applyBorder="1" applyAlignment="1">
      <alignment horizontal="center" vertical="center"/>
    </xf>
    <xf numFmtId="0" fontId="1" fillId="2" borderId="0" xfId="20" applyFont="1" applyFill="1" applyAlignment="1">
      <alignment horizontal="center"/>
    </xf>
    <xf numFmtId="166" fontId="1" fillId="2" borderId="0" xfId="20" applyNumberFormat="1" applyFont="1" applyFill="1" applyAlignment="1">
      <alignment horizontal="center"/>
    </xf>
    <xf numFmtId="166" fontId="1" fillId="2" borderId="0" xfId="21" applyNumberFormat="1" applyFont="1" applyFill="1" applyAlignment="1">
      <alignment horizontal="center" vertical="center"/>
    </xf>
    <xf numFmtId="0" fontId="22" fillId="2" borderId="0" xfId="0" applyFont="1" applyFill="1" applyAlignment="1">
      <alignment horizontal="center"/>
    </xf>
    <xf numFmtId="0" fontId="1" fillId="2" borderId="15" xfId="14" applyFont="1" applyFill="1" applyBorder="1" applyAlignment="1">
      <alignment horizontal="center" vertical="center" wrapText="1"/>
    </xf>
    <xf numFmtId="0" fontId="10" fillId="2" borderId="1" xfId="0" applyFont="1" applyFill="1" applyBorder="1"/>
    <xf numFmtId="169" fontId="1" fillId="2" borderId="1" xfId="0" applyNumberFormat="1" applyFont="1" applyFill="1" applyBorder="1"/>
    <xf numFmtId="0" fontId="11" fillId="2" borderId="1" xfId="9" applyNumberFormat="1" applyFont="1" applyFill="1" applyBorder="1" applyAlignment="1">
      <alignment horizontal="right" vertical="center"/>
    </xf>
    <xf numFmtId="0" fontId="1" fillId="2" borderId="0" xfId="20" applyFont="1" applyFill="1" applyBorder="1" applyAlignment="1">
      <alignment horizontal="center" vertical="center"/>
    </xf>
    <xf numFmtId="3" fontId="25" fillId="2" borderId="0" xfId="0" applyNumberFormat="1" applyFont="1" applyFill="1"/>
    <xf numFmtId="3" fontId="24" fillId="2" borderId="0" xfId="0" applyNumberFormat="1" applyFont="1" applyFill="1"/>
    <xf numFmtId="3" fontId="24" fillId="2" borderId="1" xfId="0" applyNumberFormat="1" applyFont="1" applyFill="1" applyBorder="1"/>
    <xf numFmtId="8" fontId="1" fillId="2" borderId="1" xfId="32" applyNumberFormat="1" applyFont="1" applyFill="1" applyBorder="1" applyAlignment="1">
      <alignment horizontal="center" vertical="center"/>
    </xf>
    <xf numFmtId="14" fontId="1" fillId="2" borderId="1" xfId="6" applyNumberFormat="1" applyFont="1" applyFill="1" applyBorder="1" applyAlignment="1">
      <alignment horizontal="center" vertical="center"/>
    </xf>
    <xf numFmtId="0" fontId="1" fillId="2" borderId="0" xfId="3" applyFont="1" applyFill="1" applyAlignment="1">
      <alignment horizontal="center"/>
    </xf>
    <xf numFmtId="0" fontId="14" fillId="2" borderId="1" xfId="0" applyFont="1" applyFill="1" applyBorder="1" applyAlignment="1">
      <alignment horizontal="center"/>
    </xf>
    <xf numFmtId="0" fontId="14" fillId="2" borderId="1" xfId="0" applyFont="1" applyFill="1" applyBorder="1" applyAlignment="1">
      <alignment horizontal="center" vertical="center"/>
    </xf>
    <xf numFmtId="0" fontId="20" fillId="2" borderId="1" xfId="0" applyFont="1" applyFill="1" applyBorder="1" applyAlignment="1">
      <alignment horizontal="center"/>
    </xf>
    <xf numFmtId="3" fontId="24" fillId="2" borderId="0" xfId="0" applyNumberFormat="1" applyFont="1" applyFill="1" applyAlignment="1">
      <alignment horizontal="right"/>
    </xf>
    <xf numFmtId="0" fontId="21" fillId="2" borderId="0" xfId="0" applyFont="1" applyFill="1" applyAlignment="1">
      <alignment horizontal="center"/>
    </xf>
    <xf numFmtId="0" fontId="1" fillId="4" borderId="1" xfId="0" applyFont="1" applyFill="1" applyBorder="1" applyAlignment="1">
      <alignment horizontal="center" vertical="center"/>
    </xf>
    <xf numFmtId="0" fontId="19" fillId="2" borderId="0" xfId="0" applyFont="1" applyFill="1" applyAlignment="1">
      <alignment wrapText="1"/>
    </xf>
    <xf numFmtId="166" fontId="1" fillId="2" borderId="1" xfId="14" applyNumberFormat="1" applyFont="1" applyFill="1" applyBorder="1" applyAlignment="1">
      <alignment horizontal="center" vertical="center" wrapText="1"/>
    </xf>
    <xf numFmtId="0" fontId="28" fillId="2" borderId="16" xfId="0" applyFont="1" applyFill="1" applyBorder="1" applyAlignment="1">
      <alignment horizontal="left" vertical="center" wrapText="1"/>
    </xf>
    <xf numFmtId="14" fontId="1" fillId="2" borderId="1" xfId="0" applyNumberFormat="1" applyFont="1" applyFill="1" applyBorder="1"/>
    <xf numFmtId="0" fontId="10" fillId="2" borderId="1" xfId="0" applyFont="1" applyFill="1" applyBorder="1" applyAlignment="1">
      <alignment horizontal="center" vertical="center"/>
    </xf>
    <xf numFmtId="0" fontId="10" fillId="2" borderId="1" xfId="15" applyNumberFormat="1" applyFont="1" applyFill="1" applyBorder="1" applyAlignment="1">
      <alignment horizontal="center" vertical="center"/>
    </xf>
    <xf numFmtId="166" fontId="10" fillId="2" borderId="1" xfId="0" applyNumberFormat="1" applyFont="1" applyFill="1" applyBorder="1" applyAlignment="1">
      <alignment horizontal="center" vertical="center"/>
    </xf>
    <xf numFmtId="170" fontId="10" fillId="2" borderId="1" xfId="0" applyNumberFormat="1" applyFont="1" applyFill="1" applyBorder="1" applyAlignment="1">
      <alignment horizontal="center" vertical="center"/>
    </xf>
    <xf numFmtId="166" fontId="10" fillId="2" borderId="1" xfId="14" applyNumberFormat="1" applyFont="1" applyFill="1" applyBorder="1" applyAlignment="1">
      <alignment horizontal="center" vertical="center"/>
    </xf>
    <xf numFmtId="0" fontId="10" fillId="2" borderId="1" xfId="14" applyFont="1" applyFill="1" applyBorder="1" applyAlignment="1">
      <alignment horizontal="left" vertical="center"/>
    </xf>
    <xf numFmtId="166" fontId="29" fillId="9"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xf>
    <xf numFmtId="0" fontId="0" fillId="2" borderId="1" xfId="3" applyFont="1" applyFill="1" applyBorder="1" applyAlignment="1">
      <alignment horizontal="center" vertical="center"/>
    </xf>
    <xf numFmtId="0" fontId="0" fillId="2" borderId="1" xfId="3" applyFont="1" applyFill="1" applyBorder="1" applyAlignment="1">
      <alignment horizontal="center"/>
    </xf>
    <xf numFmtId="0" fontId="0" fillId="2" borderId="1" xfId="0" applyFont="1" applyFill="1" applyBorder="1" applyAlignment="1">
      <alignment horizontal="center" vertical="center"/>
    </xf>
    <xf numFmtId="0" fontId="6" fillId="2" borderId="1" xfId="3" applyFont="1" applyFill="1" applyBorder="1" applyAlignment="1">
      <alignment horizontal="center" vertical="center"/>
    </xf>
    <xf numFmtId="0" fontId="6" fillId="2" borderId="1" xfId="3" applyFont="1" applyFill="1" applyBorder="1" applyAlignment="1">
      <alignment horizontal="center"/>
    </xf>
    <xf numFmtId="166" fontId="6" fillId="2" borderId="1" xfId="3" applyNumberFormat="1" applyFont="1" applyFill="1" applyBorder="1" applyAlignment="1">
      <alignment horizontal="center" vertical="center"/>
    </xf>
    <xf numFmtId="44" fontId="6" fillId="2" borderId="1" xfId="6" applyFont="1" applyFill="1" applyBorder="1" applyAlignment="1">
      <alignment horizontal="center" vertical="center"/>
    </xf>
    <xf numFmtId="44" fontId="6" fillId="2" borderId="1" xfId="6" applyFont="1" applyFill="1" applyBorder="1" applyAlignment="1">
      <alignment horizontal="center"/>
    </xf>
    <xf numFmtId="166" fontId="6" fillId="2" borderId="1" xfId="3" applyNumberFormat="1" applyFont="1" applyFill="1" applyBorder="1" applyAlignment="1">
      <alignment horizontal="center"/>
    </xf>
    <xf numFmtId="166" fontId="6" fillId="2" borderId="1" xfId="4" applyNumberFormat="1" applyFont="1" applyFill="1" applyBorder="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center"/>
    </xf>
    <xf numFmtId="166" fontId="6" fillId="0" borderId="1" xfId="0" applyNumberFormat="1" applyFont="1" applyBorder="1" applyAlignment="1">
      <alignment horizontal="center" vertical="center"/>
    </xf>
    <xf numFmtId="44" fontId="6" fillId="0" borderId="1" xfId="32" applyFont="1" applyBorder="1" applyAlignment="1">
      <alignment horizontal="center" vertical="center"/>
    </xf>
    <xf numFmtId="166" fontId="6" fillId="0" borderId="1" xfId="14" applyNumberFormat="1" applyFont="1" applyBorder="1" applyAlignment="1">
      <alignment horizontal="center" vertical="center"/>
    </xf>
    <xf numFmtId="3" fontId="6" fillId="0" borderId="1" xfId="0" applyNumberFormat="1" applyFont="1" applyBorder="1" applyAlignment="1">
      <alignment horizontal="center" vertical="center"/>
    </xf>
    <xf numFmtId="44" fontId="6" fillId="0" borderId="1" xfId="32" applyFont="1" applyBorder="1" applyAlignment="1">
      <alignment horizontal="center"/>
    </xf>
    <xf numFmtId="166" fontId="6" fillId="0" borderId="1" xfId="0" applyNumberFormat="1" applyFont="1" applyBorder="1" applyAlignment="1">
      <alignment horizontal="center"/>
    </xf>
    <xf numFmtId="0" fontId="7" fillId="0" borderId="1" xfId="0" applyFont="1" applyBorder="1" applyAlignment="1">
      <alignment horizontal="center" vertical="center"/>
    </xf>
    <xf numFmtId="0" fontId="7" fillId="0" borderId="1" xfId="0" applyFont="1" applyBorder="1" applyAlignment="1">
      <alignment horizontal="center"/>
    </xf>
    <xf numFmtId="166" fontId="7" fillId="0" borderId="1" xfId="0" applyNumberFormat="1" applyFont="1" applyBorder="1" applyAlignment="1">
      <alignment horizontal="center" vertical="center"/>
    </xf>
    <xf numFmtId="44" fontId="7" fillId="0" borderId="1" xfId="32" applyFont="1" applyBorder="1" applyAlignment="1">
      <alignment horizontal="center" vertical="center"/>
    </xf>
    <xf numFmtId="166" fontId="7" fillId="0" borderId="1" xfId="14" applyNumberFormat="1" applyFont="1" applyBorder="1" applyAlignment="1">
      <alignment horizontal="center" vertical="center"/>
    </xf>
    <xf numFmtId="3" fontId="7" fillId="0" borderId="1" xfId="0" applyNumberFormat="1" applyFont="1" applyBorder="1" applyAlignment="1">
      <alignment horizontal="center" vertical="center"/>
    </xf>
    <xf numFmtId="44" fontId="7" fillId="0" borderId="1" xfId="32" applyFont="1" applyBorder="1" applyAlignment="1">
      <alignment horizontal="center"/>
    </xf>
    <xf numFmtId="0" fontId="7" fillId="0" borderId="0" xfId="0" applyFont="1"/>
    <xf numFmtId="0" fontId="7" fillId="5" borderId="0" xfId="0" applyFont="1" applyFill="1"/>
    <xf numFmtId="44" fontId="6" fillId="2" borderId="1" xfId="32" applyFont="1" applyFill="1" applyBorder="1" applyAlignment="1">
      <alignment horizontal="center" vertical="center"/>
    </xf>
    <xf numFmtId="44" fontId="7" fillId="2" borderId="1" xfId="32" applyFont="1" applyFill="1" applyBorder="1" applyAlignment="1">
      <alignment horizontal="center" vertical="center"/>
    </xf>
    <xf numFmtId="0" fontId="6"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6" fillId="2" borderId="1" xfId="0" applyFont="1" applyFill="1" applyBorder="1" applyAlignment="1">
      <alignment horizontal="center"/>
    </xf>
    <xf numFmtId="0" fontId="7" fillId="2" borderId="1" xfId="0" applyFont="1" applyFill="1" applyBorder="1" applyAlignment="1">
      <alignment horizontal="center"/>
    </xf>
    <xf numFmtId="44" fontId="6" fillId="2" borderId="1" xfId="32" applyFont="1" applyFill="1" applyBorder="1" applyAlignment="1">
      <alignment horizontal="center"/>
    </xf>
    <xf numFmtId="44" fontId="7" fillId="2" borderId="1" xfId="32" applyFont="1" applyFill="1" applyBorder="1" applyAlignment="1">
      <alignment horizontal="center"/>
    </xf>
    <xf numFmtId="0" fontId="1" fillId="2" borderId="1" xfId="3" applyFill="1" applyBorder="1" applyAlignment="1">
      <alignment horizontal="center" vertical="center"/>
    </xf>
    <xf numFmtId="166" fontId="1" fillId="2" borderId="1" xfId="3" applyNumberFormat="1" applyFill="1" applyBorder="1" applyAlignment="1">
      <alignment horizontal="center" vertical="center"/>
    </xf>
    <xf numFmtId="166" fontId="1" fillId="2" borderId="1" xfId="3" applyNumberFormat="1" applyFill="1" applyBorder="1" applyAlignment="1">
      <alignment horizontal="center"/>
    </xf>
    <xf numFmtId="166" fontId="1" fillId="2" borderId="1" xfId="4" applyNumberFormat="1" applyFill="1" applyBorder="1" applyAlignment="1">
      <alignment horizontal="center" vertical="center"/>
    </xf>
    <xf numFmtId="0" fontId="30" fillId="0" borderId="1" xfId="0" applyFont="1" applyBorder="1" applyAlignment="1">
      <alignment horizontal="center"/>
    </xf>
    <xf numFmtId="0" fontId="1" fillId="2" borderId="14" xfId="3" applyFill="1" applyBorder="1" applyAlignment="1">
      <alignment horizontal="center" vertical="center"/>
    </xf>
    <xf numFmtId="14" fontId="1" fillId="0" borderId="1" xfId="4" applyNumberFormat="1" applyBorder="1" applyAlignment="1">
      <alignment horizontal="center" vertical="center" wrapText="1"/>
    </xf>
    <xf numFmtId="166" fontId="0" fillId="2" borderId="1" xfId="3" applyNumberFormat="1" applyFont="1" applyFill="1" applyBorder="1" applyAlignment="1">
      <alignment horizontal="center" vertical="center"/>
    </xf>
    <xf numFmtId="0" fontId="0" fillId="2" borderId="1" xfId="0" applyFill="1" applyBorder="1" applyAlignment="1">
      <alignment horizontal="center" vertical="center"/>
    </xf>
    <xf numFmtId="0" fontId="1" fillId="2" borderId="1" xfId="20" applyFill="1" applyBorder="1"/>
    <xf numFmtId="14" fontId="1" fillId="2" borderId="1" xfId="4" applyNumberFormat="1" applyFill="1" applyBorder="1" applyAlignment="1">
      <alignment horizontal="center" vertical="center" wrapText="1"/>
    </xf>
    <xf numFmtId="166" fontId="6" fillId="2" borderId="1" xfId="0" applyNumberFormat="1" applyFont="1" applyFill="1" applyBorder="1" applyAlignment="1">
      <alignment horizontal="center" vertical="center"/>
    </xf>
    <xf numFmtId="166" fontId="6" fillId="2" borderId="1" xfId="14" applyNumberFormat="1" applyFont="1" applyFill="1" applyBorder="1" applyAlignment="1">
      <alignment horizontal="center" vertical="center"/>
    </xf>
    <xf numFmtId="3" fontId="6" fillId="2" borderId="1" xfId="0" applyNumberFormat="1" applyFont="1" applyFill="1" applyBorder="1" applyAlignment="1">
      <alignment horizontal="center" vertical="center"/>
    </xf>
    <xf numFmtId="0" fontId="6" fillId="2" borderId="1" xfId="20" applyFont="1" applyFill="1" applyBorder="1" applyAlignment="1">
      <alignment horizontal="center" vertical="center"/>
    </xf>
    <xf numFmtId="0" fontId="6" fillId="2" borderId="0" xfId="0" applyFont="1" applyFill="1" applyAlignment="1">
      <alignment horizontal="center" vertical="center"/>
    </xf>
    <xf numFmtId="0" fontId="1" fillId="2" borderId="14" xfId="3" applyFont="1" applyFill="1" applyBorder="1" applyAlignment="1">
      <alignment horizontal="center" vertical="center"/>
    </xf>
    <xf numFmtId="166" fontId="0" fillId="2" borderId="1" xfId="4" applyNumberFormat="1" applyFont="1" applyFill="1" applyBorder="1" applyAlignment="1">
      <alignment horizontal="center" vertical="center"/>
    </xf>
    <xf numFmtId="0" fontId="29" fillId="0" borderId="1" xfId="0" applyFont="1" applyBorder="1" applyAlignment="1">
      <alignment horizontal="center"/>
    </xf>
    <xf numFmtId="0" fontId="29" fillId="10" borderId="1" xfId="0" applyFont="1" applyFill="1" applyBorder="1" applyAlignment="1">
      <alignment horizontal="center" vertical="center"/>
    </xf>
    <xf numFmtId="164" fontId="6" fillId="2" borderId="1" xfId="1" applyFont="1" applyFill="1" applyBorder="1" applyAlignment="1">
      <alignment horizontal="center" vertical="center"/>
    </xf>
    <xf numFmtId="0" fontId="29" fillId="9" borderId="1" xfId="0" applyFont="1" applyFill="1" applyBorder="1" applyAlignment="1">
      <alignment horizontal="center" vertical="center"/>
    </xf>
    <xf numFmtId="0" fontId="31" fillId="2" borderId="1" xfId="3" applyFont="1" applyFill="1" applyBorder="1" applyAlignment="1">
      <alignment horizontal="center" vertical="center"/>
    </xf>
    <xf numFmtId="0" fontId="31" fillId="2" borderId="1" xfId="7" applyFont="1" applyFill="1" applyBorder="1" applyAlignment="1">
      <alignment horizontal="center" vertical="center"/>
    </xf>
    <xf numFmtId="0" fontId="31" fillId="2" borderId="1" xfId="3" applyFont="1" applyFill="1" applyBorder="1" applyAlignment="1">
      <alignment horizontal="center"/>
    </xf>
    <xf numFmtId="166" fontId="31" fillId="2" borderId="1" xfId="3" applyNumberFormat="1" applyFont="1" applyFill="1" applyBorder="1" applyAlignment="1">
      <alignment horizontal="center" vertical="center"/>
    </xf>
    <xf numFmtId="166" fontId="31" fillId="2" borderId="1" xfId="4" applyNumberFormat="1" applyFont="1" applyFill="1" applyBorder="1" applyAlignment="1">
      <alignment horizontal="center" vertical="center" wrapText="1"/>
    </xf>
    <xf numFmtId="164" fontId="31" fillId="2" borderId="1" xfId="1" applyFont="1" applyFill="1" applyBorder="1" applyAlignment="1">
      <alignment horizontal="center" vertical="center"/>
    </xf>
    <xf numFmtId="44" fontId="31" fillId="2" borderId="1" xfId="6" applyFont="1" applyFill="1" applyBorder="1" applyAlignment="1">
      <alignment horizontal="center" vertical="center"/>
    </xf>
    <xf numFmtId="14" fontId="31" fillId="2" borderId="1" xfId="3" applyNumberFormat="1" applyFont="1" applyFill="1" applyBorder="1" applyAlignment="1">
      <alignment horizontal="center" vertical="center"/>
    </xf>
    <xf numFmtId="1" fontId="31" fillId="2" borderId="1" xfId="3" applyNumberFormat="1" applyFont="1" applyFill="1" applyBorder="1" applyAlignment="1">
      <alignment horizontal="center"/>
    </xf>
    <xf numFmtId="44" fontId="31" fillId="2" borderId="1" xfId="6" applyFont="1" applyFill="1" applyBorder="1" applyAlignment="1">
      <alignment horizontal="center"/>
    </xf>
    <xf numFmtId="44" fontId="31" fillId="2" borderId="1" xfId="32" applyFont="1" applyFill="1" applyBorder="1" applyAlignment="1">
      <alignment horizontal="center" vertical="center"/>
    </xf>
    <xf numFmtId="166" fontId="31" fillId="2" borderId="1" xfId="3" applyNumberFormat="1" applyFont="1" applyFill="1" applyBorder="1" applyAlignment="1">
      <alignment horizontal="center"/>
    </xf>
    <xf numFmtId="166" fontId="31" fillId="2" borderId="1" xfId="4" applyNumberFormat="1" applyFont="1" applyFill="1" applyBorder="1" applyAlignment="1">
      <alignment horizontal="center" vertical="center"/>
    </xf>
    <xf numFmtId="0" fontId="31" fillId="2" borderId="1" xfId="7" applyFont="1" applyFill="1" applyBorder="1" applyAlignment="1">
      <alignment horizontal="center"/>
    </xf>
    <xf numFmtId="0" fontId="31" fillId="2" borderId="1" xfId="3" applyFont="1" applyFill="1" applyBorder="1"/>
    <xf numFmtId="0" fontId="31" fillId="2" borderId="0" xfId="3" applyFont="1" applyFill="1"/>
    <xf numFmtId="164" fontId="31" fillId="2" borderId="1" xfId="1" applyFont="1" applyFill="1" applyBorder="1" applyAlignment="1">
      <alignment horizontal="center"/>
    </xf>
    <xf numFmtId="0" fontId="31" fillId="2" borderId="0" xfId="7" applyFont="1" applyFill="1"/>
    <xf numFmtId="166" fontId="6" fillId="5" borderId="1" xfId="0" applyNumberFormat="1" applyFont="1" applyFill="1" applyBorder="1" applyAlignment="1">
      <alignment horizontal="center" vertical="center"/>
    </xf>
    <xf numFmtId="0" fontId="6" fillId="5" borderId="1" xfId="0" applyFont="1" applyFill="1" applyBorder="1" applyAlignment="1">
      <alignment horizontal="center"/>
    </xf>
    <xf numFmtId="166" fontId="6" fillId="5" borderId="1" xfId="3" applyNumberFormat="1" applyFont="1" applyFill="1" applyBorder="1" applyAlignment="1">
      <alignment horizontal="center" vertical="center"/>
    </xf>
    <xf numFmtId="0" fontId="1" fillId="9" borderId="1" xfId="0" applyFont="1" applyFill="1" applyBorder="1" applyAlignment="1">
      <alignment horizontal="center" vertical="center"/>
    </xf>
    <xf numFmtId="166" fontId="1" fillId="9" borderId="1" xfId="0" applyNumberFormat="1" applyFont="1" applyFill="1" applyBorder="1" applyAlignment="1">
      <alignment horizontal="center" vertical="center"/>
    </xf>
    <xf numFmtId="164" fontId="1" fillId="0" borderId="1" xfId="1" applyFont="1" applyBorder="1"/>
    <xf numFmtId="0" fontId="13" fillId="2" borderId="0" xfId="7" applyFont="1" applyFill="1" applyAlignment="1">
      <alignment horizontal="center"/>
    </xf>
    <xf numFmtId="0" fontId="1" fillId="0" borderId="1" xfId="7" applyBorder="1" applyAlignment="1">
      <alignment horizontal="center"/>
    </xf>
    <xf numFmtId="0" fontId="1" fillId="0" borderId="0" xfId="7"/>
    <xf numFmtId="0" fontId="29" fillId="9" borderId="14" xfId="0" applyFont="1" applyFill="1" applyBorder="1" applyAlignment="1">
      <alignment horizontal="center" vertical="center"/>
    </xf>
    <xf numFmtId="0" fontId="29" fillId="0" borderId="0" xfId="0" applyFont="1"/>
    <xf numFmtId="0" fontId="29" fillId="9" borderId="14" xfId="0" applyFont="1" applyFill="1" applyBorder="1"/>
    <xf numFmtId="0" fontId="29" fillId="9" borderId="0" xfId="0" applyFont="1" applyFill="1"/>
    <xf numFmtId="0" fontId="29" fillId="0" borderId="15" xfId="0" applyFont="1" applyBorder="1" applyAlignment="1">
      <alignment horizontal="center"/>
    </xf>
    <xf numFmtId="0" fontId="29" fillId="0" borderId="11" xfId="0" applyFont="1" applyBorder="1"/>
    <xf numFmtId="0" fontId="29" fillId="9" borderId="11" xfId="0" applyFont="1" applyFill="1" applyBorder="1" applyAlignment="1">
      <alignment horizontal="center" vertical="center"/>
    </xf>
    <xf numFmtId="0" fontId="29" fillId="0" borderId="11" xfId="0" applyFont="1" applyBorder="1" applyAlignment="1">
      <alignment horizontal="center"/>
    </xf>
    <xf numFmtId="0" fontId="1" fillId="11" borderId="1" xfId="3" applyFont="1" applyFill="1" applyBorder="1" applyAlignment="1">
      <alignment horizontal="center" vertical="center"/>
    </xf>
    <xf numFmtId="164" fontId="3" fillId="2" borderId="1" xfId="1" applyFont="1" applyFill="1" applyBorder="1"/>
    <xf numFmtId="164" fontId="1" fillId="2" borderId="1" xfId="1" applyFill="1" applyBorder="1"/>
    <xf numFmtId="164" fontId="2" fillId="3" borderId="1" xfId="1" applyFont="1" applyFill="1" applyBorder="1" applyAlignment="1">
      <alignment horizontal="center" vertical="center"/>
    </xf>
    <xf numFmtId="164" fontId="6" fillId="11" borderId="1" xfId="1" applyFont="1" applyFill="1" applyBorder="1" applyAlignment="1">
      <alignment horizontal="center" vertical="center"/>
    </xf>
    <xf numFmtId="164" fontId="7" fillId="11" borderId="1" xfId="1" applyFont="1" applyFill="1" applyBorder="1" applyAlignment="1">
      <alignment horizontal="center" vertical="center"/>
    </xf>
    <xf numFmtId="164" fontId="30" fillId="11" borderId="1" xfId="1" applyFont="1" applyFill="1" applyBorder="1" applyAlignment="1">
      <alignment horizontal="center"/>
    </xf>
    <xf numFmtId="164" fontId="1" fillId="2" borderId="1" xfId="1" applyFont="1" applyFill="1" applyBorder="1"/>
    <xf numFmtId="164" fontId="1" fillId="11" borderId="1" xfId="1" applyFont="1" applyFill="1" applyBorder="1" applyAlignment="1">
      <alignment horizontal="center" vertical="center"/>
    </xf>
    <xf numFmtId="164" fontId="1" fillId="2" borderId="0" xfId="1" applyFont="1" applyFill="1" applyBorder="1" applyAlignment="1">
      <alignment horizontal="center" vertical="center" wrapText="1"/>
    </xf>
    <xf numFmtId="164" fontId="1" fillId="2" borderId="0" xfId="1" applyFont="1" applyFill="1" applyAlignment="1">
      <alignment wrapText="1"/>
    </xf>
    <xf numFmtId="164" fontId="1" fillId="2" borderId="0" xfId="1" applyFont="1" applyFill="1"/>
    <xf numFmtId="164" fontId="1" fillId="2" borderId="1" xfId="1" applyFont="1" applyFill="1" applyBorder="1" applyAlignment="1">
      <alignment horizontal="center"/>
    </xf>
    <xf numFmtId="164" fontId="10" fillId="2" borderId="1" xfId="1" applyFont="1" applyFill="1" applyBorder="1" applyAlignment="1">
      <alignment horizontal="center"/>
    </xf>
    <xf numFmtId="164" fontId="21" fillId="2" borderId="0" xfId="1" applyFont="1" applyFill="1" applyAlignment="1">
      <alignment horizontal="center"/>
    </xf>
    <xf numFmtId="164" fontId="1" fillId="2" borderId="0" xfId="1" applyFont="1" applyFill="1" applyBorder="1" applyAlignment="1">
      <alignment horizontal="center" vertical="center"/>
    </xf>
    <xf numFmtId="164" fontId="10" fillId="2" borderId="1" xfId="1" applyFont="1" applyFill="1" applyBorder="1" applyAlignment="1">
      <alignment horizontal="center" vertical="center"/>
    </xf>
    <xf numFmtId="164" fontId="0" fillId="0" borderId="1" xfId="1" applyFont="1" applyBorder="1"/>
    <xf numFmtId="164" fontId="6" fillId="0" borderId="1" xfId="1" applyFont="1" applyBorder="1" applyAlignment="1">
      <alignment horizontal="center" vertical="center"/>
    </xf>
    <xf numFmtId="164" fontId="7" fillId="0" borderId="1" xfId="1" applyFont="1" applyBorder="1" applyAlignment="1">
      <alignment horizontal="center" vertical="center"/>
    </xf>
    <xf numFmtId="164" fontId="1" fillId="2" borderId="1" xfId="1" applyFont="1" applyFill="1" applyBorder="1" applyAlignment="1">
      <alignment vertical="center"/>
    </xf>
    <xf numFmtId="164" fontId="1" fillId="0" borderId="1" xfId="1" applyBorder="1"/>
    <xf numFmtId="164" fontId="1" fillId="2" borderId="0" xfId="1" applyFont="1" applyFill="1" applyAlignment="1">
      <alignment horizontal="right"/>
    </xf>
    <xf numFmtId="164" fontId="1" fillId="2" borderId="1" xfId="1" applyFont="1" applyFill="1" applyBorder="1" applyAlignment="1">
      <alignment horizontal="right" vertical="center"/>
    </xf>
    <xf numFmtId="0" fontId="6" fillId="2" borderId="0" xfId="0" applyFont="1" applyFill="1"/>
    <xf numFmtId="0" fontId="34" fillId="2" borderId="1" xfId="0" applyFont="1" applyFill="1" applyBorder="1" applyAlignment="1">
      <alignment horizontal="center"/>
    </xf>
    <xf numFmtId="44" fontId="6" fillId="2" borderId="1" xfId="6" applyFont="1" applyFill="1" applyBorder="1" applyAlignment="1">
      <alignment vertical="center"/>
    </xf>
    <xf numFmtId="0" fontId="6" fillId="2" borderId="14" xfId="3" applyFont="1" applyFill="1" applyBorder="1" applyAlignment="1">
      <alignment horizontal="center" vertical="center"/>
    </xf>
    <xf numFmtId="14" fontId="6" fillId="2" borderId="1" xfId="4" applyNumberFormat="1" applyFont="1" applyFill="1" applyBorder="1" applyAlignment="1">
      <alignment horizontal="center" vertical="center" wrapText="1"/>
    </xf>
    <xf numFmtId="4" fontId="6" fillId="2" borderId="0" xfId="0" applyNumberFormat="1" applyFont="1" applyFill="1"/>
    <xf numFmtId="0" fontId="34" fillId="11" borderId="1" xfId="0" applyFont="1" applyFill="1" applyBorder="1" applyAlignment="1">
      <alignment horizontal="center"/>
    </xf>
    <xf numFmtId="0" fontId="18" fillId="0" borderId="1" xfId="0" applyFont="1" applyBorder="1" applyAlignment="1">
      <alignment horizontal="center"/>
    </xf>
    <xf numFmtId="0" fontId="1" fillId="0" borderId="1" xfId="0" applyFont="1" applyBorder="1" applyAlignment="1">
      <alignment horizontal="center" vertical="center"/>
    </xf>
    <xf numFmtId="0" fontId="1" fillId="11" borderId="1" xfId="3" applyFont="1" applyFill="1" applyBorder="1" applyAlignment="1">
      <alignment horizontal="right" vertical="center"/>
    </xf>
    <xf numFmtId="0" fontId="3" fillId="2" borderId="1" xfId="3" applyFont="1" applyFill="1" applyBorder="1" applyAlignment="1">
      <alignment horizontal="center"/>
    </xf>
    <xf numFmtId="0" fontId="4" fillId="2" borderId="4" xfId="4" applyFont="1" applyFill="1" applyBorder="1" applyAlignment="1">
      <alignment horizontal="center" vertical="center"/>
    </xf>
    <xf numFmtId="0" fontId="4" fillId="2" borderId="5" xfId="4" applyFont="1" applyFill="1" applyBorder="1" applyAlignment="1">
      <alignment horizontal="center" vertical="center"/>
    </xf>
    <xf numFmtId="0" fontId="4" fillId="2" borderId="6" xfId="4" applyFont="1" applyFill="1" applyBorder="1" applyAlignment="1">
      <alignment horizontal="center" vertical="center"/>
    </xf>
    <xf numFmtId="0" fontId="4" fillId="2" borderId="7" xfId="4" applyFont="1" applyFill="1" applyBorder="1" applyAlignment="1">
      <alignment horizontal="center" vertical="center"/>
    </xf>
    <xf numFmtId="0" fontId="4" fillId="2" borderId="0" xfId="4" applyFont="1" applyFill="1" applyAlignment="1">
      <alignment horizontal="center" vertical="center"/>
    </xf>
    <xf numFmtId="0" fontId="4" fillId="2" borderId="8" xfId="4" applyFont="1" applyFill="1" applyBorder="1" applyAlignment="1">
      <alignment horizontal="center" vertical="center"/>
    </xf>
    <xf numFmtId="0" fontId="4" fillId="2" borderId="9" xfId="4" applyFont="1" applyFill="1" applyBorder="1" applyAlignment="1">
      <alignment horizontal="center" vertical="center"/>
    </xf>
    <xf numFmtId="0" fontId="4" fillId="2" borderId="10" xfId="4" applyFont="1" applyFill="1" applyBorder="1" applyAlignment="1">
      <alignment horizontal="center" vertical="center"/>
    </xf>
    <xf numFmtId="0" fontId="4" fillId="2" borderId="11" xfId="4" applyFont="1" applyFill="1" applyBorder="1" applyAlignment="1">
      <alignment horizontal="center" vertical="center"/>
    </xf>
    <xf numFmtId="37" fontId="5" fillId="2" borderId="4" xfId="5" applyNumberFormat="1" applyFont="1" applyFill="1" applyBorder="1" applyAlignment="1">
      <alignment horizontal="center" vertical="center"/>
    </xf>
    <xf numFmtId="37" fontId="5" fillId="2" borderId="5" xfId="5" applyNumberFormat="1" applyFont="1" applyFill="1" applyBorder="1" applyAlignment="1">
      <alignment horizontal="center" vertical="center"/>
    </xf>
    <xf numFmtId="37" fontId="5" fillId="2" borderId="6" xfId="5" applyNumberFormat="1" applyFont="1" applyFill="1" applyBorder="1" applyAlignment="1">
      <alignment horizontal="center" vertical="center"/>
    </xf>
    <xf numFmtId="37" fontId="5" fillId="2" borderId="9" xfId="5" applyNumberFormat="1" applyFont="1" applyFill="1" applyBorder="1" applyAlignment="1">
      <alignment horizontal="center" vertical="center"/>
    </xf>
    <xf numFmtId="37" fontId="5" fillId="2" borderId="10" xfId="5" applyNumberFormat="1" applyFont="1" applyFill="1" applyBorder="1" applyAlignment="1">
      <alignment horizontal="center" vertical="center"/>
    </xf>
    <xf numFmtId="37" fontId="5" fillId="2" borderId="11" xfId="5" applyNumberFormat="1" applyFont="1" applyFill="1" applyBorder="1" applyAlignment="1">
      <alignment horizontal="center" vertical="center"/>
    </xf>
    <xf numFmtId="37" fontId="5" fillId="2" borderId="12" xfId="5" applyNumberFormat="1" applyFont="1" applyFill="1" applyBorder="1" applyAlignment="1">
      <alignment horizontal="center" vertical="center"/>
    </xf>
    <xf numFmtId="37" fontId="5" fillId="2" borderId="13" xfId="5" applyNumberFormat="1" applyFont="1" applyFill="1" applyBorder="1" applyAlignment="1">
      <alignment horizontal="center" vertical="center"/>
    </xf>
    <xf numFmtId="37" fontId="5" fillId="2" borderId="14" xfId="5" applyNumberFormat="1" applyFont="1" applyFill="1" applyBorder="1" applyAlignment="1">
      <alignment horizontal="center" vertical="center"/>
    </xf>
  </cellXfs>
  <cellStyles count="33">
    <cellStyle name="Millares [0] 2 2 2" xfId="9" xr:uid="{00000000-0005-0000-0000-000000000000}"/>
    <cellStyle name="Millares [0] 2 2 2 2" xfId="25" xr:uid="{00000000-0005-0000-0000-000001000000}"/>
    <cellStyle name="Millares [0] 2 2 2 4" xfId="11" xr:uid="{00000000-0005-0000-0000-000002000000}"/>
    <cellStyle name="Millares [0] 2 2 2 4 2" xfId="31" xr:uid="{00000000-0005-0000-0000-000003000000}"/>
    <cellStyle name="Millares 2 3" xfId="13" xr:uid="{00000000-0005-0000-0000-000004000000}"/>
    <cellStyle name="Millares 2 3 2" xfId="17" xr:uid="{00000000-0005-0000-0000-000005000000}"/>
    <cellStyle name="Millares 5 3" xfId="16" xr:uid="{00000000-0005-0000-0000-000006000000}"/>
    <cellStyle name="Millares 5 3 5" xfId="23" xr:uid="{00000000-0005-0000-0000-000007000000}"/>
    <cellStyle name="Millares 5 3 5 4" xfId="5" xr:uid="{00000000-0005-0000-0000-000008000000}"/>
    <cellStyle name="Millares 5 3 5 4 2" xfId="29" xr:uid="{00000000-0005-0000-0000-000009000000}"/>
    <cellStyle name="Moneda" xfId="32" builtinId="4"/>
    <cellStyle name="Moneda [0]" xfId="1" builtinId="7"/>
    <cellStyle name="Moneda 2" xfId="10" xr:uid="{00000000-0005-0000-0000-00000C000000}"/>
    <cellStyle name="Moneda 2 2" xfId="30" xr:uid="{00000000-0005-0000-0000-00000D000000}"/>
    <cellStyle name="Moneda 4" xfId="15" xr:uid="{00000000-0005-0000-0000-00000E000000}"/>
    <cellStyle name="Moneda 4 4" xfId="19" xr:uid="{00000000-0005-0000-0000-00000F000000}"/>
    <cellStyle name="Moneda 4 6" xfId="22" xr:uid="{00000000-0005-0000-0000-000010000000}"/>
    <cellStyle name="Moneda 4 6 4" xfId="8" xr:uid="{00000000-0005-0000-0000-000011000000}"/>
    <cellStyle name="Moneda 5" xfId="24" xr:uid="{00000000-0005-0000-0000-000012000000}"/>
    <cellStyle name="Moneda 5 2" xfId="27" xr:uid="{00000000-0005-0000-0000-000013000000}"/>
    <cellStyle name="Moneda 5 4" xfId="6" xr:uid="{00000000-0005-0000-0000-000014000000}"/>
    <cellStyle name="Normal" xfId="0" builtinId="0"/>
    <cellStyle name="Normal 10" xfId="7" xr:uid="{00000000-0005-0000-0000-000016000000}"/>
    <cellStyle name="Normal 2" xfId="12" xr:uid="{00000000-0005-0000-0000-000017000000}"/>
    <cellStyle name="Normal 4" xfId="14" xr:uid="{00000000-0005-0000-0000-000018000000}"/>
    <cellStyle name="Normal 4 4" xfId="18" xr:uid="{00000000-0005-0000-0000-000019000000}"/>
    <cellStyle name="Normal 4 6" xfId="21" xr:uid="{00000000-0005-0000-0000-00001A000000}"/>
    <cellStyle name="Normal 4 6 2" xfId="28" xr:uid="{00000000-0005-0000-0000-00001B000000}"/>
    <cellStyle name="Normal 4 6 4" xfId="4" xr:uid="{00000000-0005-0000-0000-00001C000000}"/>
    <cellStyle name="Normal 7" xfId="20" xr:uid="{00000000-0005-0000-0000-00001D000000}"/>
    <cellStyle name="Normal 7 2" xfId="26" xr:uid="{00000000-0005-0000-0000-00001E000000}"/>
    <cellStyle name="Normal 7 4" xfId="3" xr:uid="{00000000-0005-0000-0000-00001F000000}"/>
    <cellStyle name="Porcentaje" xfId="2" builtinId="5"/>
  </cellStyles>
  <dxfs count="8">
    <dxf>
      <font>
        <color rgb="FF9C0006"/>
      </font>
      <fill>
        <patternFill>
          <bgColor rgb="FFFFC7CE"/>
        </patternFill>
      </fill>
    </dxf>
    <dxf>
      <alignment vertical="center"/>
    </dxf>
    <dxf>
      <alignment vertical="center"/>
    </dxf>
    <dxf>
      <alignment horizontal="center"/>
    </dxf>
    <dxf>
      <alignment horizontal="center"/>
    </dxf>
    <dxf>
      <alignment wrapText="1"/>
    </dxf>
    <dxf>
      <alignment wrapText="1"/>
    </dxf>
    <dxf>
      <numFmt numFmtId="165" formatCode="_-&quot;$&quot;\ * #,##0.00_-;\-&quot;$&quot;\ * #,##0.00_-;_-&quot;$&quot;\ *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15241</xdr:colOff>
      <xdr:row>63</xdr:row>
      <xdr:rowOff>77734</xdr:rowOff>
    </xdr:from>
    <xdr:ext cx="800100" cy="765048"/>
    <xdr:pic>
      <xdr:nvPicPr>
        <xdr:cNvPr id="2" name="21 Imagen">
          <a:extLst>
            <a:ext uri="{FF2B5EF4-FFF2-40B4-BE49-F238E27FC236}">
              <a16:creationId xmlns:a16="http://schemas.microsoft.com/office/drawing/2014/main" id="{61C251D9-07C7-41E2-98CC-14FC8D0C4DD1}"/>
            </a:ext>
          </a:extLst>
        </xdr:cNvPr>
        <xdr:cNvPicPr>
          <a:picLocks noChangeAspect="1"/>
        </xdr:cNvPicPr>
      </xdr:nvPicPr>
      <xdr:blipFill>
        <a:blip xmlns:r="http://schemas.openxmlformats.org/officeDocument/2006/relationships" r:embed="rId1"/>
        <a:stretch>
          <a:fillRect/>
        </a:stretch>
      </xdr:blipFill>
      <xdr:spPr>
        <a:xfrm>
          <a:off x="15241" y="11599174"/>
          <a:ext cx="800100" cy="765048"/>
        </a:xfrm>
        <a:prstGeom prst="rect">
          <a:avLst/>
        </a:prstGeom>
      </xdr:spPr>
    </xdr:pic>
    <xdr:clientData/>
  </xdr:oneCellAnchor>
  <xdr:oneCellAnchor>
    <xdr:from>
      <xdr:col>3</xdr:col>
      <xdr:colOff>1257300</xdr:colOff>
      <xdr:row>227</xdr:row>
      <xdr:rowOff>0</xdr:rowOff>
    </xdr:from>
    <xdr:ext cx="156318" cy="85725"/>
    <xdr:sp macro="" textlink="">
      <xdr:nvSpPr>
        <xdr:cNvPr id="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29F710-D0C1-124E-B8C6-26150A2915DD}"/>
            </a:ext>
          </a:extLst>
        </xdr:cNvPr>
        <xdr:cNvSpPr>
          <a:spLocks noChangeAspect="1" noChangeArrowheads="1"/>
        </xdr:cNvSpPr>
      </xdr:nvSpPr>
      <xdr:spPr bwMode="auto">
        <a:xfrm>
          <a:off x="7251700" y="1549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227</xdr:row>
      <xdr:rowOff>0</xdr:rowOff>
    </xdr:from>
    <xdr:ext cx="156318" cy="85725"/>
    <xdr:sp macro="" textlink="">
      <xdr:nvSpPr>
        <xdr:cNvPr id="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AD97FB-C139-9E49-9329-DA5563645764}"/>
            </a:ext>
          </a:extLst>
        </xdr:cNvPr>
        <xdr:cNvSpPr>
          <a:spLocks noChangeAspect="1" noChangeArrowheads="1"/>
        </xdr:cNvSpPr>
      </xdr:nvSpPr>
      <xdr:spPr bwMode="auto">
        <a:xfrm>
          <a:off x="7251700" y="1549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740F596-8241-B34A-8CEB-6CFC7C8873DD}"/>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E5825-0BAE-A44B-8DBC-2B381E874A8E}"/>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BC82E5-4CA5-8E40-9D58-44536063DC27}"/>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537C56-7CD3-1544-89AB-41CB38B50564}"/>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D17148-0548-E04E-8A8D-467DAE693F9A}"/>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259</xdr:row>
      <xdr:rowOff>0</xdr:rowOff>
    </xdr:from>
    <xdr:ext cx="156318" cy="85725"/>
    <xdr:sp macro="" textlink="">
      <xdr:nvSpPr>
        <xdr:cNvPr id="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340C65-05F4-F24D-847A-AB630B140BE2}"/>
            </a:ext>
          </a:extLst>
        </xdr:cNvPr>
        <xdr:cNvSpPr>
          <a:spLocks noChangeAspect="1" noChangeArrowheads="1"/>
        </xdr:cNvSpPr>
      </xdr:nvSpPr>
      <xdr:spPr bwMode="auto">
        <a:xfrm>
          <a:off x="7251700" y="17399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749300</xdr:colOff>
      <xdr:row>154</xdr:row>
      <xdr:rowOff>31750</xdr:rowOff>
    </xdr:from>
    <xdr:ext cx="156318" cy="85725"/>
    <xdr:sp macro="" textlink="">
      <xdr:nvSpPr>
        <xdr:cNvPr id="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C75A1D-5071-D548-A4C6-2CF876D3B7A6}"/>
            </a:ext>
          </a:extLst>
        </xdr:cNvPr>
        <xdr:cNvSpPr>
          <a:spLocks noChangeAspect="1" noChangeArrowheads="1"/>
        </xdr:cNvSpPr>
      </xdr:nvSpPr>
      <xdr:spPr bwMode="auto">
        <a:xfrm>
          <a:off x="4739217" y="4074583"/>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33</xdr:row>
      <xdr:rowOff>0</xdr:rowOff>
    </xdr:from>
    <xdr:ext cx="156318" cy="85725"/>
    <xdr:sp macro="" textlink="">
      <xdr:nvSpPr>
        <xdr:cNvPr id="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CA08B8-37E5-644A-A67D-BDF144145DE2}"/>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33</xdr:row>
      <xdr:rowOff>0</xdr:rowOff>
    </xdr:from>
    <xdr:ext cx="156318" cy="85725"/>
    <xdr:sp macro="" textlink="">
      <xdr:nvSpPr>
        <xdr:cNvPr id="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A66D58-E83F-9946-BDDF-98BE2D127545}"/>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A2F319-D6F2-FF43-ACDF-883DF8D99BA3}"/>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7373B8-8CBD-6E48-8529-7569D02A0D16}"/>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E3E16E8-129D-714A-A3BA-AFDFE8B47E5A}"/>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28F8B6-DDFC-B74C-808C-272A82D2597C}"/>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999A96-C228-3A4A-A3FB-E36044E20CDE}"/>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5D29DA-0C21-174B-9F7E-0C89B6CDF0C4}"/>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3FDDA2-8F2D-644B-AEBB-CCEEEBDB9C8B}"/>
            </a:ext>
          </a:extLst>
        </xdr:cNvPr>
        <xdr:cNvSpPr>
          <a:spLocks noChangeAspect="1" noChangeArrowheads="1"/>
        </xdr:cNvSpPr>
      </xdr:nvSpPr>
      <xdr:spPr bwMode="auto">
        <a:xfrm>
          <a:off x="5257800" y="33274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37</xdr:row>
      <xdr:rowOff>0</xdr:rowOff>
    </xdr:from>
    <xdr:ext cx="156318" cy="85725"/>
    <xdr:sp macro="" textlink="">
      <xdr:nvSpPr>
        <xdr:cNvPr id="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6844B70-5DF2-1F4B-B11B-2E6A6FC603F9}"/>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37</xdr:row>
      <xdr:rowOff>0</xdr:rowOff>
    </xdr:from>
    <xdr:ext cx="156318" cy="85725"/>
    <xdr:sp macro="" textlink="">
      <xdr:nvSpPr>
        <xdr:cNvPr id="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A0F0651-4240-BE4F-98C3-5578E179DDBD}"/>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8D854C-CDAC-334E-BC4A-48DB60719AB8}"/>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73337C-1C56-6849-A010-75C85645F43E}"/>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B80571-772F-294B-BFAD-E473694F844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92810F-2F2C-2849-9D7A-F2BD7DE0411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CCE087-9276-0D45-A85A-58E9C62FC6CC}"/>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FA245E-FB67-F94B-B281-990340D0D220}"/>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69</xdr:row>
      <xdr:rowOff>0</xdr:rowOff>
    </xdr:from>
    <xdr:ext cx="156318" cy="85725"/>
    <xdr:sp macro="" textlink="">
      <xdr:nvSpPr>
        <xdr:cNvPr id="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4D1409-BF51-8D48-A505-C904CE00CF07}"/>
            </a:ext>
          </a:extLst>
        </xdr:cNvPr>
        <xdr:cNvSpPr>
          <a:spLocks noChangeAspect="1" noChangeArrowheads="1"/>
        </xdr:cNvSpPr>
      </xdr:nvSpPr>
      <xdr:spPr bwMode="auto">
        <a:xfrm>
          <a:off x="5245100" y="3098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8DFBF8-900A-6041-B85C-7AD6A53D68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45</xdr:row>
      <xdr:rowOff>0</xdr:rowOff>
    </xdr:from>
    <xdr:ext cx="156318" cy="85725"/>
    <xdr:sp macro="" textlink="">
      <xdr:nvSpPr>
        <xdr:cNvPr id="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986E5D-8017-E847-B637-03EE1E830F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DD298B-F4FE-9443-99C2-60972C9879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EAEB3F-F2B6-7149-8EA8-150A8382EA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2A2F43-B79F-0B4F-AF72-964EC42766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4DFF4D-7E0E-324E-B9B0-D8220B0D01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420924-CA0B-8647-A3DF-BAF7AB1D10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DE1741-0835-474E-B20F-3739F0FF39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77</xdr:row>
      <xdr:rowOff>0</xdr:rowOff>
    </xdr:from>
    <xdr:ext cx="156318" cy="85725"/>
    <xdr:sp macro="" textlink="">
      <xdr:nvSpPr>
        <xdr:cNvPr id="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580CC1-43A6-B142-B2FF-A2E630BB74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B0AAEC-B4F0-2442-BF4D-18E120B7FF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46</xdr:row>
      <xdr:rowOff>0</xdr:rowOff>
    </xdr:from>
    <xdr:ext cx="156318" cy="85725"/>
    <xdr:sp macro="" textlink="">
      <xdr:nvSpPr>
        <xdr:cNvPr id="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75CEB2-2EAA-2440-B28B-EBA48F191A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72578C-F936-2345-94A8-1B047C7CB9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9C3154-FF39-244A-860F-CE2E139CA4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C0E504-F0A7-9D45-95A2-B8FCEA4905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CB41EB-91E2-234F-B375-2A4F7F7510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DDA4AA-FE6E-4D45-85A8-9AEEE8CA5B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2102B4F-42E8-8A40-A729-8C86756BDC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78</xdr:row>
      <xdr:rowOff>0</xdr:rowOff>
    </xdr:from>
    <xdr:ext cx="156318" cy="85725"/>
    <xdr:sp macro="" textlink="">
      <xdr:nvSpPr>
        <xdr:cNvPr id="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499B6EB-53B7-7F4C-BBA0-D748ED8AF2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35F8D1-8DAE-1F4C-9CA0-50BEE355BF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47</xdr:row>
      <xdr:rowOff>0</xdr:rowOff>
    </xdr:from>
    <xdr:ext cx="156318" cy="85725"/>
    <xdr:sp macro="" textlink="">
      <xdr:nvSpPr>
        <xdr:cNvPr id="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339B92-A6EF-4A4C-9269-4CDF9293FD1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AD5D95-93C5-B745-84D0-E56C4819B2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39279C-6591-434F-BFE2-A049878E1B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7CFA4D-8AD5-A24A-8306-218578F482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232EA4-25E1-244F-8E5E-B4EDC5274E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DC622EE-872C-DE48-A34F-33FC5606D4E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3EFCE6-2D3B-3C46-BC87-D46997F122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79</xdr:row>
      <xdr:rowOff>0</xdr:rowOff>
    </xdr:from>
    <xdr:ext cx="156318" cy="85725"/>
    <xdr:sp macro="" textlink="">
      <xdr:nvSpPr>
        <xdr:cNvPr id="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A7B520-5BC0-114B-AB80-E4CE2469BB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312163-BF30-E848-BD43-27CA348CF3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DF816A-23B3-7C4F-BD63-251982C535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B6FC24-E3DA-3B4E-9D6C-247C03567C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47B698-12FE-C444-A058-A73204AD66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CEB67E-0DD9-5B49-B1DC-A2969ACCE8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98B42B-C013-2C44-96D5-8F7CF2EBF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C1CBA4-7AA1-1D4C-81FF-41891F3AB5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EF33D5-C1D4-C140-B999-B3212E8B51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34D28C-837D-4242-BC57-3790634EAB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2351B3-4E42-E040-9CD8-EA7F82B2D6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48</xdr:row>
      <xdr:rowOff>0</xdr:rowOff>
    </xdr:from>
    <xdr:ext cx="156318" cy="85725"/>
    <xdr:sp macro="" textlink="">
      <xdr:nvSpPr>
        <xdr:cNvPr id="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093E02-2A3B-1F4D-9831-0CC43F9132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E6549C-8836-AE4C-AA1F-66FF7B5749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6FFE09-1159-6843-ACEC-1F2DC22E9C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FD2C2D-DFF8-8C4C-AAE3-A0DAC84643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276BB6-FB80-7D41-BB5F-57F68E2418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0627DDB-D667-734A-B172-1CE69A86B3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AB916D-AAF8-E74E-B410-017405829D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80</xdr:row>
      <xdr:rowOff>0</xdr:rowOff>
    </xdr:from>
    <xdr:ext cx="156318" cy="85725"/>
    <xdr:sp macro="" textlink="">
      <xdr:nvSpPr>
        <xdr:cNvPr id="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34AEABC-2E10-7E4D-B2AB-0B7566CF9AE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2DA42C-D29F-8E46-A7AF-82C57F7779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00FF36-20E5-1248-A85D-A74813CCE8A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7FCC56-8106-1244-AFEC-CB53C890DF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665184-D838-884E-B863-EB98F3F8C0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ACF4E9-6A6A-3F4A-99BB-632C8501B6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9FA1A4-1BE0-FD4F-A10B-2F3218E6E3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7C97BB-152B-0E44-9562-70812A597F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BEDB198-9AB7-AB42-85CD-F0B8B45C2C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A4F5804-E2A1-3740-A65B-B4C9351EE14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28DD58-93C1-9040-88DE-6821249FEEB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6A5B96-1F78-8243-8436-5FF7297549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5EA87B-9DFF-8E48-B86B-A91A10A01F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55EFE0F-A8BB-2F44-8A46-54C4C53803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576A26D-3275-5048-9F0A-2A017101C5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2B3216-5C34-ED4D-837A-17E33FD4749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B6E82A-E419-D644-A5F3-B7DDBCA844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5DD740-F837-AC43-91F7-008789EE09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3CD63-5909-434A-B1D6-8884F24B46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6B3DF0-8E62-B744-B284-CC83402ECB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5100E7-43C7-9F43-A5BF-B72BCAF1DE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96FE9E-5088-6341-A7E1-3963913DA15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8D7C45-04F8-984F-BFB3-8F9FA516F1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05B248-9F19-9541-99F2-E8AA9C29969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082C05-DABD-8D49-BD8B-0C57DB0B69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693301-D602-C148-AA66-AB34897652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76CDE7-0B84-F745-93CD-7AE84C4480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C1C722-9202-A94A-9CE3-D4F69FFF993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6FF30A-6CBF-5448-8CAA-A9A12B6E1C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49</xdr:row>
      <xdr:rowOff>0</xdr:rowOff>
    </xdr:from>
    <xdr:ext cx="156318" cy="85725"/>
    <xdr:sp macro="" textlink="">
      <xdr:nvSpPr>
        <xdr:cNvPr id="1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EA2C42-B5A3-5849-8958-FD18F5A7BCF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D33482-BE55-9E44-ADD2-FECBAB08C7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7BFACA-7F23-A54C-B6E8-AE75E13A20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011806-8BC3-B448-B8FA-23D1ED1AB4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54A3B2-32CA-AE44-ADC2-9AC2E4973E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C68318-93E2-0442-8071-66931E1ACF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88C396-7410-524D-8A99-DC9699B72D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81</xdr:row>
      <xdr:rowOff>0</xdr:rowOff>
    </xdr:from>
    <xdr:ext cx="156318" cy="85725"/>
    <xdr:sp macro="" textlink="">
      <xdr:nvSpPr>
        <xdr:cNvPr id="1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6B155F-69C1-CA45-BDD4-715CFBBFA6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05320E-0A13-DD49-9871-196E2880634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558E79-E6E2-554E-8176-A9E0027A7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300F40-2283-8140-9237-0FB44947DD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486C73-2687-2C47-AB0F-24FD2CC218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E4B160D-F47B-BF4A-A079-4C8F1E4DF49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04C8EDF-7577-5947-A813-A173A766C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F01F56-A7F4-E847-8DED-8AD4CB4DBF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3802C8-D82D-5E4D-8CC4-0C3881F9C8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F70482-C230-1447-9F5E-659F3B474F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D6E5A8E-C603-6D43-BCF2-6DD009FD548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230FF4-F8C0-D649-9225-35C0A824A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1DE4AE-FE79-8C4D-A495-193D4DB44F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EAB493-CE5A-FC4E-B003-DA159646B6C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A90976-40A4-1B4F-A55B-1F5C171C94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42807B-F92B-E148-BEAF-A84F0C5A05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C9B08E-AB5B-8C40-B022-C3E6835E48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F115105-6B45-D44E-AB60-6078E9A2970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66F817-DA7F-B049-86BF-49DF407D0FC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205985-1FD2-254D-986A-14B6539E4B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593147-3C00-4A42-A898-D6BAD6FFE1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7D267A-E1C8-244A-BA86-C6A6ED6AED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29A623-2427-114B-9DE4-0911BF9CD7F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E78098-227D-744C-8454-E53ED1F1CA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4BDE5F-A9DE-504B-BB1B-5BDCD6289F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12BCE7-F638-9A46-B315-D490D31399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A4A6D0-055C-6A4E-9C2B-E3A4AB2ECE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8A75BBB-E2D5-014A-8ACE-0C297BEBFB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8AB08E-8581-8341-9881-EF0C309C1E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1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0DF421-6FAC-524E-8874-26BA5D0693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9FCE6B-1352-4540-AF81-3FE3BEC0414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48532E-9B8C-0B4F-96F5-EE6059F07E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951308-44A3-F041-8C94-A64F211ECA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84D312-A156-8645-ADFB-BE149DE60A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FFD1CA-92AD-2047-98A0-470CD68A86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6275C5-E286-1A40-9F4E-9351FF4219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1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2DC125-D8AF-0144-8A7C-9BB0F170F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711A24-A6D2-1C47-BCFD-95A5F215B6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1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D6EFF2-893B-414B-8355-77EE83EE73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C5B969-7DA2-9E47-9836-96A458AF0A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711F50-FE4E-3A4D-AABC-ABF12FA4EB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BAA09F-BAA0-1943-A63C-82BE9605F3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CB44BA-23D4-A74B-A377-3A1CD08ED8D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044229-93EE-6748-AA41-03F8ABF57EF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A257ED-E87D-624F-B34B-747FCFB137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1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956A4C-CEAE-8A4D-A541-BAF870760B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77A618-7399-D94B-8052-93A8D62A78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1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60C775-62E1-8D4E-9965-437A9DED5C7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C62C02-B376-0742-B4F1-95CDC3F2F9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4ADA12-CB0E-2A49-9914-34722A60323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AD7888-99A9-1647-823E-9271FEFDAC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3076B6-9889-E14D-9D06-F98AD5557C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6EA46A-C998-E745-86FC-6595282349D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58781AA-2430-D743-9134-8C88D0484B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1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06BC83-B0F8-A247-9A98-5BFD75774F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E479316-CC6D-AA45-A6B4-C9FBA16AB2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1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BCBC445-84EC-5444-A829-CFF11BDE6B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559AD5-AB6C-F14E-9283-7536975DE4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612784-314B-9941-800D-5EC3806D3C5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A9A17C0-23F7-F648-B115-F77F67A02F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5BA4BC2-42D3-EE4A-8579-D7588E8889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3AFBFFD-7CE6-8745-96EC-F4AD504530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7BC978-7F30-3F45-9AA9-3A31E20439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1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D0BE4F-50B2-8D45-8A87-4CAD08A149B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5C1660-5E04-444D-9FE5-F9AFBB02ACB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50</xdr:row>
      <xdr:rowOff>0</xdr:rowOff>
    </xdr:from>
    <xdr:ext cx="156318" cy="85725"/>
    <xdr:sp macro="" textlink="">
      <xdr:nvSpPr>
        <xdr:cNvPr id="1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4D225-FB06-3D4C-8FDA-281F3B91005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8F1ACC-6CA6-1C42-AD06-F053B99A7C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49C968-6776-7646-93BD-B7A6476B53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E567F9-232C-254D-A503-A4714D19B9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1F1FD0-8309-AF4E-88BE-4A113BBFA4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AE8CFF-E77D-7F4B-96A3-C5DEABF6A5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183CBD-3A85-1045-9653-DEE89DFF8FA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82</xdr:row>
      <xdr:rowOff>0</xdr:rowOff>
    </xdr:from>
    <xdr:ext cx="156318" cy="85725"/>
    <xdr:sp macro="" textlink="">
      <xdr:nvSpPr>
        <xdr:cNvPr id="1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7D06E9-2C21-904E-9451-28A9AC319C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6C036C-D164-0F48-812C-76C8158C17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1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2616F-2745-774B-B2D8-98EAA51E74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78408C-4F45-F148-9623-76AE0C1C44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CE66D1-5E43-4E4B-A69E-8DD615DAFC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5D5B14-0EB3-8346-8C2A-4FEDA34E04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0EF06BC-2490-EA49-9FFC-91B8510BCA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1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34B782-D520-FC49-AC04-07970C8E53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2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91C38C4-6565-FC4B-87FB-9155650BFC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2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7B9520-9AE7-3149-AA6C-D1575753CF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2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DE015C-FA34-A54B-9B45-5B9E58D9F5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2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53AC0D4-915E-8443-81ED-D23571D3C2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791901-1B51-4B48-8138-2A927AFF2B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347D57-5707-CD4C-8C04-6FD3225EB2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FA0B40-06F4-BB43-BB58-C3A794DA1F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001CA6-C862-A24A-B311-FC8194E87E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11D3D6-8B73-6E40-8B11-35B8AE266B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FC7350-F668-D84C-BB83-9A065A02A9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2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033218-FD1A-0C46-9E85-D0DB7DC4E4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9C58D00-B158-E54F-B0F2-2BC0B3227F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C2C794-54AD-6C4C-BB3F-67D5EFA66D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C65525-5071-DE47-A6CB-9EA6849DB0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1FCF163-8E4C-2649-B9F2-EBC074E69D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1C1D5F-53D8-A748-B4A0-734CB70B29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F022C4-770C-3D4A-9BB5-4142056253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C80FB1-B0CE-A84B-A70F-65A58A0C3D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CF4335-A796-2B45-B371-1AB358E07F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80EA8A-2568-934F-AFA3-22A594EF95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36B738F-A647-FF4C-A4FD-35B0630604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2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AE4891-24B2-8740-B8F9-484E4D7528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76D5F3-3F4C-624E-970F-84E0FC8DD4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CBA63C-F101-294E-901D-D7983CC54D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06E11-F1DB-0C48-8306-6A5F92ACA8A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E294F6-5565-5943-BB57-4DE42336E2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7D1E316-35E6-1B4D-921B-4C5085C150D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B5C4DF-513D-3E4C-B89E-CB0349B2EF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2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DF8A9C-95AA-244D-8184-1F2D36F503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7B1FFA-10EF-6145-8E2C-432B295B72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CEB21C-BE9A-2F4B-8BEF-6FCBAECBDE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C0522CC-8F38-454A-9EBA-3DF3000D4C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D2078C-5977-3B4C-B41C-80B87F7DA28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9B4219-67D7-1C45-9B74-1E14304F590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D8B4EF-5184-CE43-B2CB-A0B5593B45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D6530C-902B-FB4A-8F95-D31F9A0FADA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20B37D-81D6-E44D-B736-AF50794D08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C60401D-208D-8746-A140-4CEAB07627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C910D2-9016-AA4C-A18E-0616A37416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9444439-FEE6-5448-928C-8874E48C669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A14943-8C9D-1640-B3CA-B831171BCC2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8834671-BA52-4E4B-B1D1-498076E84F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F09F0C-C84B-9F42-80EA-99BBD9F5AB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38B213-A74D-FC42-9F7A-07AAB603A1A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B3E6EF5-94BE-3A4A-8204-51124E8C0A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ADDFAF-9101-9C47-88F4-F01497E871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70EDC2-8E06-BE44-83A9-033A2EC93C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7B4FEA0-0CC3-D14B-B2DC-2E9A0109ED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C1A002-B143-2C4F-A1B9-C4EA60021E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390A92-ECBB-8940-9C6F-E287A71011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A8A1F85-BDC5-AD4E-92EF-09704D457FC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360752-675C-A945-948D-C6DE55F3CF4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2CEA033-F4BA-5D41-A46D-24AD7486B0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310753-E429-4A4E-9AF1-28A5796644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5520C2-2588-D142-BAA8-CCE335B923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B80440-9EDD-B04E-9014-F92FB5C9AE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766E160-CF98-2B40-9CCB-44B1780E69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2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B3C30B-16B9-B54E-9EF4-BB134A667B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78E6EA-3028-6E4B-A376-3F4C8E4647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7EDEA70-66F6-B44C-9139-24A99672F0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CD9EF2-E26D-7A47-B13C-08FD551E26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ED2868-3C81-D142-8AB1-28B5E2F49A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6A054A-EF1D-3B4D-93BA-02BAFCF77A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435F56-8E63-0C49-B32B-71ACC7A90C4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2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2E6639-5CF4-2244-B1E8-8A03E9ADE4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296AEC-FFDF-AC41-BF4D-BC6792985A8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2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7C6446-F1D1-4942-8046-92DED0C5E5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0EE89D6-A9D1-3B43-803A-440E78BEED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1F0E15A-7ACE-6244-B988-71BD52EA8E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468CF80-EB08-AF4B-AD53-8E16EE4486E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697FFC-37C4-D744-BAB4-8A9F776355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AD1293-822A-7E4D-A928-C3C6C323E7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6D4A7C-164C-F24C-94F0-6ECE2FEB92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2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CA2CE3D-AD69-A54C-9B7D-65B9AD231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42F5F4-3F86-1A43-B352-DE281FEAD4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2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33E4CE-C8EE-0249-AF47-49710DDA0C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A8E652-A5DF-1544-A90B-63246AC6D0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8271B4-5DBC-D344-A49C-04D5B87969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62533E1-48F0-4F4A-8DF5-58823CEDCA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1DC1047-0721-5543-BCEF-D55EA3C21D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4B63A4-D5AA-134E-A0DC-8E604C77750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C62C790-76A3-AC45-9E7D-D39F9DE460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2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9C563A-7F91-BE4A-A850-1530665C774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C4A4B4-2F5F-2041-8D26-2CD5A934BC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74E46A3-CF78-2F43-9447-F3E7383A14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1650A4-C2CB-8A42-95F3-56F97CEEA47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DD046B8-B86B-B24C-8A83-9E47771F53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D0EFF5-0916-454B-8729-8355D3AD7FB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0611CA-EE33-B543-BE23-25A1E2D3AAF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710797-A1ED-5C41-8777-983E2E9122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A494FA-B62F-D54D-B0CB-0992C2C906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81FE90-2D27-3842-B4D2-CEDEC6760E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A5525E9-5501-1540-B15B-7D50D2DF23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2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D79EDF0-6769-B448-817C-4AE1E4DFDC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0B7D51-A947-804B-8AB7-368F3F0897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8F8863-FB10-B34B-865A-8384855BA6F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93DB44F-0990-5145-A293-5E09857C2A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7359C87-888A-8846-A16B-AF6BB68A91A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4D361DB-3D9D-0A48-9DAF-6D3A6AC1AB2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2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1D80DC-2E0E-B947-8203-5EC4740CC0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52743F-0002-A841-A2EC-0D603072590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3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7211CD-BD88-0240-8F5D-7ED64E214B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3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4F0B11-2EC1-7C43-9305-25925058D1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407A9B-C1E2-A542-993A-87DCCD74B9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47E3F1-99EC-D547-800D-0C82C926F3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9AFAB6-834B-3443-8E5E-3B413E6190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434799-40AF-8F49-AB3F-913BBEE22A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C164BE9-6222-2044-9945-F4CB91F03B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A93676-9126-F14F-B447-19F9941F1DE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3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B8F6E5B-C106-EF43-A182-00B959EDDBC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3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A87FE86-9793-0441-A89E-6F3CBB2B8A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3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E0E799-9773-DA42-8F34-092C94D3F6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5C9209-A2B4-E244-9965-2672DA9F22B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E82702-3414-4647-A704-F34CD62B4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F58794-7FDC-6D48-B6C8-A92897EFBF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DBEEF9-8FE0-9649-95D2-7B271042DA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7AE76F-0632-A94E-8F0A-BFE6DA7F01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3AA6A3-207B-E14D-97B3-D14616F744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3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7BC254-0D0B-A44F-8FC9-2BDC525E485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3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B069B4-131C-1D47-9D17-0DAA94C243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3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BC428D-3959-364B-8C29-F50A790184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AB34BE-AD3C-9745-9515-D73B019F655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BC1FB48-E525-524C-A5DC-BC95C0720AE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B2620C-4FD9-D644-98A1-216E5011D3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24F32E-C291-7942-9A21-9E2A545D47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1D61B41-98A8-B040-9558-0996B55365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9613C8D-D10A-864D-B088-587183C3CE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3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55BBEED-0283-D54D-953D-18B1C174D8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3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398022-B876-C549-9643-1F3E8AEE3A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51</xdr:row>
      <xdr:rowOff>0</xdr:rowOff>
    </xdr:from>
    <xdr:ext cx="156318" cy="85725"/>
    <xdr:sp macro="" textlink="">
      <xdr:nvSpPr>
        <xdr:cNvPr id="3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20867F-D686-6A4C-B522-5B4854B11B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4CB3BE-1343-2946-AB75-1D0B21B727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AB07F6D-1D7A-EE4C-B5A0-9D4B243AE5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BCD009-5736-B240-AFF7-5794363EA1B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C79A40-0045-9E42-9C08-7D87B7B02D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F21A6AD-1402-C94D-8212-FF2AAC7A8FA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AE92C0-B700-3445-BC61-AFFD10D1C1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83</xdr:row>
      <xdr:rowOff>0</xdr:rowOff>
    </xdr:from>
    <xdr:ext cx="156318" cy="85725"/>
    <xdr:sp macro="" textlink="">
      <xdr:nvSpPr>
        <xdr:cNvPr id="3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F5FC3D-5F38-B04B-A22E-0A215911E2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3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6D9E11-88DD-4543-84BF-4B824231B7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52</xdr:row>
      <xdr:rowOff>0</xdr:rowOff>
    </xdr:from>
    <xdr:ext cx="156318" cy="85725"/>
    <xdr:sp macro="" textlink="">
      <xdr:nvSpPr>
        <xdr:cNvPr id="3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34EA77E-D5C2-B746-A2CA-06483D8761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548BBA-C0F3-624E-ADB0-CBCD55D85E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0DE4D4-1AAB-184E-A900-D643FC17A0E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3B8DFA-B776-3342-BF15-3AF74276D5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6078165-1F81-0E49-A3EF-D5F764DA97D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671193-A5A8-E34D-90A2-A5FB53291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9F018B-D702-DA44-B3FC-6BE9268A5B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84</xdr:row>
      <xdr:rowOff>0</xdr:rowOff>
    </xdr:from>
    <xdr:ext cx="156318" cy="85725"/>
    <xdr:sp macro="" textlink="">
      <xdr:nvSpPr>
        <xdr:cNvPr id="3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02BE09-68C6-FE42-A177-A828E61570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3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339D64-B9E0-904A-8699-EC63906FA0F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53</xdr:row>
      <xdr:rowOff>0</xdr:rowOff>
    </xdr:from>
    <xdr:ext cx="156318" cy="85725"/>
    <xdr:sp macro="" textlink="">
      <xdr:nvSpPr>
        <xdr:cNvPr id="3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8E356F-079D-9B4F-85C4-41E1C8112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9B7E8F-33C9-6047-9923-23E00DF6258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DB1422-A986-414A-8817-25B36D00CE1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F14988-A9F7-FF47-A48C-D3A19337011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FC0799-D58E-B645-896C-F7F8D2277E4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269FF1-FEFC-F34F-81EB-21D26C962E0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9FFB78-9985-0945-959B-9934039A0D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85</xdr:row>
      <xdr:rowOff>0</xdr:rowOff>
    </xdr:from>
    <xdr:ext cx="156318" cy="85725"/>
    <xdr:sp macro="" textlink="">
      <xdr:nvSpPr>
        <xdr:cNvPr id="3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4A1244-9FE6-604A-95E5-1449846B38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E52432-7968-504D-96F2-9FD4A21891D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303AE52-8E37-B644-B9EE-CC604EDF61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22D680F-01A2-E241-833E-64017FB5A3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B3F4871-535E-8145-8343-2343390766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BFBC12-A966-864B-845F-9E834D2D027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334447-1BE4-1543-9BEB-110D7356F7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A1A76A5-781B-C242-9D9D-817CFAF9A0A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F7A4FE-554B-3C44-A392-C957E17175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3CAAF7-111F-034D-9656-C3578378EA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66B2482-DC4B-564F-8A19-7ADEE06B2F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54</xdr:row>
      <xdr:rowOff>0</xdr:rowOff>
    </xdr:from>
    <xdr:ext cx="156318" cy="85725"/>
    <xdr:sp macro="" textlink="">
      <xdr:nvSpPr>
        <xdr:cNvPr id="3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23D5A96-1CE6-6D4F-A32D-DB9ECFB023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84C481E-5976-3842-B104-255C364DE81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E72EF8F-169F-5948-9824-94EE36A1F09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0940048-5985-6248-9394-98A91D4BBE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ADFFD4-FC4A-4349-A80B-D978A1C5193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1DA81FF-EA3B-244C-B9C9-E94B4F04010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79DC444-E289-9943-BE5F-718E0088059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86</xdr:row>
      <xdr:rowOff>0</xdr:rowOff>
    </xdr:from>
    <xdr:ext cx="156318" cy="85725"/>
    <xdr:sp macro="" textlink="">
      <xdr:nvSpPr>
        <xdr:cNvPr id="3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01AAC9-DCBC-1643-B605-AB90DB7E084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3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5E468E-C218-244A-9299-277B89968F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3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E1A313A-D0B9-2A4B-9166-A2912305DB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AE69BD8-0E19-DF48-9953-791FD83F5D8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102C4A2-6279-5E4B-BE9A-093EBD125E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CD7A80-67DA-CB47-A08F-2E3EBA797E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9DED847-9354-8045-85CD-FFD8979E16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80645D-DC1B-384E-9D75-B7710BF6C68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0765C95-0FE8-0745-84C1-CF82C2E3371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3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AB7633-2B09-EA47-B072-5BFBA0E65E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3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105F413-DD11-AE48-BBFA-613664AC38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3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8423D4D-A68B-5041-A0D6-6BD663ABE18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61CF82-02B5-FA48-9E13-6EEB8454CA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7E084F-AD91-CE44-B588-282A8BB24A7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C5000F6-39D1-A14B-AA51-8A084D928A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8B354B-F430-1441-8894-C62E12DB572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DFF566-2C67-E14C-853F-5404A90219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34184B9-227B-514D-8557-8DCE02E4B4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3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368C63-F392-4746-8FB4-7FF6AD264F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3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6F25A94-EF0B-6747-A85C-2930A29D89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3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2054AD0-7CFD-8C40-83FF-8AFFDCDE95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86982BF-85D6-0246-BC24-8E3A3DB8A2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F59439-6A6D-8E45-B3D7-F788DFFBCA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A2E70EE-1357-0F4C-B06B-1852E702803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0413638-0966-8B44-832E-C24C67680D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13C87A-9FE3-5E41-96EC-BC43BD05671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355A473-DFF5-4B44-BF92-3094990353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3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5F84BC-F0AC-BE48-800E-75ED5E77F9E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4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C37073-8D20-384D-9F30-98A8D0C86A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55</xdr:row>
      <xdr:rowOff>0</xdr:rowOff>
    </xdr:from>
    <xdr:ext cx="156318" cy="85725"/>
    <xdr:sp macro="" textlink="">
      <xdr:nvSpPr>
        <xdr:cNvPr id="4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BB7BF0-B856-8440-A70D-F286FE002B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9D7A77-7978-1147-9CB0-87D0E68D8F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8F7B09-2861-F844-82B6-62C90B9011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82ACE1A-53F2-D440-A67F-CD550802D22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6D9C59-9E04-F24C-8161-0BE9A282C4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DD18AB-978F-5D4B-9398-8164FDCDE6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A8448F-1972-E74E-B5D4-29ABECD989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87</xdr:row>
      <xdr:rowOff>0</xdr:rowOff>
    </xdr:from>
    <xdr:ext cx="156318" cy="85725"/>
    <xdr:sp macro="" textlink="">
      <xdr:nvSpPr>
        <xdr:cNvPr id="4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E93C02-5813-0B40-BEE0-BBBAB05E93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01A8B44-7D5A-8D4D-8DEC-23D41C6BFD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110885F-5D98-8E40-A0CA-75CAB02BCAC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ECA3AD-D4A7-2340-BBE9-E668B906C2B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FD0AE68-1536-D144-99E2-6E5F37CA86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44CC833-1C31-F145-A01D-184C1181AC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C5AADF6-4840-9B4D-8557-D15DA58DBFC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38056D-04A9-4240-B5ED-D467141768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746E83-8E0D-E247-87CA-4164CA212B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A008DE-7F53-B34C-9A80-D6BC5B236D0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12BC97-8A28-DB41-A585-EAAAB9992F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153D1E5-E2DD-0246-A299-548449AD028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98F711-AD4D-3D4D-A112-92D85D674C7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60C2DD4-6DA3-2B46-B2EE-AC79FC53571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2444A2-DAB1-3C42-A2DC-592C292AAD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970F31-C3CF-EB4F-A8CB-CD6457D7EAB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6696D3-70C5-7646-AD19-CCD270EE235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3D2C5F-8470-4F40-A1CE-B5C18830924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C8387D-3EA4-BA41-AADD-A492D45B2C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0FCB834-CD09-0449-B7ED-8BA56D621B0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4C8F986-86B6-6A49-BDB3-B4D6AE426AE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D41CD4-922C-F14D-87AC-6E0497214D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BE0FE7-4036-C94B-9086-D7773041E66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E6DE86A-01CF-094E-B666-447E62F1B70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DE90637-146D-A842-94DD-908C7E4929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E8E574-84BD-6C4D-AB3A-C2881250C33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AFBE4C9-47A8-7647-8A81-3FECEF09833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E2C2200-65D2-B443-BF03-7D419BE7599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1642C79-0C3B-844E-B74E-42BFE2AFB39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201F77D-FBF3-664F-8F18-4736A267A6C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5912DAB-32A2-6742-AE71-A5ADE04A3A9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F0C4A3-C9B5-A742-9C49-60CE19836A4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D4ECCED-FE15-7B49-8DC3-71ECC575B4D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C61ABA8-63C9-2E42-BC40-0426F2D88B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E33A10-AB10-2F43-A7E5-34AEC8EAB4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39B5B2-7128-094F-8D68-77FFF14E80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137DB1-840A-2840-B496-C9F0365359B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EA88F4E-3E63-EA4B-805D-12B8C60B4F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61AED72-F48D-774D-87BC-A0D5C63EC7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6DB4AF-EC1E-CB48-84C9-7FDF31AF054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C348EE8-99C4-7F4F-94B6-78E172197B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2FE576-F3A9-4149-A0F6-88C77BFD6B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15CC069-480F-974C-9602-CC16B0221F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88235C-5F1C-474F-9043-E00FEE2D617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3D7BEEC-8EEA-0C45-AD1D-CB99A85A30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4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68DAA0-94EC-9C4A-A9D8-7BCF5DDD96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4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64745C3-5972-524E-9A4E-7F357DA7CBF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4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779C7A5-D05D-5D4F-8CDE-1A8B10077C4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D6DCD2-22FD-6341-B3D6-35A87690DD9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E8FF47D-836D-194F-BFC8-D2062E50315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BD0EABC-120C-7E4A-852B-288B5E87CC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60EB6E-32EA-9A4C-B00B-DDA07B8020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DFCDB8A-133F-484F-B988-7054BCFF50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91B0FF0-A09C-DA48-B174-13502A388CB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4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0B0899-7CBA-C441-B590-E0685A0EDDE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4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4D3370-0C28-E94A-9160-96A6E0650A1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4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441EE3-59A8-9144-AFD7-E510BFFFBF7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4136B2-38E0-6F42-B8E7-30DF4154D2D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159824-031D-DF43-AE42-CC4793C3F5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43C928A-17FA-884A-8310-2C8AA25DC06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C17189-21B7-344D-B47F-0ECC1A947B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16E6E73-7BB7-3541-8A12-23BF5A1B226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E79F46B-0A9F-0B41-BC01-144C6DB32D6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4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236825B-DFC0-5D4D-AC0D-4CCE20BDEC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E8499A4-3788-7C46-84F7-7222181402F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56</xdr:row>
      <xdr:rowOff>0</xdr:rowOff>
    </xdr:from>
    <xdr:ext cx="156318" cy="85725"/>
    <xdr:sp macro="" textlink="">
      <xdr:nvSpPr>
        <xdr:cNvPr id="4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FF4C735-6D45-4242-BCFD-274293C5CC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782E95-7BBA-BF40-B2E0-BD1F90FF29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D4A4673-D4DB-734F-B43F-B6B1856A506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D1B7B20-D550-E246-AA98-EED40C529D2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31EB5D-35B3-4B40-9BB4-3DA1A307F39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7C46B0-4B05-064C-994A-93E20202F46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41B15E-1CD7-334F-B0D1-374132F3B6F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88</xdr:row>
      <xdr:rowOff>0</xdr:rowOff>
    </xdr:from>
    <xdr:ext cx="156318" cy="85725"/>
    <xdr:sp macro="" textlink="">
      <xdr:nvSpPr>
        <xdr:cNvPr id="4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F92E6C-8C25-AC4E-A6C4-E57C4688B03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445E63-54FD-4E49-96D2-FD269838E32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57</xdr:row>
      <xdr:rowOff>0</xdr:rowOff>
    </xdr:from>
    <xdr:ext cx="156318" cy="85725"/>
    <xdr:sp macro="" textlink="">
      <xdr:nvSpPr>
        <xdr:cNvPr id="4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860B9D6-D9E7-B74A-83BC-9D939FCEE3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CF5254-27BE-EC4F-A6CE-F85752E550F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6EF75B-75D3-6645-95B4-11056E8777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C5ACD8-8DC9-D845-8183-4E144592297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276336-1D43-D844-AEE2-E8C960C463A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860115C-DB02-0141-937D-44C7635B9F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4ADEDDD-7A94-C148-8518-E308741011D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89</xdr:row>
      <xdr:rowOff>0</xdr:rowOff>
    </xdr:from>
    <xdr:ext cx="156318" cy="85725"/>
    <xdr:sp macro="" textlink="">
      <xdr:nvSpPr>
        <xdr:cNvPr id="4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6527C7-233C-AD46-96A7-EA0A2A9BE6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AC0E3-76D4-0F42-B53A-EBAAA4FA27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58</xdr:row>
      <xdr:rowOff>0</xdr:rowOff>
    </xdr:from>
    <xdr:ext cx="156318" cy="85725"/>
    <xdr:sp macro="" textlink="">
      <xdr:nvSpPr>
        <xdr:cNvPr id="4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805BC01-D02A-2742-AEE5-5B140D63762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798C44B-32D7-9149-BA06-A5EB990F1E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F10C6A-B8F3-6D4C-8706-5A825BA67A8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5F992D1-C38B-5943-8414-1B09CD3841F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D831FED-E142-6046-930F-2FAB02A436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0A60DC3-7C55-D640-BD33-5E87DD9CC97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1511321-F947-1440-B9D0-8A10F93E201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90</xdr:row>
      <xdr:rowOff>0</xdr:rowOff>
    </xdr:from>
    <xdr:ext cx="156318" cy="85725"/>
    <xdr:sp macro="" textlink="">
      <xdr:nvSpPr>
        <xdr:cNvPr id="4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4D437D-4FC3-A548-9178-3D2963135E6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4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CE8091-D924-EF44-B270-6EF540D6C4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7AAC1D-C304-154E-BC9D-5B473E76EC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FC7A7A8-BCD6-4D4C-B8CA-E5CB21A204C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F4332F-E85E-2148-925B-38194FCE14B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F7FC59-0C48-3D44-9BDB-815A8A2BFA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BAEA37F-5A09-8C4D-AC03-285A2FB1D1B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56BFA84-4149-C045-AE8E-2A7364C03E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2DDF6F-37D5-1643-BDDD-00181876DF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8F8DEA8-6576-424B-83AC-C9D94FE928E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A8800F8-6DFA-1A4F-9C97-CB5C6740BAA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59</xdr:row>
      <xdr:rowOff>0</xdr:rowOff>
    </xdr:from>
    <xdr:ext cx="156318" cy="85725"/>
    <xdr:sp macro="" textlink="">
      <xdr:nvSpPr>
        <xdr:cNvPr id="5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9A3930E-8E6A-F34F-A193-1AC403A6C61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DA9EB1-90AA-6040-8A57-A78FE60E1B3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D2AADC-602F-064F-B88A-B4042304C49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F79013E-88C4-9741-8582-6B5BE2234F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3769C36-99A5-6F49-8237-3A3C3B2C5EE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B98539C-44F2-0444-A8BB-4DCA997304E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401573D-1431-D740-893E-D47FD55151A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91</xdr:row>
      <xdr:rowOff>0</xdr:rowOff>
    </xdr:from>
    <xdr:ext cx="156318" cy="85725"/>
    <xdr:sp macro="" textlink="">
      <xdr:nvSpPr>
        <xdr:cNvPr id="51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E1951B-89C2-ED43-AD49-7267F75D109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1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1A94592-B8B1-FC42-9AD6-368502C4544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1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0EB1292-CB40-984A-AF02-8A861BA194D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1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C24C47D-DECA-5044-A84A-FEA6DA49FA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A14C8F-8E99-7244-A23E-55CB54108B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23E9F4-2E19-B74D-9366-DFA97BD021F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83BF1B-0A19-F943-8313-C0331E1A43A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512FCA0-4AC1-F345-A9C2-3F536D7CA97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88DDAC-F8E8-D24E-B94D-1E248BE4EC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2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F34A22A-A1C6-6949-9537-A51906029BE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2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83E41E5-6B6D-9B43-B427-CB555FB4CA4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2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31C67B-A582-FE45-AC05-2321ABCFAD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2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262AA5D-E0EC-794A-B33F-9D5EDA9851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2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DCE8CA4-AC5E-5846-83B8-95CD40BAD6F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EA589C-DF91-AA41-98B4-0DB28373FD0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3FDEDFE-F712-2C4B-824C-88913CE951F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AA1FD6-4AA9-6441-AFAA-40AD782CCBA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C4F4FB-C8BA-3348-8B75-E0DFC7891A5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3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6F2E01-9811-E049-8E88-6DEE15894E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3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19D5B-DF61-F84F-BE39-6BAEA4ED6F6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3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968BD78-6F73-6348-8DCD-6F7E1901048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7AF605C-73DD-214C-AAEF-BE644057EF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6D094EE-2BD6-BE4E-A5DB-E3101089917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3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3045041-C2DF-AC4E-A2D5-5D8435D408C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2E9B1E2-A298-E449-AB2C-5565EF57BF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E301BFF-7D2F-EF4C-A42E-3FAC2004E23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413572F-252A-5147-98B3-FE1236D033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4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DB4D87C-04A5-6848-B598-F9122E9DB13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4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93D8574-6366-B945-B952-7CADF7A4E45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60</xdr:row>
      <xdr:rowOff>0</xdr:rowOff>
    </xdr:from>
    <xdr:ext cx="156318" cy="85725"/>
    <xdr:sp macro="" textlink="">
      <xdr:nvSpPr>
        <xdr:cNvPr id="54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EDEB1BA-1646-EA42-A30C-E1996EFF57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57CD9FA-3130-4B46-8D46-B0795E8BAFC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2FFAE2-E460-4249-9E33-B762EA16B99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5FD8BB4-168B-4049-A044-EE517082491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4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35193A-3935-D649-A3FD-DDA6F5EB9E7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C14C8F2-D2D1-5D4D-B0BC-F98A63BB822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E2E5910-F25A-3946-991F-93E5DF3B0D03}"/>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92</xdr:row>
      <xdr:rowOff>0</xdr:rowOff>
    </xdr:from>
    <xdr:ext cx="156318" cy="85725"/>
    <xdr:sp macro="" textlink="">
      <xdr:nvSpPr>
        <xdr:cNvPr id="55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5AA1358-ED91-5F4E-A645-33930A2F431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5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B37668C-AAB2-864A-A3FE-69B30D93184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61</xdr:row>
      <xdr:rowOff>0</xdr:rowOff>
    </xdr:from>
    <xdr:ext cx="156318" cy="85725"/>
    <xdr:sp macro="" textlink="">
      <xdr:nvSpPr>
        <xdr:cNvPr id="55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7125F8B-B2B2-854E-AF1D-4DB3BBE2AC51}"/>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409653F-256A-5C4A-85F9-9FB3FFC0E7B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F82AEBC-0DF1-B24C-9011-5FC4EB5F7F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DE676EC-4E73-124E-9599-7C5DC805426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B6E14D8-7A96-0F4E-A3A1-87199C6156D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5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CEF683E-568C-294A-8024-1873617F63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6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E9485D-8E72-3B47-8806-35D98403942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93</xdr:row>
      <xdr:rowOff>0</xdr:rowOff>
    </xdr:from>
    <xdr:ext cx="156318" cy="85725"/>
    <xdr:sp macro="" textlink="">
      <xdr:nvSpPr>
        <xdr:cNvPr id="56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B70A3C4-B062-5940-AF22-9FE64671541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6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2BA0DE4-1D48-1040-A22D-75AE59BAE17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62</xdr:row>
      <xdr:rowOff>0</xdr:rowOff>
    </xdr:from>
    <xdr:ext cx="156318" cy="85725"/>
    <xdr:sp macro="" textlink="">
      <xdr:nvSpPr>
        <xdr:cNvPr id="56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2FD5E4F-E7D9-E04E-AABD-6BC6425AF75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F2ABC38-3BFD-774D-A5A1-BB7E5AE90C3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F0513BE-CD3F-474E-B69F-8BFDCB28C7B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1BBFF78-0591-3E49-8707-2865D1DE963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B52C459-8347-F44A-A99A-64DD19BBA56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8F1569B-6243-034D-89F3-3F17E1E23486}"/>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6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3DEB292-2751-BB4E-92F8-906C30BFD62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94</xdr:row>
      <xdr:rowOff>0</xdr:rowOff>
    </xdr:from>
    <xdr:ext cx="156318" cy="85725"/>
    <xdr:sp macro="" textlink="">
      <xdr:nvSpPr>
        <xdr:cNvPr id="57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645CAD8-03E7-8C47-AE93-4A83FF37173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7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6836F4E-4349-7448-96F9-515C6B9F95C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7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C79A4DF5-3C8F-374B-B7E8-2CF2BE03EC8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F5A5AAD-89A8-654F-82B0-221FE613B5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F57E503-D278-4346-B99F-932CA38FA1B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03ECC2A-0875-CB47-B5EF-045EA70F466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6BDFF9F-FC2B-2842-A6E6-11B9F265EF1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1420711C-E730-7443-97C5-E0053708CDC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7079D13-226B-2046-B815-966352BE21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7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64077B9-1CC7-ED4A-AA8B-62E662D8A40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8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448941F-107E-1044-8B02-ABA34FBA31F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63</xdr:row>
      <xdr:rowOff>0</xdr:rowOff>
    </xdr:from>
    <xdr:ext cx="156318" cy="85725"/>
    <xdr:sp macro="" textlink="">
      <xdr:nvSpPr>
        <xdr:cNvPr id="58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FA6ED2B-7A45-C94A-BAAB-A0A347CEAF1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97D3E58-4DFC-6443-8528-4E546004D66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0159BE2-ADB3-F646-BBC5-77EEA5E5783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B6D18CE-846D-7F47-B849-0B80DFDFD8D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B4252A-9940-5B47-8870-0B16C8AB57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14CFE9-A1AC-5B4F-A864-6413AA8173B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AD1DAB-AE4C-2D46-A7CA-DF81274D7D0F}"/>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95</xdr:row>
      <xdr:rowOff>0</xdr:rowOff>
    </xdr:from>
    <xdr:ext cx="156318" cy="85725"/>
    <xdr:sp macro="" textlink="">
      <xdr:nvSpPr>
        <xdr:cNvPr id="58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21DCC4E-73D1-D645-9401-385718B06A2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58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5B12E71D-9D51-FD4E-9834-48F863AF608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64</xdr:row>
      <xdr:rowOff>0</xdr:rowOff>
    </xdr:from>
    <xdr:ext cx="156318" cy="85725"/>
    <xdr:sp macro="" textlink="">
      <xdr:nvSpPr>
        <xdr:cNvPr id="59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2BA4DD3-227D-FE45-8F7F-626859AB5D3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2989C9E-79E0-A14E-94B8-26B363EDCE4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22BBE2A-B153-EC41-A08F-A7902F93A02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93BD5D18-551D-204A-BD93-C1ACA12CB97A}"/>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22C3D8-8291-C44B-88EF-7A6E04A976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9B128FD-B71D-CE40-BD6E-7B2856A7860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C05CF8A-E4E9-0846-A13C-AFE2D75F933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96</xdr:row>
      <xdr:rowOff>0</xdr:rowOff>
    </xdr:from>
    <xdr:ext cx="156318" cy="85725"/>
    <xdr:sp macro="" textlink="">
      <xdr:nvSpPr>
        <xdr:cNvPr id="59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6852DDF3-ACE1-6D4C-82AC-696F9673D42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59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FAB9B87-1C2C-C449-A7B2-FB7F2D90942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65</xdr:row>
      <xdr:rowOff>0</xdr:rowOff>
    </xdr:from>
    <xdr:ext cx="156318" cy="85725"/>
    <xdr:sp macro="" textlink="">
      <xdr:nvSpPr>
        <xdr:cNvPr id="59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0F38AA47-BE8B-8745-A26C-F2C5C25EBEC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0309CDE-9A3F-E749-A70F-9BED9F6C3950}"/>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B8B8CC21-B139-E94B-97FA-63D7CF7BCF5E}"/>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087775E-D6E4-B742-A382-2174F8516D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FC5128A7-1989-D345-9A26-1AE2A11FD35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44919095-42B3-9748-9F2C-CA924059A44D}"/>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E5954DB9-E18D-3248-A6AC-FD84D91CB2EB}"/>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97</xdr:row>
      <xdr:rowOff>0</xdr:rowOff>
    </xdr:from>
    <xdr:ext cx="156318" cy="85725"/>
    <xdr:sp macro="" textlink="">
      <xdr:nvSpPr>
        <xdr:cNvPr id="606"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C16572-7399-B641-AAF6-A30908269B62}"/>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66</xdr:row>
      <xdr:rowOff>0</xdr:rowOff>
    </xdr:from>
    <xdr:ext cx="156318" cy="85725"/>
    <xdr:sp macro="" textlink="">
      <xdr:nvSpPr>
        <xdr:cNvPr id="607"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A58DCE7-892A-DE48-B509-580E00312907}"/>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66</xdr:row>
      <xdr:rowOff>0</xdr:rowOff>
    </xdr:from>
    <xdr:ext cx="156318" cy="85725"/>
    <xdr:sp macro="" textlink="">
      <xdr:nvSpPr>
        <xdr:cNvPr id="608"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7A49CE0-1E47-4841-9119-84FE782563D5}"/>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09"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742B716B-C583-214A-90DB-A11944EC009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0"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D02DD41B-137E-9543-A2F9-54845228A1A8}"/>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1"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85D179B0-E321-C844-A324-8F3DCD26432C}"/>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2"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358E730F-03EC-3F4A-8895-3B093787672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3"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21428D6D-0814-5644-A8E0-219428146D5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4"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EE8DAB5-715B-9742-944E-022B90406AD9}"/>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3</xdr:col>
      <xdr:colOff>1257300</xdr:colOff>
      <xdr:row>98</xdr:row>
      <xdr:rowOff>0</xdr:rowOff>
    </xdr:from>
    <xdr:ext cx="156318" cy="85725"/>
    <xdr:sp macro="" textlink="">
      <xdr:nvSpPr>
        <xdr:cNvPr id="615" name="24772808" descr="https://secure-nym.adnxs.com/it?e=wqT_3QKgBaigAgAAAwDWAAUBCLbp6sAFEJmTxrmVppnhOBi4lNr69-7Vpw8gASotCQAACQIAEQkHLAAAGQAAACCF6wdAIRESACkRCagwtcaJATiYAkCYAkgCUMiB6AtYopkWYABozO4ZeOPUA4ABAYoBA1VTRJIBAQbwUpgBoAGgAdgEqAEBsAEAuAEBwAEEyAEA0AEA2AEA4AEA8AEAigI6dWYoJ2EnLCAzMzI4NjAsIDE0NzgxNDUyMDYpO3VmKCdyJywgMjQ3NzI4MDgsMh4A8GaSAtEBIWJTVHdnQWpCenFnREVNaUI2QXNZQUNDaW1SWXdCRGdBUUFSSW1BSlF0Y2FKQVZnQVlJQUVhQUJ3Z2dKNEFJQUJ2Z1NJQVFDUUFRR1lBUUdnQVJLb0FRT3dBUUM1QVFBQUFBCQMId1FFCQkBAThNa0JEajhrTW5xVTN6X1oVKBxQQV80QUVBOQ0sPG1BS0todHphREtBQ0FMVUMBOwhBTDAJCIBPQUNBT2dDQVBnQ0FJQURBWkFEQUEuLpoCJSFGZ21fYVE21ADwzm9wa1dJQVFvaW9iYzJndy6yAiAxQUY5MkZENTY1OTE2NkZBMDgwMjI2NDE2NDk2NjdEQdgCAeACwJYf6gILb3V0bG9vay5jb22AAwCIAwGQAwCYAxegAwGqAwDAA6wCyAMA2APInDrgAwDoAwD4AwKABACSBAYvdXQvdjKYBACiBA8xODEuMTMwLjIwMS4xMTioBI_-A7IEDggAEAEYoAEg2AQoADAAuAQAwAQAyAQA0gQLMTAuMy44Ny4yMDPaBAIIAeAEAPAEyIHoC4gFAA..&amp;s=67e54403481ea2f52550c77432a0dbfb00c6c49d&amp;referrer=outlook.com">
          <a:extLst>
            <a:ext uri="{FF2B5EF4-FFF2-40B4-BE49-F238E27FC236}">
              <a16:creationId xmlns:a16="http://schemas.microsoft.com/office/drawing/2014/main" id="{AF748F4D-88D4-AA4F-8A4C-9618AE1F93E4}"/>
            </a:ext>
          </a:extLst>
        </xdr:cNvPr>
        <xdr:cNvSpPr>
          <a:spLocks noChangeAspect="1" noChangeArrowheads="1"/>
        </xdr:cNvSpPr>
      </xdr:nvSpPr>
      <xdr:spPr bwMode="auto">
        <a:xfrm>
          <a:off x="5257800" y="2717800"/>
          <a:ext cx="156318" cy="857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383721</xdr:colOff>
      <xdr:row>3</xdr:row>
      <xdr:rowOff>142875</xdr:rowOff>
    </xdr:from>
    <xdr:ext cx="304800" cy="1114425"/>
    <xdr:sp macro="" textlink="">
      <xdr:nvSpPr>
        <xdr:cNvPr id="2" name="24772808" descr="https://secure-nym.adnxs.com/it?e=wqT_3QKfBaifAgAAAwDWAAUBCIbp6sAFEPKf-pX31Pf0exi4lNr69-7Vpw8gASotCQAACQIAEQkHLAAAGQAAACCF6wdAIRESACkRCagwtcaJATiYAkCYAkgCUMiB6AtYopkWYABozO4ZeNmhA4ABAYoBA1VTRJIBAQbwUpgBoAGgAdgEqAEBsAEAuAEBwAEEyAEA0AEA2AEA4AEA8AEAigI6dWYoJ2EnLCAzMzI4NjAsIDE0NzgxNDUxNTgpO3VmKCdyJywgMjQ3NzI4MDgsMh4A8GaSAtEBIWh5WjFQUWpCenFnREVNaUI2QXNZQUNDaW1SWXdCRGdBUUFSSW1BSlF0Y2FKQVZnQVlJQUVhQUJ3X2dGNFZvQUJ1Z1NJQVZhUUFRR1lBUUdnQVJLb0FRT3dBUUM1QVFBQUFBCQMId1FFCQkBAThNa0J5VE5MMjVzQTZEX1oVKBxQQV80QUVBOQ0sPG1BS0todERTQXFBQ0FMVUMBOwhBTDAJCHxPQUNBT2dDQVBnQ0FJQURBWkFEQUEuLpoCJSEtQWlCYTrUAPDNb3BrV0lBUW9pb2JRMGdJLrICIDFBRjkyRkQ1NjU5MTY2RkEwODAyMjY0MTY0OTY2N0RB2AIB4ALAlh_qAgtvdXRsb29rLmNvbYADAIgDAZADAJgDF6ADAaoDAMADrALIAwDYA8icOuADAOgDAPgDAoAEAJIEBi91dC92MpgEAKIEDzE4MS4xMzAuMjAxLjExOKgEjv4DsgQOCAAQARigASDYBCgAMAC4BADABADIBADSBAoxMC4zLjg0LjQy2gQCCAHgBADwBMiB6AuIBQA.&amp;s=071adf2e4b95e135a0c13d17aafea82f36b21615&amp;referrer=outlook.com">
          <a:extLst>
            <a:ext uri="{FF2B5EF4-FFF2-40B4-BE49-F238E27FC236}">
              <a16:creationId xmlns:a16="http://schemas.microsoft.com/office/drawing/2014/main" id="{2593E24E-51C4-4859-BB37-6A6C9F78A07D}"/>
            </a:ext>
          </a:extLst>
        </xdr:cNvPr>
        <xdr:cNvSpPr>
          <a:spLocks noChangeAspect="1" noChangeArrowheads="1"/>
        </xdr:cNvSpPr>
      </xdr:nvSpPr>
      <xdr:spPr bwMode="auto">
        <a:xfrm>
          <a:off x="749481" y="859155"/>
          <a:ext cx="304800" cy="1114425"/>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4627.772398263885" createdVersion="7" refreshedVersion="7" minRefreshableVersion="3" recordCount="289" xr:uid="{00000000-000A-0000-FFFF-FFFF00000000}">
  <cacheSource type="worksheet">
    <worksheetSource ref="A68:BR1048576" sheet="Contratación 2022"/>
  </cacheSource>
  <cacheFields count="70">
    <cacheField name="PLATAFORMA" numFmtId="0">
      <sharedItems containsBlank="1"/>
    </cacheField>
    <cacheField name="CONSECUTIVO" numFmtId="0">
      <sharedItems containsString="0" containsBlank="1" containsNumber="1" containsInteger="1" minValue="1" maxValue="282"/>
    </cacheField>
    <cacheField name="PROFESiONAL ENCARGADO" numFmtId="0">
      <sharedItems containsBlank="1" count="11">
        <s v="Alejandra Maria Arcos "/>
        <s v="Diana Esperanza Duran Garcia "/>
        <s v="Jenny Motavita"/>
        <s v="Julieth Paola Camargo"/>
        <s v="Maria Isabel Valencia"/>
        <s v="Sandra Osorio Padilla"/>
        <s v="Belisa Amparo Oviedo"/>
        <m/>
        <s v="Lisdaria Rojas Gamba" u="1"/>
        <s v="Julieth Paola Camargo Barrios" u="1"/>
        <s v="Jose Clemente Gomez Romero" u="1"/>
      </sharedItems>
    </cacheField>
    <cacheField name="EXPEDIENTE" numFmtId="0">
      <sharedItems containsBlank="1"/>
    </cacheField>
    <cacheField name="N°PROCESO EN SECOP" numFmtId="0">
      <sharedItems containsBlank="1" containsMixedTypes="1" containsNumber="1" containsInteger="1" minValue="123342" maxValue="142464"/>
    </cacheField>
    <cacheField name="MES" numFmtId="0">
      <sharedItems containsBlank="1" count="15">
        <s v="enero"/>
        <s v="septiembre"/>
        <s v="Octubre"/>
        <s v="Noviembre"/>
        <s v="febrero"/>
        <m/>
        <s v="SEPTIEMBRE " u="1"/>
        <s v="mayo" u="1"/>
        <s v="abril" u="1"/>
        <s v="DICIEMBRE" u="1"/>
        <s v="julio" u="1"/>
        <s v="febrero " u="1"/>
        <s v="junio" u="1"/>
        <s v="marzo" u="1"/>
        <s v="agosto" u="1"/>
      </sharedItems>
    </cacheField>
    <cacheField name="FECHA PUBLICACION PROCESO SECOP II-TIENDA VIRTUAL" numFmtId="0">
      <sharedItems containsNonDate="0" containsDate="1" containsString="0" containsBlank="1" minDate="2019-02-19T00:00:00" maxDate="2022-02-26T00:00:00" count="152">
        <d v="2022-01-17T00:00:00"/>
        <d v="2022-01-14T00:00:00"/>
        <d v="2022-01-19T00:00:00"/>
        <d v="2022-01-18T00:00:00"/>
        <d v="2021-09-28T00:00:00"/>
        <d v="2021-01-22T00:00:00"/>
        <d v="2019-10-31T00:00:00"/>
        <d v="2022-01-20T00:00:00"/>
        <d v="2022-01-22T00:00:00"/>
        <d v="2022-01-24T00:00:00"/>
        <d v="2022-01-31T00:00:00"/>
        <d v="2022-01-21T00:00:00"/>
        <d v="2022-01-26T00:00:00"/>
        <d v="2022-01-15T00:00:00"/>
        <d v="2021-11-19T00:00:00"/>
        <d v="2022-01-25T00:00:00"/>
        <d v="2022-01-27T00:00:00"/>
        <d v="2022-01-12T00:00:00"/>
        <d v="2022-01-23T00:00:00"/>
        <d v="2022-02-21T00:00:00"/>
        <d v="2022-02-23T00:00:00"/>
        <d v="2022-02-24T00:00:00"/>
        <d v="2022-02-25T00:00:00"/>
        <d v="2022-02-14T00:00:00"/>
        <d v="2022-02-22T00:00:00"/>
        <d v="2022-02-11T00:00:00"/>
        <d v="2022-02-04T00:00:00"/>
        <d v="2022-02-15T00:00:00"/>
        <m/>
        <d v="2021-05-19T00:00:00" u="1"/>
        <d v="2020-07-29T00:00:00" u="1"/>
        <d v="2021-06-24T00:00:00" u="1"/>
        <d v="2021-02-16T00:00:00" u="1"/>
        <d v="2021-07-29T00:00:00" u="1"/>
        <d v="2021-09-20T00:00:00" u="1"/>
        <d v="2021-03-21T00:00:00" u="1"/>
        <d v="2021-10-25T00:00:00" u="1"/>
        <d v="2019-03-14T00:00:00" u="1"/>
        <d v="2021-02-09T00:00:00" u="1"/>
        <d v="2021-05-31T00:00:00" u="1"/>
        <d v="2021-07-22T00:00:00" u="1"/>
        <d v="2019-05-24T00:00:00" u="1"/>
        <d v="2021-01-23T00:00:00" u="1"/>
        <d v="2021-06-10T00:00:00" u="1"/>
        <d v="2021-11-23T00:00:00" u="1"/>
        <d v="2019-10-30T00:00:00" u="1"/>
        <d v="2021-06-29T00:00:00" u="1"/>
        <d v="2021-08-20T00:00:00" u="1"/>
        <d v="2020-03-26T00:00:00" u="1"/>
        <d v="2021-04-12T00:00:00" u="1"/>
        <d v="2021-06-03T00:00:00" u="1"/>
        <d v="2021-11-16T00:00:00" u="1"/>
        <d v="2021-03-26T00:00:00" u="1"/>
        <d v="2021-06-22T00:00:00" u="1"/>
        <d v="2021-08-13T00:00:00" u="1"/>
        <d v="2021-07-27T00:00:00" u="1"/>
        <d v="2021-01-28T00:00:00" u="1"/>
        <d v="2021-03-19T00:00:00" u="1"/>
        <d v="2020-06-08T00:00:00" u="1"/>
        <d v="2021-01-21T00:00:00" u="1"/>
        <d v="2021-03-12T00:00:00" u="1"/>
        <d v="2021-02-26T00:00:00" u="1"/>
        <d v="2021-09-30T00:00:00" u="1"/>
        <d v="2021-11-21T00:00:00" u="1"/>
        <d v="2019-02-19T00:00:00" u="1"/>
        <d v="2019-11-14T00:00:00" u="1"/>
        <d v="2021-01-14T00:00:00" u="1"/>
        <d v="2021-02-19T00:00:00" u="1"/>
        <d v="2021-09-23T00:00:00" u="1"/>
        <d v="2019-11-07T00:00:00" u="1"/>
        <d v="2021-03-24T00:00:00" u="1"/>
        <d v="2021-10-28T00:00:00" u="1"/>
        <d v="2021-04-29T00:00:00" u="1"/>
        <d v="2021-02-12T00:00:00" u="1"/>
        <d v="2021-01-26T00:00:00" u="1"/>
        <d v="2021-03-17T00:00:00" u="1"/>
        <d v="2021-05-27T00:00:00" u="1"/>
        <d v="2021-01-19T00:00:00" u="1"/>
        <d v="2021-03-10T00:00:00" u="1"/>
        <d v="2021-02-24T00:00:00" u="1"/>
        <d v="2019-11-12T00:00:00" u="1"/>
        <d v="2021-05-20T00:00:00" u="1"/>
        <d v="2021-01-12T00:00:00" u="1"/>
        <d v="2021-10-07T00:00:00" u="1"/>
        <d v="2021-02-17T00:00:00" u="1"/>
        <d v="2021-07-30T00:00:00" u="1"/>
        <d v="2021-10-26T00:00:00" u="1"/>
        <d v="2019-03-15T00:00:00" u="1"/>
        <d v="2021-04-27T00:00:00" u="1"/>
        <d v="2021-02-10T00:00:00" u="1"/>
        <d v="2021-07-23T00:00:00" u="1"/>
        <d v="2021-03-15T00:00:00" u="1"/>
        <d v="2021-11-24T00:00:00" u="1"/>
        <d v="2021-02-03T00:00:00" u="1"/>
        <d v="2021-05-25T00:00:00" u="1"/>
        <d v="2021-06-30T00:00:00" u="1"/>
        <d v="2021-12-03T00:00:00" u="1"/>
        <d v="2021-02-22T00:00:00" u="1"/>
        <d v="2021-04-13T00:00:00" u="1"/>
        <d v="2021-11-17T00:00:00" u="1"/>
        <d v="2021-06-23T00:00:00" u="1"/>
        <d v="2021-02-15T00:00:00" u="1"/>
        <d v="2021-01-29T00:00:00" u="1"/>
        <d v="2021-06-16T00:00:00" u="1"/>
        <d v="2021-11-29T00:00:00" u="1"/>
        <d v="2021-02-08T00:00:00" u="1"/>
        <d v="2020-02-27T00:00:00" u="1"/>
        <d v="2021-06-09T00:00:00" u="1"/>
        <d v="2021-07-14T00:00:00" u="1"/>
        <d v="2021-06-28T00:00:00" u="1"/>
        <d v="2021-08-19T00:00:00" u="1"/>
        <d v="2021-09-24T00:00:00" u="1"/>
        <d v="2019-11-08T00:00:00" u="1"/>
        <d v="2021-03-25T00:00:00" u="1"/>
        <d v="2021-10-29T00:00:00" u="1"/>
        <d v="2019-03-18T00:00:00" u="1"/>
        <d v="2021-01-08T00:00:00" u="1"/>
        <d v="2021-04-30T00:00:00" u="1"/>
        <d v="2020-08-31T00:00:00" u="1"/>
        <d v="2020-04-23T00:00:00" u="1"/>
        <d v="2020-11-27T00:00:00" u="1"/>
        <d v="2021-01-27T00:00:00" u="1"/>
        <d v="2021-03-18T00:00:00" u="1"/>
        <d v="2021-08-31T00:00:00" u="1"/>
        <d v="2021-10-22T00:00:00" u="1"/>
        <d v="2021-04-23T00:00:00" u="1"/>
        <d v="2021-05-28T00:00:00" u="1"/>
        <d v="2019-06-26T00:00:00" u="1"/>
        <d v="2021-02-25T00:00:00" u="1"/>
        <d v="2021-04-16T00:00:00" u="1"/>
        <d v="2021-09-29T00:00:00" u="1"/>
        <d v="2021-05-21T00:00:00" u="1"/>
        <d v="2021-07-12T00:00:00" u="1"/>
        <d v="2021-01-13T00:00:00" u="1"/>
        <d v="2021-03-04T00:00:00" u="1"/>
        <d v="2021-02-18T00:00:00" u="1"/>
        <d v="2021-09-22T00:00:00" u="1"/>
        <d v="2020-04-28T00:00:00" u="1"/>
        <d v="2021-03-23T00:00:00" u="1"/>
        <d v="2021-05-14T00:00:00" u="1"/>
        <d v="2021-10-27T00:00:00" u="1"/>
        <d v="2021-04-28T00:00:00" u="1"/>
        <d v="2019-11-25T00:00:00" u="1"/>
        <d v="2021-02-11T00:00:00" u="1"/>
        <d v="2021-07-24T00:00:00" u="1"/>
        <d v="2021-01-25T00:00:00" u="1"/>
        <d v="2021-03-16T00:00:00" u="1"/>
        <d v="2021-05-07T00:00:00" u="1"/>
        <d v="2021-04-21T00:00:00" u="1"/>
        <d v="2021-02-04T00:00:00" u="1"/>
        <d v="2021-02-23T00:00:00" u="1"/>
        <d v="2021-09-27T00:00:00" u="1"/>
      </sharedItems>
    </cacheField>
    <cacheField name="MODALIDAD" numFmtId="0">
      <sharedItems containsBlank="1" count="5">
        <s v="Contratación Directa"/>
        <s v="Contratación Selección Abreviada"/>
        <s v="Contratación Mínima Cuantía"/>
        <s v="Contratación Licitación"/>
        <m/>
      </sharedItems>
    </cacheField>
    <cacheField name="CAUSAL" numFmtId="0">
      <sharedItems containsBlank="1"/>
    </cacheField>
    <cacheField name="AREA DE LA  NECESiDAD" numFmtId="0">
      <sharedItems containsBlank="1" count="15">
        <s v="Subdirección de Control Migratorio"/>
        <s v="Oficina de Comunicaciones "/>
        <s v="Oficina Asesora de Planeación"/>
        <s v="Oficina Asesora Jurídica"/>
        <s v="Oficina de Tecnología de la Informacion"/>
        <s v="Subdirección Administrativa y Financiera"/>
        <s v="Subdirección de Talento Humano "/>
        <s v="Subdirección de Verificación Migratoria"/>
        <s v="Dirección General"/>
        <s v="Secretaria General"/>
        <m/>
        <s v="Direccion General" u="1"/>
        <s v="Comunicaciones" u="1"/>
        <s v="Subdireccion de talento humano" u="1"/>
        <s v="Subdirección de Extranjería " u="1"/>
      </sharedItems>
    </cacheField>
    <cacheField name="OBJETO" numFmtId="0">
      <sharedItems containsBlank="1" longText="1"/>
    </cacheField>
    <cacheField name="CODIGO UNSCSP" numFmtId="0">
      <sharedItems containsBlank="1" containsMixedTypes="1" containsNumber="1" containsInteger="1" minValue="30171510" maxValue="90121502"/>
    </cacheField>
    <cacheField name="NoMBRE DE CODIGO" numFmtId="0">
      <sharedItems containsBlank="1" longText="1"/>
    </cacheField>
    <cacheField name="VALOR PROCESO EN EL PAABS SECOP II" numFmtId="0">
      <sharedItems containsString="0" containsBlank="1" containsNumber="1" containsInteger="1" minValue="6000000" maxValue="1819566800"/>
    </cacheField>
    <cacheField name="VALOR PROCESO" numFmtId="0">
      <sharedItems containsString="0" containsBlank="1" containsNumber="1" containsInteger="1" minValue="838000" maxValue="4493711444" count="101">
        <n v="16275000"/>
        <n v="71875000"/>
        <n v="44850000"/>
        <n v="66412500"/>
        <n v="70735350"/>
        <n v="34000000"/>
        <n v="67260648"/>
        <n v="6000000"/>
        <n v="51750000"/>
        <n v="54337500"/>
        <n v="35650000"/>
        <n v="59167500"/>
        <n v="72000000"/>
        <n v="120000000"/>
        <n v="1311800000"/>
        <n v="4493711444"/>
        <n v="10470600"/>
        <n v="36225000"/>
        <n v="252789500"/>
        <n v="87060750"/>
        <n v="450000000"/>
        <n v="549040000"/>
        <n v="62186250"/>
        <n v="115000000"/>
        <n v="1817848100"/>
        <n v="57500000"/>
        <n v="70000000"/>
        <n v="630000000"/>
        <n v="200000000"/>
        <n v="50000000"/>
        <n v="11615400"/>
        <n v="4081392"/>
        <n v="816379605"/>
        <n v="48395908"/>
        <n v="42262500"/>
        <n v="115500000"/>
        <n v="41902917"/>
        <n v="93279375"/>
        <n v="32179875"/>
        <n v="82067738"/>
        <n v="64673700"/>
        <n v="133028192"/>
        <n v="45885000"/>
        <n v="46000000"/>
        <n v="112297500"/>
        <n v="110114004"/>
        <n v="31211000"/>
        <n v="69000000"/>
        <n v="45015600"/>
        <n v="1000000000"/>
        <n v="34100000"/>
        <n v="34500000"/>
        <n v="838000"/>
        <n v="5000000"/>
        <n v="96600000"/>
        <n v="93883125"/>
        <n v="80842125"/>
        <n v="49720000"/>
        <n v="85388440"/>
        <n v="70904334"/>
        <n v="85701292"/>
        <n v="71884284"/>
        <n v="32046761"/>
        <n v="68703309"/>
        <n v="15165941"/>
        <n v="16011095"/>
        <n v="270600000"/>
        <n v="9990115"/>
        <n v="84875175"/>
        <n v="103603500"/>
        <n v="97660611"/>
        <n v="21148680"/>
        <n v="9680000"/>
        <n v="22121337"/>
        <n v="16326800"/>
        <n v="34856638"/>
        <n v="150000000"/>
        <n v="86090000"/>
        <n v="27405700"/>
        <n v="20000000"/>
        <n v="30000000"/>
        <n v="300000000"/>
        <n v="15000000"/>
        <n v="44000000"/>
        <n v="148511573"/>
        <n v="10000000"/>
        <n v="60000000"/>
        <n v="2400000000"/>
        <n v="90000000"/>
        <n v="15268890"/>
        <n v="4250000"/>
        <n v="101000000"/>
        <n v="130821525"/>
        <n v="144388440"/>
        <n v="125021723"/>
        <n v="71423823"/>
        <n v="112320283"/>
        <n v="19406580"/>
        <n v="366091534"/>
        <n v="168328791"/>
        <m/>
      </sharedItems>
    </cacheField>
    <cacheField name="CDP" numFmtId="0">
      <sharedItems containsString="0" containsBlank="1" containsNumber="1" containsInteger="1" minValue="10022" maxValue="51421"/>
    </cacheField>
    <cacheField name="RUBRO" numFmtId="0">
      <sharedItems containsBlank="1"/>
    </cacheField>
    <cacheField name="ETAPA" numFmtId="0">
      <sharedItems containsBlank="1" count="7">
        <s v="Celebrado"/>
        <s v="En Tramite"/>
        <m/>
        <s v="Retirado" u="1"/>
        <s v="N/A" u="1"/>
        <s v="Desierto" u="1"/>
        <s v="En ejecución" u="1"/>
      </sharedItems>
    </cacheField>
    <cacheField name="ESTADO" numFmtId="0">
      <sharedItems containsBlank="1"/>
    </cacheField>
    <cacheField name="N° DE CONTRATO CELEBRADO" numFmtId="0">
      <sharedItems containsBlank="1"/>
    </cacheField>
    <cacheField name="MES2" numFmtId="0">
      <sharedItems containsBlank="1"/>
    </cacheField>
    <cacheField name="FECHA DE FIRMA CONTRATO" numFmtId="0">
      <sharedItems containsDate="1" containsBlank="1" containsMixedTypes="1" minDate="2019-11-25T00:00:00" maxDate="2022-02-26T00:00:00"/>
    </cacheField>
    <cacheField name="TIPO DE CONTRATO" numFmtId="0">
      <sharedItems containsBlank="1"/>
    </cacheField>
    <cacheField name="REGIONAL" numFmtId="0">
      <sharedItems containsBlank="1"/>
    </cacheField>
    <cacheField name="LUGAR DE EJECUCION_x000a_" numFmtId="0">
      <sharedItems containsBlank="1"/>
    </cacheField>
    <cacheField name="CONTRATISTA" numFmtId="0">
      <sharedItems containsBlank="1"/>
    </cacheField>
    <cacheField name="IDENTIFICACION" numFmtId="0">
      <sharedItems containsBlank="1" containsMixedTypes="1" containsNumber="1" containsInteger="1" minValue="3001080" maxValue="1140420436"/>
    </cacheField>
    <cacheField name="DV" numFmtId="0">
      <sharedItems containsBlank="1" containsMixedTypes="1" containsNumber="1" containsInteger="1" minValue="0" maxValue="9"/>
    </cacheField>
    <cacheField name="N° RP" numFmtId="0">
      <sharedItems containsBlank="1" containsMixedTypes="1" containsNumber="1" containsInteger="1" minValue="17222" maxValue="338619"/>
    </cacheField>
    <cacheField name="FECHA RP" numFmtId="0">
      <sharedItems containsDate="1" containsBlank="1" containsMixedTypes="1" minDate="2019-11-26T00:00:00" maxDate="2022-12-26T00:00:00"/>
    </cacheField>
    <cacheField name="VALOR  2022" numFmtId="0">
      <sharedItems containsString="0" containsBlank="1" containsNumber="1" minValue="0" maxValue="1311800000"/>
    </cacheField>
    <cacheField name="VALOR VF 2023" numFmtId="0">
      <sharedItems containsString="0" containsBlank="1" containsNumber="1" containsInteger="1" minValue="0" maxValue="1620264003"/>
    </cacheField>
    <cacheField name="VALOR VF 2024" numFmtId="0">
      <sharedItems containsString="0" containsBlank="1" containsNumber="1" containsInteger="1" minValue="0" maxValue="1701277201"/>
    </cacheField>
    <cacheField name="VALOR VF 2025" numFmtId="0">
      <sharedItems containsString="0" containsBlank="1" containsNumber="1" containsInteger="1" minValue="0" maxValue="1037708497"/>
    </cacheField>
    <cacheField name="VALOR TOTAL CONTRATO + VF" numFmtId="0">
      <sharedItems containsString="0" containsBlank="1" containsNumber="1" minValue="0" maxValue="4493711444"/>
    </cacheField>
    <cacheField name="GARANTIA" numFmtId="0">
      <sharedItems containsBlank="1"/>
    </cacheField>
    <cacheField name="FECHA DE EXPEDICION GARANTIA" numFmtId="0">
      <sharedItems containsDate="1" containsBlank="1" containsMixedTypes="1" minDate="1899-12-31T00:00:00" maxDate="2022-02-01T00:00:00"/>
    </cacheField>
    <cacheField name="RIESGOS" numFmtId="0">
      <sharedItems containsBlank="1"/>
    </cacheField>
    <cacheField name="FECHA DE INICIO DEL CONTRATO" numFmtId="0">
      <sharedItems containsDate="1" containsBlank="1" containsMixedTypes="1" minDate="2019-12-01T00:00:00" maxDate="2022-03-02T00:00:00"/>
    </cacheField>
    <cacheField name="FECHA DE TERMINACION DEL CONTRATO" numFmtId="0">
      <sharedItems containsDate="1" containsBlank="1" containsMixedTypes="1" minDate="2021-12-31T00:00:00" maxDate="2023-01-29T00:00:00"/>
    </cacheField>
    <cacheField name="DIAS DE EJECUCION DEL CONTRATO" numFmtId="0">
      <sharedItems containsBlank="1" containsMixedTypes="1" containsNumber="1" containsInteger="1" minValue="0" maxValue="973"/>
    </cacheField>
    <cacheField name="NOMBRE SUPERVISOR" numFmtId="0">
      <sharedItems containsBlank="1"/>
    </cacheField>
    <cacheField name="CEDULA SUPERVISOR" numFmtId="0">
      <sharedItems containsBlank="1" containsMixedTypes="1" containsNumber="1" containsInteger="1" minValue="17336974" maxValue="1144031972"/>
    </cacheField>
    <cacheField name="ADICION 1 " numFmtId="0">
      <sharedItems containsString="0" containsBlank="1" containsNumber="1" containsInteger="1" minValue="0" maxValue="92610000"/>
    </cacheField>
    <cacheField name="FECHA  DE FIRMA" numFmtId="0">
      <sharedItems containsDate="1" containsBlank="1" containsMixedTypes="1" minDate="1899-12-30T00:00:00" maxDate="2021-12-11T00:00:00"/>
    </cacheField>
    <cacheField name="ADICION 2" numFmtId="0">
      <sharedItems containsString="0" containsBlank="1" containsNumber="1" containsInteger="1" minValue="0" maxValue="11832634"/>
    </cacheField>
    <cacheField name="FECHADE FIRMA" numFmtId="0">
      <sharedItems containsDate="1" containsBlank="1" containsMixedTypes="1" minDate="1899-12-30T00:00:00" maxDate="2021-01-20T00:00:00"/>
    </cacheField>
    <cacheField name="ADICION 3" numFmtId="0">
      <sharedItems containsString="0" containsBlank="1" containsNumber="1" containsInteger="1" minValue="0" maxValue="5306496"/>
    </cacheField>
    <cacheField name="FECHADE FIRMA2" numFmtId="0">
      <sharedItems containsDate="1" containsBlank="1" containsMixedTypes="1" minDate="1899-12-30T00:00:00" maxDate="2021-09-01T00:00:00"/>
    </cacheField>
    <cacheField name="ADICION 4" numFmtId="0">
      <sharedItems containsString="0" containsBlank="1" containsNumber="1" containsInteger="1" minValue="0" maxValue="9286368"/>
    </cacheField>
    <cacheField name="FECHA DE FIRMA" numFmtId="0">
      <sharedItems containsDate="1" containsBlank="1" containsMixedTypes="1" minDate="1899-12-30T00:00:00" maxDate="2022-01-26T00:00:00"/>
    </cacheField>
    <cacheField name="ADICION 5" numFmtId="0">
      <sharedItems containsString="0" containsBlank="1" containsNumber="1" containsInteger="1" minValue="0" maxValue="0"/>
    </cacheField>
    <cacheField name="FECHA DE FIRMA2" numFmtId="0">
      <sharedItems containsDate="1" containsBlank="1" containsMixedTypes="1" minDate="1899-12-30T00:00:00" maxDate="1900-01-01T00:00:00"/>
    </cacheField>
    <cacheField name="LIBERACION" numFmtId="0">
      <sharedItems containsString="0" containsBlank="1" containsNumber="1" containsInteger="1" minValue="0" maxValue="314925884"/>
    </cacheField>
    <cacheField name="FECHA LIBERACION " numFmtId="0">
      <sharedItems containsDate="1" containsBlank="1" containsMixedTypes="1" minDate="1899-12-31T00:00:00" maxDate="2021-11-30T00:00:00"/>
    </cacheField>
    <cacheField name="VALOR TOTAL DEL CONTRATO CON ADICIONES VIGENCIA" numFmtId="0">
      <sharedItems containsString="0" containsBlank="1" containsNumber="1" minValue="0" maxValue="4514429101" count="78">
        <n v="16275000"/>
        <n v="71875000"/>
        <n v="44850000"/>
        <n v="66412500"/>
        <n v="70735350"/>
        <n v="34000000"/>
        <n v="67260648"/>
        <n v="6000000"/>
        <n v="51750000"/>
        <n v="54337500"/>
        <n v="35650000"/>
        <n v="59167500"/>
        <n v="72000000"/>
        <n v="120000000"/>
        <n v="1089484116"/>
        <n v="4514429101"/>
        <n v="10470600"/>
        <n v="36225000"/>
        <n v="252789500"/>
        <n v="87060750"/>
        <n v="450000000"/>
        <n v="549040000"/>
        <n v="62186250"/>
        <n v="115000000"/>
        <n v="0"/>
        <n v="57500000"/>
        <n v="69840000"/>
        <n v="562397690"/>
        <n v="170510000"/>
        <n v="50000000"/>
        <n v="11615400"/>
        <n v="4081392"/>
        <n v="816379605"/>
        <n v="48395908"/>
        <n v="42262500"/>
        <n v="115500000"/>
        <n v="41902917"/>
        <n v="93279375"/>
        <n v="32179875"/>
        <n v="82067738"/>
        <n v="60060000"/>
        <n v="133028192"/>
        <n v="45885000"/>
        <n v="46000000"/>
        <n v="112297500"/>
        <n v="110114004"/>
        <n v="15799994"/>
        <n v="69000000"/>
        <n v="45015600"/>
        <n v="1000000000"/>
        <n v="34100000"/>
        <n v="34500000"/>
        <n v="838000"/>
        <n v="5000000"/>
        <n v="96600000"/>
        <n v="93883125"/>
        <n v="80842125"/>
        <n v="49720000"/>
        <n v="83377734.530000001"/>
        <n v="64375040.049999997"/>
        <n v="82535607.120000005"/>
        <n v="58698134.859999999"/>
        <n v="31154386.73"/>
        <n v="64754146.770000003"/>
        <n v="14936041.32"/>
        <n v="15848382.210000001"/>
        <n v="270600000"/>
        <n v="9990115"/>
        <n v="84875175"/>
        <n v="103603500"/>
        <n v="97660611"/>
        <n v="21148680"/>
        <n v="9680000"/>
        <n v="22121337"/>
        <n v="16326800"/>
        <n v="34856638"/>
        <n v="44000000"/>
        <m/>
      </sharedItems>
    </cacheField>
    <cacheField name="PRORROGA 1  EN DIAS" numFmtId="0">
      <sharedItems containsBlank="1" containsMixedTypes="1" containsNumber="1" containsInteger="1" minValue="0" maxValue="30"/>
    </cacheField>
    <cacheField name="FECHADE TERMINACION DEL CONTRATO" numFmtId="0">
      <sharedItems containsDate="1" containsBlank="1" containsMixedTypes="1" minDate="1899-12-30T00:00:00" maxDate="2022-02-28T00:00:00"/>
    </cacheField>
    <cacheField name="FECHA FIRMA DEL DOCUMENTO" numFmtId="0">
      <sharedItems containsDate="1" containsBlank="1" containsMixedTypes="1" minDate="1899-12-30T00:00:00" maxDate="2022-01-27T00:00:00"/>
    </cacheField>
    <cacheField name="PRORROGA 2 EN DIAS" numFmtId="0">
      <sharedItems containsBlank="1" containsMixedTypes="1" containsNumber="1" containsInteger="1" minValue="0" maxValue="28"/>
    </cacheField>
    <cacheField name="FECHA DE TERMINACION DEL CONTRATO2" numFmtId="0">
      <sharedItems containsDate="1" containsBlank="1" containsMixedTypes="1" minDate="1899-12-30T00:00:00" maxDate="2022-03-28T00:00:00"/>
    </cacheField>
    <cacheField name="FECHA FIRMA DEL DOCUEMNTO" numFmtId="0">
      <sharedItems containsDate="1" containsBlank="1" containsMixedTypes="1" minDate="1899-12-30T00:00:00" maxDate="2022-02-26T00:00:00"/>
    </cacheField>
    <cacheField name="PRORROGA 3 EN DIAS" numFmtId="0">
      <sharedItems containsBlank="1" containsMixedTypes="1" containsNumber="1" containsInteger="1" minValue="0" maxValue="0"/>
    </cacheField>
    <cacheField name="FECHA DE TERMINACION DEL CONTRATO3" numFmtId="0">
      <sharedItems containsDate="1" containsBlank="1" containsMixedTypes="1" minDate="1899-12-30T00:00:00" maxDate="1900-01-01T00:00:00"/>
    </cacheField>
    <cacheField name="FECHA FIRMA DEL DOCUEMNTO2" numFmtId="0">
      <sharedItems containsDate="1" containsBlank="1" containsMixedTypes="1" minDate="1899-12-30T00:00:00" maxDate="1900-01-01T00:00:00"/>
    </cacheField>
    <cacheField name="PRORROGA 4 EN DIAS" numFmtId="0">
      <sharedItems containsBlank="1" containsMixedTypes="1" containsNumber="1" containsInteger="1" minValue="0" maxValue="0"/>
    </cacheField>
    <cacheField name="FECHADE FIRMA3" numFmtId="0">
      <sharedItems containsDate="1" containsBlank="1" containsMixedTypes="1" minDate="1899-12-30T00:00:00" maxDate="1900-01-01T00:00:00"/>
    </cacheField>
    <cacheField name="FECHA TERMINACION DEL CONTRATO" numFmtId="0">
      <sharedItems containsDate="1" containsBlank="1" containsMixedTypes="1" minDate="1899-12-30T00:00:00" maxDate="1900-01-01T00:00:00"/>
    </cacheField>
    <cacheField name="TIEMPO DE EJECUCION DEL CONTRATO CON LAS PRORROGAS" numFmtId="0">
      <sharedItems containsBlank="1" containsMixedTypes="1" containsNumber="1" containsInteger="1" minValue="0" maxValue="973"/>
    </cacheField>
    <cacheField name="FECHA DE LIQUIDACION DEL CONTRATO"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89">
  <r>
    <s v="Secop II"/>
    <n v="184"/>
    <x v="0"/>
    <s v="20226231415000003E"/>
    <s v="PCD-003-2022"/>
    <x v="0"/>
    <x v="0"/>
    <x v="0"/>
    <s v="Prestación de Servicios Profesionales "/>
    <x v="0"/>
    <s v="CONTRATAR EL SERVICIO DE MANTENIMIENTO PREVENTIVO DE LA MÁQUINA LÁSER TROTEC SP100R C30 Y DEL SUMINISTRO DEL SISTEMA DE EXTRACCIÓN 8260 ATMOS MONO Y SU RESPECTIVA BOLSA DE REPUESTOS"/>
    <n v="73152100"/>
    <s v="Servicios de mantenimiento y reparación de equipo de manufactura"/>
    <n v="16275000"/>
    <x v="0"/>
    <n v="13722"/>
    <s v="C-1199-1002-10-0-1199001-02 "/>
    <x v="0"/>
    <s v="En ejecución"/>
    <s v="CO 051 2022"/>
    <s v="enero"/>
    <d v="2022-01-25T00:00:00"/>
    <s v="Prestación de Servicios Profesionales"/>
    <s v="Nivel Central"/>
    <s v="Bogotá D.C."/>
    <s v="EDALTEC S.A.S"/>
    <n v="900426006"/>
    <n v="8"/>
    <n v="28222"/>
    <d v="2022-01-25T00:00:00"/>
    <n v="16275000"/>
    <n v="0"/>
    <n v="0"/>
    <n v="0"/>
    <n v="16275000"/>
    <s v="No"/>
    <s v="1900/01/01"/>
    <s v="N/A"/>
    <d v="2022-01-27T00:00:00"/>
    <d v="2022-12-31T00:00:00"/>
    <n v="338"/>
    <s v="ROBINSON VALENCIA GIRALDO"/>
    <n v="75035031"/>
    <n v="0"/>
    <s v="1900/01/01"/>
    <n v="0"/>
    <s v="1900/01/01"/>
    <n v="0"/>
    <s v="1900/01/01"/>
    <n v="0"/>
    <d v="1899-12-31T00:00:00"/>
    <n v="0"/>
    <d v="1899-12-31T00:00:00"/>
    <n v="0"/>
    <d v="1899-12-31T00:00:00"/>
    <x v="0"/>
    <n v="0"/>
    <d v="1899-12-31T00:00:00"/>
    <d v="1899-12-31T00:00:00"/>
    <n v="0"/>
    <d v="1899-12-31T00:00:00"/>
    <d v="1899-12-31T00:00:00"/>
    <n v="0"/>
    <d v="1899-12-31T00:00:00"/>
    <d v="1899-12-31T00:00:00"/>
    <n v="0"/>
    <d v="1899-12-31T00:00:00"/>
    <d v="1899-12-31T00:00:00"/>
    <n v="338"/>
    <m/>
  </r>
  <r>
    <s v="Secop II"/>
    <n v="23"/>
    <x v="0"/>
    <s v="20226231413000011E"/>
    <s v="PCD-004-2022"/>
    <x v="0"/>
    <x v="1"/>
    <x v="0"/>
    <s v="Prestación de Servicios Profesionales "/>
    <x v="1"/>
    <s v="Contratar la prestación de los servicios profesionales para la Oficina de Comunicaciones como apoyo en la parte gráfica y audiovisual."/>
    <n v="80161504"/>
    <s v="Servicios de gestión, servicios profesionales de empresa y servicios administrativos"/>
    <n v="71875000"/>
    <x v="1"/>
    <n v="12922"/>
    <s v="A-02-02-02-008-003 "/>
    <x v="0"/>
    <s v="En ejecución"/>
    <s v="CO 022 2022"/>
    <s v="enero"/>
    <d v="2022-01-23T00:00:00"/>
    <s v="Prestación de Servicios Profesionales"/>
    <s v="Nivel Central"/>
    <s v="Bogotá D.C."/>
    <s v="SANTIAGO CHACON WELLS "/>
    <n v="79948689"/>
    <m/>
    <n v="23822"/>
    <d v="2022-01-23T00:00:00"/>
    <n v="71875000"/>
    <n v="0"/>
    <n v="0"/>
    <n v="0"/>
    <n v="71875000"/>
    <s v="No"/>
    <s v="1900/01/01"/>
    <s v="N/A"/>
    <d v="2022-01-26T00:00:00"/>
    <d v="2022-12-31T00:00:00"/>
    <n v="339"/>
    <s v="JUAN MANUEL CAICEDO CARDONA"/>
    <n v="94486941"/>
    <n v="0"/>
    <s v="1900/01/01"/>
    <n v="0"/>
    <s v="1900/01/01"/>
    <n v="0"/>
    <s v="1900/01/01"/>
    <n v="0"/>
    <d v="1899-12-31T00:00:00"/>
    <n v="0"/>
    <d v="1899-12-31T00:00:00"/>
    <n v="0"/>
    <d v="1899-12-31T00:00:00"/>
    <x v="1"/>
    <n v="0"/>
    <d v="1899-12-31T00:00:00"/>
    <d v="1899-12-31T00:00:00"/>
    <n v="0"/>
    <d v="1899-12-31T00:00:00"/>
    <d v="1899-12-31T00:00:00"/>
    <n v="0"/>
    <d v="1899-12-31T00:00:00"/>
    <d v="1899-12-31T00:00:00"/>
    <n v="0"/>
    <d v="1899-12-31T00:00:00"/>
    <d v="1899-12-31T00:00:00"/>
    <n v="339"/>
    <m/>
  </r>
  <r>
    <s v="Secop II"/>
    <n v="3"/>
    <x v="0"/>
    <s v=" 20226231413000002E"/>
    <s v="PCD-008-2022"/>
    <x v="0"/>
    <x v="1"/>
    <x v="0"/>
    <s v="Prestación de apoyo a la Gestión"/>
    <x v="2"/>
    <s v="PRESTACIÓN DE SERVICIOS DE APOYO A LA GESTIÓN CON AUTONOMÍA TÉCNICA Y ADMINISTRATIVA DE APOYO A LA OFICINA ASESORA DE PLANEACIÓN EN TEMAS DE SOSTENIBILIDAD ESTRATÉGICA EN EL MARCO DE LAS POLÍTICAS INSTITUCIONALES Y DE GOBIERNO."/>
    <n v="80161504"/>
    <s v="Servicios de gestión, servicios profesionales de empresa y servicios administrativos"/>
    <n v="44850000"/>
    <x v="2"/>
    <n v="10422"/>
    <s v="C-1199-1002-11-0-1199060-02 "/>
    <x v="0"/>
    <s v="En ejecución"/>
    <s v="CO 004 2022"/>
    <s v="enero"/>
    <d v="2022-01-19T00:00:00"/>
    <s v="Prestación de Servicios  de Apoyo a la gestión"/>
    <s v="Nivel Central"/>
    <s v="Bogotá D.C."/>
    <s v="ANA MARÌA OCHOA TABARES "/>
    <n v="52528201"/>
    <m/>
    <n v="18622"/>
    <d v="2022-01-19T00:00:00"/>
    <n v="44850000"/>
    <n v="0"/>
    <n v="0"/>
    <n v="0"/>
    <n v="44850000"/>
    <s v="No"/>
    <s v="1900/01/01"/>
    <s v="N/A"/>
    <d v="2022-01-20T00:00:00"/>
    <d v="2022-12-31T00:00:00"/>
    <n v="345"/>
    <s v="RONALD OSWALDO DUARTE"/>
    <n v="1032434072"/>
    <n v="0"/>
    <s v="1900/01/01"/>
    <n v="0"/>
    <s v="1900/01/01"/>
    <n v="0"/>
    <s v="1900/01/01"/>
    <n v="0"/>
    <d v="1899-12-31T00:00:00"/>
    <n v="0"/>
    <d v="1899-12-31T00:00:00"/>
    <n v="0"/>
    <d v="1899-12-31T00:00:00"/>
    <x v="2"/>
    <n v="0"/>
    <d v="1899-12-31T00:00:00"/>
    <d v="1899-12-31T00:00:00"/>
    <n v="0"/>
    <d v="1899-12-31T00:00:00"/>
    <d v="1899-12-31T00:00:00"/>
    <n v="0"/>
    <d v="1899-12-31T00:00:00"/>
    <d v="1899-12-31T00:00:00"/>
    <n v="0"/>
    <d v="1899-12-31T00:00:00"/>
    <d v="1899-12-31T00:00:00"/>
    <n v="345"/>
    <m/>
  </r>
  <r>
    <s v="Secop II"/>
    <n v="10"/>
    <x v="0"/>
    <s v="20226231413000007E"/>
    <s v="PCD-009-2022"/>
    <x v="0"/>
    <x v="1"/>
    <x v="0"/>
    <s v="Prestación de Servicios Profesionales "/>
    <x v="2"/>
    <s v="CONTRATAR LA PRESTACIÓN DE SERVICIOS PROFESIONALES A LA GESTIÓN CON AUTONOMÍA TÉCNICA Y ADMINISTRATIVA A LA OFICINA ASESORA DE PLANEACIÓN EN ASUNTOS DE PROYECCIÓN DE INFORMACIÓN CUANTITATIVA Y CUALITATIVA"/>
    <n v="80161504"/>
    <s v="CONTRATAR LA PRESTACIÓN DE SERVICIOS PROFESIONALES A LA GESTIÓN CON AUTONOMÍA TÉCNICA Y ADMINISTRATIVA A LA OFICINA ASESORA DE PLANEACIÓN EN ASUNTOS DE PROYECCIÓN DE INFORMACIÓN CUANTITATIVA Y CUALITATIVA"/>
    <n v="66412500"/>
    <x v="3"/>
    <n v="10822"/>
    <s v="C-1199-1002-11-0-1199060-02 "/>
    <x v="0"/>
    <s v="En ejecución"/>
    <s v="CO 007 2022"/>
    <s v="enero"/>
    <d v="2022-01-20T00:00:00"/>
    <s v="Prestación de Servicios Profesionales"/>
    <s v="Nivel Central"/>
    <s v="Bogotá D.C."/>
    <s v="ADRIANA MARCELA ROSAS GUALDRON "/>
    <n v="52966455"/>
    <m/>
    <n v="18922"/>
    <d v="2022-01-20T00:00:00"/>
    <n v="66412500"/>
    <n v="0"/>
    <n v="0"/>
    <n v="0"/>
    <n v="66412500"/>
    <s v="No"/>
    <s v="1900/01/01"/>
    <s v="N/A"/>
    <d v="2022-01-20T00:00:00"/>
    <d v="2022-12-31T00:00:00"/>
    <n v="345"/>
    <s v="OSCAR ANDRES VALDERRAMA"/>
    <n v="80791769"/>
    <n v="0"/>
    <s v="1900/01/01"/>
    <n v="0"/>
    <s v="1900/01/01"/>
    <n v="0"/>
    <s v="1900/01/01"/>
    <n v="0"/>
    <d v="1899-12-31T00:00:00"/>
    <n v="0"/>
    <d v="1899-12-31T00:00:00"/>
    <n v="0"/>
    <d v="1899-12-31T00:00:00"/>
    <x v="3"/>
    <n v="0"/>
    <d v="1899-12-31T00:00:00"/>
    <d v="1899-12-31T00:00:00"/>
    <n v="0"/>
    <d v="1899-12-31T00:00:00"/>
    <d v="1899-12-31T00:00:00"/>
    <n v="0"/>
    <d v="1899-12-31T00:00:00"/>
    <d v="1899-12-31T00:00:00"/>
    <n v="0"/>
    <d v="1899-12-31T00:00:00"/>
    <d v="1899-12-31T00:00:00"/>
    <n v="345"/>
    <m/>
  </r>
  <r>
    <s v="Secop II"/>
    <n v="14"/>
    <x v="0"/>
    <s v="20226231413000008E"/>
    <s v="PCD-010-2022"/>
    <x v="0"/>
    <x v="1"/>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
    <n v="80161504"/>
    <s v="Servicios de gestión, servicios profesionales de empresa y servicios administrativos"/>
    <n v="70735350"/>
    <x v="4"/>
    <n v="10722"/>
    <s v="A-02-02-02-008-003 "/>
    <x v="0"/>
    <s v="En ejecución"/>
    <s v="CO 055 2022"/>
    <s v="enero"/>
    <d v="2022-01-26T00:00:00"/>
    <s v="Prestación de Servicios Profesionales"/>
    <s v="Nivel Central"/>
    <s v="Bogotá D.C."/>
    <s v="ANA CONSTANZA POLANÍA ALMARIO "/>
    <n v="52258308"/>
    <m/>
    <n v="28922"/>
    <d v="2022-01-26T00:00:00"/>
    <n v="70735350"/>
    <n v="0"/>
    <n v="0"/>
    <n v="0"/>
    <n v="70735350"/>
    <s v="No"/>
    <s v="1900/01/01"/>
    <s v="N/A"/>
    <d v="2022-01-26T00:00:00"/>
    <d v="2022-12-31T00:00:00"/>
    <n v="339"/>
    <s v="GUADALUPE ARBELAEZ IZQUIERDO"/>
    <n v="39774921"/>
    <n v="0"/>
    <s v="1900/01/01"/>
    <n v="0"/>
    <s v="1900/01/01"/>
    <n v="0"/>
    <s v="1900/01/01"/>
    <n v="0"/>
    <d v="1899-12-31T00:00:00"/>
    <n v="0"/>
    <d v="1899-12-31T00:00:00"/>
    <n v="0"/>
    <d v="1899-12-31T00:00:00"/>
    <x v="4"/>
    <n v="0"/>
    <d v="1899-12-31T00:00:00"/>
    <d v="1899-12-31T00:00:00"/>
    <n v="0"/>
    <d v="1899-12-31T00:00:00"/>
    <d v="1899-12-31T00:00:00"/>
    <n v="0"/>
    <d v="1899-12-31T00:00:00"/>
    <d v="1899-12-31T00:00:00"/>
    <n v="0"/>
    <d v="1899-12-31T00:00:00"/>
    <d v="1899-12-31T00:00:00"/>
    <n v="339"/>
    <m/>
  </r>
  <r>
    <s v="Secop II"/>
    <n v="19"/>
    <x v="0"/>
    <s v="20226231415000001E"/>
    <s v="PCD-011-2022"/>
    <x v="0"/>
    <x v="2"/>
    <x v="0"/>
    <s v="Prestación de Servicios Profesionales "/>
    <x v="3"/>
    <s v="ADQUISICIÓN DE LA SUSCRIPCIÓN A UNA BIBLIOTECA JURÍDICA VIRTUAL (INTEGRADOR JURIDICO), CON INSTALACIÓN Y/O ACTUALIZACION DE SOFTWARE, ASÍ COMO LA ACTUALIZACIÓN Y EL MANTENIMIENTO DEL NORMOGRAMA (COMPILACIÓN NORMATIVA), CON COBERTURA NACIONAL PARA LA UNIDAD ADMINISTRATIVA ESPECIAL MIGRACIÓN COLOMBIA. "/>
    <n v="82121802"/>
    <s v="Servicios de publicaciones financiadas por el autor."/>
    <n v="34000000"/>
    <x v="5"/>
    <n v="14722"/>
    <s v="A-02-02-02-008-004 "/>
    <x v="0"/>
    <s v="En ejecución"/>
    <s v="CO 042 2022"/>
    <s v="enero"/>
    <d v="2022-01-25T00:00:00"/>
    <s v="Suscripción "/>
    <s v="Nivel Central"/>
    <s v="Bogotá D.C."/>
    <s v="AVANCE JURIDICO CASA EDITORIAL LTDA"/>
    <n v="830041326"/>
    <n v="2"/>
    <n v="26222"/>
    <d v="2022-01-25T00:00:00"/>
    <n v="34000000"/>
    <n v="0"/>
    <n v="0"/>
    <n v="0"/>
    <n v="34000000"/>
    <s v="No"/>
    <s v="1900/01/01"/>
    <s v="N/A"/>
    <d v="2022-01-27T00:00:00"/>
    <d v="2022-08-31T00:00:00"/>
    <n v="216"/>
    <s v="GUADALUPE ARBELAEZ IZQUIERDO"/>
    <n v="39774921"/>
    <n v="0"/>
    <s v="1900/01/01"/>
    <n v="0"/>
    <s v="1900/01/01"/>
    <n v="0"/>
    <s v="1900/01/01"/>
    <n v="0"/>
    <d v="1899-12-31T00:00:00"/>
    <n v="0"/>
    <d v="1899-12-31T00:00:00"/>
    <n v="0"/>
    <d v="1899-12-31T00:00:00"/>
    <x v="5"/>
    <n v="0"/>
    <d v="1899-12-31T00:00:00"/>
    <d v="1899-12-31T00:00:00"/>
    <n v="0"/>
    <d v="1899-12-31T00:00:00"/>
    <d v="1899-12-31T00:00:00"/>
    <n v="0"/>
    <d v="1899-12-31T00:00:00"/>
    <d v="1899-12-31T00:00:00"/>
    <n v="0"/>
    <d v="1899-12-31T00:00:00"/>
    <d v="1899-12-31T00:00:00"/>
    <n v="216"/>
    <m/>
  </r>
  <r>
    <s v="Secop II"/>
    <n v="39"/>
    <x v="0"/>
    <s v="20226231413000014E"/>
    <s v="PCD-013-2022"/>
    <x v="0"/>
    <x v="1"/>
    <x v="0"/>
    <s v="Prestación de Servicios Profesionales "/>
    <x v="4"/>
    <s v="Contratar la prestación de los servicios profesionales para desarrollar actividades relacionadas con temas contractuales de la oficina de tecnología de la información de Migración Colombia."/>
    <n v="80111600"/>
    <s v="Servicios de Gestión, Servicios Profesionales de Empresas y servicios Administrativos"/>
    <n v="67260648"/>
    <x v="6"/>
    <n v="13422"/>
    <s v="C-1199-1002-10-0-1199001-02 "/>
    <x v="0"/>
    <s v="En ejecución"/>
    <s v="CO 019 2022"/>
    <s v="enero"/>
    <d v="2022-01-22T00:00:00"/>
    <s v="Prestación de Servicios Profesionales"/>
    <s v="Nivel Central"/>
    <s v="Bogotá D.C."/>
    <s v="NORA CONSTANZA PARRA NARANJO"/>
    <n v="1057579290"/>
    <m/>
    <n v="23222"/>
    <d v="2022-01-22T00:00:00"/>
    <n v="67260648"/>
    <n v="0"/>
    <n v="0"/>
    <n v="0"/>
    <n v="67260648"/>
    <s v="No"/>
    <s v="1900/01/01"/>
    <s v="N/A"/>
    <d v="2022-01-24T00:00:00"/>
    <d v="2022-12-31T00:00:00"/>
    <n v="341"/>
    <s v="GILMER AMEZQUITA MONROY"/>
    <n v="79717103"/>
    <n v="0"/>
    <s v="1900/01/01"/>
    <n v="0"/>
    <s v="1900/01/01"/>
    <n v="0"/>
    <s v="1900/01/01"/>
    <n v="0"/>
    <d v="1899-12-31T00:00:00"/>
    <n v="0"/>
    <d v="1899-12-31T00:00:00"/>
    <n v="0"/>
    <d v="1899-12-31T00:00:00"/>
    <x v="6"/>
    <n v="0"/>
    <d v="1899-12-31T00:00:00"/>
    <d v="1899-12-31T00:00:00"/>
    <n v="0"/>
    <d v="1899-12-31T00:00:00"/>
    <d v="1899-12-31T00:00:00"/>
    <n v="0"/>
    <d v="1899-12-31T00:00:00"/>
    <d v="1899-12-31T00:00:00"/>
    <n v="0"/>
    <d v="1899-12-31T00:00:00"/>
    <d v="1899-12-31T00:00:00"/>
    <n v="341"/>
    <m/>
  </r>
  <r>
    <s v="Secop II"/>
    <n v="20"/>
    <x v="0"/>
    <s v="20226231416000001E"/>
    <s v="PCD-014-2022"/>
    <x v="0"/>
    <x v="2"/>
    <x v="0"/>
    <s v="Interadministrativo"/>
    <x v="3"/>
    <s v="CONTRATAR LA PUBLICACIÓN EN EL DIARIO OFICIAL DE LOS ACTOS ADMINISTRATIVOS QUE DEMANDE LA UAEMC."/>
    <n v="82121506"/>
    <s v="impresión de publicaciones"/>
    <n v="6000000"/>
    <x v="7"/>
    <n v="17022"/>
    <s v="A-02-02-02-008-003 "/>
    <x v="0"/>
    <s v="En ejecución"/>
    <s v="CO 060 2022"/>
    <s v="enero"/>
    <d v="2022-01-26T00:00:00"/>
    <s v="Interadministrativo"/>
    <s v="Nivel Central"/>
    <s v="Bogotá D.C."/>
    <s v="LA IMPRENTA NACIONAL DE COLOMBIA"/>
    <n v="83000111"/>
    <n v="1"/>
    <n v="29522"/>
    <d v="2022-01-26T00:00:00"/>
    <n v="6000000"/>
    <n v="0"/>
    <n v="0"/>
    <n v="0"/>
    <n v="6000000"/>
    <s v="No"/>
    <s v="1900/01/01"/>
    <s v="N/A"/>
    <d v="2022-01-28T00:00:00"/>
    <d v="2022-12-31T00:00:00"/>
    <n v="337"/>
    <s v="GUADALUPE ARBELAEZ IZQUIERDO"/>
    <n v="39774921"/>
    <n v="0"/>
    <s v="1900/01/01"/>
    <n v="0"/>
    <s v="1900/01/01"/>
    <n v="0"/>
    <s v="1900/01/01"/>
    <n v="0"/>
    <d v="1899-12-31T00:00:00"/>
    <n v="0"/>
    <d v="1899-12-31T00:00:00"/>
    <n v="0"/>
    <d v="1899-12-31T00:00:00"/>
    <x v="7"/>
    <n v="0"/>
    <d v="1899-12-31T00:00:00"/>
    <d v="1899-12-31T00:00:00"/>
    <n v="0"/>
    <d v="1899-12-31T00:00:00"/>
    <d v="1899-12-31T00:00:00"/>
    <n v="0"/>
    <d v="1899-12-31T00:00:00"/>
    <d v="1899-12-31T00:00:00"/>
    <n v="0"/>
    <d v="1899-12-31T00:00:00"/>
    <d v="1899-12-31T00:00:00"/>
    <n v="337"/>
    <m/>
  </r>
  <r>
    <s v="Secop II"/>
    <n v="4"/>
    <x v="0"/>
    <s v="20226231413000003E"/>
    <s v="PCD-015-2022"/>
    <x v="0"/>
    <x v="0"/>
    <x v="0"/>
    <s v="Prestación de Servicios Profesionales "/>
    <x v="2"/>
    <s v="Prestación de servicios profesionales con autonomía técnica y administrativa a la Oficina Asesora de Planeación, en estructuración, análisis y procesamiento de bases de datos estadísticos."/>
    <n v="80161504"/>
    <s v="Servicios de gestión, servicios profesionales de empresa y servicios administrativos"/>
    <n v="66412500"/>
    <x v="3"/>
    <n v="10922"/>
    <s v="C-1199-1002-10-0-1199001-02 "/>
    <x v="0"/>
    <s v="En ejecución"/>
    <s v="CO 016 2022"/>
    <s v="enero"/>
    <d v="2022-01-21T00:00:00"/>
    <s v="Prestación de Servicios Profesionales"/>
    <s v="Nivel Central"/>
    <s v="Bogotá D.C."/>
    <s v="ANDRES ALEJANDRO ORJUELA TRUJILLO"/>
    <n v="93461864"/>
    <m/>
    <n v="21222"/>
    <d v="2022-01-21T00:00:00"/>
    <n v="66412500"/>
    <n v="0"/>
    <n v="0"/>
    <n v="0"/>
    <n v="66412500"/>
    <s v="No"/>
    <s v="1900/01/01"/>
    <s v="N/A"/>
    <d v="2022-01-24T00:00:00"/>
    <d v="2022-12-31T00:00:00"/>
    <n v="341"/>
    <s v="OSCAR ANDRES VALDERRAMA"/>
    <n v="80791769"/>
    <n v="0"/>
    <s v="1900/01/01"/>
    <n v="0"/>
    <s v="1900/01/01"/>
    <n v="0"/>
    <s v="1900/01/01"/>
    <n v="0"/>
    <d v="1899-12-31T00:00:00"/>
    <n v="0"/>
    <d v="1899-12-31T00:00:00"/>
    <n v="0"/>
    <d v="1899-12-31T00:00:00"/>
    <x v="3"/>
    <n v="0"/>
    <d v="1899-12-31T00:00:00"/>
    <d v="1899-12-31T00:00:00"/>
    <n v="0"/>
    <d v="1899-12-31T00:00:00"/>
    <d v="1899-12-31T00:00:00"/>
    <n v="0"/>
    <d v="1899-12-31T00:00:00"/>
    <d v="1899-12-31T00:00:00"/>
    <n v="0"/>
    <d v="1899-12-31T00:00:00"/>
    <d v="1899-12-31T00:00:00"/>
    <n v="341"/>
    <m/>
  </r>
  <r>
    <s v="Secop II"/>
    <n v="7"/>
    <x v="0"/>
    <s v="20226231413000005E"/>
    <s v="PCD-016-2022"/>
    <x v="0"/>
    <x v="0"/>
    <x v="0"/>
    <s v="Prestación de Servicios Profesionales "/>
    <x v="2"/>
    <s v="SERVICIOS PROFESIONALES CON AUTONOMÍA TÉCNICA Y ADMINISTRATIVA PARA EL APOYO EN LA GESTIÓN DE LA OFICINA ASESORA DE PLANEACIÓN, EN TEMAS DE MEJORA CONTINUA Y SISTEMA DE GESTIÓN DE CALIDAD."/>
    <n v="80161500"/>
    <s v="Servicios de gestión, servicios profesionales de empresa y servicios administrativos"/>
    <n v="51750000"/>
    <x v="8"/>
    <n v="10522"/>
    <s v="C-1199-1002-10-0-1199001-02 "/>
    <x v="0"/>
    <s v="En ejecución"/>
    <s v="CO 012 2022"/>
    <s v="enero"/>
    <d v="2022-01-21T00:00:00"/>
    <s v="Prestación de Servicios Profesionales"/>
    <s v="Nivel Central"/>
    <s v="Bogotá D.C."/>
    <s v="KATHERINE BETANCUR GARCIA"/>
    <n v="1016014127"/>
    <m/>
    <n v="20322"/>
    <d v="2022-01-21T00:00:00"/>
    <n v="51750000"/>
    <n v="0"/>
    <n v="0"/>
    <n v="0"/>
    <n v="51750000"/>
    <s v="No"/>
    <s v="1900/01/01"/>
    <s v="N/A"/>
    <d v="2022-01-24T00:00:00"/>
    <d v="2022-12-31T00:00:00"/>
    <n v="341"/>
    <s v="RONALD OSWALDO DUARTE"/>
    <n v="1032434072"/>
    <n v="0"/>
    <s v="1900/01/01"/>
    <n v="0"/>
    <s v="1900/01/01"/>
    <n v="0"/>
    <s v="1900/01/01"/>
    <n v="0"/>
    <d v="1899-12-31T00:00:00"/>
    <n v="0"/>
    <d v="1899-12-31T00:00:00"/>
    <n v="0"/>
    <d v="1899-12-31T00:00:00"/>
    <x v="8"/>
    <n v="0"/>
    <d v="1899-12-31T00:00:00"/>
    <d v="1899-12-31T00:00:00"/>
    <n v="0"/>
    <d v="1899-12-31T00:00:00"/>
    <d v="1899-12-31T00:00:00"/>
    <n v="0"/>
    <d v="1899-12-31T00:00:00"/>
    <d v="1899-12-31T00:00:00"/>
    <n v="0"/>
    <d v="1899-12-31T00:00:00"/>
    <d v="1899-12-31T00:00:00"/>
    <n v="341"/>
    <m/>
  </r>
  <r>
    <s v="Secop II"/>
    <n v="103"/>
    <x v="0"/>
    <s v="20226231413000015E"/>
    <s v="PCD-017-2022"/>
    <x v="0"/>
    <x v="3"/>
    <x v="0"/>
    <s v="Prestación de Servicios Profesionales "/>
    <x v="5"/>
    <s v="Prestar los Servicios Profesionales con Autonomía Técnica y Administrativa en la Asesoría de Planes y Programas a Cargo de la Coordinación Administrativa, Incluido el SIG, así mismo formular las actividades para la construcción del Plan de Seguridad Vial de la Entidad, según las competencias del grupo de Gestión Administrativa y alineados a las disposiciones vigentes, de acuerdo con las condiciones señaladas y especificaciones técnicas descritas en los Documentos, Estudios Previos y el Contrato."/>
    <n v="80161500"/>
    <s v="Servicios de gestión, servicios profesionales de empresa y servicios administrativos"/>
    <n v="54337500"/>
    <x v="9"/>
    <n v="12022"/>
    <s v="A-02-02-02-008-003 "/>
    <x v="0"/>
    <s v="En ejecución"/>
    <s v="CO 017 2022"/>
    <s v="enero"/>
    <d v="2022-01-21T00:00:00"/>
    <s v="Prestación de Servicios Profesionales"/>
    <s v="Nivel Central"/>
    <s v="Bogotá D.C."/>
    <s v="JOHANA PATRICIA OVIEDO MOLANO"/>
    <n v="52199365"/>
    <m/>
    <n v="21422"/>
    <d v="2022-01-21T00:00:00"/>
    <n v="54337500"/>
    <n v="0"/>
    <n v="0"/>
    <n v="0"/>
    <n v="54337500"/>
    <s v="No"/>
    <s v="1900/01/01"/>
    <s v="N/A"/>
    <d v="2022-01-24T00:00:00"/>
    <d v="2022-12-30T00:00:00"/>
    <n v="340"/>
    <s v="JESUS ANDRES PORRAS"/>
    <n v="79994053"/>
    <n v="0"/>
    <s v="1900/01/01"/>
    <n v="0"/>
    <s v="1900/01/01"/>
    <n v="0"/>
    <s v="1900/01/01"/>
    <n v="0"/>
    <d v="1899-12-31T00:00:00"/>
    <n v="0"/>
    <d v="1899-12-31T00:00:00"/>
    <n v="0"/>
    <d v="1899-12-31T00:00:00"/>
    <x v="9"/>
    <n v="0"/>
    <d v="1899-12-31T00:00:00"/>
    <d v="1899-12-31T00:00:00"/>
    <n v="0"/>
    <d v="1899-12-31T00:00:00"/>
    <d v="1899-12-31T00:00:00"/>
    <n v="0"/>
    <d v="1899-12-31T00:00:00"/>
    <d v="1899-12-31T00:00:00"/>
    <n v="0"/>
    <d v="1899-12-31T00:00:00"/>
    <d v="1899-12-31T00:00:00"/>
    <n v="340"/>
    <m/>
  </r>
  <r>
    <s v="Secop II"/>
    <n v="8"/>
    <x v="0"/>
    <s v="20226231413000006E"/>
    <s v="PCD-018-2022"/>
    <x v="0"/>
    <x v="3"/>
    <x v="0"/>
    <s v="Prestación de Servicios Profesionales "/>
    <x v="2"/>
    <s v="SERVICIOS PROFESIONALES CON AUTONOMÍA TÉCNICA Y ADMINISTRATIVA PARA APOYAR  A LA OFICINA ASESORA DE PLANEACIÓN  EN TEMAS DE OPERATIVIDAD ORGANIZACIONAL  Y  SISTEMA INTEGRADO DE GESTIÓN"/>
    <n v="80161504"/>
    <s v="Servicios de gestión, servicios profesionales de empresa y servicios administrativos"/>
    <n v="35650000"/>
    <x v="10"/>
    <n v="10622"/>
    <s v="C-1199-1002-10-0-1199001-02 "/>
    <x v="0"/>
    <s v="En ejecución"/>
    <s v="CO 020 2022"/>
    <s v="enero"/>
    <d v="2022-01-22T00:00:00"/>
    <s v="Prestación de Servicios Profesionales"/>
    <s v="Nivel Central"/>
    <s v="Bogotá D.C."/>
    <s v="HENRY SANTIAGO GUILLEN CABRERA"/>
    <n v="1016072632"/>
    <m/>
    <n v="23322"/>
    <d v="2022-01-22T00:00:00"/>
    <n v="35650000"/>
    <n v="0"/>
    <n v="0"/>
    <n v="0"/>
    <n v="35650000"/>
    <s v="No"/>
    <s v="1900/01/01"/>
    <s v="N/A"/>
    <d v="2022-01-25T00:00:00"/>
    <d v="2022-12-31T00:00:00"/>
    <n v="340"/>
    <s v="RONALD OSWALDO DUARTE"/>
    <n v="1032434072"/>
    <n v="0"/>
    <s v="1900/01/01"/>
    <n v="0"/>
    <s v="1900/01/01"/>
    <n v="0"/>
    <s v="1900/01/01"/>
    <n v="0"/>
    <d v="1899-12-31T00:00:00"/>
    <n v="0"/>
    <d v="1899-12-31T00:00:00"/>
    <n v="0"/>
    <d v="1899-12-31T00:00:00"/>
    <x v="10"/>
    <n v="0"/>
    <d v="1899-12-31T00:00:00"/>
    <d v="1899-12-31T00:00:00"/>
    <n v="0"/>
    <d v="1899-12-31T00:00:00"/>
    <d v="1899-12-31T00:00:00"/>
    <n v="0"/>
    <d v="1899-12-31T00:00:00"/>
    <d v="1899-12-31T00:00:00"/>
    <n v="0"/>
    <d v="1899-12-31T00:00:00"/>
    <d v="1899-12-31T00:00:00"/>
    <n v="340"/>
    <m/>
  </r>
  <r>
    <s v="Secop II"/>
    <n v="22"/>
    <x v="0"/>
    <s v="20226231413000010E"/>
    <s v="PCD-019-2022"/>
    <x v="0"/>
    <x v="2"/>
    <x v="0"/>
    <s v="Prestación de apoyo a la Gestión"/>
    <x v="1"/>
    <s v="Contratar la prestación de los servicios técnicos y administrativos como apoyo a la gestión de la Oficina de Comunicaciones, para el manejo de las redes sociales de la entidad"/>
    <n v="80161504"/>
    <s v="Servicios de gestión, servicios profesionales de empresa y servicios administrativos"/>
    <n v="59167500"/>
    <x v="11"/>
    <n v="13322"/>
    <s v="A-02-02-02-008-003 "/>
    <x v="0"/>
    <s v="En ejecución"/>
    <s v="CO 015 2022"/>
    <s v="enero"/>
    <d v="2022-01-21T00:00:00"/>
    <s v="Prestación de Servicios Profesionales"/>
    <s v="Nivel Central"/>
    <s v="Bogotá D.C."/>
    <s v="JAVIER ENRIQUE GONZALEZ GONZALEZ "/>
    <n v="79865008"/>
    <m/>
    <n v="20922"/>
    <d v="2022-01-21T00:00:00"/>
    <n v="59167500"/>
    <n v="0"/>
    <n v="0"/>
    <n v="0"/>
    <n v="59167500"/>
    <s v="No"/>
    <s v="1900/01/01"/>
    <s v="N/A"/>
    <d v="2022-01-24T00:00:00"/>
    <d v="2022-12-31T00:00:00"/>
    <n v="341"/>
    <s v="JUAN MANUEL CAICEDO CARDONA"/>
    <n v="94486941"/>
    <n v="0"/>
    <s v="1900/01/01"/>
    <n v="0"/>
    <s v="1900/01/01"/>
    <n v="0"/>
    <s v="1900/01/01"/>
    <n v="0"/>
    <d v="1899-12-31T00:00:00"/>
    <n v="0"/>
    <d v="1899-12-31T00:00:00"/>
    <n v="0"/>
    <d v="1899-12-31T00:00:00"/>
    <x v="11"/>
    <n v="0"/>
    <d v="1899-12-31T00:00:00"/>
    <d v="1899-12-31T00:00:00"/>
    <n v="0"/>
    <d v="1899-12-31T00:00:00"/>
    <d v="1899-12-31T00:00:00"/>
    <n v="0"/>
    <d v="1899-12-31T00:00:00"/>
    <d v="1899-12-31T00:00:00"/>
    <n v="0"/>
    <d v="1899-12-31T00:00:00"/>
    <d v="1899-12-31T00:00:00"/>
    <n v="341"/>
    <m/>
  </r>
  <r>
    <s v="Secop II"/>
    <n v="25"/>
    <x v="0"/>
    <s v="20226231413000012E"/>
    <s v="PCD-020-2022"/>
    <x v="0"/>
    <x v="2"/>
    <x v="0"/>
    <s v="Prestación de apoyo a la Gestión"/>
    <x v="1"/>
    <s v="Contratar el servicio de monitoreo de medios masivos de comunicación."/>
    <n v="82111902"/>
    <s v="Servicios Editoriales, de Diseño, de Artes Gráficas y Bellas Artes"/>
    <n v="72000000"/>
    <x v="12"/>
    <n v="14822"/>
    <s v="A-02-02-02-008-003 "/>
    <x v="0"/>
    <s v="En ejecución"/>
    <s v="CO 046 2022"/>
    <s v="enero"/>
    <d v="2022-01-25T00:00:00"/>
    <s v="Prestación de Servicios  de Apoyo a la gestión"/>
    <s v="Nivel Central"/>
    <s v="Bogotá D.C."/>
    <s v="SIGLO DATA SAS"/>
    <n v="830072071"/>
    <n v="2"/>
    <n v="28022"/>
    <d v="2022-01-25T00:00:00"/>
    <n v="72000000"/>
    <n v="0"/>
    <n v="0"/>
    <n v="0"/>
    <n v="72000000"/>
    <s v="No"/>
    <s v="1900/01/01"/>
    <s v="N/A"/>
    <d v="2022-01-28T00:00:00"/>
    <d v="2022-12-31T00:00:00"/>
    <n v="337"/>
    <s v="JUAN MANUEL CAICEDO CARDONA"/>
    <n v="94486941"/>
    <n v="0"/>
    <s v="1900/01/01"/>
    <n v="0"/>
    <s v="1900/01/01"/>
    <n v="0"/>
    <s v="1900/01/01"/>
    <n v="0"/>
    <d v="1899-12-31T00:00:00"/>
    <n v="0"/>
    <d v="1899-12-31T00:00:00"/>
    <n v="0"/>
    <d v="1899-12-31T00:00:00"/>
    <x v="12"/>
    <n v="0"/>
    <d v="1899-12-31T00:00:00"/>
    <d v="1899-12-31T00:00:00"/>
    <n v="0"/>
    <d v="1899-12-31T00:00:00"/>
    <d v="1899-12-31T00:00:00"/>
    <n v="0"/>
    <d v="1899-12-31T00:00:00"/>
    <d v="1899-12-31T00:00:00"/>
    <n v="0"/>
    <d v="1899-12-31T00:00:00"/>
    <d v="1899-12-31T00:00:00"/>
    <n v="337"/>
    <m/>
  </r>
  <r>
    <s v="Secop II"/>
    <n v="81"/>
    <x v="0"/>
    <s v=" 20216231405000110E"/>
    <s v="SAMC-013-2021"/>
    <x v="1"/>
    <x v="4"/>
    <x v="1"/>
    <s v="Menor Cuantía"/>
    <x v="5"/>
    <s v="ADQUISICIÓN DE CHALECOS ANTIBALAS PARA LA REGIONALES, DE NIVEL 3A (IIIA) CON SUS RESPECTIVOS FORROS EXTERIORES, COMO ESTRATEGIA DE PROTECCIÓN FRENTE A LOS ATENTADOS PRESENTADOS A NIVEL NACIONAL"/>
    <n v="46181502"/>
    <s v="Equipos y suministros de defensa, orden público, protección, vigilancia y seguridad"/>
    <n v="120000000"/>
    <x v="13"/>
    <n v="44321"/>
    <s v="A-02-02-01-002-008 "/>
    <x v="0"/>
    <s v="En ejecución"/>
    <s v="CO 131 2021"/>
    <s v="noviembre"/>
    <d v="2021-11-30T00:00:00"/>
    <s v="Compraventa"/>
    <s v="Nivel Nacional "/>
    <s v="N/A"/>
    <s v="NICHOLL´S TÁCTICA S.A.S"/>
    <n v="900215324"/>
    <n v="1"/>
    <n v="200721"/>
    <d v="2021-11-30T00:00:00"/>
    <n v="120000000"/>
    <n v="0"/>
    <n v="0"/>
    <n v="0"/>
    <n v="120000000"/>
    <s v="Si "/>
    <d v="2021-11-30T00:00:00"/>
    <s v="44 CUMPLIM+ CALIDAD_CORRECTO FUNCIONAM D LOS BIENES SUMIN "/>
    <d v="2021-12-02T00:00:00"/>
    <d v="2022-01-01T00:00:00"/>
    <n v="30"/>
    <s v="OSCAR OBANDO GARZON"/>
    <n v="1022969243"/>
    <n v="0"/>
    <d v="1899-12-30T00:00:00"/>
    <n v="0"/>
    <d v="1899-12-30T00:00:00"/>
    <n v="0"/>
    <d v="1899-12-30T00:00:00"/>
    <n v="0"/>
    <d v="1899-12-30T00:00:00"/>
    <n v="0"/>
    <d v="1899-12-30T00:00:00"/>
    <n v="0"/>
    <s v="1900/01/00"/>
    <x v="13"/>
    <n v="12"/>
    <d v="2022-01-13T00:00:00"/>
    <d v="2021-12-29T00:00:00"/>
    <n v="18"/>
    <d v="2022-01-31T00:00:00"/>
    <d v="2022-01-13T00:00:00"/>
    <n v="0"/>
    <d v="1899-12-30T00:00:00"/>
    <d v="1899-12-30T00:00:00"/>
    <n v="0"/>
    <d v="1899-12-30T00:00:00"/>
    <d v="1899-12-30T00:00:00"/>
    <n v="60"/>
    <m/>
  </r>
  <r>
    <s v="Tienda Virtual "/>
    <n v="142"/>
    <x v="0"/>
    <s v="20216153404000005E"/>
    <s v="evento 100942"/>
    <x v="0"/>
    <x v="5"/>
    <x v="1"/>
    <s v="Acuerdo Marco de Precios "/>
    <x v="6"/>
    <s v="Contratar el suministro de tiquetes en las rutas nacionales e internacionales para funcionarios y contratistas, así como para la atención de desplazamientos de deportados y/o expulsados."/>
    <n v="90121502"/>
    <s v="Servicios de Viajes, Alimentación,_x000a_Alojamiento y Entretenimiento "/>
    <n v="1311800000"/>
    <x v="14"/>
    <n v="16621"/>
    <s v="A-02-02-02-006-004"/>
    <x v="0"/>
    <s v="En ejecución"/>
    <s v="OC 63841"/>
    <s v="febrero"/>
    <d v="2021-02-04T00:00:00"/>
    <s v="Orden de Compra "/>
    <s v="Nivel Central"/>
    <s v="Bogotá D.C."/>
    <s v="SUBATOURS S.A.S"/>
    <n v="800075003"/>
    <n v="6"/>
    <n v="32821"/>
    <d v="2021-02-04T00:00:00"/>
    <n v="1311800000"/>
    <n v="0"/>
    <n v="0"/>
    <n v="0"/>
    <n v="1311800000"/>
    <s v="Si "/>
    <d v="2021-02-04T00:00:00"/>
    <s v="45 CUMPLIM+ CALIDAD DL SERVICIO"/>
    <d v="2021-03-01T00:00:00"/>
    <d v="2021-12-31T00:00:00"/>
    <n v="305"/>
    <s v="JUDY MELYNDA FERNANDEZ BAQUERO"/>
    <n v="52853481"/>
    <n v="92610000"/>
    <d v="2021-12-10T00:00:00"/>
    <n v="0"/>
    <d v="1899-12-30T00:00:00"/>
    <n v="0"/>
    <d v="1899-12-30T00:00:00"/>
    <n v="0"/>
    <d v="1899-12-30T00:00:00"/>
    <n v="0"/>
    <d v="1899-12-30T00:00:00"/>
    <n v="314925884"/>
    <d v="2021-11-09T00:00:00"/>
    <x v="14"/>
    <n v="20"/>
    <d v="2022-01-20T00:00:00"/>
    <d v="2021-12-10T00:00:00"/>
    <n v="9"/>
    <d v="2022-01-29T00:00:00"/>
    <d v="2022-01-13T00:00:00"/>
    <n v="0"/>
    <d v="1899-12-30T00:00:00"/>
    <d v="1899-12-30T00:00:00"/>
    <n v="0"/>
    <d v="1899-12-30T00:00:00"/>
    <d v="1899-12-30T00:00:00"/>
    <n v="334"/>
    <m/>
  </r>
  <r>
    <s v="Secop I"/>
    <n v="83"/>
    <x v="1"/>
    <s v="20196231401000007E"/>
    <s v="PCD-105-2019"/>
    <x v="2"/>
    <x v="6"/>
    <x v="0"/>
    <s v="Arrendamiento"/>
    <x v="5"/>
    <s v="Contratar el arrendamiento de las Oficinas 401, 402 y 404 con sus correspondientes parqueaderos, los cuales se encuentran ubicados la calle 26 No. 59-51, torre 3, piso 4 del Edificio Argos, en la ciudad de Bogotá D.C."/>
    <n v="80131500"/>
    <s v="Alquiler y arrendamiento de propiedades o edificaciones."/>
    <m/>
    <x v="15"/>
    <n v="50119"/>
    <s v="A-02-02-02-007 "/>
    <x v="0"/>
    <s v="En ejecución"/>
    <s v="CO-135-2019"/>
    <s v="noviembre"/>
    <d v="2019-11-25T00:00:00"/>
    <s v="Arrendamiento"/>
    <s v="Nivel Central"/>
    <s v="Bogotá D.C."/>
    <s v="MART INVERSIONES S.A.S."/>
    <n v="900387338"/>
    <n v="1"/>
    <n v="338619"/>
    <d v="2019-11-26T00:00:00"/>
    <n v="134461743"/>
    <n v="1620264003"/>
    <n v="1701277201"/>
    <n v="1037708497"/>
    <n v="4493711444"/>
    <s v="No"/>
    <d v="1899-12-31T00:00:00"/>
    <s v="N/A"/>
    <d v="2019-12-01T00:00:00"/>
    <d v="2022-07-31T00:00:00"/>
    <n v="973"/>
    <s v="JIMMY ENRIQUE GAITAN ORTIZ"/>
    <n v="79537863"/>
    <n v="1075694"/>
    <d v="2020-12-11T00:00:00"/>
    <n v="11832634"/>
    <d v="2021-01-19T00:00:00"/>
    <n v="5306496"/>
    <d v="2021-08-31T00:00:00"/>
    <n v="9286368"/>
    <d v="2022-01-25T00:00:00"/>
    <n v="0"/>
    <d v="1899-12-30T00:00:00"/>
    <n v="6783535"/>
    <d v="2021-11-29T00:00:00"/>
    <x v="15"/>
    <n v="0"/>
    <d v="1899-12-30T00:00:00"/>
    <d v="1899-12-30T00:00:00"/>
    <n v="0"/>
    <d v="1899-12-30T00:00:00"/>
    <d v="1899-12-30T00:00:00"/>
    <n v="0"/>
    <d v="1899-12-30T00:00:00"/>
    <d v="1899-12-30T00:00:00"/>
    <n v="0"/>
    <d v="1899-12-30T00:00:00"/>
    <d v="1899-12-30T00:00:00"/>
    <n v="973"/>
    <m/>
  </r>
  <r>
    <s v="Secop II"/>
    <n v="194"/>
    <x v="1"/>
    <s v="20226231413000039E"/>
    <s v="PCD-025-2022"/>
    <x v="0"/>
    <x v="3"/>
    <x v="0"/>
    <s v="Prestación de apoyo a la Gestión"/>
    <x v="6"/>
    <s v="PRESTAR LOS SERVICIOS DE APOYO TÉCNICO A LA GESTIÓN, EN TODO LO RELACIONADO CON EL PROCESO DE CONFECCIÓN DE UNIFORMES PARA LA VIGENCIA 2022, COMO LO ES LA ELABORACIÓN DE LAS FICHAS TÉCNICAS, EL ACOMPAÑAMIENTO CONTINUO EN LA FABRICACIÓN, VERIFICACIÓN DE MATERIALES Y/O TEXTILES, CONTROL DE CALIDAD DE CADA UNA DE LAS PRENDAS HASTA EL RECIBO A SATISFACCIÓN DE LAS MISMAS.  "/>
    <s v="80161504 - 80161500"/>
    <s v="Servicios de apoyo gerencial"/>
    <n v="10470600"/>
    <x v="16"/>
    <n v="15222"/>
    <s v="A-02-02-02-008-003 "/>
    <x v="0"/>
    <s v="En ejecución"/>
    <s v="CO-040-2022"/>
    <s v="enero"/>
    <d v="2022-01-24T00:00:00"/>
    <s v="Prestación de Servicios  de Apoyo a la gestión"/>
    <s v="Nivel Central"/>
    <s v="Bogotá D.C."/>
    <s v="AZUCENA PINZÓN RODRIGUEZ"/>
    <n v="51727720"/>
    <m/>
    <n v="27822"/>
    <d v="2022-01-25T00:00:00"/>
    <n v="10470600"/>
    <n v="0"/>
    <n v="0"/>
    <n v="0"/>
    <n v="10470600"/>
    <s v="No"/>
    <d v="1899-12-31T00:00:00"/>
    <s v="N/A"/>
    <d v="2022-01-25T00:00:00"/>
    <d v="2022-07-25T00:00:00"/>
    <n v="181"/>
    <s v="BASTIDAS UBATE CLAUDIA MILENA"/>
    <n v="53907500"/>
    <n v="0"/>
    <s v="1900/01/01"/>
    <n v="0"/>
    <s v="1900/01/01"/>
    <n v="0"/>
    <s v="1900/01/01"/>
    <n v="0"/>
    <s v="1900/01/01"/>
    <n v="0"/>
    <s v="1900/01/01"/>
    <n v="0"/>
    <s v="1900/01/01"/>
    <x v="16"/>
    <n v="0"/>
    <s v="1900/01/01"/>
    <s v="1900/01/01"/>
    <n v="0"/>
    <s v="1900/01/01"/>
    <s v="1900/01/01"/>
    <n v="0"/>
    <s v="1900/01/01"/>
    <s v="1900/01/01"/>
    <n v="0"/>
    <s v="1900/01/01"/>
    <s v="1900/01/01"/>
    <n v="181"/>
    <m/>
  </r>
  <r>
    <s v="Secop II"/>
    <n v="85"/>
    <x v="1"/>
    <s v="20226231416000002E"/>
    <s v="PCD-012-2022"/>
    <x v="0"/>
    <x v="0"/>
    <x v="0"/>
    <s v="Prestación de Servicios Profesionales "/>
    <x v="5"/>
    <s v="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
    <n v="80161500"/>
    <s v="Servicios de apoyo gerencial"/>
    <n v="54337500"/>
    <x v="9"/>
    <n v="11622"/>
    <s v="A-02-02-02-008-003 "/>
    <x v="0"/>
    <s v="En ejecución"/>
    <s v="CO-002-2022"/>
    <s v="enero"/>
    <d v="2022-01-18T00:00:00"/>
    <s v="Prestación de Servicios Profesionales"/>
    <s v="Nivel Central"/>
    <s v="Bogotá D.C."/>
    <s v="JENNY ANDREA MOTAVITA SUAZA"/>
    <n v="52898453"/>
    <m/>
    <n v="17322"/>
    <d v="2022-01-18T00:00:00"/>
    <n v="54337500"/>
    <n v="0"/>
    <n v="0"/>
    <n v="0"/>
    <n v="54337500"/>
    <s v="No"/>
    <d v="1899-12-31T00:00:00"/>
    <s v="N/A"/>
    <d v="2022-01-18T00:00:00"/>
    <d v="2022-12-31T00:00:00"/>
    <n v="347"/>
    <s v=" GOMEZ ROMERO JOSE CLEMENTE"/>
    <n v="74852744"/>
    <n v="0"/>
    <s v="1900/01/01"/>
    <n v="0"/>
    <s v="1900/01/01"/>
    <n v="0"/>
    <s v="1900/01/01"/>
    <n v="0"/>
    <s v="1900/01/01"/>
    <n v="0"/>
    <s v="1900/01/01"/>
    <n v="0"/>
    <s v="1900/01/01"/>
    <x v="9"/>
    <n v="0"/>
    <s v="1900/01/01"/>
    <s v="1900/01/01"/>
    <n v="0"/>
    <s v="1900/01/01"/>
    <s v="1900/01/01"/>
    <n v="0"/>
    <s v="1900/01/01"/>
    <s v="1900/01/01"/>
    <n v="0"/>
    <s v="1900/01/01"/>
    <s v="1900/01/01"/>
    <n v="347"/>
    <m/>
  </r>
  <r>
    <s v="Secop II"/>
    <n v="38"/>
    <x v="1"/>
    <s v="20226231413000019E"/>
    <s v="PCD-001-2022"/>
    <x v="0"/>
    <x v="1"/>
    <x v="0"/>
    <s v="Prestación de apoyo a la Gestión"/>
    <x v="4"/>
    <s v="Prestar los servicios de apoyo a la gestión en la oficina de tecnología de la información, de acuerdo con las condiciones y especificaciones técnicas descritas en los estudios previos."/>
    <s v="81111803 - 81102701 - 81111820 - 81111809"/>
    <s v="Mantenimiento o soporte de redes de área local (LAN)"/>
    <n v="36225000"/>
    <x v="17"/>
    <n v="10322"/>
    <s v="C-1199-1002-10-0-1199001-02 "/>
    <x v="0"/>
    <s v="En ejecución"/>
    <s v="CO-003-2022"/>
    <s v="enero"/>
    <d v="2022-01-18T00:00:00"/>
    <s v="Prestación de Servicios  de Apoyo a la gestión"/>
    <s v="Nivel Central"/>
    <s v="Bogotá D.C."/>
    <s v="NESTOR HERNANDO MONTENEGRO GÓMEZ"/>
    <n v="19262345"/>
    <m/>
    <n v="18422"/>
    <d v="2022-01-19T00:00:00"/>
    <n v="36225000"/>
    <n v="0"/>
    <n v="0"/>
    <n v="0"/>
    <n v="36225000"/>
    <s v="No"/>
    <d v="1899-12-31T00:00:00"/>
    <s v="N/A"/>
    <d v="2022-01-19T00:00:00"/>
    <d v="2022-12-31T00:00:00"/>
    <n v="346"/>
    <s v=" RUBIANO BELTRAN GERMAN"/>
    <n v="79347330"/>
    <n v="0"/>
    <s v="1900/01/01"/>
    <n v="0"/>
    <s v="1900/01/01"/>
    <n v="0"/>
    <s v="1900/01/01"/>
    <n v="0"/>
    <s v="1900/01/01"/>
    <n v="0"/>
    <s v="1900/01/01"/>
    <n v="0"/>
    <s v="1900/01/01"/>
    <x v="17"/>
    <n v="0"/>
    <s v="1900/01/01"/>
    <s v="1900/01/01"/>
    <n v="0"/>
    <s v="1900/01/01"/>
    <s v="1900/01/01"/>
    <n v="0"/>
    <s v="1900/01/01"/>
    <s v="1900/01/01"/>
    <n v="0"/>
    <s v="1900/01/01"/>
    <s v="1900/01/01"/>
    <n v="346"/>
    <m/>
  </r>
  <r>
    <s v="Secop II"/>
    <n v="52"/>
    <x v="1"/>
    <s v="20226231415000005E"/>
    <s v="PCD-024-2022"/>
    <x v="0"/>
    <x v="7"/>
    <x v="0"/>
    <s v="Exclusividad"/>
    <x v="4"/>
    <s v="Contratar el servicio de mantenimiento preventivo y correctivo con suministro de repuestos y baterías para las UPS´s marca PEI, de conformidad con las especificaciones técnicas requeridas por la Unidad Administrativa Especial Migración Colombia."/>
    <n v="72103302"/>
    <s v="Mantenimiento o soporte de equipo de telecomunicaciones"/>
    <n v="270185383"/>
    <x v="18"/>
    <n v="15022"/>
    <s v="C-1199-1002-10-0-1199001-02"/>
    <x v="0"/>
    <s v="En ejecución"/>
    <s v="CO-024-2022"/>
    <s v="enero"/>
    <d v="2022-01-24T00:00:00"/>
    <s v="Prestación de Servicios"/>
    <s v="Nivel Central"/>
    <s v="Bogotá D.C."/>
    <s v="PROYECTOS ESPECIALES INGENIERIA S.A.S"/>
    <n v="830025306"/>
    <n v="8"/>
    <n v="24222"/>
    <d v="2022-01-24T00:00:00"/>
    <n v="252789500"/>
    <n v="0"/>
    <n v="0"/>
    <n v="0"/>
    <n v="252789500"/>
    <s v="Si "/>
    <d v="2022-01-25T00:00:00"/>
    <s v="46 CUMPLIM+ ESTABIL_CALIDAD D OBRA+ PAGO D SALARIOS_PRESTAC SOC LEGALES"/>
    <d v="2022-01-31T00:00:00"/>
    <d v="2022-12-31T00:00:00"/>
    <n v="334"/>
    <s v="CASTIBLANCO GONZALEZ EDGAR ALBERTO"/>
    <n v="19477329"/>
    <n v="0"/>
    <s v="1900/01/01"/>
    <n v="0"/>
    <s v="1900/01/01"/>
    <n v="0"/>
    <s v="1900/01/01"/>
    <n v="0"/>
    <s v="1900/01/01"/>
    <n v="0"/>
    <s v="1900/01/01"/>
    <n v="0"/>
    <s v="1900/01/01"/>
    <x v="18"/>
    <n v="0"/>
    <s v="1900/01/01"/>
    <s v="1900/01/01"/>
    <n v="0"/>
    <s v="1900/01/01"/>
    <s v="1900/01/01"/>
    <n v="0"/>
    <s v="1900/01/01"/>
    <s v="1900/01/01"/>
    <n v="0"/>
    <s v="1900/01/01"/>
    <s v="1900/01/01"/>
    <n v="334"/>
    <m/>
  </r>
  <r>
    <s v="Secop II"/>
    <n v="36"/>
    <x v="1"/>
    <s v="20226231413000040E"/>
    <s v="PCD-026-2022"/>
    <x v="0"/>
    <x v="3"/>
    <x v="0"/>
    <s v="Prestación de Servicios Profesionales "/>
    <x v="4"/>
    <s v="Contratar la prestación de los servicios profesionales en las actividades propias de levantamiento, especificación de requerimientos, pruebas y capacitación para el desarrollo de los sistemas de información de Migración Colombia."/>
    <s v="81111500 - 81111600 - 81112200"/>
    <s v="Ingeniería de software o hardware"/>
    <n v="87060750"/>
    <x v="19"/>
    <n v="16422"/>
    <s v="C-1199-1002-10-0-1199001-02"/>
    <x v="0"/>
    <s v="En ejecución"/>
    <s v="CO-027-2022"/>
    <s v="enero"/>
    <d v="2022-01-24T00:00:00"/>
    <s v="Prestación de Servicios Profesionales"/>
    <s v="Nivel Central"/>
    <s v="Bogotá D.C."/>
    <s v="DEISSY YOHANA NEITA NUVAN"/>
    <n v="1058038192"/>
    <m/>
    <n v="24422"/>
    <d v="2022-01-24T00:00:00"/>
    <n v="87060750"/>
    <n v="0"/>
    <n v="0"/>
    <n v="0"/>
    <n v="87060750"/>
    <s v="No"/>
    <d v="1899-12-31T00:00:00"/>
    <s v="N/A"/>
    <d v="2022-01-24T00:00:00"/>
    <d v="2022-12-31T00:00:00"/>
    <n v="341"/>
    <s v="VALBUENA ARIZA BRAYAN"/>
    <n v="1032399702"/>
    <n v="0"/>
    <s v="1900/01/01"/>
    <n v="0"/>
    <s v="1900/01/01"/>
    <n v="0"/>
    <s v="1900/01/01"/>
    <n v="0"/>
    <s v="1900/01/01"/>
    <n v="0"/>
    <s v="1900/01/01"/>
    <n v="0"/>
    <s v="1900/01/01"/>
    <x v="19"/>
    <n v="0"/>
    <s v="1900/01/01"/>
    <s v="1900/01/01"/>
    <n v="0"/>
    <s v="1900/01/01"/>
    <s v="1900/01/01"/>
    <n v="0"/>
    <s v="1900/01/01"/>
    <s v="1900/01/01"/>
    <n v="0"/>
    <s v="1900/01/01"/>
    <s v="1900/01/01"/>
    <n v="341"/>
    <m/>
  </r>
  <r>
    <s v="Secop II"/>
    <n v="37"/>
    <x v="1"/>
    <s v="20226231413000018E"/>
    <s v="PCD-027-2022"/>
    <x v="0"/>
    <x v="3"/>
    <x v="0"/>
    <s v="Prestación de Servicios Profesionales "/>
    <x v="4"/>
    <s v="CONTRATAR LA PRESTACIÓN DE LOS SERVICIOS PROFESIONALES PARA APOYAR LA GESTIÓN DE LA OFICINA DE TECNOLOGÍA DE LA INFORMACIÓN DE MIGRACIÓN COLOMBIA, EN LAS ACTIVIDADES RELACIONADAS CON LA ADMINISTRACIÓN Y GESTIÓN DE LA INFRAESTRUCTURA DE HARDWARE Y SOFTWARE DE LOS SISTEMAS DE INFORMACIÓN."/>
    <s v="81111500 - 81111600 - 81112200"/>
    <s v="Ingeniería de software o hardware"/>
    <n v="87060750"/>
    <x v="19"/>
    <n v="14422"/>
    <s v="C-1199-1002-10-0-1199001-02 "/>
    <x v="0"/>
    <s v="En ejecución"/>
    <s v="CO-026-2022"/>
    <s v="enero"/>
    <d v="2022-01-24T00:00:00"/>
    <s v="Prestación de Servicios Profesionales"/>
    <s v="Nivel Central"/>
    <s v="Bogotá D.C."/>
    <s v="JORGE ALBERTO TIBADUIZA RINCÓN"/>
    <n v="1053512616"/>
    <m/>
    <n v="24322"/>
    <d v="2022-01-24T00:00:00"/>
    <n v="87060750"/>
    <n v="0"/>
    <n v="0"/>
    <n v="0"/>
    <n v="87060750"/>
    <s v="No"/>
    <d v="1899-12-31T00:00:00"/>
    <s v="N/A"/>
    <d v="2022-01-24T00:00:00"/>
    <d v="2022-12-31T00:00:00"/>
    <n v="341"/>
    <s v="VALBUENA ARIZA BRAYAN"/>
    <n v="1032399702"/>
    <n v="0"/>
    <s v="1900/01/01"/>
    <n v="0"/>
    <s v="1900/01/01"/>
    <n v="0"/>
    <s v="1900/01/01"/>
    <n v="0"/>
    <s v="1900/01/01"/>
    <n v="0"/>
    <s v="1900/01/01"/>
    <n v="0"/>
    <s v="1900/01/01"/>
    <x v="19"/>
    <n v="0"/>
    <s v="1900/01/01"/>
    <s v="1900/01/01"/>
    <n v="0"/>
    <s v="1900/01/01"/>
    <s v="1900/01/01"/>
    <n v="0"/>
    <s v="1900/01/01"/>
    <s v="1900/01/01"/>
    <n v="0"/>
    <s v="1900/01/01"/>
    <s v="1900/01/01"/>
    <n v="341"/>
    <m/>
  </r>
  <r>
    <s v="Secop II"/>
    <n v="214"/>
    <x v="1"/>
    <s v="20226231413000031E"/>
    <s v="PCD-042-2022"/>
    <x v="0"/>
    <x v="8"/>
    <x v="0"/>
    <s v="Prestación de Servicios Profesionales "/>
    <x v="6"/>
    <s v="CONTRATAR LOS SERVICIOS PROFESIONALES PARA LA REALIZACIÓN DE ACCIONES DE FORMACIÓN EN DIFERENTES CONTENIDOS TEMÁTICOS A FIN DE LLEVAR A CABO CAPACITACIONES PARA LOS FUNCIONARIOS DE MIGRACIÓN COLOMBIA A NIVEL NACIONAL"/>
    <s v="86111600 - 86111500"/>
    <s v="Educación Adultos - Servicios de aprendizaje a distancia"/>
    <n v="450000000"/>
    <x v="20"/>
    <n v="14122"/>
    <s v="C-1199-1002-9-0-1199005-02 "/>
    <x v="0"/>
    <s v="En ejecución"/>
    <s v="CO-039-2022"/>
    <s v="enero"/>
    <d v="2022-01-24T00:00:00"/>
    <s v="Prestación de Servicios Profesionales"/>
    <s v="Nivel Central"/>
    <s v="Bogotá D.C."/>
    <s v="UNIVERSIDAD SERGIO ARBOLEDA"/>
    <n v="860351894"/>
    <n v="3"/>
    <n v="25222"/>
    <d v="2022-01-24T00:00:00"/>
    <n v="450000000"/>
    <n v="0"/>
    <n v="0"/>
    <n v="0"/>
    <n v="450000000"/>
    <s v="No"/>
    <d v="1899-12-31T00:00:00"/>
    <s v="N/A"/>
    <d v="2022-01-27T00:00:00"/>
    <d v="2022-12-31T00:00:00"/>
    <n v="338"/>
    <s v="GRANADOS CRUZ CRISTHY LEIDI"/>
    <n v="21094954"/>
    <n v="0"/>
    <s v="1900/01/01"/>
    <n v="0"/>
    <s v="1900/01/01"/>
    <n v="0"/>
    <s v="1900/01/01"/>
    <n v="0"/>
    <s v="1900/01/01"/>
    <n v="0"/>
    <s v="1900/01/01"/>
    <n v="0"/>
    <s v="1900/01/01"/>
    <x v="20"/>
    <n v="0"/>
    <s v="1900/01/01"/>
    <s v="1900/01/01"/>
    <n v="0"/>
    <s v="1900/01/01"/>
    <s v="1900/01/01"/>
    <n v="0"/>
    <s v="1900/01/01"/>
    <s v="1900/01/01"/>
    <n v="0"/>
    <s v="1900/01/01"/>
    <s v="1900/01/01"/>
    <n v="338"/>
    <m/>
  </r>
  <r>
    <s v="Secop II"/>
    <n v="41"/>
    <x v="1"/>
    <s v="20226231415000025E"/>
    <s v="PCD-046-2022"/>
    <x v="0"/>
    <x v="9"/>
    <x v="0"/>
    <s v="Exclusividad"/>
    <x v="4"/>
    <s v="Contratar la extensión de garantía incluido mantenimientos preventivos y correctivos con repuestos, para la solución de pasillos migratorios – BIOMIG, de acuerdo con las especificaciones técnicas de la Unidad Administrativa Especial Migración Colombia."/>
    <n v="30171510"/>
    <s v="Puertas Automáticas"/>
    <n v="600000000"/>
    <x v="21"/>
    <n v="17922"/>
    <s v="C-1199-1002-10-0-1199001-02 "/>
    <x v="0"/>
    <s v="En ejecución"/>
    <s v="CO-059-2022"/>
    <s v="enero"/>
    <d v="2022-01-26T00:00:00"/>
    <s v="Compraventa"/>
    <s v="Nivel Central"/>
    <s v="Bogotá D.C."/>
    <s v="INCOMELEC S A S - EN REORGANIZACIÓN"/>
    <n v="900075980"/>
    <n v="1"/>
    <n v="29022"/>
    <d v="2022-01-26T00:00:00"/>
    <n v="549040000"/>
    <n v="0"/>
    <n v="0"/>
    <n v="0"/>
    <n v="549040000"/>
    <s v="Si "/>
    <d v="2022-01-31T00:00:00"/>
    <s v="46 CUMPLIM+ ESTABIL_CALIDAD D OBRA+ PAGO D SALARIOS_PRESTAC SOC LEGALES"/>
    <d v="2022-01-31T00:00:00"/>
    <d v="2022-03-02T00:00:00"/>
    <n v="30"/>
    <s v="SIERRA JIMENEZ ELVIS LEONARDO"/>
    <n v="79787263"/>
    <n v="0"/>
    <s v="1900/01/01"/>
    <n v="0"/>
    <s v="1900/01/01"/>
    <n v="0"/>
    <s v="1900/01/01"/>
    <n v="0"/>
    <s v="1900/01/01"/>
    <n v="0"/>
    <s v="1900/01/01"/>
    <n v="0"/>
    <s v="1900/01/01"/>
    <x v="21"/>
    <n v="0"/>
    <s v="1900/01/01"/>
    <s v="1900/01/01"/>
    <n v="0"/>
    <s v="1900/01/01"/>
    <s v="1900/01/01"/>
    <n v="0"/>
    <s v="1900/01/01"/>
    <s v="1900/01/01"/>
    <n v="0"/>
    <s v="1900/01/01"/>
    <s v="1900/01/01"/>
    <n v="30"/>
    <m/>
  </r>
  <r>
    <s v="Secop II"/>
    <n v="102"/>
    <x v="1"/>
    <s v="20226231413000021E"/>
    <s v="PCD-047-2022"/>
    <x v="0"/>
    <x v="8"/>
    <x v="0"/>
    <s v="Prestación de Servicios Profesionales "/>
    <x v="5"/>
    <s v="Prestar los Servicios Profesionales con Autonomía Técnica y Administrativa para apoyar la Gestión de la Coordinación Administrativa de Migración Colombia, en lo referente a la Estructuración, Elaboración y Evaluación de Estudios Previos y Pliegos de Condiciones de los diferentes Proyectos de Infraestructura programados en 2022, así como la Supervisión Técnica de los contratos donde sea asignado de acuerdo con las condiciones señaladas y especificaciones técnicas descritas en los Documentos, Estudios Previos y el Contrato"/>
    <n v="81101500"/>
    <s v="Ingeniería Civil y arquitectura"/>
    <n v="62186250"/>
    <x v="22"/>
    <n v="11722"/>
    <s v="C-1103-1002-2-0-1103002-02 "/>
    <x v="0"/>
    <s v="En ejecución"/>
    <s v="CO-038-2022"/>
    <s v="enero"/>
    <d v="2022-01-24T00:00:00"/>
    <s v="Prestación de Servicios Profesionales"/>
    <s v="Nivel Central"/>
    <s v="Bogotá D.C."/>
    <s v="EDUARDO ALFONSO ARANGUREN VILLATE"/>
    <n v="7214449"/>
    <m/>
    <n v="28422"/>
    <d v="2022-01-26T00:00:00"/>
    <n v="62186250"/>
    <n v="0"/>
    <n v="0"/>
    <n v="0"/>
    <n v="62186250"/>
    <s v="No"/>
    <d v="1899-12-31T00:00:00"/>
    <s v="N/A"/>
    <d v="2022-01-27T00:00:00"/>
    <d v="2022-12-30T00:00:00"/>
    <n v="337"/>
    <s v=" PORRAS GARCIA JESUS ANDRES"/>
    <n v="79994053"/>
    <n v="0"/>
    <s v="1900/01/01"/>
    <n v="0"/>
    <s v="1900/01/01"/>
    <n v="0"/>
    <s v="1900/01/01"/>
    <n v="0"/>
    <s v="1900/01/01"/>
    <n v="0"/>
    <s v="1900/01/01"/>
    <n v="0"/>
    <s v="1900/01/01"/>
    <x v="22"/>
    <n v="0"/>
    <s v="1900/01/01"/>
    <s v="1900/01/01"/>
    <n v="0"/>
    <s v="1900/01/01"/>
    <s v="1900/01/01"/>
    <n v="0"/>
    <s v="1900/01/01"/>
    <s v="1900/01/01"/>
    <n v="0"/>
    <s v="1900/01/01"/>
    <s v="1900/01/01"/>
    <n v="337"/>
    <m/>
  </r>
  <r>
    <s v="Secop II"/>
    <n v="228"/>
    <x v="1"/>
    <s v="20226231413000044E"/>
    <s v="PCD-066-2022"/>
    <x v="0"/>
    <x v="8"/>
    <x v="0"/>
    <s v="Prestación de Servicios Profesionales "/>
    <x v="4"/>
    <s v="Contratar la prestación de los servicios profesionales para apoyar la gestión de la Oficina de Tecnología de la Información, en las actividades relacionadas con la implementación y optimización de la infraestructura física y tecnológica para centros de cómputo (on-premise y en la nube) y en el diseño e implementación de soluciones a nivel de todos sus subsistemas. "/>
    <s v="81111500 - 81111800 - 81112300 - 80111600"/>
    <s v="Ingeniería de software o hardware"/>
    <n v="115000000"/>
    <x v="23"/>
    <n v="20722"/>
    <s v="C-1199-1002-10-0-1199001-02 "/>
    <x v="0"/>
    <s v="En ejecución"/>
    <s v="CO-025-2022"/>
    <s v="enero"/>
    <d v="2022-01-24T00:00:00"/>
    <s v="Prestación de Servicios Profesionales"/>
    <s v="Nivel Central"/>
    <s v="Bogotá D.C."/>
    <s v="GUSTAVO ADOLFO ECHANDÍA BAUTISTA"/>
    <n v="80413656"/>
    <m/>
    <n v="24622"/>
    <d v="2022-01-24T00:00:00"/>
    <n v="115000000"/>
    <n v="0"/>
    <n v="0"/>
    <n v="0"/>
    <n v="115000000"/>
    <s v="No"/>
    <d v="1899-12-31T00:00:00"/>
    <s v="N/A"/>
    <d v="2022-01-25T00:00:00"/>
    <d v="2022-12-31T00:00:00"/>
    <n v="340"/>
    <s v="OTERO DIAZ MARIO JOSE"/>
    <n v="79149505"/>
    <n v="0"/>
    <s v="1900/01/01"/>
    <n v="0"/>
    <s v="1900/01/01"/>
    <n v="0"/>
    <s v="1900/01/01"/>
    <n v="0"/>
    <s v="1900/01/01"/>
    <n v="0"/>
    <s v="1900/01/01"/>
    <n v="0"/>
    <s v="1900/01/01"/>
    <x v="23"/>
    <n v="0"/>
    <s v="1900/01/01"/>
    <s v="1900/01/01"/>
    <n v="0"/>
    <s v="1900/01/01"/>
    <s v="1900/01/01"/>
    <n v="0"/>
    <s v="1900/01/01"/>
    <s v="1900/01/01"/>
    <n v="0"/>
    <s v="1900/01/01"/>
    <s v="1900/01/01"/>
    <n v="340"/>
    <m/>
  </r>
  <r>
    <s v="Secop II"/>
    <n v="47"/>
    <x v="1"/>
    <s v="20226231408000002E"/>
    <s v="SIE-001-2022"/>
    <x v="0"/>
    <x v="10"/>
    <x v="1"/>
    <s v="Subasta Inversa Electrónica"/>
    <x v="4"/>
    <s v="SERVICIO DE SOPORTE ESPECIALIZADO EN BASES DE DATOS, SISTEMAS OPERATIVOS E INFRAESTRUCTURA TECNOLÓGICA DE LA PLATAFORMA MISIONAL DE MIGRACIÓN COLOMBIA."/>
    <s v="43232300 - 80111600 - 81111800 - 81112000 - 81112200 - 81161500 - 81112202"/>
    <s v="Software de consulta y gestión de datos "/>
    <n v="1819566800"/>
    <x v="24"/>
    <n v="20822"/>
    <s v="C-1199-1002-10-0-1199001-02"/>
    <x v="1"/>
    <m/>
    <m/>
    <m/>
    <m/>
    <m/>
    <m/>
    <m/>
    <m/>
    <m/>
    <m/>
    <m/>
    <m/>
    <m/>
    <n v="0"/>
    <n v="0"/>
    <n v="0"/>
    <n v="0"/>
    <m/>
    <m/>
    <m/>
    <m/>
    <m/>
    <n v="0"/>
    <m/>
    <m/>
    <m/>
    <s v="1900/01/01"/>
    <m/>
    <s v="1900/01/01"/>
    <m/>
    <s v="1900/01/01"/>
    <m/>
    <s v="1900/01/01"/>
    <m/>
    <s v="1900/01/01"/>
    <m/>
    <s v="1900/01/01"/>
    <x v="24"/>
    <n v="0"/>
    <s v="1900/01/01"/>
    <s v="1900/01/01"/>
    <n v="0"/>
    <s v="1900/01/01"/>
    <s v="1900/01/01"/>
    <n v="0"/>
    <s v="1900/01/01"/>
    <s v="1900/01/01"/>
    <n v="0"/>
    <s v="1900/01/01"/>
    <s v="1900/01/01"/>
    <n v="0"/>
    <m/>
  </r>
  <r>
    <s v="Secop II"/>
    <n v="224"/>
    <x v="2"/>
    <s v="20226231413000032E"/>
    <s v="PCD-034-2022"/>
    <x v="0"/>
    <x v="8"/>
    <x v="0"/>
    <s v="Prestación de Servicios Profesionales "/>
    <x v="7"/>
    <s v="Contratar la prestación de los servicios profesionales con autonomía técnica y administrativa a la Subdirección de Verificaciones, en asuntos de Estadística y visualización de datos"/>
    <n v="81101508"/>
    <s v="Ingeniería Arquitectónica"/>
    <m/>
    <x v="25"/>
    <n v="11422"/>
    <s v="A-02-02-02-008-003 OTROS SERVICIOS PROFESIONALES, CIENTÍFICOS Y TÉCNICOS"/>
    <x v="0"/>
    <s v="En ejecución"/>
    <s v="CO-036-2022"/>
    <s v="enero"/>
    <d v="2022-01-24T00:00:00"/>
    <s v="Prestación de Servicios Profesionales"/>
    <s v="Nivel Central"/>
    <s v="Bogotá D.C."/>
    <s v="JOAQUÌN ANTÒNIO RODRÌGUEZ VILLEGAS"/>
    <n v="78750941"/>
    <m/>
    <n v="25022"/>
    <d v="2022-01-24T00:00:00"/>
    <n v="57500000"/>
    <n v="0"/>
    <n v="0"/>
    <n v="0"/>
    <n v="57500000"/>
    <s v="No"/>
    <d v="1899-12-31T00:00:00"/>
    <s v="N/A"/>
    <d v="2022-01-24T00:00:00"/>
    <d v="2022-12-31T00:00:00"/>
    <n v="341"/>
    <s v="JOSE GABRIEL JIMENEZ RINCON         "/>
    <n v="79714894"/>
    <n v="0"/>
    <s v="1900/01/01"/>
    <n v="0"/>
    <s v="1900/01/01"/>
    <n v="0"/>
    <s v="1900/01/01"/>
    <n v="0"/>
    <s v="1900/01/01"/>
    <n v="0"/>
    <s v="1900/01/01"/>
    <n v="0"/>
    <s v="1900/01/01"/>
    <x v="25"/>
    <n v="0"/>
    <s v="1900/01/01"/>
    <s v="1900/01/01"/>
    <n v="0"/>
    <s v="1900/01/01"/>
    <s v="1900/01/01"/>
    <n v="0"/>
    <s v="1900/01/01"/>
    <s v="1900/01/01"/>
    <n v="0"/>
    <s v="1900/01/01"/>
    <s v="1900/01/01"/>
    <n v="341"/>
    <m/>
  </r>
  <r>
    <s v="Secop II"/>
    <n v="198"/>
    <x v="2"/>
    <s v="20226231415000009E"/>
    <s v="PCD-035-2022"/>
    <x v="0"/>
    <x v="8"/>
    <x v="0"/>
    <s v="Prestación de apoyo a la Gestión"/>
    <x v="6"/>
    <s v="CONTRATAR LOS SERVICIOS PROFESIONALES PARA LA CREACIÓN DE CONTENIDOS VIRTUALES PARA LA PLATAFORMA DE MIGRACIÓN COLOMBIA"/>
    <n v="81101700"/>
    <s v="Servicios de capacitación vocacional no científica "/>
    <m/>
    <x v="26"/>
    <n v="17222"/>
    <s v=" C-1199-1002-9-0-1199005-02 ADQUISICIÓN DE BIENES Y SERVICIOS - SERVICIOS DE FORMACIÓN PARA EL TRABAJO Y DESARROLLO HUMANO - CONSOLIDACIÓN DEL MODELO INTEGRAL DE CAPACITACIÓN POR COMPETENCIAS DE LOS FUNCIONARIOS DE MIGRACIÓN COLOMBIA. NACIONAL"/>
    <x v="0"/>
    <s v="En ejecución"/>
    <s v="CO-034-2022"/>
    <s v="enero"/>
    <d v="2022-01-24T00:00:00"/>
    <s v="Prestación de Servicios  de Apoyo a la gestión"/>
    <s v="Nivel Central"/>
    <s v="Bogotá D.C."/>
    <s v="AMERICANA CORP S.A.S"/>
    <n v="830029017"/>
    <n v="2"/>
    <n v="25322"/>
    <d v="2022-01-25T00:00:00"/>
    <n v="69840000"/>
    <n v="0"/>
    <n v="0"/>
    <n v="0"/>
    <n v="69840000"/>
    <s v="No"/>
    <d v="1899-12-31T00:00:00"/>
    <s v="N/A"/>
    <d v="2022-01-25T00:00:00"/>
    <d v="2022-12-31T00:00:00"/>
    <n v="340"/>
    <s v="GRANADOS CRUZ CRISTHY LEID"/>
    <n v="21094954"/>
    <n v="0"/>
    <s v="1900/01/01"/>
    <n v="0"/>
    <s v="1900/01/01"/>
    <n v="0"/>
    <s v="1900/01/01"/>
    <n v="0"/>
    <s v="1900/01/01"/>
    <n v="0"/>
    <s v="1900/01/01"/>
    <n v="0"/>
    <s v="1900/01/01"/>
    <x v="26"/>
    <n v="0"/>
    <s v="1900/01/01"/>
    <s v="1900/01/01"/>
    <n v="0"/>
    <s v="1900/01/01"/>
    <s v="1900/01/01"/>
    <n v="0"/>
    <s v="1900/01/01"/>
    <s v="1900/01/01"/>
    <n v="0"/>
    <s v="1900/01/01"/>
    <s v="1900/01/01"/>
    <n v="340"/>
    <m/>
  </r>
  <r>
    <s v="Secop II"/>
    <n v="200"/>
    <x v="2"/>
    <s v="20226231415000012E"/>
    <s v="PCD-036-2022"/>
    <x v="0"/>
    <x v="11"/>
    <x v="0"/>
    <s v="Prestación de apoyo a la Gestión"/>
    <x v="6"/>
    <s v="CONTRATAR LOS SERVICIOS PROFESIONALES PARA LA REALIZACIÓN DE CURSOS DE INMERSIÓN EN INGLÉS EN UN PAÍS EXTRANJERO CUYO IDIOMA DE ORIGEN SEA EL INGLÉS"/>
    <n v="86111600"/>
    <s v="Educación de idiomas "/>
    <m/>
    <x v="27"/>
    <n v="15122"/>
    <s v="C-1199-1002-9-0-1199005-02 ADQUISICIÓN DE BIENES Y SERVICIOS - SERVICIOS DE FORMACIÓN PARA EL TRABAJO Y DESARROLLO HUMANO  - CONSOLIDACIÓN DEL MODELO INTEGRAL DE "/>
    <x v="0"/>
    <s v="En ejecución"/>
    <s v="CO-035-2022"/>
    <s v="enero"/>
    <d v="2022-01-24T00:00:00"/>
    <s v="Prestación de Servicios  de Apoyo a la gestión"/>
    <s v="Nivel Nacional "/>
    <s v="N/A"/>
    <s v=" BERLITZ COLOMBIA S.A"/>
    <n v="860511232"/>
    <n v="5"/>
    <n v="25622"/>
    <d v="2022-01-25T00:00:00"/>
    <n v="562397690"/>
    <n v="0"/>
    <n v="0"/>
    <n v="0"/>
    <n v="562397690"/>
    <s v="No"/>
    <d v="1899-12-31T00:00:00"/>
    <s v="N/A"/>
    <d v="2022-01-25T00:00:00"/>
    <d v="2022-12-31T00:00:00"/>
    <n v="340"/>
    <s v="GRANADOS CRUZ CRISTHY LEID"/>
    <n v="21094954"/>
    <n v="0"/>
    <s v="1900/01/01"/>
    <n v="0"/>
    <s v="1900/01/01"/>
    <n v="0"/>
    <s v="1900/01/01"/>
    <n v="0"/>
    <s v="1900/01/01"/>
    <n v="0"/>
    <s v="1900/01/01"/>
    <n v="0"/>
    <s v="1900/01/01"/>
    <x v="27"/>
    <n v="0"/>
    <s v="1900/01/01"/>
    <s v="1900/01/01"/>
    <n v="0"/>
    <s v="1900/01/01"/>
    <s v="1900/01/01"/>
    <n v="0"/>
    <s v="1900/01/01"/>
    <s v="1900/01/01"/>
    <n v="0"/>
    <s v="1900/01/01"/>
    <s v="1900/01/01"/>
    <n v="340"/>
    <m/>
  </r>
  <r>
    <s v="Secop II"/>
    <n v="203"/>
    <x v="2"/>
    <s v="20226231413000028E"/>
    <s v="PCD-037-2022"/>
    <x v="0"/>
    <x v="8"/>
    <x v="0"/>
    <s v="Prestación de apoyo a la Gestión"/>
    <x v="6"/>
    <s v="CONTRATAR LOS SERVICIOS PROFESIONALES PARA LA REALIZACIÓN DE UNA ACCIÓN DE FORMACIÓN ATENDIENDO LA SOLICITUD DE LA SUBDIRECCION DE CONTROL MIGRATORIO DIRIGIDO A FUNCIONARIOS DE MIGRACIÓN COLOMBIA "/>
    <n v="86111600"/>
    <s v="Educación de idiomas "/>
    <m/>
    <x v="28"/>
    <n v="17522"/>
    <s v="C-1199-1002-9-0-1199005-02 ADQUISICIÓN DE BIENES Y SERVICIOS - SERVICIOS DE FORMACIÓN PARA EL TRABAJO Y DESARROLLO HUMANO  - CONSOLIDACIÓN DEL MODELO INTEGRAL DE FECHA "/>
    <x v="0"/>
    <s v="En ejecución"/>
    <s v="CO-053-2022"/>
    <s v="enero"/>
    <d v="2022-01-26T00:00:00"/>
    <s v="Prestación de Servicios  de Apoyo a la gestión"/>
    <s v="N/A"/>
    <s v="N/A"/>
    <s v="UNIVERSIDAD SERGIO ARBOLEDA"/>
    <n v="860351894"/>
    <n v="3"/>
    <n v="28522"/>
    <d v="2022-01-26T00:00:00"/>
    <n v="170510000"/>
    <n v="0"/>
    <n v="0"/>
    <n v="0"/>
    <n v="170510000"/>
    <s v="No"/>
    <d v="1899-12-31T00:00:00"/>
    <s v="N/A"/>
    <d v="2022-01-27T00:00:00"/>
    <d v="2022-12-31T00:00:00"/>
    <n v="338"/>
    <s v="GRANADOS CRUZ CRISTHY LEID"/>
    <n v="21094954"/>
    <n v="0"/>
    <s v="1900/01/01"/>
    <n v="0"/>
    <s v="1900/01/01"/>
    <n v="0"/>
    <s v="1900/01/01"/>
    <n v="0"/>
    <s v="1900/01/01"/>
    <n v="0"/>
    <s v="1900/01/01"/>
    <n v="0"/>
    <s v="1900/01/01"/>
    <x v="28"/>
    <n v="0"/>
    <s v="1900/01/01"/>
    <s v="1900/01/01"/>
    <n v="0"/>
    <s v="1900/01/01"/>
    <s v="1900/01/01"/>
    <n v="0"/>
    <s v="1900/01/01"/>
    <s v="1900/01/01"/>
    <n v="0"/>
    <s v="1900/01/01"/>
    <s v="1900/01/01"/>
    <n v="338"/>
    <m/>
  </r>
  <r>
    <s v="Secop II"/>
    <n v="212"/>
    <x v="2"/>
    <s v="20226231416000003E"/>
    <s v="PCD-038-2022"/>
    <x v="0"/>
    <x v="8"/>
    <x v="0"/>
    <s v="Interadministrativo"/>
    <x v="6"/>
    <s v="CONTRATAR LA PRESTACIÓN DEL SERVICIO DE ALOJAMIENTO, ALIMENTACIÓN Y APOYO LOGÍSTICO PARA ACTIVIDADES DE CAPACITACIÓN A NIVEL NACIONAL"/>
    <n v="90101600"/>
    <s v="Servicios de banquetes y catering "/>
    <m/>
    <x v="29"/>
    <n v="17622"/>
    <s v="A-02-02-02-006-003 ALOJAMIENTO; SERVICIOS DE SUMINISTROS DE COMIDAS Y BEBIDAS"/>
    <x v="0"/>
    <s v="En ejecución"/>
    <s v="CO-066-2022"/>
    <s v="enero"/>
    <d v="2022-01-27T00:00:00"/>
    <s v="Prestación de Servicios  de Apoyo a la gestión"/>
    <s v="Nivel Central"/>
    <s v="Bogotá D.C."/>
    <s v="SOCIEDAD HOTELERA TEQUENDAMA S A"/>
    <n v="860006543"/>
    <n v="5"/>
    <n v="30322"/>
    <d v="2022-01-27T00:00:00"/>
    <n v="50000000"/>
    <n v="0"/>
    <n v="0"/>
    <n v="0"/>
    <n v="50000000"/>
    <s v="No"/>
    <d v="1899-12-31T00:00:00"/>
    <s v="N/A"/>
    <d v="2022-02-01T00:00:00"/>
    <d v="2022-12-31T00:00:00"/>
    <n v="333"/>
    <s v="GRANADOS CRUZ CRISTHY LEID"/>
    <n v="21094954"/>
    <n v="0"/>
    <s v="1900/01/01"/>
    <n v="0"/>
    <s v="1900/01/01"/>
    <n v="0"/>
    <s v="1900/01/01"/>
    <n v="0"/>
    <s v="1900/01/01"/>
    <n v="0"/>
    <s v="1900/01/01"/>
    <n v="0"/>
    <s v="1900/01/01"/>
    <x v="29"/>
    <n v="0"/>
    <s v="1900/01/01"/>
    <s v="1900/01/01"/>
    <n v="0"/>
    <s v="1900/01/01"/>
    <s v="1900/01/01"/>
    <n v="0"/>
    <s v="1900/01/01"/>
    <s v="1900/01/01"/>
    <n v="0"/>
    <s v="1900/01/01"/>
    <s v="1900/01/01"/>
    <n v="333"/>
    <m/>
  </r>
  <r>
    <s v="Secop II"/>
    <n v="152"/>
    <x v="2"/>
    <s v="20226231414000001E"/>
    <s v="PCD-049-2022"/>
    <x v="0"/>
    <x v="8"/>
    <x v="0"/>
    <s v="Arrendamiento"/>
    <x v="5"/>
    <s v="CONTRATAR EL ARRIENDO DEL PARQUEADERO – ARAUCA"/>
    <n v="80131502"/>
    <s v="Arrendamiento de Instalaciones comerciales o Industriales "/>
    <m/>
    <x v="30"/>
    <n v="16922"/>
    <s v="A-02-02-02-007-002 SERVICIOS INMOBILIARIOS"/>
    <x v="0"/>
    <s v="En ejecución"/>
    <s v="CO-049-2022"/>
    <s v="enero"/>
    <d v="2022-01-25T00:00:00"/>
    <s v="Arrendamiento"/>
    <s v="Regional Orinoquia"/>
    <s v="Arauca"/>
    <s v="LEONOR RUIZ DE RIVEROS"/>
    <n v="20565764"/>
    <m/>
    <n v="28322"/>
    <d v="2022-01-26T00:00:00"/>
    <n v="11615400"/>
    <n v="0"/>
    <n v="0"/>
    <n v="0"/>
    <n v="11615400"/>
    <s v="No"/>
    <d v="1899-12-31T00:00:00"/>
    <s v="N/A"/>
    <d v="2022-01-26T00:00:00"/>
    <d v="2022-12-31T00:00:00"/>
    <n v="339"/>
    <s v="ZUNIGA MORA RAFAEL RICARDO "/>
    <n v="80037461"/>
    <n v="0"/>
    <s v="1900/01/01"/>
    <n v="0"/>
    <s v="1900/01/01"/>
    <n v="0"/>
    <s v="1900/01/01"/>
    <n v="0"/>
    <s v="1900/01/01"/>
    <n v="0"/>
    <s v="1900/01/01"/>
    <n v="0"/>
    <s v="1900/01/01"/>
    <x v="30"/>
    <n v="0"/>
    <s v="1900/01/01"/>
    <s v="1900/01/01"/>
    <n v="0"/>
    <s v="1900/01/01"/>
    <s v="1900/01/01"/>
    <n v="0"/>
    <s v="1900/01/01"/>
    <s v="1900/01/01"/>
    <n v="0"/>
    <s v="1900/01/01"/>
    <s v="1900/01/01"/>
    <n v="339"/>
    <m/>
  </r>
  <r>
    <s v="Secop II"/>
    <n v="163"/>
    <x v="2"/>
    <s v="20226231414000002E"/>
    <s v="PCD-050-2022"/>
    <x v="0"/>
    <x v="8"/>
    <x v="0"/>
    <s v="Arrendamiento"/>
    <x v="5"/>
    <s v="CONTRATAR EL ARRIENDO DEL PARQUEADERO PARA EL CFSM EN LA CIUDAD DE VALLEDUPAR"/>
    <n v="80131502"/>
    <s v="Arrendamiento de Instalaciones comerciales o Industriales "/>
    <m/>
    <x v="31"/>
    <n v="16622"/>
    <s v="A-02-02-02-007-002 SERVICIOS INMOBILIARIOS"/>
    <x v="0"/>
    <s v="En ejecución"/>
    <s v="CO-052-2022"/>
    <s v="enero"/>
    <d v="2022-01-26T00:00:00"/>
    <s v="Arrendamiento"/>
    <s v="Regional Guajira"/>
    <s v="Valledupar"/>
    <s v="JOSÈ JORGE PÈREZ RODRÌGUEZ"/>
    <n v="72345119"/>
    <m/>
    <n v="29722"/>
    <d v="2022-01-26T00:00:00"/>
    <n v="4081392"/>
    <n v="0"/>
    <n v="0"/>
    <n v="0"/>
    <n v="4081392"/>
    <s v="No"/>
    <d v="1899-12-31T00:00:00"/>
    <s v="N/A"/>
    <d v="2022-01-26T00:00:00"/>
    <d v="2022-12-31T00:00:00"/>
    <n v="339"/>
    <s v="RAMIREZ TRIANA WILLIAM EDUARDO"/>
    <n v="79523846"/>
    <n v="0"/>
    <s v="1900/01/01"/>
    <n v="0"/>
    <s v="1900/01/01"/>
    <n v="0"/>
    <s v="1900/01/01"/>
    <n v="0"/>
    <s v="1900/01/01"/>
    <n v="0"/>
    <s v="1900/01/01"/>
    <n v="0"/>
    <s v="1900/01/01"/>
    <x v="31"/>
    <n v="0"/>
    <s v="1900/01/01"/>
    <s v="1900/01/01"/>
    <n v="0"/>
    <s v="1900/01/01"/>
    <s v="1900/01/01"/>
    <n v="0"/>
    <s v="1900/01/01"/>
    <s v="1900/01/01"/>
    <n v="0"/>
    <s v="1900/01/01"/>
    <s v="1900/01/01"/>
    <n v="339"/>
    <m/>
  </r>
  <r>
    <s v="Secop II"/>
    <n v="45"/>
    <x v="2"/>
    <s v="20226231415000004E"/>
    <s v="PCD-051-2022"/>
    <x v="0"/>
    <x v="9"/>
    <x v="0"/>
    <s v="Exclusividad"/>
    <x v="4"/>
    <s v="Contratar la extensión de garantía para las lectoras de documentos y actualización del software AssureId. "/>
    <n v="43211700"/>
    <s v="Dispositivos informáticos de entrada de datos "/>
    <m/>
    <x v="32"/>
    <n v="20322"/>
    <s v="C-1199-1002-10-0-1199001-02 ADQUISICIÓN DE BIENES Y SERVICIOS - SERVICIOS DE INFORMACIÓN PARA LA GESTIÓN ADMINISTRATIVA - OPTIMIZACIÓN DE SERVICIOS TECNOLÓGICOS "/>
    <x v="0"/>
    <s v="En ejecución"/>
    <s v="CO-058-2022"/>
    <s v="enero"/>
    <d v="2022-01-26T00:00:00"/>
    <s v="Compraventa"/>
    <s v="Nivel Central"/>
    <s v="Bogotá D.C."/>
    <s v="THALES COLOMBIA S.A "/>
    <n v="830079892"/>
    <n v="4"/>
    <n v="29122"/>
    <d v="2022-01-26T00:00:00"/>
    <n v="816379605"/>
    <n v="0"/>
    <n v="0"/>
    <n v="0"/>
    <n v="816379605"/>
    <s v="Si "/>
    <d v="1899-12-31T00:00:00"/>
    <s v="46 CUMPLIM+ ESTABIL_CALIDAD D OBRA+ PAGO D SALARIOS_PRESTAC SOC LEGALES"/>
    <d v="2022-01-26T00:00:00"/>
    <d v="2022-03-26T00:00:00"/>
    <n v="59"/>
    <s v="ROBINSON GIRALDO VALENCIA"/>
    <n v="75035031"/>
    <n v="0"/>
    <s v="1900/01/01"/>
    <n v="0"/>
    <s v="1900/01/01"/>
    <n v="0"/>
    <s v="1900/01/01"/>
    <n v="0"/>
    <s v="1900/01/01"/>
    <n v="0"/>
    <s v="1900/01/01"/>
    <n v="0"/>
    <s v="1900/01/01"/>
    <x v="32"/>
    <n v="0"/>
    <s v="1900/01/01"/>
    <s v="1900/01/01"/>
    <n v="0"/>
    <s v="1900/01/01"/>
    <s v="1900/01/01"/>
    <n v="0"/>
    <s v="1900/01/01"/>
    <s v="1900/01/01"/>
    <n v="0"/>
    <s v="1900/01/01"/>
    <s v="1900/01/01"/>
    <n v="59"/>
    <m/>
  </r>
  <r>
    <s v="Secop II"/>
    <n v="93"/>
    <x v="2"/>
    <s v="20226231415000006E"/>
    <s v="PCD-052-2022"/>
    <x v="0"/>
    <x v="9"/>
    <x v="0"/>
    <s v="Exclusividad"/>
    <x v="5"/>
    <s v="Contratar el servicio Bolsa de horas de soporte técnico especializado presencial para los productos KACTUS y SEVEN ERP de conformidad con las especificaciones de la Unidad Administrativa Especial Migración Colombia indicadas en el estudio previo"/>
    <n v="43232300"/>
    <s v="Software de consulta y Gestion de datos"/>
    <m/>
    <x v="33"/>
    <n v="17322"/>
    <s v="C-1199-1002-10-0-1199001-02 ADQUISICIÓN DE BIENES Y SERVICIOS - SERVICIOS DE INFORMACIÓN PARA LA GESTIÓN ADMINISTRATIVA - OPTIMIZACIÓN DE SERVICIOS TECNOLÓGICOS "/>
    <x v="0"/>
    <s v="En ejecución"/>
    <s v="C0-067-2022"/>
    <s v="enero"/>
    <d v="2022-01-27T00:00:00"/>
    <s v="Prestación de Servicios"/>
    <s v="Nivel Central"/>
    <s v="Bogotá D.C."/>
    <s v="DIGITAL WARE S.A.S., "/>
    <n v="830042244"/>
    <n v="1"/>
    <n v="31822"/>
    <d v="2022-01-28T00:00:00"/>
    <n v="48395908"/>
    <n v="0"/>
    <n v="0"/>
    <n v="0"/>
    <n v="48395908"/>
    <s v="Si "/>
    <d v="1899-12-31T00:00:00"/>
    <s v="46 CUMPLIM+ ESTABIL_CALIDAD D OBRA+ PAGO D SALARIOS_PRESTAC SOC LEGALES"/>
    <d v="2022-01-28T00:00:00"/>
    <d v="2022-12-31T00:00:00"/>
    <n v="337"/>
    <s v=" Marcela Lara Toro "/>
    <n v="52544180"/>
    <n v="0"/>
    <s v="1900/01/01"/>
    <n v="0"/>
    <s v="1900/01/01"/>
    <n v="0"/>
    <s v="1900/01/01"/>
    <n v="0"/>
    <s v="1900/01/01"/>
    <n v="0"/>
    <s v="1900/01/01"/>
    <n v="0"/>
    <s v="1900/01/01"/>
    <x v="33"/>
    <n v="0"/>
    <s v="1900/01/01"/>
    <s v="1900/01/01"/>
    <n v="0"/>
    <s v="1900/01/01"/>
    <s v="1900/01/01"/>
    <n v="0"/>
    <s v="1900/01/01"/>
    <s v="1900/01/01"/>
    <n v="0"/>
    <s v="1900/01/01"/>
    <s v="1900/01/01"/>
    <n v="337"/>
    <m/>
  </r>
  <r>
    <s v="Secop II"/>
    <n v="181"/>
    <x v="2"/>
    <s v="20226231413000022E"/>
    <s v="PCD-065-2022"/>
    <x v="0"/>
    <x v="8"/>
    <x v="0"/>
    <s v="Prestación de Servicios Profesionales "/>
    <x v="0"/>
    <s v="Prestar los servicios profesionales con autonomía técnica y administrativa para asesorar y representar a la subdirección de control migratorio en eventos y escenarios interinstitucionales a los cuales sea designado, de acuerdo con las condiciones señaladas y especificaciones técnicas descritas en los estudios previos"/>
    <n v="80161504"/>
    <s v="Servisios de oficina"/>
    <m/>
    <x v="34"/>
    <n v="20122"/>
    <s v="A-02-02-02-008-003 OTROS SERVICIOS PROFESIONALES, CIENTÍFICOS Y TÉCNICOS"/>
    <x v="0"/>
    <s v="En ejecución"/>
    <s v="CO-028-2022"/>
    <s v="enero"/>
    <d v="2022-01-24T00:00:00"/>
    <s v="Prestación de Servicios Profesionales"/>
    <s v="Nivel Central"/>
    <s v="Bogotá D.C."/>
    <s v="ANDRÈS RODOLFO RUEDA GARZÒN"/>
    <n v="1125082221"/>
    <m/>
    <n v="27022"/>
    <d v="2022-01-25T00:00:00"/>
    <n v="42262500"/>
    <n v="0"/>
    <n v="0"/>
    <n v="0"/>
    <n v="42262500"/>
    <s v="No"/>
    <d v="1899-12-31T00:00:00"/>
    <s v="N/A"/>
    <d v="2022-01-25T00:00:00"/>
    <d v="2022-12-31T00:00:00"/>
    <n v="340"/>
    <s v="VELASQUEZ ARDILA HUMBERTO"/>
    <n v="17336974"/>
    <n v="0"/>
    <s v="1900/01/01"/>
    <n v="0"/>
    <s v="1900/01/01"/>
    <n v="0"/>
    <s v="1900/01/01"/>
    <n v="0"/>
    <s v="1900/01/01"/>
    <n v="0"/>
    <s v="1900/01/01"/>
    <n v="0"/>
    <s v="1900/01/01"/>
    <x v="34"/>
    <n v="0"/>
    <s v="1900/01/01"/>
    <s v="1900/01/01"/>
    <n v="0"/>
    <s v="1900/01/01"/>
    <s v="1900/01/01"/>
    <n v="0"/>
    <s v="1900/01/01"/>
    <s v="1900/01/01"/>
    <n v="0"/>
    <s v="1900/01/01"/>
    <s v="1900/01/01"/>
    <n v="340"/>
    <m/>
  </r>
  <r>
    <s v="Secop II"/>
    <n v="230"/>
    <x v="2"/>
    <s v="20226231413000048E"/>
    <s v="PCD-070-2022"/>
    <x v="0"/>
    <x v="12"/>
    <x v="0"/>
    <s v="Prestación de Servicios Profesionales "/>
    <x v="4"/>
    <s v="Contratar la prestación de los servicios profesionales para apoyar las actividades de implementación de la arquitectura de aplicaciones de Migración Colombia"/>
    <n v="81111500"/>
    <s v="Ingeniería de software o hardware"/>
    <m/>
    <x v="35"/>
    <n v="21322"/>
    <s v="C-1199-1002-10-0-1199001-02 ADQUISICIÓN DE BIENES Y SERVICIOS - SERVICIOS DE INFORMACIÓN PARA LA GESTIÓN ADMINISTRATIVA - OPTIMIZACIÓN DE SERVICIOS TECNOLÓGICOS PARA LA ATENCIÓN "/>
    <x v="0"/>
    <s v="En ejecución"/>
    <s v="CO-070-2022"/>
    <s v="enero"/>
    <d v="2022-01-27T00:00:00"/>
    <s v="Prestación de Servicios Profesionales"/>
    <s v="Nivel Central"/>
    <s v="Bogotá D.C."/>
    <s v=" OSCAR GIOVANNI VANEGAS VARGAS"/>
    <n v="80053190"/>
    <m/>
    <n v="30822"/>
    <d v="2022-01-27T00:00:00"/>
    <n v="115500000"/>
    <n v="0"/>
    <n v="0"/>
    <n v="0"/>
    <n v="115500000"/>
    <s v="No"/>
    <d v="1899-12-31T00:00:00"/>
    <s v="N/A"/>
    <d v="2022-01-27T00:00:00"/>
    <d v="2022-12-31T00:00:00"/>
    <n v="338"/>
    <s v="OTERO DIAZ MARIO JOSE"/>
    <n v="79149505"/>
    <n v="0"/>
    <s v="1900/01/01"/>
    <n v="0"/>
    <s v="1900/01/01"/>
    <n v="0"/>
    <s v="1900/01/01"/>
    <n v="0"/>
    <s v="1900/01/01"/>
    <n v="0"/>
    <s v="1900/01/01"/>
    <n v="0"/>
    <s v="1900/01/01"/>
    <x v="35"/>
    <n v="0"/>
    <s v="1900/01/01"/>
    <s v="1900/01/01"/>
    <n v="0"/>
    <s v="1900/01/01"/>
    <s v="1900/01/01"/>
    <n v="0"/>
    <s v="1900/01/01"/>
    <s v="1900/01/01"/>
    <n v="0"/>
    <s v="1900/01/01"/>
    <s v="1900/01/01"/>
    <n v="338"/>
    <m/>
  </r>
  <r>
    <s v="Secop II"/>
    <n v="16"/>
    <x v="3"/>
    <s v="20226231413000025E"/>
    <s v="PCD-006-2022"/>
    <x v="0"/>
    <x v="0"/>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n v="80161504"/>
    <s v="Servicios de oficina"/>
    <m/>
    <x v="36"/>
    <n v="13922"/>
    <s v="A-02-02-02-008-003"/>
    <x v="0"/>
    <s v="En ejecución"/>
    <s v="CO-008-2022"/>
    <s v="enero"/>
    <d v="2022-01-20T00:00:00"/>
    <s v="Prestación de Servicios Profesionales"/>
    <s v="Nivel Central"/>
    <s v="Bogotá D.C."/>
    <s v="MYRIAM BUITRAGO ESPITIA"/>
    <n v="24018748"/>
    <s v="N/A"/>
    <n v="19922"/>
    <d v="2022-01-20T00:00:00"/>
    <n v="41902917"/>
    <n v="0"/>
    <n v="0"/>
    <n v="0"/>
    <n v="41902917"/>
    <s v="No"/>
    <d v="1899-12-31T00:00:00"/>
    <s v="N/A"/>
    <d v="2022-01-21T00:00:00"/>
    <d v="2022-12-31T00:00:00"/>
    <n v="344"/>
    <s v="Guadalupe Arbelaez Izquierdo "/>
    <n v="39774921"/>
    <n v="0"/>
    <s v="1900/01/01"/>
    <n v="0"/>
    <s v="1900/01/01"/>
    <n v="0"/>
    <s v="1900/01/01"/>
    <n v="0"/>
    <s v="1900/01/01"/>
    <n v="0"/>
    <s v="1900/01/01"/>
    <n v="0"/>
    <s v="1900/01/01"/>
    <x v="36"/>
    <n v="0"/>
    <s v="1900/01/01"/>
    <s v="1900/01/01"/>
    <n v="0"/>
    <s v="1900/01/01"/>
    <s v="1900/01/01"/>
    <n v="0"/>
    <s v="1900/01/01"/>
    <s v="1900/01/01"/>
    <n v="0"/>
    <s v="1900/01/01"/>
    <s v="1900/01/01"/>
    <n v="344"/>
    <m/>
  </r>
  <r>
    <s v="Secop II"/>
    <n v="18"/>
    <x v="3"/>
    <s v="20226231413000027E"/>
    <s v="PCD-005-2022"/>
    <x v="0"/>
    <x v="0"/>
    <x v="0"/>
    <s v="Prestación de Servicios Profesionales "/>
    <x v="3"/>
    <s v="PRESTAR LOS SERVICIOS PROFESIONALES CON AUTONOMÍA TÉCNICA Y ADMINISTRATIVA PARA APOYAR LA GESTIÓN DE LA OFICINA JURÍDICA DE MIGRACIÓN COLOMBIA DE ACUERDO CON LAS CONDICIONES SEÑALADAS Y ESPECIFICACIONES TÉCNICAS DESCRITAS EN LOS ESTUDIOS PREVIOS."/>
    <s v="80161500 "/>
    <s v=" Servicios de apoyo gerencial"/>
    <m/>
    <x v="37"/>
    <n v="12822"/>
    <s v="A-02-02-02-008-003"/>
    <x v="0"/>
    <s v="En ejecución"/>
    <s v="CO-009-2022"/>
    <s v="enero"/>
    <d v="2022-01-21T00:00:00"/>
    <s v="Prestación de Servicios Profesionales"/>
    <s v="Nivel Central"/>
    <s v="Bogotá D.C."/>
    <s v="REYES &amp; GONZALEZ ABOGADOS SAS"/>
    <n v="900265378"/>
    <n v="8"/>
    <n v="20422"/>
    <d v="2022-01-21T00:00:00"/>
    <n v="93279375"/>
    <n v="0"/>
    <n v="0"/>
    <n v="0"/>
    <n v="93279375"/>
    <s v="No"/>
    <d v="1899-12-31T00:00:00"/>
    <s v="N/A"/>
    <d v="2022-01-21T00:00:00"/>
    <d v="2022-12-31T00:00:00"/>
    <n v="344"/>
    <s v="Guadalupe Arbelaez Izquierdo "/>
    <n v="39774921"/>
    <n v="0"/>
    <s v="1900/01/01"/>
    <n v="0"/>
    <s v="1900/01/01"/>
    <n v="0"/>
    <s v="1900/01/01"/>
    <n v="0"/>
    <s v="1900/01/01"/>
    <n v="0"/>
    <s v="1900/01/01"/>
    <n v="0"/>
    <s v="1900/01/01"/>
    <x v="37"/>
    <n v="0"/>
    <s v="1900/01/01"/>
    <s v="1900/01/01"/>
    <n v="0"/>
    <s v="1900/01/01"/>
    <s v="1900/01/01"/>
    <n v="0"/>
    <s v="1900/01/01"/>
    <s v="1900/01/01"/>
    <n v="0"/>
    <s v="1900/01/01"/>
    <s v="1900/01/01"/>
    <n v="344"/>
    <m/>
  </r>
  <r>
    <s v="Secop II"/>
    <n v="82"/>
    <x v="3"/>
    <s v="20226231415000015E"/>
    <s v="PCD-064-2022"/>
    <x v="0"/>
    <x v="8"/>
    <x v="0"/>
    <s v="Prestación de Servicios Profesionales "/>
    <x v="5"/>
    <s v="PRESTAR LOS SERVICIOS PROFESIONALES CON AUTONOMÍA TÉCNICA Y ADMINISTRATIVA PARA APOYAR AL GRUPO DE SOPORTE A LA GESTIÓN REGIONAL DE LA SUBDIRECCIÓN ADMINISTRATIVA Y FINANCIERA, DE ACUERDO CON LAS CONDICIONES Y ESPECIFICACIONES TÉCNICAS DESCRITAS EN LOS ESTUDIOS PREVIOS."/>
    <s v="80161504 "/>
    <s v="Servicios de oficina"/>
    <m/>
    <x v="38"/>
    <n v="20222"/>
    <s v="A-02-02-02-008-003"/>
    <x v="0"/>
    <s v="En ejecución"/>
    <s v="CO-021-2022"/>
    <s v="enero"/>
    <d v="2022-01-23T00:00:00"/>
    <s v="Prestación de Servicios Profesionales"/>
    <s v="Nivel Central"/>
    <s v="Bogotá D.C."/>
    <s v="ANDREA DE LOS ÁNGELES MONTAÑA MARTINEZ"/>
    <n v="1020736151"/>
    <s v="N/A"/>
    <n v="23522"/>
    <d v="2022-01-23T00:00:00"/>
    <n v="32179875"/>
    <n v="0"/>
    <n v="0"/>
    <n v="0"/>
    <n v="32179875"/>
    <s v="No"/>
    <d v="1899-12-31T00:00:00"/>
    <s v="N/A"/>
    <d v="2022-01-25T00:00:00"/>
    <d v="2022-12-31T00:00:00"/>
    <n v="340"/>
    <s v="Harold David Peña"/>
    <n v="79987754"/>
    <n v="0"/>
    <s v="1900/01/01"/>
    <n v="0"/>
    <s v="1900/01/01"/>
    <n v="0"/>
    <s v="1900/01/01"/>
    <n v="0"/>
    <s v="1900/01/01"/>
    <n v="0"/>
    <s v="1900/01/01"/>
    <n v="0"/>
    <s v="1900/01/01"/>
    <x v="38"/>
    <n v="0"/>
    <s v="1900/01/01"/>
    <s v="1900/01/01"/>
    <n v="0"/>
    <s v="1900/01/01"/>
    <s v="1900/01/01"/>
    <n v="0"/>
    <s v="1900/01/01"/>
    <s v="1900/01/01"/>
    <n v="0"/>
    <s v="1900/01/01"/>
    <s v="1900/01/01"/>
    <n v="340"/>
    <m/>
  </r>
  <r>
    <s v="Secop II"/>
    <n v="83"/>
    <x v="3"/>
    <s v="20226231415000023E"/>
    <s v="PCD-028-2022"/>
    <x v="0"/>
    <x v="2"/>
    <x v="0"/>
    <s v="Prestación de Servicios Profesionales "/>
    <x v="5"/>
    <s v="APOYAR A MIGRACIÓN COLOMBIA EN EL DESARROLLO DE NUEVAS FUNCIONALIDADES Y LA OPTIMIZACIÓN E INTEGRACIÓN DEL SISTEMA DE GESTIÓN DOCUMENTAL ORFEO Y DEL CENTRO VIRTUAL DE ATENCIÓN AL CIUDADANO CVAC+."/>
    <s v="81111504 "/>
    <s v="Servicios de programación de aplicaciones"/>
    <m/>
    <x v="39"/>
    <n v="15322"/>
    <s v="C-1199-1002-8-0-1199018-02"/>
    <x v="0"/>
    <s v="En ejecución"/>
    <s v="CO-018-2022"/>
    <s v="enero"/>
    <d v="2022-01-22T00:00:00"/>
    <s v="Prestación de Servicios Profesionales"/>
    <s v="Nivel Central"/>
    <s v="Bogotá D.C."/>
    <s v="FABIAN MAURICIO LOSADA FLOREZ"/>
    <n v="80151371"/>
    <s v="N/A"/>
    <n v="23422"/>
    <d v="2022-01-22T00:00:00"/>
    <n v="82067738"/>
    <n v="0"/>
    <n v="0"/>
    <n v="0"/>
    <n v="82067738"/>
    <s v="No"/>
    <d v="1899-12-31T00:00:00"/>
    <s v="N/A"/>
    <d v="2022-01-24T00:00:00"/>
    <d v="2022-12-31T00:00:00"/>
    <n v="341"/>
    <s v="Ilvis Patricia Serrano Bornacelli"/>
    <n v="36551065"/>
    <n v="0"/>
    <s v="1900/01/01"/>
    <n v="0"/>
    <s v="1900/01/01"/>
    <n v="0"/>
    <s v="1900/01/01"/>
    <n v="0"/>
    <s v="1900/01/01"/>
    <n v="0"/>
    <s v="1900/01/01"/>
    <n v="0"/>
    <s v="1900/01/01"/>
    <x v="39"/>
    <n v="0"/>
    <s v="1900/01/01"/>
    <s v="1900/01/01"/>
    <n v="0"/>
    <s v="1900/01/01"/>
    <s v="1900/01/01"/>
    <n v="0"/>
    <s v="1900/01/01"/>
    <s v="1900/01/01"/>
    <n v="0"/>
    <s v="1900/01/01"/>
    <s v="1900/01/01"/>
    <n v="341"/>
    <m/>
  </r>
  <r>
    <s v="Secop II"/>
    <n v="84"/>
    <x v="3"/>
    <s v="20226231413000029E"/>
    <s v="PCD-002-2022"/>
    <x v="0"/>
    <x v="13"/>
    <x v="0"/>
    <s v="Prestación de apoyo a la Gestión"/>
    <x v="5"/>
    <s v="PRESTAR LOS SERVICIOS PROFESIONALES DE ASESORÍA EN TEMAS CONTABLES Y TRIBUTARIOS AL GRUPO FINANCIERO DE LA SUBDIRECCIÓN ADMINISTRATIVA Y FINANCIERA, DE ACUERDO CON LAS CONDICIONES Y ESPECIFICACIONES TÉCNICAS DESCRITAS EN LOS ESTUDIOS PREVIOS."/>
    <n v="80111600"/>
    <s v="Servicios de personal temporal"/>
    <m/>
    <x v="40"/>
    <n v="12322"/>
    <s v="A-02-02-02-008-003"/>
    <x v="0"/>
    <s v="En ejecución"/>
    <s v="CO-005-2022"/>
    <s v="enero"/>
    <d v="2022-01-19T00:00:00"/>
    <s v="Prestación de Servicios Profesionales"/>
    <s v="Nivel Central"/>
    <s v="Bogotá D.C."/>
    <s v="CATHERINE MELISSA MORENO HIGUERA"/>
    <n v="1015435352"/>
    <s v="N/A"/>
    <n v="18722"/>
    <d v="2022-01-19T00:00:00"/>
    <n v="60060000"/>
    <n v="0"/>
    <n v="0"/>
    <n v="0"/>
    <n v="60060000"/>
    <s v="No"/>
    <d v="1899-12-31T00:00:00"/>
    <s v="N/A"/>
    <d v="2022-01-20T00:00:00"/>
    <d v="2022-12-23T00:00:00"/>
    <n v="337"/>
    <s v="Gustavo Padilla"/>
    <n v="19462757"/>
    <n v="0"/>
    <s v="1900/01/01"/>
    <n v="0"/>
    <s v="1900/01/01"/>
    <n v="0"/>
    <s v="1900/01/01"/>
    <n v="0"/>
    <s v="1900/01/01"/>
    <n v="0"/>
    <s v="1900/01/01"/>
    <n v="0"/>
    <s v="1900/01/01"/>
    <x v="40"/>
    <n v="0"/>
    <s v="1900/01/01"/>
    <s v="1900/01/01"/>
    <n v="0"/>
    <s v="1900/01/01"/>
    <s v="1900/01/01"/>
    <n v="0"/>
    <s v="1900/01/01"/>
    <s v="1900/01/01"/>
    <n v="0"/>
    <s v="1900/01/01"/>
    <s v="1900/01/01"/>
    <n v="337"/>
    <m/>
  </r>
  <r>
    <s v="Secop II"/>
    <n v="86"/>
    <x v="3"/>
    <s v="20226231413000020E"/>
    <s v="PCD-023-2022"/>
    <x v="0"/>
    <x v="0"/>
    <x v="0"/>
    <s v="Prestación de Servicios Profesionales "/>
    <x v="5"/>
    <s v="PRESTAR LOS SERVICIOS PROFESIONALES NECESARIOS PARA LA ELABORACIÓN Y PUBLICACIÓN DE DOCUMENTOS ASIGNADOS EN LAS DIFERENTES MODALIDADES DE CONTRATACIÓN Y EL MANEJO DE LOS EXPEDIENTES HASTA LA LIQUIDACIÓN Y/O TERMINACIÓN DE LOS PROCESOS ADELANTADOS POR EL ÁREA DE CONTRATOS ADSCRITA A LA SUBDIRECCIÓN ADMINISTRATIVA Y FINANCIERA"/>
    <s v="81111504 - 80161500 "/>
    <s v="Servicios de programación de aplicaciones- Servicios de apoyo gerencial"/>
    <m/>
    <x v="9"/>
    <n v="10022"/>
    <s v="A-02-02-02-008-003"/>
    <x v="0"/>
    <s v="En ejecución"/>
    <s v="CO-001-2022"/>
    <s v="enero"/>
    <d v="2022-01-18T00:00:00"/>
    <s v="Prestación de Servicios Profesionales"/>
    <s v="Nivel Central"/>
    <s v="Bogotá D.C."/>
    <s v="MARIA ISABEL MORENO HIGUERA"/>
    <n v="42102470"/>
    <s v="N/A"/>
    <n v="17222"/>
    <d v="2022-01-18T00:00:00"/>
    <n v="54337500"/>
    <n v="0"/>
    <n v="0"/>
    <n v="0"/>
    <n v="54337500"/>
    <s v="No"/>
    <d v="1899-12-31T00:00:00"/>
    <s v="N/A"/>
    <d v="2022-01-18T00:00:00"/>
    <d v="2022-12-31T00:00:00"/>
    <n v="347"/>
    <s v="Jose Clemente Gomez Romero"/>
    <n v="74852744"/>
    <n v="0"/>
    <s v="1900/01/01"/>
    <n v="0"/>
    <s v="1900/01/01"/>
    <n v="0"/>
    <s v="1900/01/01"/>
    <n v="0"/>
    <s v="1900/01/01"/>
    <n v="0"/>
    <s v="1900/01/01"/>
    <n v="0"/>
    <s v="1900/01/01"/>
    <x v="9"/>
    <n v="0"/>
    <s v="1900/01/01"/>
    <s v="1900/01/01"/>
    <n v="0"/>
    <s v="1900/01/01"/>
    <s v="1900/01/01"/>
    <n v="0"/>
    <s v="1900/01/01"/>
    <s v="1900/01/01"/>
    <n v="0"/>
    <s v="1900/01/01"/>
    <s v="1900/01/01"/>
    <n v="347"/>
    <m/>
  </r>
  <r>
    <s v="Secop II"/>
    <n v="105"/>
    <x v="3"/>
    <s v="20226231415000016E"/>
    <s v="PCD-022-2022"/>
    <x v="0"/>
    <x v="3"/>
    <x v="0"/>
    <s v="Prestación de Servicios Profesionales "/>
    <x v="5"/>
    <s v="SERVICIOS PROFESIONALES CON AUTONOMÍA TÉCNICA Y ADMINISTRATIVA PARA APOYAR LA GESTIÓN DE LA COORD. ADMINISTRATIVA, EN LA ESTRUCTURACIÓN Y DEFINICIÓN DE FICHAS TÉCNICAS/ESTUDIOS DE MERCADO PARA PROYECTOS DE INFRAESTRUCTURA PROGRAMADOS EN 2022"/>
    <s v="81101500 "/>
    <s v="Ingeniería civil y arquitectura"/>
    <m/>
    <x v="22"/>
    <n v="12222"/>
    <s v="C-1103-1002-2-0-1103002-02"/>
    <x v="0"/>
    <s v="En ejecución"/>
    <s v="CO-014-2022"/>
    <s v="enero"/>
    <d v="2022-01-21T00:00:00"/>
    <s v="Prestación de Servicios Profesionales"/>
    <s v="Nivel Central"/>
    <s v="Bogotá D.C."/>
    <s v="LUIS FERNANDO MARTINEZ FIGUEROA"/>
    <n v="1018473221"/>
    <s v="N/A"/>
    <n v="21022"/>
    <d v="2022-01-21T00:00:00"/>
    <n v="62186250"/>
    <n v="0"/>
    <n v="0"/>
    <n v="0"/>
    <n v="62186250"/>
    <s v="No"/>
    <d v="1899-12-31T00:00:00"/>
    <s v="N/A"/>
    <d v="2022-01-21T00:00:00"/>
    <d v="2022-12-31T00:00:00"/>
    <n v="344"/>
    <s v="Jesus Andres Porras Garcia"/>
    <n v="79994053"/>
    <n v="0"/>
    <s v="1900/01/01"/>
    <n v="0"/>
    <s v="1900/01/01"/>
    <n v="0"/>
    <s v="1900/01/01"/>
    <n v="0"/>
    <s v="1900/01/01"/>
    <n v="0"/>
    <s v="1900/01/01"/>
    <n v="0"/>
    <s v="1900/01/01"/>
    <x v="22"/>
    <n v="0"/>
    <s v="1900/01/01"/>
    <s v="1900/01/01"/>
    <n v="0"/>
    <s v="1900/01/01"/>
    <s v="1900/01/01"/>
    <n v="0"/>
    <s v="1900/01/01"/>
    <s v="1900/01/01"/>
    <n v="0"/>
    <s v="1900/01/01"/>
    <s v="1900/01/01"/>
    <n v="344"/>
    <m/>
  </r>
  <r>
    <s v="Secop II"/>
    <n v="156"/>
    <x v="3"/>
    <s v="20226231415000021E"/>
    <s v="PCD-063-2022"/>
    <x v="0"/>
    <x v="9"/>
    <x v="0"/>
    <s v="Arrendamiento"/>
    <x v="5"/>
    <s v="CONTRATAR EL ARRIENDO DEL PARQUEADERO - AEROPUERTO EL DORADO"/>
    <s v="80131502 "/>
    <s v="Arrendamiento de instalaciones comerciales o industriales"/>
    <m/>
    <x v="41"/>
    <n v="19922"/>
    <s v="A-02-02-02-007-002"/>
    <x v="0"/>
    <s v="En ejecución"/>
    <s v="CO-069-2022"/>
    <s v="enero"/>
    <d v="2022-01-27T00:00:00"/>
    <s v="Arrendamiento"/>
    <s v="Regional El Dorado"/>
    <s v="Aeropuerto el Dorado (Bogotá)"/>
    <s v="CENTRAL PARKING SYSTEM COLOMBIA S.A.S"/>
    <n v="83008709"/>
    <n v="9"/>
    <n v="30622"/>
    <d v="2022-01-27T00:00:00"/>
    <n v="133028192"/>
    <n v="0"/>
    <n v="0"/>
    <n v="0"/>
    <n v="133028192"/>
    <s v="No"/>
    <d v="1899-12-31T00:00:00"/>
    <s v="N/A"/>
    <d v="2022-02-01T00:00:00"/>
    <d v="2022-12-31T00:00:00"/>
    <n v="333"/>
    <s v="JESUS FIGUEROA PEÑA"/>
    <n v="1095787871"/>
    <n v="0"/>
    <s v="1900/01/01"/>
    <n v="0"/>
    <s v="1900/01/01"/>
    <n v="0"/>
    <s v="1900/01/01"/>
    <n v="0"/>
    <s v="1900/01/01"/>
    <n v="0"/>
    <s v="1900/01/01"/>
    <n v="0"/>
    <s v="1900/01/01"/>
    <x v="41"/>
    <n v="0"/>
    <s v="1900/01/01"/>
    <s v="1900/01/01"/>
    <n v="0"/>
    <s v="1900/01/01"/>
    <s v="1900/01/01"/>
    <n v="0"/>
    <s v="1900/01/01"/>
    <s v="1900/01/01"/>
    <n v="0"/>
    <s v="1900/01/01"/>
    <s v="1900/01/01"/>
    <n v="333"/>
    <m/>
  </r>
  <r>
    <s v="Secop II"/>
    <n v="182"/>
    <x v="3"/>
    <s v="20226231413000033E"/>
    <s v="PCD-029-2022"/>
    <x v="0"/>
    <x v="3"/>
    <x v="0"/>
    <s v="Prestación de Servicios Profesionales "/>
    <x v="0"/>
    <s v="PRESTAR LOS SERVICIOS PROFESIONALES CON AUTONOMÍA TÉCNICA Y ADMINISTRATIVA PARA ASESORAR Y BRINDAR EL ACOMPAÑAMIENTO AL GRUPO DE GESTIÓN MISIONAL ADSCRITO A LA SUBDIRECCIÓN DE CONTROL MIGRATORIO, DE ACUERDO CON LAS CONDICIONES SEÑALADAS Y ESPECIFICACIONES TÉCNICAS DESCRITAS EN LOS ESTUDIOS PREVIOS."/>
    <s v="80161504 "/>
    <s v="Servicios de oficina"/>
    <m/>
    <x v="42"/>
    <n v="13622"/>
    <s v="A-02-02-02-008-003"/>
    <x v="0"/>
    <s v="En ejecución"/>
    <s v="CO-041-2022"/>
    <s v="enero"/>
    <d v="2022-01-24T00:00:00"/>
    <s v="Prestación de Servicios Profesionales"/>
    <s v="Nivel Central"/>
    <s v="Bogotá D.C."/>
    <s v="José Leonardo Becerra Apiscope"/>
    <n v="1140420436"/>
    <s v="N/A"/>
    <n v="24922"/>
    <d v="2022-01-24T00:00:00"/>
    <n v="45885000"/>
    <n v="0"/>
    <n v="0"/>
    <n v="0"/>
    <n v="45885000"/>
    <s v="No"/>
    <d v="1899-12-31T00:00:00"/>
    <s v="N/A"/>
    <d v="2022-01-24T00:00:00"/>
    <d v="2022-12-31T00:00:00"/>
    <n v="341"/>
    <s v="Carlos Eduardo Useche"/>
    <n v="1020712442"/>
    <n v="0"/>
    <s v="1900/01/01"/>
    <n v="0"/>
    <s v="1900/01/01"/>
    <n v="0"/>
    <s v="1900/01/01"/>
    <n v="0"/>
    <s v="1900/01/01"/>
    <n v="0"/>
    <s v="1900/01/01"/>
    <n v="0"/>
    <s v="1900/01/01"/>
    <x v="42"/>
    <n v="0"/>
    <s v="1900/01/01"/>
    <s v="1900/01/01"/>
    <n v="0"/>
    <s v="1900/01/01"/>
    <s v="1900/01/01"/>
    <n v="0"/>
    <s v="1900/01/01"/>
    <s v="1900/01/01"/>
    <n v="0"/>
    <s v="1900/01/01"/>
    <s v="1900/01/01"/>
    <n v="341"/>
    <m/>
  </r>
  <r>
    <s v="Secop II"/>
    <n v="226"/>
    <x v="3"/>
    <s v="20226231413000042E"/>
    <s v="PCD-067-2022"/>
    <x v="0"/>
    <x v="9"/>
    <x v="0"/>
    <s v="Prestación de Servicios Profesionales "/>
    <x v="4"/>
    <s v="APOYAR A MIGRACIÓN COLOMBIA EN EL DESARROLLO DE NUEVAS FUNCIONALIDADES Y LA OPTIMIZACIÓN DEL APLICATIVO SELMIC"/>
    <s v="81111500 "/>
    <s v="Ingeniería de software o hardware"/>
    <m/>
    <x v="43"/>
    <n v="20622"/>
    <s v="C-1199-1002-10-0-1199001-02"/>
    <x v="0"/>
    <s v="En ejecución"/>
    <s v="CO-050-2022"/>
    <s v="enero"/>
    <d v="2022-01-25T00:00:00"/>
    <s v="Prestación de Servicios Profesionales"/>
    <s v="Nivel Central"/>
    <s v="Bogotá D.C."/>
    <s v="Andrea Maritza Moreno Castro"/>
    <n v="46386600"/>
    <s v="N/A"/>
    <n v="27922"/>
    <d v="2022-01-25T00:00:00"/>
    <n v="46000000"/>
    <n v="0"/>
    <n v="0"/>
    <n v="0"/>
    <n v="46000000"/>
    <s v="No"/>
    <d v="1899-12-31T00:00:00"/>
    <s v="N/A"/>
    <d v="2022-01-25T00:00:00"/>
    <d v="2022-12-31T00:00:00"/>
    <n v="340"/>
    <s v="Gilmer Amezquita"/>
    <n v="79717103"/>
    <n v="0"/>
    <s v="1900/01/01"/>
    <n v="0"/>
    <s v="1900/01/01"/>
    <n v="0"/>
    <s v="1900/01/01"/>
    <n v="0"/>
    <s v="1900/01/01"/>
    <n v="0"/>
    <s v="1900/01/01"/>
    <n v="0"/>
    <s v="1900/01/01"/>
    <x v="43"/>
    <n v="0"/>
    <s v="1900/01/01"/>
    <s v="1900/01/01"/>
    <n v="0"/>
    <s v="1900/01/01"/>
    <s v="1900/01/01"/>
    <n v="0"/>
    <s v="1900/01/01"/>
    <s v="1900/01/01"/>
    <n v="0"/>
    <s v="1900/01/01"/>
    <s v="1900/01/01"/>
    <n v="340"/>
    <m/>
  </r>
  <r>
    <s v="Secop II"/>
    <n v="229"/>
    <x v="3"/>
    <s v="20226231413000045E"/>
    <s v="PCD-021-2022-1"/>
    <x v="0"/>
    <x v="11"/>
    <x v="0"/>
    <s v="Prestación de Servicios Profesionales "/>
    <x v="0"/>
    <s v="PRESTAR LOS SERVICIOS PROFESIONALES CON AUTONOMÍA TÉCNICA Y ADMINISTRATIVA PARA APOYAR LA GESTIÓN DE LA SUBDIRECCIÓN DE CONTROL MIGRATORIO DE ACUERDO CON LAS CONDICIONES SEÑALADAS Y ESPECIFICACIONES TÉCNICAS DESCRITAS EN LOS ESTUDIOS PREVIOS."/>
    <s v="80161504 "/>
    <s v="Servicios de oficina"/>
    <m/>
    <x v="44"/>
    <n v="20922"/>
    <s v="A-02-02-02-008-003"/>
    <x v="0"/>
    <s v="En ejecución"/>
    <s v="CO-013-2022"/>
    <s v="enero"/>
    <d v="2022-01-21T00:00:00"/>
    <s v="Prestación de Servicios Profesionales"/>
    <s v="Nivel Central"/>
    <s v="Bogotá D.C."/>
    <s v="MELISSA JOHANNA MONTOYA QUIRAMA"/>
    <n v="42149816"/>
    <s v="N/A"/>
    <n v="20722"/>
    <d v="2022-01-21T00:00:00"/>
    <n v="112297500"/>
    <n v="0"/>
    <n v="0"/>
    <n v="0"/>
    <n v="112297500"/>
    <s v="No"/>
    <d v="1899-12-31T00:00:00"/>
    <s v="N/A"/>
    <d v="2022-01-21T00:00:00"/>
    <d v="2022-12-29T00:00:00"/>
    <n v="342"/>
    <s v="Humberto Velazquez Ardila"/>
    <n v="17336974"/>
    <n v="0"/>
    <s v="1900/01/01"/>
    <n v="0"/>
    <s v="1900/01/01"/>
    <n v="0"/>
    <s v="1900/01/01"/>
    <n v="0"/>
    <s v="1900/01/01"/>
    <n v="0"/>
    <s v="1900/01/01"/>
    <n v="0"/>
    <s v="1900/01/01"/>
    <x v="44"/>
    <n v="0"/>
    <s v="1900/01/01"/>
    <s v="1900/01/01"/>
    <n v="0"/>
    <s v="1900/01/01"/>
    <s v="1900/01/01"/>
    <n v="0"/>
    <s v="1900/01/01"/>
    <s v="1900/01/01"/>
    <n v="0"/>
    <s v="1900/01/01"/>
    <s v="1900/01/01"/>
    <n v="342"/>
    <m/>
  </r>
  <r>
    <s v="Secop II"/>
    <n v="236"/>
    <x v="3"/>
    <s v="20226231413000047E"/>
    <s v="PCD-071-2022"/>
    <x v="0"/>
    <x v="12"/>
    <x v="0"/>
    <s v="Prestación de Servicios Profesionales "/>
    <x v="4"/>
    <s v="PRESTAR LOS SERVICIOS PROFESIONALES PARA COORDINAR LAS ACTIVIDADES DE DESARROLLO DE SOFTWARE MIGRACIÓN COLOMBIA."/>
    <s v="81111500 "/>
    <s v=" Ingeniería de software o hardware"/>
    <m/>
    <x v="45"/>
    <n v="21422"/>
    <s v="C-1199-1002-10-0-1199001-02"/>
    <x v="0"/>
    <s v="En ejecución"/>
    <s v="CO-061-2022"/>
    <s v="enero"/>
    <d v="2022-01-27T00:00:00"/>
    <s v="Prestación de Servicios Profesionales"/>
    <s v="Nivel Central"/>
    <s v="Bogotá D.C."/>
    <s v="ANGELA MARIA CORREA GARCIA"/>
    <n v="39571103"/>
    <s v="N/A"/>
    <n v="29822"/>
    <d v="2022-01-27T00:00:00"/>
    <n v="110114004"/>
    <n v="0"/>
    <n v="0"/>
    <n v="0"/>
    <n v="110114004"/>
    <s v="No"/>
    <d v="1899-12-31T00:00:00"/>
    <s v="N/A"/>
    <d v="2022-01-27T00:00:00"/>
    <d v="2022-12-31T00:00:00"/>
    <n v="338"/>
    <s v="Mario Jose Otero Diaz"/>
    <n v="79149505"/>
    <n v="0"/>
    <s v="1900/01/01"/>
    <n v="0"/>
    <s v="1900/01/01"/>
    <n v="0"/>
    <s v="1900/01/01"/>
    <n v="0"/>
    <s v="1900/01/01"/>
    <n v="0"/>
    <s v="1900/01/01"/>
    <n v="0"/>
    <s v="1900/01/01"/>
    <x v="45"/>
    <n v="0"/>
    <s v="1900/01/01"/>
    <s v="1900/01/01"/>
    <n v="0"/>
    <s v="1900/01/01"/>
    <s v="1900/01/01"/>
    <n v="0"/>
    <s v="1900/01/01"/>
    <s v="1900/01/01"/>
    <n v="0"/>
    <s v="1900/01/01"/>
    <s v="1900/01/01"/>
    <n v="338"/>
    <m/>
  </r>
  <r>
    <s v="Secop II"/>
    <n v="282"/>
    <x v="1"/>
    <s v="20216231407000043E"/>
    <s v="MC-050-2021"/>
    <x v="3"/>
    <x v="14"/>
    <x v="2"/>
    <s v="Mínima Cuantía"/>
    <x v="4"/>
    <s v="Adquirir, instalar y configurar discos duros para la ampliación del sistema de almacenamiento NAS, de la Unidad Administrativa Especial de Migración Colombia."/>
    <s v="43201803 - 43212201 - 43202000 - 43232907"/>
    <s v="Unidades de disco duro"/>
    <m/>
    <x v="46"/>
    <n v="51421"/>
    <s v="C-1199-1002-10-0-1199001-02 "/>
    <x v="0"/>
    <s v="En ejecución"/>
    <s v="AO-037-2021"/>
    <s v="diciembre"/>
    <d v="2021-12-10T00:00:00"/>
    <s v="Aceptación de oferta"/>
    <s v="Nivel Central"/>
    <s v="Bogotá D.C."/>
    <s v="C.I LA FLORIDA S.A.S"/>
    <n v="900236639"/>
    <n v="4"/>
    <n v="214121"/>
    <d v="2021-12-13T00:00:00"/>
    <n v="15799994"/>
    <n v="0"/>
    <n v="0"/>
    <n v="0"/>
    <n v="15799994"/>
    <s v="Si "/>
    <d v="2021-12-27T00:00:00"/>
    <s v="44 CUMPLIM+ CALIDAD_CORRECTO FUNCIONAM D LOS BIENES SUMIN "/>
    <d v="2021-12-10T00:00:00"/>
    <d v="2022-01-09T00:00:00"/>
    <n v="30"/>
    <s v="REYES ORLANDO"/>
    <n v="79820029"/>
    <n v="0"/>
    <d v="1899-12-30T00:00:00"/>
    <n v="0"/>
    <d v="1899-12-30T00:00:00"/>
    <n v="0"/>
    <d v="1899-12-30T00:00:00"/>
    <n v="0"/>
    <d v="1899-12-30T00:00:00"/>
    <n v="0"/>
    <d v="1899-12-30T00:00:00"/>
    <n v="0"/>
    <s v="1900/01/00"/>
    <x v="46"/>
    <n v="30"/>
    <d v="2022-02-27T00:00:00"/>
    <d v="1899-12-30T00:00:00"/>
    <n v="0"/>
    <d v="1899-12-30T00:00:00"/>
    <d v="1899-12-30T00:00:00"/>
    <n v="0"/>
    <d v="1899-12-30T00:00:00"/>
    <d v="1899-12-30T00:00:00"/>
    <n v="0"/>
    <d v="1899-12-30T00:00:00"/>
    <d v="1899-12-30T00:00:00"/>
    <n v="60"/>
    <m/>
  </r>
  <r>
    <s v="Secop II"/>
    <n v="1"/>
    <x v="4"/>
    <s v="20226231413000034E"/>
    <s v="PCD-039-2022"/>
    <x v="0"/>
    <x v="7"/>
    <x v="0"/>
    <s v="Prestación de Servicios Profesionales "/>
    <x v="8"/>
    <s v="PRESTAR LOS SERVICIOS PROFESIONALES CON AUTONOMÍA TÉCNICA Y ADMINISTRATIVA PARA APOYAR LA GESTIÓN DE LA DIRECCIÓN GENERAL DE MIGRACIÓN COLOMBIA DE ACUERDO CON LAS CONDICIONES SEÑALADAS Y ESPECIFICACIONES TÉCNICAS DESCRITAS EN LOS ESTUDIOS PREVIOS."/>
    <n v="80161504"/>
    <s v="SERVICIOS DE OFICINA "/>
    <m/>
    <x v="47"/>
    <n v="20422"/>
    <s v=" A-02-02-02-008-003 "/>
    <x v="0"/>
    <s v="En ejecución"/>
    <s v="CO-006-2022"/>
    <s v="enero"/>
    <d v="2022-01-20T00:00:00"/>
    <s v="Prestación de Servicios Profesionales"/>
    <s v="Nivel Central"/>
    <s v="Bogotá D.C."/>
    <s v="MARIA CAMILA CASTAÑEDA CAMPILLO"/>
    <n v="1020786979"/>
    <m/>
    <n v="18822"/>
    <d v="2022-01-20T00:00:00"/>
    <n v="69000000"/>
    <n v="0"/>
    <n v="0"/>
    <n v="0"/>
    <n v="69000000"/>
    <s v="No"/>
    <d v="1899-12-31T00:00:00"/>
    <s v="N/A"/>
    <d v="2022-01-20T00:00:00"/>
    <d v="2022-12-31T00:00:00"/>
    <n v="345"/>
    <s v="WINSTON ANDRES MARTINEZ ACOSTA"/>
    <n v="79572017"/>
    <n v="0"/>
    <d v="1899-12-30T00:00:00"/>
    <n v="0"/>
    <d v="1899-12-30T00:00:00"/>
    <n v="0"/>
    <d v="1899-12-30T00:00:00"/>
    <n v="0"/>
    <d v="1899-12-30T00:00:00"/>
    <n v="0"/>
    <d v="1899-12-30T00:00:00"/>
    <n v="0"/>
    <s v="1900/01/00"/>
    <x v="47"/>
    <n v="0"/>
    <s v="1900/01/01"/>
    <s v="1900/01/01"/>
    <n v="0"/>
    <s v="1900/01/01"/>
    <s v="1900/01/01"/>
    <n v="0"/>
    <s v="1900/01/01"/>
    <s v="1900/01/01"/>
    <n v="0"/>
    <s v="1900/01/01"/>
    <s v="1900/01/01"/>
    <n v="345"/>
    <m/>
  </r>
  <r>
    <s v="Secop II"/>
    <n v="21"/>
    <x v="4"/>
    <s v="20226231413000009E"/>
    <s v="PCD-040-2022"/>
    <x v="0"/>
    <x v="15"/>
    <x v="0"/>
    <s v="Prestación de apoyo a la Gestión"/>
    <x v="1"/>
    <s v="CONTRATAR LA PRESTACIÓN DE LOS SERVICIOS TÉCNICOS Y ADMINISTRATIVOS COMO APOYO A LA GESTIÓN DE LA OFICINA DE COMUNICACIONES Y SERVICIO AL CIUDADANO"/>
    <n v="80161504"/>
    <s v="SERVICIOS DE OFICINA "/>
    <m/>
    <x v="48"/>
    <n v="12722"/>
    <s v=" A-02-02-02-008-003 "/>
    <x v="0"/>
    <s v="En ejecución"/>
    <s v="CO-033-2022"/>
    <s v="enero"/>
    <d v="2022-01-24T00:00:00"/>
    <s v="Prestación de Servicios  de Apoyo a la gestión"/>
    <s v="Nivel Central"/>
    <s v="Bogotá D.C."/>
    <s v="EDGAR AURELIO MATIZ MENJURA"/>
    <n v="70727331"/>
    <m/>
    <n v="25522"/>
    <d v="2022-01-25T00:00:00"/>
    <n v="45015600"/>
    <n v="0"/>
    <n v="0"/>
    <n v="0"/>
    <n v="45015600"/>
    <s v="No"/>
    <d v="1899-12-31T00:00:00"/>
    <s v="N/A"/>
    <d v="2022-01-25T00:00:00"/>
    <d v="2022-12-31T00:00:00"/>
    <n v="340"/>
    <s v="JUAN MANUEL CAICEDO CARDONA"/>
    <n v="94486941"/>
    <n v="0"/>
    <d v="1899-12-30T00:00:00"/>
    <n v="0"/>
    <d v="1899-12-30T00:00:00"/>
    <n v="0"/>
    <d v="1899-12-30T00:00:00"/>
    <n v="0"/>
    <d v="1899-12-30T00:00:00"/>
    <n v="0"/>
    <d v="1899-12-30T00:00:00"/>
    <n v="0"/>
    <s v="1900/01/00"/>
    <x v="48"/>
    <n v="0"/>
    <s v="1900/01/01"/>
    <s v="1900/01/01"/>
    <n v="0"/>
    <s v="1900/01/01"/>
    <s v="1900/01/01"/>
    <n v="0"/>
    <s v="1900/01/01"/>
    <s v="1900/01/01"/>
    <n v="0"/>
    <s v="1900/01/01"/>
    <s v="1900/01/01"/>
    <n v="340"/>
    <m/>
  </r>
  <r>
    <s v="Secop II"/>
    <n v="196"/>
    <x v="4"/>
    <s v="20226231416000005E"/>
    <s v="PCD-041-2022"/>
    <x v="0"/>
    <x v="9"/>
    <x v="0"/>
    <s v="Exclusividad"/>
    <x v="6"/>
    <s v="CONTRATAR EL SUMINISTRO DE TIQUETES EN LAS RUTAS NACIONALES E INTERNACIONALES PARA FUNCIONARIOS Y CONTRATISTAS, ASÍ COMO PARA LA ATENCIÓN DE DESPLAZAMIENTOS DE DEPORTADOS Y/O EXPULSADOS."/>
    <n v="90121502"/>
    <s v="AGENCIAS DE VIAJES"/>
    <m/>
    <x v="49"/>
    <n v="15622"/>
    <s v=" A-02-02-02-006-004               A-03-03-01-056"/>
    <x v="0"/>
    <s v="En ejecución"/>
    <s v="CO-054-2022"/>
    <s v="enero"/>
    <d v="2022-01-28T00:00:00"/>
    <s v="SUMINISTRO"/>
    <s v="Nivel Central"/>
    <s v="Bogotá D.C."/>
    <s v="SATENA S.A. "/>
    <n v="899999143"/>
    <n v="4"/>
    <s v=" 29422"/>
    <d v="2022-01-25T00:00:00"/>
    <n v="1000000000"/>
    <n v="0"/>
    <n v="0"/>
    <n v="0"/>
    <n v="1000000000"/>
    <s v="No"/>
    <d v="1899-12-31T00:00:00"/>
    <s v="N/A"/>
    <d v="2022-01-28T00:00:00"/>
    <d v="2022-12-31T00:00:00"/>
    <n v="337"/>
    <s v="ANGELA ROCIRY LONGAS"/>
    <n v="52842749"/>
    <n v="0"/>
    <d v="1899-12-30T00:00:00"/>
    <n v="0"/>
    <d v="1899-12-30T00:00:00"/>
    <n v="0"/>
    <d v="1899-12-30T00:00:00"/>
    <n v="0"/>
    <d v="1899-12-30T00:00:00"/>
    <n v="0"/>
    <d v="1899-12-30T00:00:00"/>
    <n v="0"/>
    <s v="1900/01/00"/>
    <x v="49"/>
    <n v="0"/>
    <s v="1900/01/01"/>
    <s v="1900/01/01"/>
    <n v="0"/>
    <s v="1900/01/01"/>
    <s v="1900/01/01"/>
    <n v="0"/>
    <s v="1900/01/01"/>
    <s v="1900/01/01"/>
    <n v="0"/>
    <s v="1900/01/01"/>
    <s v="1900/01/01"/>
    <n v="337"/>
    <m/>
  </r>
  <r>
    <s v="Secop II"/>
    <n v="2"/>
    <x v="4"/>
    <s v="20226231413000009E"/>
    <s v="PCD-053-2022"/>
    <x v="0"/>
    <x v="9"/>
    <x v="0"/>
    <s v="Prestación de Servicios Profesionales "/>
    <x v="8"/>
    <s v="SERVICIOS PROFESIONALES CON AUTONOMÍA TÉCNICA Y ADMINISTRATIVA PARA EL APOYO EN LA GESTIÓN DE LA DIRECCIÓN GENERAL EN EL SEGUIMIENTO A COMPROMISOS INTERNACIONALES  Y  PROYECTOS DE COOPERACIÓN INTERNACIONAL."/>
    <n v="80161504"/>
    <s v="SERVICIOS DE OFICINA "/>
    <m/>
    <x v="50"/>
    <n v="19822"/>
    <s v=" C-1199-1002-11-0-1199054-02 "/>
    <x v="0"/>
    <s v="En ejecución"/>
    <s v="CO-029-2022"/>
    <s v="enero"/>
    <d v="2022-01-24T00:00:00"/>
    <s v="Prestación de Servicios Profesionales"/>
    <s v="Nivel Central"/>
    <s v="Bogotá D.C."/>
    <s v="MARIA FERNANDA OSPINA CARO"/>
    <n v="1026593280"/>
    <m/>
    <n v="24722"/>
    <d v="2022-01-24T00:00:00"/>
    <n v="34100000"/>
    <n v="0"/>
    <n v="0"/>
    <n v="0"/>
    <n v="34100000"/>
    <s v="No"/>
    <d v="1899-12-31T00:00:00"/>
    <s v="N/A"/>
    <d v="2022-01-24T00:00:00"/>
    <d v="2022-12-31T00:00:00"/>
    <n v="341"/>
    <s v="VANESSA ORTIZ LOPEZ"/>
    <n v="1144031972"/>
    <n v="0"/>
    <d v="1899-12-30T00:00:00"/>
    <n v="0"/>
    <d v="1899-12-30T00:00:00"/>
    <n v="0"/>
    <d v="1899-12-30T00:00:00"/>
    <n v="0"/>
    <d v="1899-12-30T00:00:00"/>
    <n v="0"/>
    <d v="1899-12-30T00:00:00"/>
    <n v="0"/>
    <s v="1900/01/00"/>
    <x v="50"/>
    <n v="0"/>
    <s v="1900/01/01"/>
    <s v="1900/01/01"/>
    <n v="0"/>
    <s v="1900/01/01"/>
    <s v="1900/01/01"/>
    <n v="0"/>
    <s v="1900/01/01"/>
    <s v="1900/01/01"/>
    <n v="0"/>
    <s v="1900/01/01"/>
    <s v="1900/01/01"/>
    <n v="341"/>
    <m/>
  </r>
  <r>
    <s v="Secop II"/>
    <n v="5"/>
    <x v="4"/>
    <s v="20226231413000004E"/>
    <s v="PCD-054-2022"/>
    <x v="0"/>
    <x v="15"/>
    <x v="0"/>
    <s v="Prestación de Servicios Profesionales "/>
    <x v="2"/>
    <s v="PRESTACIÓN DE SERVICIOS PROFESIONALES A LA GESTIÓN CON AUTONOMÍA TÉCNICA Y ADMINISTRATIVA A LA OFICINA ASESORA DE PLANEACIÓN PARA LA CONSTRUCCIÓN DE INFORMES Y REPORTES ESTADÍSTICOS DE REGISTROS ADMINISTRATIVOS."/>
    <n v="80161504"/>
    <s v="SERVICIOS DE OFICINA "/>
    <m/>
    <x v="51"/>
    <n v="12122"/>
    <s v=" C-1199-1002-11-0-1199060-02 "/>
    <x v="0"/>
    <s v="En ejecución"/>
    <s v="CO-030-2022"/>
    <s v="enero"/>
    <d v="2022-01-24T00:00:00"/>
    <s v="Prestación de Servicios Profesionales"/>
    <s v="Nivel Central"/>
    <s v="Bogotá D.C."/>
    <s v="CESAR EMILIO TORRES REYES"/>
    <s v="1.082.992.710 "/>
    <m/>
    <n v="24822"/>
    <d v="2022-01-24T00:00:00"/>
    <n v="34500000"/>
    <n v="0"/>
    <n v="0"/>
    <n v="0"/>
    <n v="34500000"/>
    <s v="No"/>
    <d v="1899-12-31T00:00:00"/>
    <s v="N/A"/>
    <d v="2022-01-24T00:00:00"/>
    <d v="2022-12-31T00:00:00"/>
    <n v="341"/>
    <s v="OSCAR ANDRES VALDERRAMA "/>
    <n v="89791769"/>
    <n v="0"/>
    <d v="1899-12-30T00:00:00"/>
    <n v="0"/>
    <d v="1899-12-30T00:00:00"/>
    <n v="0"/>
    <d v="1899-12-30T00:00:00"/>
    <n v="0"/>
    <d v="1899-12-30T00:00:00"/>
    <n v="0"/>
    <d v="1899-12-30T00:00:00"/>
    <n v="0"/>
    <s v="1900/01/00"/>
    <x v="51"/>
    <n v="0"/>
    <s v="1900/01/01"/>
    <s v="1900/01/01"/>
    <n v="0"/>
    <s v="1900/01/01"/>
    <s v="1900/01/01"/>
    <n v="0"/>
    <s v="1900/01/01"/>
    <s v="1900/01/01"/>
    <n v="0"/>
    <s v="1900/01/01"/>
    <s v="1900/01/01"/>
    <n v="341"/>
    <m/>
  </r>
  <r>
    <s v="Secop II"/>
    <n v="29"/>
    <x v="4"/>
    <s v="20226231415000002E"/>
    <s v="PCD-055-2022"/>
    <x v="0"/>
    <x v="9"/>
    <x v="0"/>
    <s v="Exclusividad"/>
    <x v="1"/>
    <s v="CONTRATAR LA SUSCRIPCIÓN A LA REVISTA SEMANA, CON DESTINO A LA DIRECCIÓN GENERAL Y A LA OFICINA DE COMUNICACIONES DE MIGRACIÓN COLOMBIA"/>
    <s v="82111904 - 55101504"/>
    <s v="PERIODICO - SERVICIO DE ENTREGA DE PERIDICO O MATERIAL PUBLICITARIO"/>
    <m/>
    <x v="52"/>
    <n v="17122"/>
    <s v=" A-02-02-01-003-002 "/>
    <x v="0"/>
    <s v="En ejecución"/>
    <s v="CO-072-2022"/>
    <s v="enero"/>
    <d v="2022-01-27T00:00:00"/>
    <s v="Suscripción "/>
    <s v="Nivel Central"/>
    <s v="Bogotá D.C."/>
    <s v="PUBLICACIONES SEMANA S.A."/>
    <n v="860509265"/>
    <n v="1"/>
    <n v="31122"/>
    <d v="2022-01-27T00:00:00"/>
    <n v="838000"/>
    <n v="0"/>
    <n v="0"/>
    <n v="0"/>
    <n v="838000"/>
    <s v="No"/>
    <d v="1899-12-31T00:00:00"/>
    <s v="N/A"/>
    <d v="2022-01-28T00:00:00"/>
    <d v="2023-01-28T00:00:00"/>
    <n v="365"/>
    <s v="JUAN MANUEL CAICEDO CARDONA"/>
    <n v="94486941"/>
    <n v="0"/>
    <d v="1899-12-30T00:00:00"/>
    <n v="0"/>
    <d v="1899-12-30T00:00:00"/>
    <n v="0"/>
    <d v="1899-12-30T00:00:00"/>
    <n v="0"/>
    <d v="1899-12-30T00:00:00"/>
    <n v="0"/>
    <d v="1899-12-30T00:00:00"/>
    <n v="0"/>
    <s v="1900/01/00"/>
    <x v="52"/>
    <n v="0"/>
    <s v="1900/01/01"/>
    <s v="1900/01/01"/>
    <n v="0"/>
    <s v="1900/01/01"/>
    <s v="1900/01/01"/>
    <n v="0"/>
    <s v="1900/01/01"/>
    <s v="1900/01/01"/>
    <n v="0"/>
    <s v="1900/01/01"/>
    <s v="1900/01/01"/>
    <n v="365"/>
    <m/>
  </r>
  <r>
    <s v="Secop II"/>
    <n v="34"/>
    <x v="4"/>
    <s v="20226231413000013E"/>
    <s v="PCD-056-2022"/>
    <x v="0"/>
    <x v="9"/>
    <x v="0"/>
    <s v="Exclusividad"/>
    <x v="1"/>
    <s v="CONTRATAR LA PUBLICACIÓN DE DIFERENTES AVISOS DE PRENSA EN EL PERIÓDICO LA REPÚBLICA, DE ACUERDO A LAS NECESIDADES REQUERIDAS POR LA ENTIDAD"/>
    <n v="82121506"/>
    <s v="IMPRESIÓN DE PUBLICACIONES"/>
    <m/>
    <x v="53"/>
    <n v="14922"/>
    <s v=" A-02-02-02-008-003 "/>
    <x v="0"/>
    <s v="En ejecución"/>
    <s v="CO-065-2022"/>
    <s v="enero"/>
    <d v="2022-01-27T00:00:00"/>
    <s v="Prestación de Servicios"/>
    <s v="Nivel Central"/>
    <s v="Bogotá D.C."/>
    <s v="EDITORIAL LA REPUBLICA SAS"/>
    <n v="901017183"/>
    <n v="2"/>
    <n v="30122"/>
    <d v="2022-01-27T00:00:00"/>
    <n v="5000000"/>
    <n v="0"/>
    <n v="0"/>
    <n v="0"/>
    <n v="5000000"/>
    <s v="No"/>
    <d v="1899-12-31T00:00:00"/>
    <s v="N/A"/>
    <d v="2022-01-28T00:00:00"/>
    <d v="2022-12-31T00:00:00"/>
    <n v="337"/>
    <s v="JUAN MANUEL CAICEDO CARDONA"/>
    <n v="94486941"/>
    <n v="0"/>
    <d v="1899-12-30T00:00:00"/>
    <n v="0"/>
    <d v="1899-12-30T00:00:00"/>
    <n v="0"/>
    <d v="1899-12-30T00:00:00"/>
    <n v="0"/>
    <d v="1899-12-30T00:00:00"/>
    <n v="0"/>
    <d v="1899-12-30T00:00:00"/>
    <n v="0"/>
    <s v="1900/01/00"/>
    <x v="53"/>
    <n v="0"/>
    <s v="1900/01/01"/>
    <s v="1900/01/01"/>
    <n v="0"/>
    <s v="1900/01/01"/>
    <s v="1900/01/01"/>
    <n v="0"/>
    <s v="1900/01/01"/>
    <s v="1900/01/01"/>
    <n v="0"/>
    <s v="1900/01/01"/>
    <s v="1900/01/01"/>
    <n v="337"/>
    <m/>
  </r>
  <r>
    <s v="Secop II"/>
    <n v="78"/>
    <x v="4"/>
    <s v="20226231413000035E"/>
    <s v="PCD-057-2022"/>
    <x v="0"/>
    <x v="16"/>
    <x v="0"/>
    <s v="Prestación de Servicios Profesionales "/>
    <x v="9"/>
    <s v="PRESTAR LOS SERVICIOS PROFESIONALES CON AUTONOMÍA TÉCNICA Y ADMINISTRATIVA PARA ASESORAR INTEGRALMENTE A LA UNIDAD ADMINISTRATIVA ESPECIAL MIGRACIÓN COLOMBIA EN TEMAS LABORALES Y DE RELACIONAMIENTO CON SUS ORGANIZACIONES SINDICALES DE ACUERDO CON LAS CONDICIONES SEÑALADAS Y ESPECIFICACIONES TÉCNICAS DESCRITAS EN LOS ESTUDIOS PREVIOS"/>
    <n v="80161504"/>
    <s v="SERVICIOS DE OFICINA "/>
    <m/>
    <x v="54"/>
    <n v="15922"/>
    <s v=" A-02-02-02-008-003 "/>
    <x v="0"/>
    <s v="En ejecución"/>
    <s v="CO-045-2022"/>
    <s v="enero"/>
    <d v="2022-01-25T00:00:00"/>
    <s v="Prestación de Servicios Profesionales"/>
    <s v="Nivel Central"/>
    <s v="Bogotá D.C."/>
    <s v="JOSE ROBERTO HERRERA VERGARA ABOGADO EU."/>
    <n v="900219029"/>
    <n v="1"/>
    <n v="26322"/>
    <d v="2022-12-25T00:00:00"/>
    <n v="96600000"/>
    <n v="0"/>
    <n v="0"/>
    <n v="0"/>
    <n v="96600000"/>
    <s v="No"/>
    <d v="1899-12-31T00:00:00"/>
    <s v="N/A"/>
    <d v="2022-01-28T00:00:00"/>
    <d v="2022-12-31T00:00:00"/>
    <n v="337"/>
    <s v="WINSTON ANDRES MARTINEZ ACOSTA"/>
    <n v="79572017"/>
    <n v="0"/>
    <d v="1899-12-30T00:00:00"/>
    <n v="0"/>
    <d v="1899-12-30T00:00:00"/>
    <n v="0"/>
    <d v="1899-12-30T00:00:00"/>
    <n v="0"/>
    <d v="1899-12-30T00:00:00"/>
    <n v="0"/>
    <d v="1899-12-30T00:00:00"/>
    <n v="0"/>
    <s v="1900/01/00"/>
    <x v="54"/>
    <n v="0"/>
    <s v="1900/01/01"/>
    <s v="1900/01/01"/>
    <n v="0"/>
    <s v="1900/01/01"/>
    <s v="1900/01/01"/>
    <n v="0"/>
    <s v="1900/01/01"/>
    <s v="1900/01/01"/>
    <n v="0"/>
    <s v="1900/01/01"/>
    <s v="1900/01/01"/>
    <n v="337"/>
    <m/>
  </r>
  <r>
    <s v="Secop II"/>
    <n v="79"/>
    <x v="4"/>
    <s v="20226231413000036E"/>
    <s v="PCD-058-2022"/>
    <x v="0"/>
    <x v="12"/>
    <x v="0"/>
    <s v="Prestación de Servicios Profesionales "/>
    <x v="9"/>
    <s v="PRESTAR LOS SERVICIOS PROFESIONALES CON AUTONOMÍA TÉCNICA Y ADMINISTRATIVA PARA APOYAR LA GESTIÓN DE LA SECRETARIA GENERAL DE MIGRACIÓN COLOMBIA DE ACUERDO CON LAS CONDICIONES SEÑALADAS Y ESPECIFICACIONES TÉCNICAS DESCRITAS EN LOS ESTUDIOS PREVIOS."/>
    <n v="80161504"/>
    <s v="SERVICIOS DE OFICINA "/>
    <m/>
    <x v="51"/>
    <n v="15722"/>
    <s v=" A-02-02-02-008-003 "/>
    <x v="0"/>
    <s v="En ejecución"/>
    <s v="CO-031-2022"/>
    <s v="enero"/>
    <d v="2022-01-24T00:00:00"/>
    <s v="Prestación de Servicios Profesionales"/>
    <s v="Nivel Central"/>
    <s v="Bogotá D.C."/>
    <s v="ADRIANA CAROLINA MAESTRE SOLANO"/>
    <n v="1065827686"/>
    <m/>
    <n v="25422"/>
    <d v="2022-01-25T00:00:00"/>
    <n v="34500000"/>
    <n v="0"/>
    <n v="0"/>
    <n v="0"/>
    <n v="34500000"/>
    <s v="No"/>
    <d v="1899-12-31T00:00:00"/>
    <s v="N/A"/>
    <d v="2022-01-25T00:00:00"/>
    <d v="2022-12-31T00:00:00"/>
    <n v="340"/>
    <s v="WINSTON ANDRES MARTINEZ ACOSTA"/>
    <n v="79572017"/>
    <n v="0"/>
    <d v="1899-12-30T00:00:00"/>
    <n v="0"/>
    <d v="1899-12-30T00:00:00"/>
    <n v="0"/>
    <d v="1899-12-30T00:00:00"/>
    <n v="0"/>
    <d v="1899-12-30T00:00:00"/>
    <n v="0"/>
    <d v="1899-12-30T00:00:00"/>
    <n v="0"/>
    <s v="1900/01/00"/>
    <x v="51"/>
    <n v="0"/>
    <s v="1900/01/01"/>
    <s v="1900/01/01"/>
    <n v="0"/>
    <s v="1900/01/01"/>
    <s v="1900/01/01"/>
    <n v="0"/>
    <s v="1900/01/01"/>
    <s v="1900/01/01"/>
    <n v="0"/>
    <s v="1900/01/01"/>
    <s v="1900/01/01"/>
    <n v="340"/>
    <m/>
  </r>
  <r>
    <s v="Secop II"/>
    <n v="80"/>
    <x v="4"/>
    <s v="20226231413000037E"/>
    <s v="PCD-059-2022"/>
    <x v="0"/>
    <x v="12"/>
    <x v="0"/>
    <s v="Prestación de Servicios Profesionales "/>
    <x v="9"/>
    <s v="PRESTAR LOS SERVICIOS PROFESIONALES CON AUTONOMÍA TÉCNICA Y ADMINISTRATIVA PARA APOYAR LA GESTIÓN DE LA SECRETARÍA GENERAL DE MIGRACIÓN COLOMBIA DE ACUERDO CON LAS CONDICIONES SEÑALADAS Y ESPECIFICACIONES TÉCNICAS DESCRITAS EN LOS ESTUDIOS PREVIOS."/>
    <n v="80161504"/>
    <s v="SERVICIOS DE OFICINA "/>
    <m/>
    <x v="55"/>
    <n v="19622"/>
    <s v=" A-02-02-02-008-003 "/>
    <x v="0"/>
    <s v="En ejecución"/>
    <s v="CO-043-2022"/>
    <s v="enero"/>
    <d v="2022-01-25T00:00:00"/>
    <s v="Prestación de Servicios Profesionales"/>
    <s v="Nivel Central"/>
    <s v="Bogotá D.C."/>
    <s v="LILIANA JARAMILLO MUTIS"/>
    <n v="51573271"/>
    <m/>
    <n v="25922"/>
    <d v="2022-01-25T00:00:00"/>
    <n v="93883125"/>
    <n v="0"/>
    <n v="0"/>
    <n v="0"/>
    <n v="93883125"/>
    <s v="No"/>
    <d v="1899-12-31T00:00:00"/>
    <s v="N/A"/>
    <d v="2022-01-25T00:00:00"/>
    <d v="2022-12-31T00:00:00"/>
    <n v="340"/>
    <s v="WINSTON ANDRES MARTINEZ ACOSTA"/>
    <n v="79572017"/>
    <n v="0"/>
    <d v="1899-12-30T00:00:00"/>
    <n v="0"/>
    <d v="1899-12-30T00:00:00"/>
    <n v="0"/>
    <d v="1899-12-30T00:00:00"/>
    <n v="0"/>
    <d v="1899-12-30T00:00:00"/>
    <n v="0"/>
    <d v="1899-12-30T00:00:00"/>
    <n v="0"/>
    <s v="1900/01/00"/>
    <x v="55"/>
    <n v="0"/>
    <s v="1900/01/01"/>
    <s v="1900/01/01"/>
    <n v="0"/>
    <s v="1900/01/01"/>
    <s v="1900/01/01"/>
    <n v="0"/>
    <s v="1900/01/01"/>
    <s v="1900/01/01"/>
    <n v="0"/>
    <s v="1900/01/01"/>
    <s v="1900/01/01"/>
    <n v="340"/>
    <m/>
  </r>
  <r>
    <s v="Secop II"/>
    <n v="81"/>
    <x v="4"/>
    <s v="20226231413000038E"/>
    <s v="PCD-060-2022"/>
    <x v="0"/>
    <x v="12"/>
    <x v="0"/>
    <s v="Prestación de Servicios Profesionales "/>
    <x v="9"/>
    <s v="PRESTAR LOS SERVICIOS PROFESIONALES CON AUTONOMÍA TÉCNICA Y ADMINISTRATIVA PARA APOYAR LA GESTIÓN DE LA SECRETARÍA GENERAL DE MIGRACIÓN COLOMBIA DE ACUERDO CON LAS CONDICIONES SEÑALADAS Y ESPECIFICACIONES TÉCNICAS DESCRITAS EN LOS ESTUDIOS PREVIOS."/>
    <n v="80161504"/>
    <s v="SERVICIOS DE OFICINA "/>
    <m/>
    <x v="56"/>
    <n v="19722"/>
    <s v=" A-02-02-02-008-003 "/>
    <x v="0"/>
    <s v="En ejecución"/>
    <s v="CO-037-2022"/>
    <s v="enero"/>
    <d v="2022-01-24T00:00:00"/>
    <s v="Prestación de Servicios Profesionales"/>
    <s v="Nivel Central"/>
    <s v="Bogotá D.C."/>
    <s v="MARIA JOSE YEPES GIRALDO"/>
    <n v="24348352"/>
    <m/>
    <n v="25722"/>
    <d v="2022-01-25T00:00:00"/>
    <n v="80842125"/>
    <n v="0"/>
    <n v="0"/>
    <n v="0"/>
    <n v="80842125"/>
    <s v="No"/>
    <d v="1899-12-31T00:00:00"/>
    <s v="N/A"/>
    <d v="2022-01-24T00:00:00"/>
    <d v="2022-12-31T00:00:00"/>
    <n v="341"/>
    <s v="WINSTON ANDRES MARTINEZ ACOSTA"/>
    <n v="79572017"/>
    <n v="0"/>
    <d v="1899-12-30T00:00:00"/>
    <n v="0"/>
    <d v="1899-12-30T00:00:00"/>
    <n v="0"/>
    <d v="1899-12-30T00:00:00"/>
    <n v="0"/>
    <d v="1899-12-30T00:00:00"/>
    <n v="0"/>
    <d v="1899-12-30T00:00:00"/>
    <n v="0"/>
    <s v="1900/01/00"/>
    <x v="56"/>
    <n v="0"/>
    <s v="1900/01/01"/>
    <s v="1900/01/01"/>
    <n v="0"/>
    <s v="1900/01/01"/>
    <s v="1900/01/01"/>
    <n v="0"/>
    <s v="1900/01/01"/>
    <s v="1900/01/01"/>
    <n v="0"/>
    <s v="1900/01/01"/>
    <s v="1900/01/01"/>
    <n v="341"/>
    <m/>
  </r>
  <r>
    <s v="Secop II"/>
    <n v="104"/>
    <x v="4"/>
    <s v="20226231413000016E"/>
    <s v="PCD-061-2022"/>
    <x v="0"/>
    <x v="12"/>
    <x v="0"/>
    <s v="Prestación de Servicios Profesionales "/>
    <x v="5"/>
    <s v="PRESTAR LOS SERVICIOS PROFESIONALES CON AUTONOMÍA TÉCNICA Y ADMINISTRATIVA EN CUANTO A LA GESTIÓN PARA EL PUESTO DE CONTROL MIGRATORIO FRONTERIZO FLUVIAL UBICADO EL RIO ORINOCO EN LA CIUDAD DE PUERTO CARREÑO, EN CUANTO A LA OBTENCIÓN DE LOS PERMISOS AMBIENTALES REQUERIDOS Y LA ESTRUCTURACIÓN, EVALUACIÓN Y SUPERVISIÓN TÉCNICA DEL PROCESO CONTRACTUAL PARA EL CUMPLIMIENTO DE LAS MEDIDAS DE COMPENSACIÓN IMPUESTAS POR LA CORPORACIÓN AUTÓNOMA REGIONAL DE LA ORINOQUÍA, DE ACUERDO CON LAS CONDICIONES Y ESPECIFICACIONES TÉCNICAS DESCRITAS EN LOS DOCUMENTOS, ESTUDIOS PREVIOS Y EL CONTRATO."/>
    <n v="80161504"/>
    <s v="SERVICIOS DE OFICINA "/>
    <m/>
    <x v="29"/>
    <n v="11922"/>
    <s v=" C-1103-1002-2-0-1103001-02 "/>
    <x v="0"/>
    <s v="En ejecución"/>
    <s v="CO-032-2022"/>
    <s v="enero"/>
    <d v="2022-01-24T00:00:00"/>
    <s v="Prestación de Servicios Profesionales"/>
    <s v="Nivel Central"/>
    <s v="Bogotá D.C."/>
    <s v="MARTHA ISABEL CONRADO LOPEZ"/>
    <n v="52966252"/>
    <m/>
    <n v="25822"/>
    <d v="2022-01-25T00:00:00"/>
    <n v="50000000"/>
    <n v="0"/>
    <n v="0"/>
    <n v="0"/>
    <n v="50000000"/>
    <s v="No"/>
    <d v="1899-12-31T00:00:00"/>
    <s v="N/A"/>
    <d v="2022-01-25T00:00:00"/>
    <d v="2022-12-31T00:00:00"/>
    <n v="340"/>
    <s v="JESUS ANDRES PORRAS"/>
    <n v="79994053"/>
    <n v="0"/>
    <d v="1899-12-30T00:00:00"/>
    <n v="0"/>
    <d v="1899-12-30T00:00:00"/>
    <n v="0"/>
    <d v="1899-12-30T00:00:00"/>
    <n v="0"/>
    <d v="1899-12-30T00:00:00"/>
    <n v="0"/>
    <d v="1899-12-30T00:00:00"/>
    <n v="0"/>
    <s v="1900/01/00"/>
    <x v="29"/>
    <n v="0"/>
    <s v="1900/01/01"/>
    <s v="1900/01/01"/>
    <n v="0"/>
    <s v="1900/01/01"/>
    <s v="1900/01/01"/>
    <n v="0"/>
    <s v="1900/01/01"/>
    <s v="1900/01/01"/>
    <n v="0"/>
    <s v="1900/01/01"/>
    <s v="1900/01/01"/>
    <n v="340"/>
    <m/>
  </r>
  <r>
    <s v="Secop II"/>
    <n v="195"/>
    <x v="4"/>
    <s v="20226231413000017E"/>
    <s v="PCD-062-2022"/>
    <x v="0"/>
    <x v="12"/>
    <x v="0"/>
    <s v="Prestación de Servicios Profesionales "/>
    <x v="6"/>
    <s v="PRESTAR LOS SERVICIOS PROFESIONALES CON AUTONOMÍA TÉCNICA Y ADMINISTRATIVA A LA SUBDIRECCIÓN DE TALENTO HUMANO, CONSISTENTES EN APOYAR AL GRUPO DE NÓMINA EN TODAS LAS ACTIVIDADES QUE CONLLEVE LA LIQUIDACIÓN DE NOVEDADES"/>
    <n v="80161504"/>
    <s v="SERVICIOS DE OFICINA "/>
    <m/>
    <x v="43"/>
    <n v="11522"/>
    <s v=" A-02-02-02-008-003 "/>
    <x v="0"/>
    <s v="En ejecución"/>
    <s v="CO-044-2022"/>
    <s v="enero"/>
    <d v="2022-01-25T00:00:00"/>
    <s v="Prestación de Servicios Profesionales"/>
    <s v="Nivel Central"/>
    <s v="Bogotá D.C."/>
    <s v="NORMA PATRICIA SANCHEZ CUBIDES"/>
    <s v=" 52.350.202 "/>
    <m/>
    <n v="26122"/>
    <d v="2022-01-25T00:00:00"/>
    <n v="46000000"/>
    <n v="0"/>
    <n v="0"/>
    <n v="0"/>
    <n v="46000000"/>
    <s v="No"/>
    <d v="1899-12-31T00:00:00"/>
    <s v="N/A"/>
    <d v="2022-01-25T00:00:00"/>
    <d v="2022-12-31T00:00:00"/>
    <n v="340"/>
    <s v="MARCELA LARA TORO"/>
    <n v="52544180"/>
    <n v="0"/>
    <d v="1899-12-30T00:00:00"/>
    <n v="0"/>
    <d v="1899-12-30T00:00:00"/>
    <n v="0"/>
    <d v="1899-12-30T00:00:00"/>
    <n v="0"/>
    <d v="1899-12-30T00:00:00"/>
    <n v="0"/>
    <d v="1899-12-30T00:00:00"/>
    <n v="0"/>
    <s v="1900/01/00"/>
    <x v="43"/>
    <n v="0"/>
    <s v="1900/01/01"/>
    <s v="1900/01/01"/>
    <n v="0"/>
    <s v="1900/01/01"/>
    <s v="1900/01/01"/>
    <n v="0"/>
    <s v="1900/01/01"/>
    <s v="1900/01/01"/>
    <n v="0"/>
    <s v="1900/01/01"/>
    <s v="1900/01/01"/>
    <n v="340"/>
    <m/>
  </r>
  <r>
    <s v="Secop II"/>
    <n v="233"/>
    <x v="4"/>
    <s v="20226231413000049E"/>
    <s v="PCD-072-2022"/>
    <x v="0"/>
    <x v="16"/>
    <x v="0"/>
    <s v="Prestación de apoyo a la Gestión"/>
    <x v="5"/>
    <s v="PRESTAR LOS SERVICIOS TÉCNICOS CON AUTONOMÍA TÉCNICA Y ADMINISTRATIVA PARA APOYAR EN EL ÁREA DE RECAUDO AL GRUPO DE SOPORTE A LA GESTIÓN REGIONAL DE LA SUBDIRECCIÓN ADMINISTRATIVA Y FINANCIERA, DE ACUERDO CON LAS CONDICIONES Y ESPECIFICACIONES TÉCNICAS DESCRITAS EN LOS ESTUDIOS PREVIOS."/>
    <n v="80161504"/>
    <s v="SERVICIOS DE OFICINA "/>
    <m/>
    <x v="57"/>
    <n v="21522"/>
    <s v=" A-02-02-02-008-003 "/>
    <x v="0"/>
    <s v="En ejecución"/>
    <s v="CO-068-2022"/>
    <s v="enero"/>
    <d v="2022-01-27T00:00:00"/>
    <s v="Prestación de Servicios  de Apoyo a la gestión"/>
    <s v="Nivel Central"/>
    <s v="Bogotá D.C."/>
    <s v="ALFONSO VASQUEZ GUEVARA"/>
    <n v="3001080"/>
    <m/>
    <n v="30522"/>
    <d v="2022-01-27T00:00:00"/>
    <n v="49720000"/>
    <n v="0"/>
    <n v="0"/>
    <n v="0"/>
    <n v="49720000"/>
    <s v="No"/>
    <d v="1899-12-31T00:00:00"/>
    <s v="N/A"/>
    <d v="2022-01-27T00:00:00"/>
    <d v="2022-12-31T00:00:00"/>
    <n v="338"/>
    <s v="HAROL DAVID PEÑA MORENO"/>
    <n v="79987754"/>
    <n v="0"/>
    <d v="1899-12-30T00:00:00"/>
    <n v="0"/>
    <d v="1899-12-30T00:00:00"/>
    <n v="0"/>
    <d v="1899-12-30T00:00:00"/>
    <n v="0"/>
    <d v="1899-12-30T00:00:00"/>
    <n v="0"/>
    <d v="1899-12-30T00:00:00"/>
    <n v="0"/>
    <s v="1900/01/00"/>
    <x v="57"/>
    <n v="0"/>
    <s v="1900/01/01"/>
    <s v="1900/01/01"/>
    <n v="0"/>
    <s v="1900/01/01"/>
    <s v="1900/01/01"/>
    <n v="0"/>
    <s v="1900/01/01"/>
    <s v="1900/01/01"/>
    <n v="0"/>
    <s v="1900/01/01"/>
    <s v="1900/01/01"/>
    <n v="338"/>
    <m/>
  </r>
  <r>
    <s v="Tienda Virtual "/>
    <n v="137"/>
    <x v="5"/>
    <s v="20226231410000001E"/>
    <n v="123343"/>
    <x v="0"/>
    <x v="17"/>
    <x v="1"/>
    <s v="Acuerdo Marco de Precios "/>
    <x v="5"/>
    <s v="CONTRATAR EL SERVICIO INTEGRAL DE ASEO Y CAFETERIA PARA LA SEDE DE SEDE 1: CFSM CÚCUTA, SEDE 2: CFSM BUCARAMANGA, SEDE 3: CFSM PUERTO SANTANDER, SEDE 4: CENAF VILLA DEL ROSARIO, REGION 9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58"/>
    <n v="11822"/>
    <s v="A-02-02-02-006-003-A-02-02-02-008-005"/>
    <x v="0"/>
    <s v="En ejecución"/>
    <s v="OC 84603-2022"/>
    <s v="enero"/>
    <d v="2022-01-27T00:00:00"/>
    <s v="Orden de Compra "/>
    <s v="Regional Oriente"/>
    <s v="Bucaramanga "/>
    <s v="CASALIMPIA S.A."/>
    <n v="860010451"/>
    <n v="1"/>
    <n v="33522"/>
    <d v="2022-01-31T00:00:00"/>
    <n v="83377734.530000001"/>
    <n v="0"/>
    <n v="0"/>
    <n v="0"/>
    <n v="83377734.530000001"/>
    <s v="Si "/>
    <s v="EN TRAMITE"/>
    <s v="42 CUMPLIM+ RESPONSAB EXTRACONTRACTUAL"/>
    <d v="2022-01-27T00:00:00"/>
    <d v="2022-11-30T00:00:00"/>
    <n v="307"/>
    <s v="LEIDY CAROLINA MESA BAUTISTA"/>
    <n v="1090487687"/>
    <n v="0"/>
    <d v="1899-12-30T00:00:00"/>
    <n v="0"/>
    <d v="1899-12-30T00:00:00"/>
    <n v="0"/>
    <d v="1899-12-30T00:00:00"/>
    <n v="0"/>
    <d v="1899-12-30T00:00:00"/>
    <n v="0"/>
    <d v="1899-12-30T00:00:00"/>
    <n v="0"/>
    <s v="1900/01/00"/>
    <x v="58"/>
    <n v="0"/>
    <s v="1900/01/01"/>
    <s v="1900/01/01"/>
    <n v="0"/>
    <s v="1900/01/01"/>
    <s v="1900/01/01"/>
    <n v="0"/>
    <s v="1900/01/01"/>
    <s v="1900/01/01"/>
    <n v="0"/>
    <s v="1900/01/01"/>
    <s v="1900/01/01"/>
    <n v="307"/>
    <m/>
  </r>
  <r>
    <s v="Tienda Virtual "/>
    <n v="139"/>
    <x v="5"/>
    <s v="20221623141000002E"/>
    <n v="123342"/>
    <x v="0"/>
    <x v="17"/>
    <x v="1"/>
    <s v="Acuerdo Marco de Precios "/>
    <x v="5"/>
    <s v="CONTRATAR EL SERVICIO INTEGRAL DE ASEO Y CAFETERIA PARA LAS SEDES: NEIVA, IBAGUÉ Y PUERTO LEGUIZAMO, REGION 7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59"/>
    <n v="12522"/>
    <s v="A-02-02-02-006-003-A-02-02-02-008-005"/>
    <x v="0"/>
    <s v="En ejecución"/>
    <s v="OC 84640-2022"/>
    <s v="enero"/>
    <d v="2022-01-28T00:00:00"/>
    <s v="Orden de Compra "/>
    <s v="Regional Andina"/>
    <s v="Neiva"/>
    <s v="CENTRO ASEO MANTENIMIENTO PROFESIONAL S.A.S"/>
    <n v="90007325"/>
    <n v="4"/>
    <n v="33622"/>
    <d v="2022-01-31T00:00:00"/>
    <n v="64375040.049999997"/>
    <n v="0"/>
    <n v="0"/>
    <n v="0"/>
    <n v="64375040.049999997"/>
    <s v="Si "/>
    <s v="EN TRAMITE"/>
    <s v="42 CUMPLIM+ RESPONSAB EXTRACONTRACTUAL"/>
    <d v="2022-01-28T00:00:00"/>
    <d v="2022-12-31T00:00:00"/>
    <n v="337"/>
    <s v="CARLOS ALBERTO ARCHILA CABRERA"/>
    <n v="79448817"/>
    <n v="0"/>
    <d v="1899-12-30T00:00:00"/>
    <n v="0"/>
    <d v="1899-12-30T00:00:00"/>
    <n v="0"/>
    <d v="1899-12-30T00:00:00"/>
    <n v="0"/>
    <d v="1899-12-30T00:00:00"/>
    <n v="0"/>
    <d v="1899-12-30T00:00:00"/>
    <n v="0"/>
    <s v="1900/01/00"/>
    <x v="59"/>
    <n v="0"/>
    <s v="1900/01/01"/>
    <s v="1900/01/01"/>
    <n v="0"/>
    <s v="1900/01/01"/>
    <s v="1900/01/01"/>
    <n v="0"/>
    <s v="1900/01/01"/>
    <s v="1900/01/01"/>
    <n v="0"/>
    <s v="1900/01/01"/>
    <s v="1900/01/01"/>
    <n v="337"/>
    <m/>
  </r>
  <r>
    <s v="Tienda Virtual "/>
    <n v="140"/>
    <x v="5"/>
    <s v="202216231410000003E"/>
    <n v="123348"/>
    <x v="0"/>
    <x v="17"/>
    <x v="1"/>
    <s v="Acuerdo Marco de Precios "/>
    <x v="5"/>
    <s v="CONTRATAR EL SERVICIO INTEGRAL DE ASEO Y CAFETERIA PARA LAS SEDES DE: SEDE 1: CFSM SAN ANDRÉS, SEDE 2: PCMM PROVIDENCIA, SEDE 3: PCM AEROPUERTO INTERNACIONAL GUSTAVO ROJAS PINILLA, SEDE 4: PCM SAN ANDRÉS, SEDE 5: CB SAN ANDRES, REGION 12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0"/>
    <n v="11022"/>
    <s v="A-02-02-02-006-003-A-02-02-02-008-005"/>
    <x v="0"/>
    <s v="En ejecución"/>
    <s v="OC 84485-2022"/>
    <s v="enero"/>
    <d v="2022-01-25T00:00:00"/>
    <s v="Orden de Compra "/>
    <s v="Regional San Andrés"/>
    <s v="Aeropuerto Gustavo Rojas Pinilla"/>
    <s v="Cleaner SA"/>
    <n v="800041433"/>
    <n v="3"/>
    <n v="30022"/>
    <d v="2022-01-27T00:00:00"/>
    <n v="82535607.120000005"/>
    <n v="0"/>
    <n v="0"/>
    <n v="0"/>
    <n v="82535607.120000005"/>
    <s v="Si "/>
    <d v="2022-01-26T00:00:00"/>
    <s v="42 CUMPLIM+ RESPONSAB EXTRACONTRACTUAL"/>
    <d v="2022-01-25T00:00:00"/>
    <d v="2022-11-30T00:00:00"/>
    <n v="309"/>
    <s v="Arlet Patricia Villadiego Archbold"/>
    <n v="1123626271"/>
    <n v="0"/>
    <d v="1899-12-30T00:00:00"/>
    <n v="0"/>
    <d v="1899-12-30T00:00:00"/>
    <n v="0"/>
    <d v="1899-12-30T00:00:00"/>
    <n v="0"/>
    <d v="1899-12-30T00:00:00"/>
    <n v="0"/>
    <d v="1899-12-30T00:00:00"/>
    <n v="0"/>
    <s v="1900/01/00"/>
    <x v="60"/>
    <n v="0"/>
    <s v="1900/01/01"/>
    <s v="1900/01/01"/>
    <n v="0"/>
    <s v="1900/01/01"/>
    <s v="1900/01/01"/>
    <n v="0"/>
    <s v="1900/01/01"/>
    <s v="1900/01/01"/>
    <n v="0"/>
    <s v="1900/01/01"/>
    <s v="1900/01/01"/>
    <n v="309"/>
    <m/>
  </r>
  <r>
    <s v="Tienda Virtual "/>
    <n v="141"/>
    <x v="5"/>
    <s v="20226231410000004E"/>
    <n v="123744"/>
    <x v="0"/>
    <x v="15"/>
    <x v="1"/>
    <s v="Acuerdo Marco de Precios "/>
    <x v="5"/>
    <s v="CONTRATAR EL SERVICIO INTEGRAL DE ASEO Y CAFETERIA PARA LAS SEDES DE: SEDE 1: CFSM LETICIA, , SEDE 2: PCMA AEROPUERTO INTERNACIONAL ALFREDO VASQUEZ COBO, SEDE 3: PCM BALSA MIGRATORIA LETICIA, SEDE 4: PCM PTO NARIÑO , REGION 13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1"/>
    <n v="11222"/>
    <s v="A-02-02-02-006-003-A-02-02-02-008-005"/>
    <x v="0"/>
    <s v="En ejecución"/>
    <s v="OC 84794-2022"/>
    <s v="febrero"/>
    <d v="2022-02-02T00:00:00"/>
    <s v="Orden de Compra "/>
    <s v="Regional Amazonas"/>
    <s v="Leticia"/>
    <s v="Cleaner SA"/>
    <n v="800041433"/>
    <n v="3"/>
    <n v="35322"/>
    <d v="2022-02-02T00:00:00"/>
    <n v="58698134.859999999"/>
    <n v="0"/>
    <n v="0"/>
    <n v="0"/>
    <n v="58698134.859999999"/>
    <s v="Si "/>
    <s v="EN TRAMITE"/>
    <s v="42 CUMPLIM+ RESPONSAB EXTRACONTRACTUAL"/>
    <d v="2022-02-02T00:00:00"/>
    <d v="2022-10-31T00:00:00"/>
    <n v="271"/>
    <s v="NELSON GABRIEL VELASQUEZ MARIN"/>
    <n v="1121201487"/>
    <n v="0"/>
    <d v="1899-12-30T00:00:00"/>
    <n v="0"/>
    <d v="1899-12-30T00:00:00"/>
    <n v="0"/>
    <d v="1899-12-30T00:00:00"/>
    <n v="0"/>
    <d v="1899-12-30T00:00:00"/>
    <n v="0"/>
    <d v="1899-12-30T00:00:00"/>
    <n v="0"/>
    <s v="1900/01/00"/>
    <x v="61"/>
    <n v="0"/>
    <s v="1900/01/01"/>
    <s v="1900/01/01"/>
    <n v="0"/>
    <s v="1900/01/01"/>
    <s v="1900/01/01"/>
    <n v="0"/>
    <s v="1900/01/01"/>
    <s v="1900/01/01"/>
    <n v="0"/>
    <s v="1900/01/01"/>
    <s v="1900/01/01"/>
    <n v="271"/>
    <m/>
  </r>
  <r>
    <s v="Tienda Virtual "/>
    <n v="142"/>
    <x v="5"/>
    <s v="202216231410000005E"/>
    <n v="123351"/>
    <x v="0"/>
    <x v="17"/>
    <x v="1"/>
    <s v="Acuerdo Marco de Precios "/>
    <x v="5"/>
    <s v="CONTRATAR EL SERVICIO INTEGRAL DE ASEO Y CAFETERÍA REGIÓN 14 (BAHÍA SOLANO Y QUIBDÓ)"/>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2"/>
    <n v="12622"/>
    <s v="A-02-02-02-006-003-A-02-02-02-008-005"/>
    <x v="0"/>
    <s v="En ejecución"/>
    <s v="OC 84604-2022"/>
    <s v="enero"/>
    <d v="2022-01-27T00:00:00"/>
    <s v="Orden de Compra "/>
    <s v="Regional  Antioquia"/>
    <s v="Bahía Solano"/>
    <s v="Cleaner SA"/>
    <n v="800041433"/>
    <n v="3"/>
    <n v="33422"/>
    <d v="2022-01-28T00:00:00"/>
    <n v="31154386.73"/>
    <n v="0"/>
    <n v="0"/>
    <n v="0"/>
    <n v="31154386.73"/>
    <s v="Si "/>
    <s v="EN TRAMITE"/>
    <s v="42 CUMPLIM+ RESPONSAB EXTRACONTRACTUAL"/>
    <d v="2022-01-27T00:00:00"/>
    <d v="2022-11-30T00:00:00"/>
    <n v="307"/>
    <s v="BEATRIZ HELENA BOTERO"/>
    <n v="43538083"/>
    <n v="0"/>
    <d v="1899-12-30T00:00:00"/>
    <n v="0"/>
    <d v="1899-12-30T00:00:00"/>
    <n v="0"/>
    <d v="1899-12-30T00:00:00"/>
    <n v="0"/>
    <d v="1899-12-30T00:00:00"/>
    <n v="0"/>
    <d v="1899-12-30T00:00:00"/>
    <n v="0"/>
    <s v="1900/01/00"/>
    <x v="62"/>
    <n v="0"/>
    <s v="1900/01/01"/>
    <s v="1900/01/01"/>
    <n v="0"/>
    <s v="1900/01/01"/>
    <s v="1900/01/01"/>
    <n v="0"/>
    <s v="1900/01/01"/>
    <s v="1900/01/01"/>
    <n v="0"/>
    <s v="1900/01/01"/>
    <s v="1900/01/01"/>
    <n v="307"/>
    <m/>
  </r>
  <r>
    <s v="Tienda Virtual "/>
    <n v="143"/>
    <x v="5"/>
    <s v="202216231410000006E"/>
    <n v="123652"/>
    <x v="0"/>
    <x v="3"/>
    <x v="1"/>
    <s v="Acuerdo Marco de Precios "/>
    <x v="5"/>
    <s v="CONTRATAR EL SERVICIO INTEGRAL DE ASEO Y CAFETERIA PARA LAS SEDES DE: SEDE 1: CFSM ARAUCA, SEDE 2: PCM PUENTE INTERNACIONAL JOSÉ ANTONIO PÁEZ, REGION 15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3"/>
    <n v="12422"/>
    <s v="A-02-02-02-006-003-A-02-02-02-008-005"/>
    <x v="0"/>
    <s v="En ejecución"/>
    <s v="OC 84631-2022"/>
    <s v="enero"/>
    <d v="2022-01-28T00:00:00"/>
    <s v="Orden de Compra "/>
    <s v="Regional Oriente"/>
    <s v="Arauca"/>
    <s v="Cleaner SA"/>
    <n v="800041433"/>
    <n v="3"/>
    <n v="32222"/>
    <d v="2022-01-28T00:00:00"/>
    <n v="64754146.770000003"/>
    <n v="0"/>
    <n v="0"/>
    <n v="0"/>
    <n v="64754146.770000003"/>
    <s v="Si "/>
    <s v="EN TRAMITE"/>
    <s v="42 CUMPLIM+ RESPONSAB EXTRACONTRACTUAL"/>
    <d v="2022-01-28T00:00:00"/>
    <d v="2022-11-30T00:00:00"/>
    <n v="306"/>
    <s v="RAFAEL RICARDO ZUÑIGA  MORA"/>
    <n v="80037461"/>
    <n v="0"/>
    <d v="1899-12-30T00:00:00"/>
    <n v="0"/>
    <d v="1899-12-30T00:00:00"/>
    <n v="0"/>
    <d v="1899-12-30T00:00:00"/>
    <n v="0"/>
    <d v="1899-12-30T00:00:00"/>
    <n v="0"/>
    <d v="1899-12-30T00:00:00"/>
    <n v="0"/>
    <s v="1900/01/00"/>
    <x v="63"/>
    <n v="0"/>
    <s v="1900/01/01"/>
    <s v="1900/01/01"/>
    <n v="0"/>
    <s v="1900/01/01"/>
    <s v="1900/01/01"/>
    <n v="0"/>
    <s v="1900/01/01"/>
    <s v="1900/01/01"/>
    <n v="0"/>
    <s v="1900/01/01"/>
    <s v="1900/01/01"/>
    <n v="306"/>
    <m/>
  </r>
  <r>
    <s v="Tienda Virtual "/>
    <n v="145"/>
    <x v="5"/>
    <s v="202216231410000007E"/>
    <n v="123563"/>
    <x v="0"/>
    <x v="2"/>
    <x v="1"/>
    <s v="Acuerdo Marco de Precios "/>
    <x v="5"/>
    <s v="CONTRATAR EL SERVICIO INTEGRAL DE ASEO Y CAFETERIA PARA LA SEDE 1: PCM PUERTO INÍRIDA, REGION 18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4"/>
    <n v="20022"/>
    <s v="A-02-02-02-006-003-A-02-02-02-008-005"/>
    <x v="0"/>
    <s v="En ejecución"/>
    <s v="OC 84668-2022"/>
    <s v="enero"/>
    <d v="2022-01-28T00:00:00"/>
    <s v="Orden de Compra "/>
    <s v="Regional Orinoquia"/>
    <s v="Puerto Inírida "/>
    <s v="Cleaner SA"/>
    <n v="800041433"/>
    <n v="3"/>
    <n v="34522"/>
    <d v="2022-02-01T00:00:00"/>
    <n v="14936041.32"/>
    <n v="0"/>
    <n v="0"/>
    <n v="0"/>
    <n v="14936041.32"/>
    <s v="Si "/>
    <s v="EN TRAMITE"/>
    <s v="42 CUMPLIM+ RESPONSAB EXTRACONTRACTUAL"/>
    <d v="2022-01-28T00:00:00"/>
    <d v="2022-11-30T00:00:00"/>
    <n v="306"/>
    <s v="RAFAEL RICARDO ZUÑIGA  MORA"/>
    <n v="80037461"/>
    <n v="0"/>
    <d v="1899-12-30T00:00:00"/>
    <n v="0"/>
    <d v="1899-12-30T00:00:00"/>
    <n v="0"/>
    <d v="1899-12-30T00:00:00"/>
    <n v="0"/>
    <d v="1899-12-30T00:00:00"/>
    <n v="0"/>
    <d v="1899-12-30T00:00:00"/>
    <n v="0"/>
    <s v="1900/01/00"/>
    <x v="64"/>
    <n v="0"/>
    <s v="1900/01/01"/>
    <s v="1900/01/01"/>
    <n v="0"/>
    <s v="1900/01/01"/>
    <s v="1900/01/01"/>
    <n v="0"/>
    <s v="1900/01/01"/>
    <s v="1900/01/01"/>
    <n v="0"/>
    <s v="1900/01/01"/>
    <s v="1900/01/01"/>
    <n v="306"/>
    <m/>
  </r>
  <r>
    <s v="Tienda Virtual "/>
    <n v="144"/>
    <x v="5"/>
    <s v="202216231410000008E"/>
    <n v="123519"/>
    <x v="0"/>
    <x v="3"/>
    <x v="1"/>
    <s v="Acuerdo Marco de Precios "/>
    <x v="5"/>
    <s v="CONTRATAR EL SERVICIO INTEGRAL DE ASEO Y CAFETERIA PARA LA SEDE 1: CFSM PUERTO CARREÑO. , REGION 16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65"/>
    <n v="14222"/>
    <s v="A-02-02-02-006-003-A-02-02-02-008-005"/>
    <x v="0"/>
    <s v="En ejecución"/>
    <s v="OC 84632-2022"/>
    <s v="enero"/>
    <d v="2022-01-28T00:00:00"/>
    <s v="Orden de Compra "/>
    <s v="Regional Orinoquia"/>
    <s v="Puerto Carreño"/>
    <s v="Cleaner SA"/>
    <n v="800041433"/>
    <n v="3"/>
    <n v="33322"/>
    <d v="2022-01-28T00:00:00"/>
    <n v="15848382.210000001"/>
    <n v="0"/>
    <n v="0"/>
    <n v="0"/>
    <n v="15848382.210000001"/>
    <s v="Si "/>
    <s v="EN TRAMITE"/>
    <s v="42 CUMPLIM+ RESPONSAB EXTRACONTRACTUAL"/>
    <d v="2022-01-28T00:00:00"/>
    <d v="2022-11-30T00:00:00"/>
    <n v="306"/>
    <s v="RAFAEL RICARDO ZUÑIGA  MORA"/>
    <n v="80037461"/>
    <n v="0"/>
    <d v="1899-12-30T00:00:00"/>
    <n v="0"/>
    <d v="1899-12-30T00:00:00"/>
    <n v="0"/>
    <d v="1899-12-30T00:00:00"/>
    <n v="0"/>
    <d v="1899-12-30T00:00:00"/>
    <n v="0"/>
    <d v="1899-12-30T00:00:00"/>
    <n v="0"/>
    <s v="1900/01/00"/>
    <x v="65"/>
    <n v="0"/>
    <s v="1900/01/01"/>
    <s v="1900/01/01"/>
    <n v="0"/>
    <s v="1900/01/01"/>
    <s v="1900/01/01"/>
    <n v="0"/>
    <s v="1900/01/01"/>
    <s v="1900/01/01"/>
    <n v="0"/>
    <s v="1900/01/01"/>
    <s v="1900/01/01"/>
    <n v="306"/>
    <m/>
  </r>
  <r>
    <s v="Tienda Virtual "/>
    <n v="146"/>
    <x v="5"/>
    <s v="202216231410000009E"/>
    <n v="142464"/>
    <x v="0"/>
    <x v="8"/>
    <x v="1"/>
    <s v="Acuerdo Marco de Precios "/>
    <x v="5"/>
    <s v="CONTRATAR EL SUMINISTRO DE COMBUSTIBLE (GASOLINA Y DIESEL) PARA VEHÍCULOS Y PLANTAS ELÉCTRICAS A NIVEL NACIONAL INCLUYENDO BOGOTÁ"/>
    <s v="15-1510-151015-15101505-15101506"/>
    <s v="Materiales Combustibles, Aditivos para Combustibles, Lubricantes y Anticorrosivos-Combustibles-Petróleo y Destilados-Diésel-Gasolina corriente_x000a__x000a_"/>
    <m/>
    <x v="66"/>
    <n v="21022"/>
    <s v="A-02-02-01-003-003"/>
    <x v="0"/>
    <s v="En ejecución"/>
    <s v="OC 84365-2022"/>
    <s v="enero"/>
    <d v="2022-01-20T00:00:00"/>
    <s v="Orden de Compra "/>
    <s v="Nivel Nacional "/>
    <s v="Bogotá D.C."/>
    <s v="Organización Terpel S.A."/>
    <n v="830095213"/>
    <n v="0"/>
    <n v="20222"/>
    <d v="2022-01-21T00:00:00"/>
    <n v="270600000"/>
    <n v="0"/>
    <n v="0"/>
    <n v="0"/>
    <n v="270600000"/>
    <s v="N/A"/>
    <s v="N/A"/>
    <s v="N/A"/>
    <d v="2022-01-20T00:00:00"/>
    <d v="2022-12-31T00:00:00"/>
    <n v="345"/>
    <s v="JIMMY ENRIQUE GAITAN"/>
    <n v="79537863"/>
    <n v="0"/>
    <d v="1899-12-30T00:00:00"/>
    <n v="0"/>
    <d v="1899-12-30T00:00:00"/>
    <n v="0"/>
    <d v="1899-12-30T00:00:00"/>
    <n v="0"/>
    <d v="1899-12-30T00:00:00"/>
    <n v="0"/>
    <d v="1899-12-30T00:00:00"/>
    <n v="0"/>
    <s v="1900/01/00"/>
    <x v="66"/>
    <n v="0"/>
    <s v="1900/01/01"/>
    <s v="1900/01/01"/>
    <n v="0"/>
    <s v="1900/01/01"/>
    <s v="1900/01/01"/>
    <n v="0"/>
    <s v="1900/01/01"/>
    <s v="1900/01/01"/>
    <n v="0"/>
    <s v="1900/01/01"/>
    <s v="1900/01/01"/>
    <n v="345"/>
    <m/>
  </r>
  <r>
    <s v="Secop II"/>
    <n v="153"/>
    <x v="6"/>
    <s v="20226231415000018E"/>
    <s v="PCD-032-2022"/>
    <x v="0"/>
    <x v="8"/>
    <x v="0"/>
    <s v="Arrendamiento"/>
    <x v="5"/>
    <s v="CONTRATAR EL ARRIENDO DE PARQUEADERO – PEREIRA"/>
    <n v="80131502"/>
    <s v="Arrendamiento de Instalaciones comerciales o industriales"/>
    <n v="9990115"/>
    <x v="67"/>
    <n v="16822"/>
    <s v="A-02-02-02-007-002"/>
    <x v="0"/>
    <s v="En ejecución"/>
    <s v="CO-048-2022"/>
    <s v="enero"/>
    <d v="2022-01-25T00:00:00"/>
    <s v="Arrendamiento"/>
    <s v="Regional Eje Cafetero"/>
    <s v="Pereira"/>
    <s v="JUAN CARLOS GIRALDO RESTREPO"/>
    <n v="10105215"/>
    <n v="5"/>
    <n v="28122"/>
    <d v="2022-01-25T00:00:00"/>
    <n v="9990115"/>
    <n v="0"/>
    <n v="0"/>
    <n v="0"/>
    <n v="9990115"/>
    <s v="N/A"/>
    <d v="1899-12-31T00:00:00"/>
    <s v="N/A"/>
    <d v="2022-02-01T00:00:00"/>
    <d v="2022-06-30T00:00:00"/>
    <n v="149"/>
    <s v="ELISABETH USECHE MARIN "/>
    <n v="25166983"/>
    <n v="0"/>
    <d v="1899-12-30T00:00:00"/>
    <n v="0"/>
    <d v="1899-12-30T00:00:00"/>
    <n v="0"/>
    <d v="1899-12-30T00:00:00"/>
    <n v="0"/>
    <d v="1899-12-30T00:00:00"/>
    <n v="0"/>
    <d v="1899-12-30T00:00:00"/>
    <n v="0"/>
    <s v="1900/01/00"/>
    <x v="67"/>
    <n v="0"/>
    <s v="1900/01/01"/>
    <s v="1900/01/01"/>
    <n v="0"/>
    <s v="1900/01/01"/>
    <s v="1900/01/01"/>
    <n v="0"/>
    <s v="1900/01/01"/>
    <s v="1900/01/01"/>
    <n v="0"/>
    <s v="1900/01/01"/>
    <s v="1900/01/01"/>
    <n v="149"/>
    <m/>
  </r>
  <r>
    <s v="Secop II"/>
    <n v="17"/>
    <x v="6"/>
    <s v="20226231413000026E"/>
    <s v="PCD-030-2022"/>
    <x v="0"/>
    <x v="3"/>
    <x v="0"/>
    <s v="Prestación de Servicios Profesionales "/>
    <x v="3"/>
    <s v="CONTRATAR LA PRESTACIÓN DE LOS SERVICIOS PROFESIONALES CON AUTONOMÍA TÉCNICA Y ADMINISTRATIVA PARA APOYAR LA GESTIÓN DE LA OFICINA JURÍDICA DE MIGRACIÓN COLOMBIA DE ACUERDO CON LAS CONDICIONES SEÑALADAS Y ESPECIFICACIONES TÉCNICAS DESCRITAS EN LOS ESTUDIOS PREVIOS."/>
    <n v="80161500"/>
    <s v="Servicios de apoyo gerencial"/>
    <n v="84875175"/>
    <x v="68"/>
    <n v="13122"/>
    <s v="A-02-02-02-008-003"/>
    <x v="0"/>
    <s v="En ejecución"/>
    <s v="CO-010-2022"/>
    <s v="enero"/>
    <d v="2022-01-21T00:00:00"/>
    <s v="Prestación de Servicios Profesionales"/>
    <s v="Nivel Central"/>
    <s v="Bogotá D.C."/>
    <s v="NORBERTO RUBIANO MARTINEZ"/>
    <n v="79262899"/>
    <m/>
    <n v="20522"/>
    <d v="2022-01-21T00:00:00"/>
    <n v="84875175"/>
    <n v="0"/>
    <n v="0"/>
    <n v="0"/>
    <n v="84875175"/>
    <s v="N/A"/>
    <d v="1899-12-31T00:00:00"/>
    <s v="N/A"/>
    <d v="2022-01-21T00:00:00"/>
    <d v="2022-12-31T00:00:00"/>
    <n v="344"/>
    <s v="GUADALUPE ARBELAEZ IZQUIERDO"/>
    <n v="39774921"/>
    <n v="0"/>
    <d v="1899-12-30T00:00:00"/>
    <n v="0"/>
    <d v="1899-12-30T00:00:00"/>
    <n v="0"/>
    <d v="1899-12-30T00:00:00"/>
    <n v="0"/>
    <d v="1899-12-30T00:00:00"/>
    <n v="0"/>
    <d v="1899-12-30T00:00:00"/>
    <n v="0"/>
    <s v="1900/01/00"/>
    <x v="68"/>
    <n v="0"/>
    <s v="1900/01/01"/>
    <s v="1900/01/01"/>
    <n v="0"/>
    <s v="1900/01/01"/>
    <s v="1900/01/01"/>
    <n v="0"/>
    <s v="1900/01/01"/>
    <s v="1900/01/01"/>
    <n v="0"/>
    <s v="1900/01/01"/>
    <s v="1900/01/01"/>
    <n v="344"/>
    <m/>
  </r>
  <r>
    <s v="Secop II"/>
    <n v="15"/>
    <x v="6"/>
    <s v="20226231413000024E"/>
    <s v="PCD-007-2022"/>
    <x v="0"/>
    <x v="1"/>
    <x v="0"/>
    <s v="Prestación de Servicios Profesionales "/>
    <x v="3"/>
    <s v="CONTRATAR LA PRESTACIÓN DE LOS SERVICIOS PROFESIONALES CON AUTONOMÍA TÉCNICA Y ADMINISTRATIVA PARA APOYAR LA GESTIÓN DE LA OFICINA JURÍDICA DE MIGRACIÓN COLOMBIA DE ACUERDO CON LAS CONDICIONES SEÑALADAS Y ESPECIFICACIONES TÉCNICAS DESCRITAS EN LOS ESTUDIOS PREVIOS."/>
    <n v="80161504"/>
    <s v="Servicios de oficina"/>
    <n v="103603500"/>
    <x v="69"/>
    <n v="13522"/>
    <s v="A-02-02-02-008-003"/>
    <x v="0"/>
    <s v="En ejecución"/>
    <s v="CO-011-2022"/>
    <s v="enero"/>
    <d v="2022-01-21T00:00:00"/>
    <s v="Prestación de Servicios Profesionales"/>
    <s v="Nivel Central"/>
    <s v="Bogotá D.C."/>
    <s v="RICARDO CALVETE &amp; ABOGADOS ASOCIADOS SAS"/>
    <n v="830076298"/>
    <n v="5"/>
    <n v="24522"/>
    <d v="2022-01-24T00:00:00"/>
    <n v="103603500"/>
    <n v="0"/>
    <n v="0"/>
    <n v="0"/>
    <n v="103603500"/>
    <s v="N/A"/>
    <d v="1899-12-31T00:00:00"/>
    <s v="N/A"/>
    <d v="2022-01-21T00:00:00"/>
    <d v="2022-12-31T00:00:00"/>
    <n v="344"/>
    <s v="GUADALUPE ARBELAEZ IZQUIERDO"/>
    <n v="39774921"/>
    <n v="0"/>
    <d v="1899-12-30T00:00:00"/>
    <n v="0"/>
    <d v="1899-12-30T00:00:00"/>
    <n v="0"/>
    <d v="1899-12-30T00:00:00"/>
    <n v="0"/>
    <d v="1899-12-30T00:00:00"/>
    <n v="0"/>
    <d v="1899-12-30T00:00:00"/>
    <n v="0"/>
    <s v="1900/01/00"/>
    <x v="69"/>
    <n v="0"/>
    <s v="1900/01/01"/>
    <s v="1900/01/01"/>
    <n v="0"/>
    <s v="1900/01/01"/>
    <s v="1900/01/01"/>
    <n v="0"/>
    <s v="1900/01/01"/>
    <s v="1900/01/01"/>
    <n v="0"/>
    <s v="1900/01/01"/>
    <s v="1900/01/01"/>
    <n v="344"/>
    <m/>
  </r>
  <r>
    <s v="Secop II"/>
    <n v="87"/>
    <x v="6"/>
    <s v="20226231415000024E"/>
    <s v="PCD-033-2022"/>
    <x v="0"/>
    <x v="7"/>
    <x v="0"/>
    <s v="Prestación de Servicios Profesionales "/>
    <x v="5"/>
    <s v="CONTRATAR LA PRESTACIÓN DE LOS SERVICIOS PROFESIONALES EN EL GRUPO DE ARCHIVO Y CORRESPONDENCIA, PARA APOYAR A MIGRACIÓN COLOMBIA EN EL DESARROLLO, OPTIMIZACIÓN Y MANTENIMIENTO DE FUNCIONALIDADES DEL SISTEMA DE GESTIÓN DOCUMENTAL ORFEO, DE ACUERDO CON LAS CONDICIONES SEÑALADAS Y ESPECIFICACIONES TÉCNICAS DESCRITAS EN LOS ESTUDIOS PREVIOS."/>
    <n v="81111504"/>
    <s v="Servicios de programación de aplicaciones"/>
    <n v="97660611"/>
    <x v="70"/>
    <n v="14022"/>
    <s v="C-1199-1002-8-0-1199018-02"/>
    <x v="0"/>
    <s v="En ejecución"/>
    <s v="CO-023-2022"/>
    <s v="enero"/>
    <d v="2022-01-23T00:00:00"/>
    <s v="Prestación de Servicios Profesionales"/>
    <s v="Nivel Central"/>
    <s v="Bogotá D.C."/>
    <s v="LILIANA GOMEZ VELASQUEZ"/>
    <n v="51833082"/>
    <m/>
    <n v="23722"/>
    <d v="2022-01-23T00:00:00"/>
    <n v="97660611"/>
    <n v="0"/>
    <n v="0"/>
    <n v="0"/>
    <n v="97660611"/>
    <s v="N/A"/>
    <d v="1899-12-31T00:00:00"/>
    <s v="N/A"/>
    <d v="2022-01-23T00:00:00"/>
    <d v="2022-12-31T00:00:00"/>
    <n v="342"/>
    <s v="ILVIS PATRICIA SERRANO BORNACELLY"/>
    <n v="36551065"/>
    <n v="0"/>
    <d v="1899-12-30T00:00:00"/>
    <n v="0"/>
    <d v="1899-12-30T00:00:00"/>
    <n v="0"/>
    <d v="1899-12-30T00:00:00"/>
    <n v="0"/>
    <d v="1899-12-30T00:00:00"/>
    <n v="0"/>
    <d v="1899-12-30T00:00:00"/>
    <n v="0"/>
    <s v="1900/01/00"/>
    <x v="70"/>
    <n v="0"/>
    <s v="1900/01/01"/>
    <s v="1900/01/01"/>
    <n v="0"/>
    <s v="1900/01/01"/>
    <s v="1900/01/01"/>
    <n v="0"/>
    <s v="1900/01/01"/>
    <s v="1900/01/01"/>
    <n v="0"/>
    <s v="1900/01/01"/>
    <s v="1900/01/01"/>
    <n v="342"/>
    <m/>
  </r>
  <r>
    <s v="Secop II"/>
    <n v="53"/>
    <x v="6"/>
    <s v="20226231415000010E"/>
    <s v="PCD-043-2022"/>
    <x v="0"/>
    <x v="11"/>
    <x v="0"/>
    <s v="Exclusividad"/>
    <x v="4"/>
    <s v="CONTRATAR EL SERVICIO DE MANTENIMIENTO PREVENTIVO Y CORRECTIVO CON SUMINISTRO DE REPUESTOS Y BATERÍAS PARA LAS UPS´S MARCA TOSHIBA."/>
    <n v="72103302"/>
    <s v="Mantenimiento o soporte de equipo de telecomunicaciones"/>
    <n v="24981327"/>
    <x v="71"/>
    <n v="14322"/>
    <s v="C-1199-1002-10-0-1199001-02"/>
    <x v="0"/>
    <s v="En ejecución"/>
    <s v="CO-047-2022"/>
    <s v="enero"/>
    <d v="2022-01-25T00:00:00"/>
    <s v="Prestación de Servicios"/>
    <s v="Nivel Central"/>
    <s v="Bogotá D.C."/>
    <s v="SERVICIOS Y SOLUCIONES LTDA"/>
    <n v="900115635"/>
    <n v="6"/>
    <n v="27222"/>
    <d v="2022-01-25T00:00:00"/>
    <n v="21148680"/>
    <n v="0"/>
    <n v="0"/>
    <n v="0"/>
    <n v="21148680"/>
    <s v="Si "/>
    <d v="2022-01-28T00:00:00"/>
    <s v="41 CUMPLIM+ PAGO D SALARIOS_PRESTAC SOC LEGALES"/>
    <d v="2022-01-25T00:00:00"/>
    <d v="2022-07-26T00:00:00"/>
    <n v="182"/>
    <s v="WILLIAM JAVIER SALGADO PEREZ"/>
    <n v="79120027"/>
    <n v="0"/>
    <d v="1899-12-30T00:00:00"/>
    <n v="0"/>
    <d v="1899-12-30T00:00:00"/>
    <n v="0"/>
    <d v="1899-12-30T00:00:00"/>
    <n v="0"/>
    <d v="1899-12-30T00:00:00"/>
    <n v="0"/>
    <d v="1899-12-30T00:00:00"/>
    <n v="0"/>
    <s v="1900/01/00"/>
    <x v="71"/>
    <n v="0"/>
    <s v="1900/01/01"/>
    <s v="1900/01/01"/>
    <n v="0"/>
    <s v="1900/01/01"/>
    <s v="1900/01/01"/>
    <n v="0"/>
    <s v="1900/01/01"/>
    <s v="1900/01/01"/>
    <n v="0"/>
    <s v="1900/01/01"/>
    <s v="1900/01/01"/>
    <n v="182"/>
    <m/>
  </r>
  <r>
    <s v="Secop II"/>
    <n v="154"/>
    <x v="6"/>
    <s v="20226231415000019E"/>
    <s v="PCD-031--2022"/>
    <x v="0"/>
    <x v="7"/>
    <x v="0"/>
    <s v="Arrendamiento"/>
    <x v="5"/>
    <s v="CONTRATAR EL ARRIENDO DEL PARQUEADERO – YOPAL."/>
    <n v="80131502"/>
    <s v="Arrendamiento de Instalaciones comerciales o industriales"/>
    <n v="9680000"/>
    <x v="72"/>
    <n v="13222"/>
    <s v="A-02-02-02-007-002"/>
    <x v="0"/>
    <s v="En ejecución"/>
    <s v="CO-057-2022"/>
    <s v="enero"/>
    <d v="2022-01-26T00:00:00"/>
    <s v="Arrendamiento"/>
    <s v="Regional Orinoquia"/>
    <s v="Yopal"/>
    <s v="LUZ MIRIAM GARZON RIOS "/>
    <n v="47435281"/>
    <n v="1"/>
    <n v="29922"/>
    <d v="2022-01-27T00:00:00"/>
    <n v="9680000"/>
    <n v="0"/>
    <n v="0"/>
    <n v="0"/>
    <n v="9680000"/>
    <s v="N/A"/>
    <d v="1899-12-31T00:00:00"/>
    <s v="N/A"/>
    <d v="2022-01-26T00:00:00"/>
    <d v="2022-12-31T00:00:00"/>
    <n v="339"/>
    <s v="RAFAEL RICARDO ZUÑIGA "/>
    <n v="80037461"/>
    <n v="0"/>
    <d v="1899-12-30T00:00:00"/>
    <n v="0"/>
    <d v="1899-12-30T00:00:00"/>
    <n v="0"/>
    <d v="1899-12-30T00:00:00"/>
    <n v="0"/>
    <d v="1899-12-30T00:00:00"/>
    <n v="0"/>
    <d v="1899-12-30T00:00:00"/>
    <n v="0"/>
    <s v="1900/01/00"/>
    <x v="72"/>
    <n v="0"/>
    <s v="1900/01/01"/>
    <s v="1900/01/01"/>
    <n v="0"/>
    <s v="1900/01/01"/>
    <s v="1900/01/01"/>
    <n v="0"/>
    <s v="1900/01/01"/>
    <s v="1900/01/01"/>
    <n v="0"/>
    <s v="1900/01/01"/>
    <s v="1900/01/01"/>
    <n v="339"/>
    <m/>
  </r>
  <r>
    <s v="Secop II"/>
    <n v="94"/>
    <x v="6"/>
    <s v="20226231416000004E"/>
    <s v="PCD-044-2022"/>
    <x v="0"/>
    <x v="8"/>
    <x v="0"/>
    <s v="Interadministrativo"/>
    <x v="5"/>
    <s v="CONTRATAR LA PRESTACIÓN DE SERVICIO DE ENCOMIENDA Y PAQUETERÍA, MÁS KILO ADICIONAL, PARA EL TRASLADO DE BIENES DE MIGRACIÓN COLOMBIA A NIVEL NACIONAL."/>
    <s v="78101501-78101801-78181802-78101904"/>
    <s v="Transporte nacional aéreo de carga- Servicios de transporte de carga por carretera (en camión) en área local - Servicios de transporte de carga por carretera (en camión) a nivel regional y nacional - Transporte aéreo a carretera (por camión)"/>
    <n v="120000000"/>
    <x v="13"/>
    <n v="15522"/>
    <s v="A-02-02-02-006-005"/>
    <x v="0"/>
    <s v="En ejecución"/>
    <s v="CO-071-2022"/>
    <s v="enero"/>
    <d v="2022-01-27T00:00:00"/>
    <s v="Interadministrativo"/>
    <s v="Nivel Central"/>
    <s v="Bogotá D.C."/>
    <s v="SERVICIOS POSTALES NACIONALES - 472"/>
    <n v="900062917"/>
    <n v="9"/>
    <n v="30922"/>
    <d v="2022-01-27T00:00:00"/>
    <n v="120000000"/>
    <n v="0"/>
    <n v="0"/>
    <n v="0"/>
    <n v="120000000"/>
    <s v="N/A"/>
    <d v="1899-12-31T00:00:00"/>
    <s v="N/A"/>
    <d v="2022-01-27T00:00:00"/>
    <d v="2022-12-31T00:00:00"/>
    <n v="338"/>
    <s v="LUZ ELENA MORALEZ ALFONSO"/>
    <n v="40029680"/>
    <n v="0"/>
    <d v="1899-12-30T00:00:00"/>
    <n v="0"/>
    <d v="1899-12-30T00:00:00"/>
    <n v="0"/>
    <d v="1899-12-30T00:00:00"/>
    <n v="0"/>
    <d v="1899-12-30T00:00:00"/>
    <n v="0"/>
    <d v="1899-12-30T00:00:00"/>
    <n v="0"/>
    <s v="1900/01/00"/>
    <x v="13"/>
    <n v="0"/>
    <s v="1900/01/01"/>
    <s v="1900/01/01"/>
    <n v="0"/>
    <s v="1900/01/01"/>
    <s v="1900/01/01"/>
    <n v="0"/>
    <s v="1900/01/01"/>
    <s v="1900/01/01"/>
    <n v="0"/>
    <s v="1900/01/01"/>
    <s v="1900/01/01"/>
    <n v="338"/>
    <m/>
  </r>
  <r>
    <s v="Secop II"/>
    <n v="155"/>
    <x v="6"/>
    <s v="20226231415000020E"/>
    <s v="PCD-045-2022"/>
    <x v="0"/>
    <x v="8"/>
    <x v="0"/>
    <s v="Arrendamiento"/>
    <x v="5"/>
    <s v="CONTRATAR EL ARRENDAMIENTO DE UN INMUEBLE EN EL MUNICIPIO DE PUERTO SANTANDER (NORTE DE SANTANDER), UBICADO EN EL LOTE DE VIVIENDA CRA.4 #4-87 BARRIO CENTRO. SEDE DEL PUESTO DE CONTROL MIGRATORIO EN EL MUNICIPIO DE PUERTO SANTANDER."/>
    <n v="80131502"/>
    <s v="Arrendamiento de Instalaciones comerciales o industriales"/>
    <n v="22121337"/>
    <x v="73"/>
    <n v="16722"/>
    <s v="A-02-02-02-007-002"/>
    <x v="0"/>
    <s v="En ejecución"/>
    <s v="CO-063-2022"/>
    <s v="enero"/>
    <d v="2022-01-27T00:00:00"/>
    <s v="Arrendamiento"/>
    <s v="Regional Oriente"/>
    <s v="Puerto Santander "/>
    <s v="MARANYELY VEGA MENDOZA "/>
    <n v="37160055"/>
    <m/>
    <n v="31022"/>
    <d v="2022-01-27T00:00:00"/>
    <n v="22121337"/>
    <n v="0"/>
    <n v="0"/>
    <n v="0"/>
    <n v="22121337"/>
    <s v="N/A"/>
    <d v="1899-12-31T00:00:00"/>
    <s v="N/A"/>
    <d v="2022-02-01T00:00:00"/>
    <d v="2022-06-30T00:00:00"/>
    <n v="149"/>
    <s v="LEIDY CAROLINA MESA BAUTISTA"/>
    <n v="1090487687"/>
    <n v="0"/>
    <d v="1899-12-30T00:00:00"/>
    <n v="0"/>
    <d v="1899-12-30T00:00:00"/>
    <n v="0"/>
    <d v="1899-12-30T00:00:00"/>
    <n v="0"/>
    <d v="1899-12-30T00:00:00"/>
    <n v="0"/>
    <d v="1899-12-30T00:00:00"/>
    <n v="0"/>
    <s v="1900/01/00"/>
    <x v="73"/>
    <n v="0"/>
    <s v="1900/01/01"/>
    <s v="1900/01/01"/>
    <n v="0"/>
    <s v="1900/01/01"/>
    <s v="1900/01/01"/>
    <n v="0"/>
    <s v="1900/01/01"/>
    <s v="1900/01/01"/>
    <n v="0"/>
    <s v="1900/01/01"/>
    <s v="1900/01/01"/>
    <n v="149"/>
    <m/>
  </r>
  <r>
    <s v="Secop II"/>
    <n v="61"/>
    <x v="6"/>
    <s v="20226231415000014E"/>
    <s v="PCD-048-2022"/>
    <x v="0"/>
    <x v="8"/>
    <x v="0"/>
    <s v="Exclusividad"/>
    <x v="4"/>
    <s v="CONTRATAR EL SERVICIO DE MANTENIMIENTO PREVENTIVO Y CORRECTIVO EN LA MODALIDAD DE UNA BOLSA DE HORAS Y DE UNA BOLSA CONFORMIDAD CON LAS ESPECIFICACIONES TÉCNICAS DE LA UNIDAD ADMINISTRATIVA ESPECIAL MIGRACIÓN COLOMBIA."/>
    <n v="81161700"/>
    <s v="Servicios de telecomunicaciones"/>
    <n v="16326800"/>
    <x v="74"/>
    <n v="14522"/>
    <s v="C-1199-1002-10-0-1199001-02"/>
    <x v="0"/>
    <s v="En ejecución"/>
    <s v="CO-056-2022"/>
    <s v="enero"/>
    <d v="2022-01-26T00:00:00"/>
    <s v="Prestación de Servicios"/>
    <s v="Nivel Central"/>
    <s v="Bogotá D.C."/>
    <s v="M@ICROTEL S.A."/>
    <n v="860353110"/>
    <n v="7"/>
    <n v="29622"/>
    <d v="2022-01-27T00:00:00"/>
    <n v="16326800"/>
    <n v="0"/>
    <n v="0"/>
    <n v="0"/>
    <n v="16326800"/>
    <s v="Si "/>
    <d v="2022-01-28T00:00:00"/>
    <s v="41 CUMPLIM+ PAGO D SALARIOS_PRESTAC SOC LEGALES"/>
    <d v="2022-01-26T00:00:00"/>
    <d v="2022-12-31T00:00:00"/>
    <n v="339"/>
    <s v="EDGAR ALBERTO CASTIBLANCO GONZALEZ "/>
    <n v="19477329"/>
    <n v="0"/>
    <d v="1899-12-30T00:00:00"/>
    <n v="0"/>
    <d v="1899-12-30T00:00:00"/>
    <n v="0"/>
    <d v="1899-12-30T00:00:00"/>
    <n v="0"/>
    <d v="1899-12-30T00:00:00"/>
    <n v="0"/>
    <d v="1899-12-30T00:00:00"/>
    <n v="0"/>
    <s v="1900/01/00"/>
    <x v="74"/>
    <n v="0"/>
    <s v="1900/01/01"/>
    <s v="1900/01/01"/>
    <n v="0"/>
    <s v="1900/01/01"/>
    <s v="1900/01/01"/>
    <n v="0"/>
    <s v="1900/01/01"/>
    <s v="1900/01/01"/>
    <n v="0"/>
    <s v="1900/01/01"/>
    <s v="1900/01/01"/>
    <n v="339"/>
    <m/>
  </r>
  <r>
    <s v="Secop II"/>
    <n v="57"/>
    <x v="6"/>
    <s v=" 20226231415000013E"/>
    <s v="PCD-068-2022"/>
    <x v="0"/>
    <x v="18"/>
    <x v="0"/>
    <s v="Prestación de Servicios Profesionales "/>
    <x v="4"/>
    <s v="CONTRATAR LA PRESTACIÓN DE SERVICIOS PARA REALIZAR EL SOPORTE AL SITIO WEB DE LA ENTIDAD."/>
    <s v="81111800-81111500-80111600"/>
    <s v="Servicios de sistemas y administración de componentes de sistemas -Ingeniería de software o hardware - Servicios de personal temporal"/>
    <n v="34856638"/>
    <x v="75"/>
    <n v="16522"/>
    <s v="C-1199-1002-10-0-1199001-02"/>
    <x v="0"/>
    <s v="En ejecución"/>
    <s v="CO-062-2022"/>
    <s v="enero"/>
    <d v="2022-01-27T00:00:00"/>
    <s v="Prestación de Servicios Profesionales"/>
    <s v="Nivel Central"/>
    <s v="Bogotá D.C."/>
    <s v="VENNEX GROUP S.A."/>
    <n v="900481705"/>
    <n v="1"/>
    <n v="30422"/>
    <d v="2022-01-27T00:00:00"/>
    <n v="34856638"/>
    <n v="0"/>
    <n v="0"/>
    <n v="0"/>
    <n v="34856638"/>
    <s v="N/A"/>
    <d v="1899-12-31T00:00:00"/>
    <s v="N/A"/>
    <d v="2022-01-27T00:00:00"/>
    <d v="2022-12-31T00:00:00"/>
    <n v="338"/>
    <s v="AMEZQUITA MONROY GILMER MOISES"/>
    <n v="79717103"/>
    <n v="0"/>
    <d v="1899-12-30T00:00:00"/>
    <n v="0"/>
    <d v="1899-12-30T00:00:00"/>
    <n v="0"/>
    <d v="1899-12-30T00:00:00"/>
    <n v="0"/>
    <d v="1899-12-30T00:00:00"/>
    <n v="0"/>
    <d v="1899-12-30T00:00:00"/>
    <n v="0"/>
    <s v="1900/01/00"/>
    <x v="75"/>
    <n v="0"/>
    <s v="1900/01/01"/>
    <s v="1900/01/01"/>
    <n v="0"/>
    <s v="1900/01/01"/>
    <s v="1900/01/01"/>
    <n v="0"/>
    <s v="1900/01/01"/>
    <s v="1900/01/01"/>
    <n v="0"/>
    <s v="1900/01/01"/>
    <s v="1900/01/01"/>
    <n v="338"/>
    <m/>
  </r>
  <r>
    <s v="Secop II"/>
    <n v="231"/>
    <x v="6"/>
    <s v="20226231413000046E"/>
    <s v="PCD-069-2022"/>
    <x v="0"/>
    <x v="12"/>
    <x v="0"/>
    <s v="Prestación de Servicios Profesionales "/>
    <x v="4"/>
    <s v="CONTRATAR LA PRESTACIÓN DE LOS SERVICIOS PROFESIONALES PARA APOYAR LAS ACTIVIDADES DE IMPLEMENTACIÓN DE LA ARQUITECTURA DE INFRAESTRUCTURA DE MIGRACIÓN COLOMBIA."/>
    <s v="81111500-81111800-81111600"/>
    <s v="Servicios de sistemas y administración de componentes de sistemas-Ingeniería de software o hardware-Programadores de computador"/>
    <n v="115500000"/>
    <x v="35"/>
    <n v="21222"/>
    <s v="C-1199-1002-10-0-1199001-02"/>
    <x v="0"/>
    <s v="En ejecución"/>
    <s v="CO-064-2022"/>
    <s v="enero"/>
    <d v="2022-01-27T00:00:00"/>
    <s v="Prestación de Servicios Profesionales"/>
    <s v="Nivel Central"/>
    <s v="Bogotá D.C."/>
    <s v="CAMILO ARCINIEGAS "/>
    <n v="80096980"/>
    <m/>
    <n v="30222"/>
    <d v="2022-01-27T00:00:00"/>
    <n v="115500000"/>
    <n v="0"/>
    <n v="0"/>
    <n v="0"/>
    <n v="115500000"/>
    <s v="N/A"/>
    <d v="1899-12-31T00:00:00"/>
    <s v="N/A"/>
    <d v="2022-01-27T00:00:00"/>
    <d v="2022-12-31T00:00:00"/>
    <n v="338"/>
    <s v="MARIO JOSE OTERO DIAZ "/>
    <n v="79149505"/>
    <n v="0"/>
    <d v="1899-12-30T00:00:00"/>
    <n v="0"/>
    <d v="1899-12-30T00:00:00"/>
    <n v="0"/>
    <d v="1899-12-30T00:00:00"/>
    <n v="0"/>
    <d v="1899-12-30T00:00:00"/>
    <n v="0"/>
    <d v="1899-12-30T00:00:00"/>
    <n v="0"/>
    <s v="1900/01/00"/>
    <x v="35"/>
    <n v="0"/>
    <s v="1900/01/01"/>
    <s v="1900/01/01"/>
    <n v="0"/>
    <s v="1900/01/01"/>
    <s v="1900/01/01"/>
    <n v="0"/>
    <s v="1900/01/01"/>
    <s v="1900/01/01"/>
    <n v="0"/>
    <s v="1900/01/01"/>
    <s v="1900/01/01"/>
    <n v="338"/>
    <m/>
  </r>
  <r>
    <s v="Secop II"/>
    <n v="43"/>
    <x v="0"/>
    <s v="20226231408000007E"/>
    <s v="SIE-003-2022"/>
    <x v="4"/>
    <x v="19"/>
    <x v="1"/>
    <s v="Subasta Inversa Electrónica"/>
    <x v="4"/>
    <s v="Extensión de garantía para los equipos marca APC y mantenimiento preventivo y correctivo con suministro de repuestos para control de acceso, contra incendio y aires acondicionados de confort, para los centros de cómputo principal y alterno."/>
    <n v="72103300"/>
    <s v="Servicios de Edificación, Construcción de Instalaciones y Mantenimiento"/>
    <n v="150000000"/>
    <x v="76"/>
    <n v="217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46"/>
    <x v="0"/>
    <s v="20226231408000011E"/>
    <s v="SIE-004-2022"/>
    <x v="4"/>
    <x v="20"/>
    <x v="1"/>
    <s v="Subasta Inversa Electrónica"/>
    <x v="4"/>
    <s v="Contratar la prestación del servicio de mantenimiento preventivo y correctivo con bolsa de repuestos para los componentes de los CCTV, de acuerdo con los requerimientos técnicos de la Unidad Administrativa Especial Migración Colombia."/>
    <n v="43233200"/>
    <s v="Difusión de Tecnologías de Información y Telecomunicaciones"/>
    <n v="86099957"/>
    <x v="77"/>
    <n v="225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64"/>
    <x v="0"/>
    <s v="20226231407000007E"/>
    <s v="MC-006-2022"/>
    <x v="4"/>
    <x v="21"/>
    <x v="2"/>
    <s v="Mínima Cuantía"/>
    <x v="4"/>
    <s v="SERVICIO DE SOPORTE TÉCNICO PARA LAS HERRAMIENTAS MICROSOFT"/>
    <n v="81112500"/>
    <s v="Servicios Basados en Ingeniería, Investigación y Tecnología"/>
    <n v="31500000"/>
    <x v="78"/>
    <n v="218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62"/>
    <x v="0"/>
    <s v="20226231407000008E"/>
    <s v="MC-007-2022"/>
    <x v="4"/>
    <x v="22"/>
    <x v="2"/>
    <s v="Mínima Cuantía"/>
    <x v="5"/>
    <s v="CONTRATAR EL SERVICIO DE MANTENIMIENTO PREVENTIVO Y CORRECTIVO INCLUIDO REPUESTOS PARA LOS VEHÍCULOS MULTIMARCA EN LA REGIONAL OCCIDENTE."/>
    <n v="78181507"/>
    <s v="Servicios de Transporte, Almacenaje y Correo"/>
    <n v="20000000"/>
    <x v="79"/>
    <n v="229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11"/>
    <x v="1"/>
    <s v="20226231407000002E"/>
    <s v="MC-003-2022"/>
    <x v="4"/>
    <x v="23"/>
    <x v="2"/>
    <s v="Mínima Cuantía"/>
    <x v="5"/>
    <s v="CONTRATAR SERVICIO DE MANTENIMIENTO PREVENTIVO Y CORRECTIVO INCLUIDO REPUESTOS PARA EL PARQUE AUTOMOTOR DE LA REGIONAL CARIBE"/>
    <n v="78181507"/>
    <s v="Reparación y mantenimiento automotor y de camiones ligeros"/>
    <n v="30000000"/>
    <x v="80"/>
    <n v="162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23"/>
    <x v="1"/>
    <s v="20226231408000008E"/>
    <s v="SIE-005-2022"/>
    <x v="4"/>
    <x v="24"/>
    <x v="1"/>
    <s v="Subasta Inversa Electrónica"/>
    <x v="5"/>
    <s v="Contratar el suministro de materiales ferreléctricos para atender los requerimientos que en materia de mantenimiento locativo presente las sedes de Migración Colombia a Nivel Nacional."/>
    <s v="40141700 - 39121300 - 39121700 - 31162800 "/>
    <s v="Material de Ferretería y accesorios "/>
    <n v="300000000"/>
    <x v="81"/>
    <n v="23722"/>
    <s v="A-02-02-01-002-006 - A-02-02-01-003-001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60"/>
    <x v="1"/>
    <s v="20226231407000003E"/>
    <s v="MC-005-2022"/>
    <x v="4"/>
    <x v="21"/>
    <x v="2"/>
    <s v="Mínima Cuantía"/>
    <x v="5"/>
    <s v="Contratar el suministro de combustible para el parque automotor y plantas eléctricas de la REGIONAL GUAJIRA – CFSM MAICAO."/>
    <s v="15101505 - 15101506"/>
    <s v="Combustible diésel - Gasolina corriente"/>
    <n v="15000000"/>
    <x v="82"/>
    <n v="23922"/>
    <s v="A-02-02-01-003-003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08"/>
    <x v="6"/>
    <s v="20226231407000004E"/>
    <s v="MC-002-2022"/>
    <x v="4"/>
    <x v="25"/>
    <x v="2"/>
    <s v="Mínima Cuantía"/>
    <x v="5"/>
    <s v="CONTRATAR SERVICIO DE MANTENIMIENTO PREVENTIVO Y CORRECTIVO INCLUIDO REPUESTOS PARA EL PARQUE AUTOMOTOR REGIONAL ORIENTE EN LA CIUDAD DE CÚCUTA"/>
    <n v="78181507"/>
    <s v="Reparación y mantenimiento automotor y de camiones ligeros"/>
    <n v="44000000"/>
    <x v="83"/>
    <n v="16022"/>
    <s v="A-02-02-02-008-007"/>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19"/>
    <x v="6"/>
    <s v="20226231407000005E"/>
    <s v="MC-001-2022"/>
    <x v="4"/>
    <x v="26"/>
    <x v="2"/>
    <s v="Mínima Cuantía"/>
    <x v="5"/>
    <s v="CONTRATAR EL SERVICIO DE MANTENIMIENTO PREVENTIVO Y CORRECTIVO INCLUIDO REPUESTOS PARA VEHÍCULOS MARCA CHEVROLET A NIVEL NACIONAL."/>
    <n v="78181507"/>
    <s v="Reparación y mantenimiento automotor y de camiones ligeros"/>
    <n v="44000000"/>
    <x v="83"/>
    <n v="14622"/>
    <s v="A-02-02-02-008-007 "/>
    <x v="1"/>
    <s v="En ejecución"/>
    <s v="AO-001-2022"/>
    <s v="febrero"/>
    <d v="2022-02-25T00:00:00"/>
    <s v="Prestación de Servicios"/>
    <s v="Nivel Central"/>
    <s v="Bogotá D.C."/>
    <s v="INVERSIONES EL NORTE SAS"/>
    <n v="900710493"/>
    <n v="8"/>
    <n v="47422"/>
    <d v="2022-02-25T00:00:00"/>
    <n v="44000000"/>
    <n v="0"/>
    <n v="0"/>
    <n v="0"/>
    <n v="44000000"/>
    <s v="N/A"/>
    <d v="1899-12-31T00:00:00"/>
    <s v="N/A"/>
    <d v="2022-03-01T00:00:00"/>
    <d v="2022-12-31T00:00:00"/>
    <n v="305"/>
    <s v="LEIDY CAROLINA MESA BAUTISTA"/>
    <n v="1090487687"/>
    <n v="0"/>
    <d v="1899-12-30T00:00:00"/>
    <n v="0"/>
    <d v="1899-12-30T00:00:00"/>
    <n v="0"/>
    <d v="1899-12-30T00:00:00"/>
    <n v="0"/>
    <d v="1899-12-30T00:00:00"/>
    <n v="0"/>
    <d v="1899-12-30T00:00:00"/>
    <n v="0"/>
    <s v="1900/01/00"/>
    <x v="76"/>
    <n v="0"/>
    <s v="1900/01/01"/>
    <s v="1900/01/01"/>
    <n v="0"/>
    <s v="1900/01/01"/>
    <s v="1900/01/01"/>
    <n v="0"/>
    <s v="1900/01/01"/>
    <s v="1900/01/01"/>
    <n v="0"/>
    <s v="1900/01/01"/>
    <s v="1900/01/01"/>
    <n v="305"/>
    <m/>
  </r>
  <r>
    <s v="Secop II"/>
    <n v="148"/>
    <x v="6"/>
    <s v="20226231408000010E"/>
    <s v="SIE-007-2022"/>
    <x v="4"/>
    <x v="21"/>
    <x v="1"/>
    <s v="Subasta Inversa Electrónica"/>
    <x v="5"/>
    <s v="Contratar el suministro de combustible para los municipios no cubiertos por el acuerdo marco de precios de Colombia Compra Eficiente: Aguachica, Buenaventura, Cúcuta, Ipiales, La Dorada, Pasto, Quibdó, San Gil, Soledad, Puerto Colombia, Valledupar, Arauca, Bucaramanga, Tunja, Popayán, Yopal, Puerto Carreño, entre otras."/>
    <s v="15101505 - 15101506"/>
    <s v="Combustible diésel -Gasolina corriente "/>
    <n v="148511573"/>
    <x v="84"/>
    <n v="23822"/>
    <s v="A-02-02-01-003-003"/>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09"/>
    <x v="6"/>
    <s v=" 20226231407000011E"/>
    <s v="MC-004-2022"/>
    <x v="4"/>
    <x v="21"/>
    <x v="2"/>
    <s v="Mínima Cuantía"/>
    <x v="5"/>
    <s v="CONTRATAR EL SERVICIO DE MANTENIMIENTO PREVENTIVO Y CORRECTIVO INCLUIDO REPUESTOS PARA EL PARQUE AUTOMOTOR DE LA REGIONAL ORIENTE EN LA CIUDAD DE BUCARAMANGA."/>
    <n v="78181507"/>
    <s v="Reparación y mantenimiento automotor y de camiones ligeros"/>
    <n v="10000000"/>
    <x v="85"/>
    <n v="22822"/>
    <s v="A-02-02-02-008-007"/>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78"/>
    <x v="2"/>
    <s v="20226231408000003E"/>
    <s v="SAMC-002-2022"/>
    <x v="4"/>
    <x v="19"/>
    <x v="1"/>
    <s v="Menor Cuantía"/>
    <x v="5"/>
    <s v="CONTRATAR EL SERVICIO DE MANTENIMIENTO PREVENTIVO Y CORRECTIVO INCLUIDO REPUESTOS PARA VEHÍCULOS MARCA FORD A NIVEL NACIONAL"/>
    <n v="78181507"/>
    <s v="Reparación y mantenimiento automotor y de camiones ligeros "/>
    <m/>
    <x v="86"/>
    <n v="159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27"/>
    <x v="2"/>
    <s v="20226231409000001E"/>
    <s v="SMAC-003-2022"/>
    <x v="4"/>
    <x v="20"/>
    <x v="1"/>
    <s v="Menor Cuantía"/>
    <x v="1"/>
    <s v="Contratar la adquisición e instalación de señalización institucional para las diferentes sedes a nivel nacional, de la Unidad Administrativa Especial Migración Colombia"/>
    <s v="55121718, 55121907"/>
    <s v="Señales informativas, Tableros de avisos "/>
    <m/>
    <x v="76"/>
    <n v="22122"/>
    <s v="A-02-02-02-008-009"/>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48"/>
    <x v="2"/>
    <s v="20226231408000005E"/>
    <s v="SIE-006-2022"/>
    <x v="4"/>
    <x v="22"/>
    <x v="1"/>
    <s v="Subasta Inversa Electrónica"/>
    <x v="4"/>
    <s v="Adquirir renovación, actualización, migración al CLOUD y soporte del licenciamiento Aranda y servicios asociados saas"/>
    <s v="43231501,81111811,81111508,81112202"/>
    <s v="Software de Mesa de ayuda"/>
    <m/>
    <x v="81"/>
    <n v="222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65"/>
    <x v="4"/>
    <s v="20226231412000001E"/>
    <s v="LP-001-2022"/>
    <x v="4"/>
    <x v="20"/>
    <x v="3"/>
    <s v="Contratación Licitación"/>
    <x v="0"/>
    <s v="CONTRATAR EL SERVICIO DE CAPTURA DE INFORMACIÓN DEL PRE REGISTRO, TMF, PEP, Y CÉDULA DE CIUDADANÍA COLOMBIANA EN ZONA DE FRONTERA CON VENEZUELA, DE ACUERDO CON LAS ESPECIFICACIONES TÉCNICAS REQUERIDAS POR LA UNIDAD ADMINISTRATIVA ESPECIAL MIGRACIÓN COLOMBIA."/>
    <s v="43211700-43232300-43233500-43231500-80111600-81111500-8111800"/>
    <s v="DISPOSITIVOS INFORMATICOS DE ENTRADA DE DATOS "/>
    <m/>
    <x v="87"/>
    <n v="24022"/>
    <s v="C-1199-1002-10-0-1199001-02"/>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18"/>
    <x v="4"/>
    <s v="20226231408000001E"/>
    <s v="SAMC-001-2022"/>
    <x v="4"/>
    <x v="19"/>
    <x v="1"/>
    <s v="Menor Cuantía"/>
    <x v="5"/>
    <s v="CONTRATAR EL SERVICIO DE MANTENIMIENTO PREVENTIVO Y CORRECTIVO INCLUIDO REPUESTOS PARA VEHÍCULOS MARCA TOYOTA A NIVEL NACIONAL"/>
    <n v="78181500"/>
    <s v="SERVICIOS DE MANTENIMIENTO Y REPARACION DE VEHICULOS"/>
    <m/>
    <x v="88"/>
    <n v="16322"/>
    <s v="A-02-02-02-008-007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85"/>
    <x v="4"/>
    <s v="20226231407000009E"/>
    <s v="MC-008-2022"/>
    <x v="4"/>
    <x v="22"/>
    <x v="2"/>
    <s v="Mínima Cuantía"/>
    <x v="4"/>
    <s v="SERVICIO DE MANTENIMIENTO PREVENTIVO Y CORRECTIVO PARA LOS EQUIPOS DE GRAFOLOGÍA (ESTÉREO MICROSCOPIOS) A NIVEL NACIONAL, CON BOLSA DE REPUESTOS."/>
    <n v="72151704"/>
    <s v="SERVICIO DE INSTALACION Y MANTENIMIENTO DE SISTEMAS INSTRUMENTALES DE SEGURIDAD"/>
    <m/>
    <x v="89"/>
    <n v="24222"/>
    <s v="C-1199-1002-10-0-1199001-02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225"/>
    <x v="4"/>
    <s v="20226231407000010E"/>
    <s v="MC-009-2022"/>
    <x v="4"/>
    <x v="21"/>
    <x v="2"/>
    <s v="Mínima Cuantía"/>
    <x v="5"/>
    <s v="CONTRATAR LA ADQUISICIÓN DE VALLAS DE SEGURIDAD Y CONOS VIALES PARA LA DELIMITACIÓN DE ZONAS ADYACENTES A LA SEDE DE LA REGIONAL ORINOQUIA EN LA CIUDAD DE ARAUCA CON EL FIN DE GARANTIZAR LA SEGURIDAD DE LAS INSTALACIONES Y LA CIUDADANÍA."/>
    <s v="46161504-46161507-46161508-46161513"/>
    <s v="SEÑALES DE TRAFICO"/>
    <m/>
    <x v="90"/>
    <n v="22422"/>
    <s v="A-02-02-01-003-006"/>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107"/>
    <x v="4"/>
    <s v="20226231408000004E"/>
    <s v="SIE-002-2022"/>
    <x v="4"/>
    <x v="23"/>
    <x v="1"/>
    <s v="Subasta Inversa Electrónica"/>
    <x v="5"/>
    <s v="CONTRATAR LA PRESTACIÓN DEL SERVICIO DE IMPRESIÓN, FOTOCOPIADO Y ESCÁNER DE DOCUMENTOS, MEDIANTE LA FIGURA DE OUTSOURCING, DE ACUERDO CON EL CUADRO DE CANTIDADES DE LAS ESPECIFICACIONES TÉCNICAS EN LAS SEDES PREVISTAS EN LA UNIDAD ADMINISTRATIVA ESPECIAL DE MIGRACIÓN COLOMBIA"/>
    <s v="82121503-82121701-80161801"/>
    <s v="IMPRESIÓN DIGITAL"/>
    <m/>
    <x v="91"/>
    <n v="13822"/>
    <s v="-02-02-02-008-009 "/>
    <x v="1"/>
    <s v="N/A"/>
    <s v="N/A"/>
    <s v="N/A"/>
    <s v="1900/01/01"/>
    <s v="N/A"/>
    <s v="N/A"/>
    <s v="N/A"/>
    <s v="N/A"/>
    <s v="N/A"/>
    <s v="N/A"/>
    <s v="N/A"/>
    <s v="N/A"/>
    <n v="0"/>
    <n v="0"/>
    <n v="0"/>
    <n v="0"/>
    <n v="0"/>
    <s v="N/A"/>
    <s v="1900/01/01"/>
    <s v="N/A"/>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8"/>
    <x v="5"/>
    <s v="20226231410000010E"/>
    <n v="125044"/>
    <x v="4"/>
    <x v="24"/>
    <x v="1"/>
    <s v="Acuerdo Marco de Precios "/>
    <x v="5"/>
    <s v="CONTRATAR EL SERVICIO INTEGRAL DE ASEO Y CAFETERÍA REGIÓN 1"/>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2"/>
    <n v="23122"/>
    <s v="A-02-02-02-006-003-A-02-02-02-008-005"/>
    <x v="1"/>
    <s v="N/A"/>
    <s v="N/A"/>
    <s v="Marzo"/>
    <s v="1900/01/01"/>
    <s v="Orden de Compra "/>
    <s v="Regional Caribe"/>
    <s v="Barranquilla"/>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6"/>
    <x v="5"/>
    <s v="20226231410000011E"/>
    <n v="125038"/>
    <x v="4"/>
    <x v="19"/>
    <x v="1"/>
    <s v="Acuerdo Marco de Precios "/>
    <x v="5"/>
    <s v="CONTRATAR EL SERVICIO INTEGRAL DE ASEO Y CAFETERÍA REGIÓN 6"/>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3"/>
    <n v="23622"/>
    <s v="A-02-02-02-006-003-A-02-02-02-008-005"/>
    <x v="1"/>
    <s v="N/A"/>
    <s v="N/A"/>
    <s v="Marzo"/>
    <s v="1900/01/01"/>
    <s v="Orden de Compra "/>
    <s v="Regional Nariño"/>
    <s v="Pasto"/>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5"/>
    <x v="5"/>
    <s v="20226231410000012E"/>
    <n v="125037"/>
    <x v="4"/>
    <x v="19"/>
    <x v="1"/>
    <s v="Acuerdo Marco de Precios "/>
    <x v="5"/>
    <s v="CONTRATAR EL SERVICIO INTEGRAL DE ASEO Y CAFETERÍA REGIÓN 3"/>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4"/>
    <n v="23522"/>
    <s v="A-02-02-02-006-003-A-02-02-02-008-005"/>
    <x v="1"/>
    <s v="N/A"/>
    <s v="N/A"/>
    <s v="Marzo"/>
    <s v="1900/01/01"/>
    <s v="Orden de Compra "/>
    <s v="Regional Antioquia"/>
    <s v="Medellin"/>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4"/>
    <x v="5"/>
    <s v="20226231410000013E"/>
    <n v="125036"/>
    <x v="4"/>
    <x v="19"/>
    <x v="1"/>
    <s v="Acuerdo Marco de Precios "/>
    <x v="5"/>
    <s v="CONTRATAR EL SERVICIO INTEGRAL DE ASEO Y CAFETERÍA REGIÓN 4"/>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5"/>
    <n v="23322"/>
    <s v="A-02-02-02-006-003-A-02-02-02-008-005"/>
    <x v="1"/>
    <s v="N/A"/>
    <s v="N/A"/>
    <s v="Marzo"/>
    <s v="1900/01/01"/>
    <s v="Orden de Compra "/>
    <s v="Regional Eje Cafetero"/>
    <s v="Pererira"/>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1"/>
    <x v="5"/>
    <s v="20226231410000014E"/>
    <n v="125043"/>
    <x v="4"/>
    <x v="24"/>
    <x v="1"/>
    <s v="Acuerdo Marco de Precios "/>
    <x v="5"/>
    <s v="CONTRATAR EL SERVICIO INTEGRAL DE ASEO Y CAFETERÍA REGIÓN 5 (VALLE)"/>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6"/>
    <n v="23222"/>
    <s v="A-02-02-02-006-003-A-02-02-02-008-005"/>
    <x v="1"/>
    <s v="N/A"/>
    <s v="N/A"/>
    <s v="Marzo"/>
    <s v="1900/01/01"/>
    <s v="Orden de Compra "/>
    <s v="Regional Occidente"/>
    <s v="Cali"/>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3"/>
    <x v="5"/>
    <s v="20226231410000015E"/>
    <n v="125035"/>
    <x v="4"/>
    <x v="19"/>
    <x v="1"/>
    <s v="Acuerdo Marco de Precios "/>
    <x v="5"/>
    <s v="CONTRATAR EL SERVICIO INTEGRAL DE ASEO Y CAFETERÍA PARA LA SEDE DE VILLAVICENCIO REGIÓN 10 DE LA UNIDAD ADMINISTRATIVA ESPECIAL MIGRACIÓN COLOMBIA "/>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7"/>
    <n v="23422"/>
    <s v="A-02-02-02-006-003-A-02-02-02-008-005"/>
    <x v="1"/>
    <s v="N/A"/>
    <s v="N/A"/>
    <s v="Marzo"/>
    <s v="1900/01/01"/>
    <s v="Orden de Compra "/>
    <s v="Regional Oriente"/>
    <s v="Villavicncia"/>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30"/>
    <x v="5"/>
    <s v="20226231410000016E"/>
    <n v="125114"/>
    <x v="4"/>
    <x v="24"/>
    <x v="1"/>
    <s v="Acuerdo Marco de Precios "/>
    <x v="5"/>
    <s v="CONTRATAR EL SERVICIO INTEGRAL DE ASEO Y CAFETERÍA REGIÓN 11 (CENTRAL)"/>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m/>
    <x v="98"/>
    <n v="24122"/>
    <s v="A-02-02-02-006-003-A-02-02-02-008-005"/>
    <x v="1"/>
    <s v="N/A"/>
    <s v="N/A"/>
    <s v="Marzo"/>
    <s v="1900/01/01"/>
    <s v="Orden de Compra "/>
    <s v="Regional El Dorado"/>
    <s v="Bogota"/>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Tienda Virtual "/>
    <n v="129"/>
    <x v="5"/>
    <s v="20226231410000017E"/>
    <n v="124685"/>
    <x v="4"/>
    <x v="27"/>
    <x v="1"/>
    <s v="Acuerdo Marco de Precios "/>
    <x v="5"/>
    <s v="CONTRATAR EL SERVICIO INTEGRAL DE ASEO Y CAFETERIA PARA LAS SEDES DE CARTAGENA, BARRANQUILLA, SINCELEJO, COVEÑAS, MONTERÍA Y AEROPUERTO INTERNACIONAL ERNESTO CORTISSOZ, REGION 2 DE LA UNIDAD ADMINISTRATIVA ESPECIAL MIGRACIÓN COLOMBIA"/>
    <s v="76-7611-76111501-90-9010-901017-90101700"/>
    <s v="Servicios de Limpieza, Descontaminación y Tratamiento de Residuo-Servicios de aseo y limpieza-Servicios de limpieza y mantenimiento de edificios generales y de oficinas-Servicios de Viajes, Alimentación, Alojamiento y Entretenimiento-Restaurantes y catering (servicios de comidas y bebidas)-_x000a_"/>
    <n v="168328791"/>
    <x v="99"/>
    <n v="22022"/>
    <s v="A-02-02-02-006-003-A-02-02-02-008-005"/>
    <x v="1"/>
    <s v="N/A"/>
    <s v="N/A"/>
    <s v="febrero"/>
    <s v="1900/01/01"/>
    <s v="Orden de Compra "/>
    <s v="Regional Caribe"/>
    <s v="Barranquilla"/>
    <s v="N/A"/>
    <s v="N/A"/>
    <s v="N/A"/>
    <s v="N/A"/>
    <s v="N/A"/>
    <n v="0"/>
    <n v="0"/>
    <n v="0"/>
    <n v="0"/>
    <n v="0"/>
    <s v="Si "/>
    <s v="1900/01/01"/>
    <s v="42 CUMPLIM+ RESPONSAB EXTRACONTRACTUAL"/>
    <s v="1900/01/01"/>
    <s v="1900/01/01"/>
    <s v="N/A"/>
    <s v="N/A"/>
    <s v="N/A"/>
    <n v="0"/>
    <s v="1900/01/01"/>
    <n v="0"/>
    <s v="1900/01/01"/>
    <n v="0"/>
    <s v="1900/01/01"/>
    <n v="0"/>
    <d v="1899-12-31T00:00:00"/>
    <n v="0"/>
    <d v="1899-12-31T00:00:00"/>
    <n v="0"/>
    <d v="1899-12-31T00:00:00"/>
    <x v="24"/>
    <s v="N/A"/>
    <d v="1899-12-31T00:00:00"/>
    <d v="1899-12-31T00:00:00"/>
    <s v="N/A"/>
    <d v="1899-12-31T00:00:00"/>
    <d v="1899-12-31T00:00:00"/>
    <s v="N/A"/>
    <d v="1899-12-31T00:00:00"/>
    <d v="1899-12-31T00:00:00"/>
    <s v="N/A"/>
    <d v="1899-12-31T00:00:00"/>
    <d v="1899-12-31T00:00:00"/>
    <s v="N/A"/>
    <m/>
  </r>
  <r>
    <s v="Secop II"/>
    <n v="282"/>
    <x v="1"/>
    <s v="20216231407000043E"/>
    <s v="MC-050-2021"/>
    <x v="3"/>
    <x v="14"/>
    <x v="2"/>
    <s v="Mínima Cuantía"/>
    <x v="4"/>
    <s v="Adquirir, instalar y configurar discos duros para la ampliación del sistema de almacenamiento NAS, de la Unidad Administrativa Especial de Migración Colombia."/>
    <s v="43201803 - 43212201 - 43202000 - 43232907"/>
    <s v="Unidades de disco duro"/>
    <n v="32000000"/>
    <x v="46"/>
    <n v="51421"/>
    <s v="C-1199-1002-10-0-1199001-02 "/>
    <x v="0"/>
    <s v="En ejecución"/>
    <s v="AO-037-2021"/>
    <s v="diciembre"/>
    <d v="2021-12-10T00:00:00"/>
    <s v="Aceptación de oferta"/>
    <s v="Nivel Central"/>
    <s v="Bogotá D.C."/>
    <s v="C.I LA FLORIDA S.A.S"/>
    <n v="900236639"/>
    <n v="4"/>
    <n v="214121"/>
    <d v="2021-12-13T00:00:00"/>
    <n v="15799994"/>
    <n v="0"/>
    <n v="0"/>
    <n v="0"/>
    <n v="15799994"/>
    <s v="Si "/>
    <d v="2021-12-27T00:00:00"/>
    <s v="44 CUMPLIM+ CALIDAD_CORRECTO FUNCIONAM D LOS BIENES SUMIN "/>
    <d v="2021-12-27T00:00:00"/>
    <d v="2022-01-26T00:00:00"/>
    <n v="30"/>
    <s v="REYES ORLANDO"/>
    <n v="79820029"/>
    <n v="0"/>
    <d v="1899-12-31T00:00:00"/>
    <n v="0"/>
    <s v="1900/01/01"/>
    <n v="0"/>
    <s v="1900/01/01"/>
    <n v="0"/>
    <s v="1900/01/01"/>
    <n v="0"/>
    <s v="1900/01/01"/>
    <n v="0"/>
    <s v="1900/01/01"/>
    <x v="46"/>
    <n v="30"/>
    <d v="2022-02-27T00:00:00"/>
    <d v="2022-01-26T00:00:00"/>
    <n v="28"/>
    <d v="2022-03-27T00:00:00"/>
    <d v="2022-02-25T00:00:00"/>
    <n v="0"/>
    <d v="1899-12-30T00:00:00"/>
    <d v="1899-12-30T00:00:00"/>
    <n v="0"/>
    <d v="1899-12-30T00:00:00"/>
    <d v="1899-12-30T00:00:00"/>
    <n v="88"/>
    <m/>
  </r>
  <r>
    <m/>
    <m/>
    <x v="7"/>
    <m/>
    <m/>
    <x v="5"/>
    <x v="28"/>
    <x v="4"/>
    <m/>
    <x v="10"/>
    <m/>
    <m/>
    <m/>
    <m/>
    <x v="100"/>
    <m/>
    <m/>
    <x v="2"/>
    <m/>
    <m/>
    <m/>
    <m/>
    <m/>
    <m/>
    <m/>
    <m/>
    <m/>
    <m/>
    <m/>
    <m/>
    <m/>
    <m/>
    <m/>
    <m/>
    <n v="0"/>
    <m/>
    <m/>
    <m/>
    <m/>
    <m/>
    <n v="0"/>
    <m/>
    <m/>
    <m/>
    <m/>
    <m/>
    <m/>
    <m/>
    <m/>
    <m/>
    <m/>
    <m/>
    <m/>
    <m/>
    <m/>
    <x v="24"/>
    <m/>
    <m/>
    <m/>
    <m/>
    <m/>
    <m/>
    <m/>
    <m/>
    <m/>
    <m/>
    <m/>
    <m/>
    <n v="0"/>
    <m/>
  </r>
  <r>
    <m/>
    <m/>
    <x v="7"/>
    <m/>
    <m/>
    <x v="5"/>
    <x v="28"/>
    <x v="4"/>
    <m/>
    <x v="10"/>
    <m/>
    <m/>
    <m/>
    <m/>
    <x v="100"/>
    <m/>
    <m/>
    <x v="2"/>
    <m/>
    <m/>
    <m/>
    <m/>
    <m/>
    <m/>
    <m/>
    <m/>
    <m/>
    <m/>
    <m/>
    <m/>
    <m/>
    <m/>
    <m/>
    <m/>
    <n v="0"/>
    <m/>
    <m/>
    <m/>
    <m/>
    <m/>
    <m/>
    <m/>
    <m/>
    <m/>
    <m/>
    <m/>
    <m/>
    <m/>
    <m/>
    <m/>
    <m/>
    <m/>
    <m/>
    <m/>
    <m/>
    <x v="24"/>
    <m/>
    <m/>
    <m/>
    <m/>
    <m/>
    <m/>
    <m/>
    <m/>
    <m/>
    <m/>
    <m/>
    <m/>
    <n v="0"/>
    <m/>
  </r>
  <r>
    <m/>
    <m/>
    <x v="7"/>
    <m/>
    <m/>
    <x v="5"/>
    <x v="28"/>
    <x v="4"/>
    <m/>
    <x v="10"/>
    <m/>
    <m/>
    <m/>
    <m/>
    <x v="100"/>
    <m/>
    <m/>
    <x v="2"/>
    <m/>
    <m/>
    <m/>
    <m/>
    <m/>
    <m/>
    <m/>
    <m/>
    <m/>
    <m/>
    <m/>
    <m/>
    <m/>
    <m/>
    <m/>
    <m/>
    <n v="0"/>
    <m/>
    <m/>
    <m/>
    <m/>
    <m/>
    <m/>
    <m/>
    <m/>
    <m/>
    <m/>
    <m/>
    <m/>
    <m/>
    <m/>
    <m/>
    <m/>
    <m/>
    <m/>
    <m/>
    <m/>
    <x v="24"/>
    <m/>
    <m/>
    <m/>
    <m/>
    <m/>
    <m/>
    <m/>
    <m/>
    <m/>
    <m/>
    <m/>
    <m/>
    <n v="0"/>
    <m/>
  </r>
  <r>
    <m/>
    <m/>
    <x v="7"/>
    <m/>
    <m/>
    <x v="5"/>
    <x v="28"/>
    <x v="4"/>
    <m/>
    <x v="10"/>
    <m/>
    <m/>
    <m/>
    <m/>
    <x v="100"/>
    <m/>
    <m/>
    <x v="2"/>
    <m/>
    <m/>
    <m/>
    <m/>
    <m/>
    <m/>
    <m/>
    <m/>
    <m/>
    <m/>
    <m/>
    <m/>
    <m/>
    <m/>
    <m/>
    <m/>
    <n v="0"/>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24"/>
    <m/>
    <m/>
    <m/>
    <m/>
    <m/>
    <m/>
    <m/>
    <m/>
    <m/>
    <m/>
    <m/>
    <m/>
    <n v="0"/>
    <m/>
  </r>
  <r>
    <m/>
    <m/>
    <x v="7"/>
    <m/>
    <m/>
    <x v="5"/>
    <x v="28"/>
    <x v="4"/>
    <m/>
    <x v="10"/>
    <m/>
    <m/>
    <m/>
    <m/>
    <x v="100"/>
    <m/>
    <m/>
    <x v="2"/>
    <m/>
    <m/>
    <m/>
    <m/>
    <m/>
    <m/>
    <m/>
    <m/>
    <m/>
    <m/>
    <m/>
    <m/>
    <m/>
    <m/>
    <m/>
    <m/>
    <m/>
    <m/>
    <m/>
    <m/>
    <m/>
    <m/>
    <m/>
    <m/>
    <m/>
    <m/>
    <m/>
    <m/>
    <m/>
    <m/>
    <m/>
    <m/>
    <m/>
    <m/>
    <m/>
    <m/>
    <m/>
    <x v="77"/>
    <m/>
    <m/>
    <m/>
    <m/>
    <m/>
    <m/>
    <m/>
    <m/>
    <m/>
    <m/>
    <m/>
    <m/>
    <n v="0"/>
    <m/>
  </r>
  <r>
    <m/>
    <m/>
    <x v="7"/>
    <m/>
    <m/>
    <x v="5"/>
    <x v="28"/>
    <x v="4"/>
    <m/>
    <x v="10"/>
    <m/>
    <m/>
    <m/>
    <m/>
    <x v="100"/>
    <m/>
    <m/>
    <x v="2"/>
    <m/>
    <m/>
    <m/>
    <m/>
    <m/>
    <m/>
    <m/>
    <m/>
    <m/>
    <m/>
    <m/>
    <m/>
    <m/>
    <m/>
    <m/>
    <m/>
    <m/>
    <m/>
    <m/>
    <m/>
    <m/>
    <m/>
    <m/>
    <m/>
    <m/>
    <m/>
    <m/>
    <m/>
    <m/>
    <m/>
    <m/>
    <m/>
    <m/>
    <m/>
    <m/>
    <m/>
    <m/>
    <x v="77"/>
    <m/>
    <m/>
    <m/>
    <m/>
    <m/>
    <m/>
    <m/>
    <m/>
    <m/>
    <m/>
    <m/>
    <m/>
    <n v="0"/>
    <m/>
  </r>
  <r>
    <m/>
    <m/>
    <x v="7"/>
    <m/>
    <m/>
    <x v="5"/>
    <x v="28"/>
    <x v="4"/>
    <m/>
    <x v="10"/>
    <m/>
    <m/>
    <m/>
    <m/>
    <x v="100"/>
    <m/>
    <m/>
    <x v="2"/>
    <m/>
    <m/>
    <m/>
    <m/>
    <m/>
    <m/>
    <m/>
    <m/>
    <m/>
    <m/>
    <m/>
    <m/>
    <m/>
    <m/>
    <m/>
    <m/>
    <m/>
    <m/>
    <m/>
    <m/>
    <m/>
    <m/>
    <m/>
    <m/>
    <m/>
    <m/>
    <m/>
    <m/>
    <m/>
    <m/>
    <m/>
    <m/>
    <m/>
    <m/>
    <m/>
    <m/>
    <m/>
    <x v="77"/>
    <m/>
    <m/>
    <m/>
    <m/>
    <m/>
    <m/>
    <m/>
    <m/>
    <m/>
    <m/>
    <m/>
    <m/>
    <n v="0"/>
    <m/>
  </r>
  <r>
    <m/>
    <m/>
    <x v="7"/>
    <m/>
    <m/>
    <x v="5"/>
    <x v="28"/>
    <x v="4"/>
    <m/>
    <x v="10"/>
    <m/>
    <m/>
    <m/>
    <m/>
    <x v="100"/>
    <m/>
    <m/>
    <x v="2"/>
    <m/>
    <m/>
    <m/>
    <m/>
    <m/>
    <m/>
    <m/>
    <m/>
    <m/>
    <m/>
    <m/>
    <m/>
    <m/>
    <m/>
    <m/>
    <m/>
    <m/>
    <m/>
    <m/>
    <m/>
    <m/>
    <m/>
    <m/>
    <m/>
    <m/>
    <m/>
    <m/>
    <m/>
    <m/>
    <m/>
    <m/>
    <m/>
    <m/>
    <m/>
    <m/>
    <m/>
    <m/>
    <x v="77"/>
    <m/>
    <m/>
    <m/>
    <m/>
    <m/>
    <m/>
    <m/>
    <m/>
    <m/>
    <m/>
    <m/>
    <m/>
    <n v="0"/>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r>
    <m/>
    <m/>
    <x v="7"/>
    <m/>
    <m/>
    <x v="5"/>
    <x v="28"/>
    <x v="4"/>
    <m/>
    <x v="10"/>
    <m/>
    <m/>
    <m/>
    <m/>
    <x v="100"/>
    <m/>
    <m/>
    <x v="2"/>
    <m/>
    <m/>
    <m/>
    <m/>
    <m/>
    <m/>
    <m/>
    <m/>
    <m/>
    <m/>
    <m/>
    <m/>
    <m/>
    <m/>
    <m/>
    <m/>
    <m/>
    <m/>
    <m/>
    <m/>
    <m/>
    <m/>
    <m/>
    <m/>
    <m/>
    <m/>
    <m/>
    <m/>
    <m/>
    <m/>
    <m/>
    <m/>
    <m/>
    <m/>
    <m/>
    <m/>
    <m/>
    <x v="77"/>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D15" firstHeaderRow="1" firstDataRow="2" firstDataCol="1" rowPageCount="1" colPageCount="1"/>
  <pivotFields count="70">
    <pivotField showAll="0"/>
    <pivotField dataField="1" showAll="0"/>
    <pivotField showAll="0"/>
    <pivotField showAll="0"/>
    <pivotField showAll="0"/>
    <pivotField axis="axisCol" showAll="0">
      <items count="16">
        <item x="0"/>
        <item x="4"/>
        <item h="1" m="1" x="13"/>
        <item h="1" m="1" x="8"/>
        <item h="1" m="1" x="7"/>
        <item h="1" m="1" x="12"/>
        <item h="1" m="1" x="10"/>
        <item h="1" m="1" x="14"/>
        <item h="1" x="1"/>
        <item h="1" x="2"/>
        <item h="1" x="3"/>
        <item h="1" x="5"/>
        <item h="1" m="1" x="6"/>
        <item h="1" m="1" x="9"/>
        <item m="1" x="11"/>
        <item t="default"/>
      </items>
    </pivotField>
    <pivotField axis="axisPage" multipleItemSelectionAllowed="1" showAll="0">
      <items count="153">
        <item h="1" m="1" x="64"/>
        <item h="1" m="1" x="41"/>
        <item h="1" m="1" x="45"/>
        <item h="1" x="6"/>
        <item h="1" m="1" x="69"/>
        <item h="1" m="1" x="112"/>
        <item h="1" m="1" x="80"/>
        <item h="1" m="1" x="65"/>
        <item h="1" m="1" x="106"/>
        <item h="1" m="1" x="48"/>
        <item h="1" m="1" x="119"/>
        <item h="1" m="1" x="137"/>
        <item h="1" m="1" x="58"/>
        <item h="1" m="1" x="30"/>
        <item h="1" m="1" x="118"/>
        <item h="1" m="1" x="116"/>
        <item h="1" m="1" x="82"/>
        <item h="1" m="1" x="133"/>
        <item h="1" m="1" x="66"/>
        <item h="1" m="1" x="77"/>
        <item h="1" m="1" x="59"/>
        <item h="1" x="5"/>
        <item h="1" m="1" x="42"/>
        <item h="1" m="1" x="145"/>
        <item h="1" m="1" x="74"/>
        <item h="1" m="1" x="121"/>
        <item h="1" m="1" x="56"/>
        <item h="1" m="1" x="102"/>
        <item h="1" m="1" x="93"/>
        <item h="1" m="1" x="149"/>
        <item h="1" m="1" x="105"/>
        <item h="1" m="1" x="38"/>
        <item h="1" m="1" x="89"/>
        <item h="1" m="1" x="143"/>
        <item h="1" m="1" x="73"/>
        <item h="1" m="1" x="101"/>
        <item h="1" m="1" x="32"/>
        <item h="1" m="1" x="84"/>
        <item h="1" m="1" x="135"/>
        <item h="1" m="1" x="67"/>
        <item h="1" m="1" x="97"/>
        <item h="1" m="1" x="150"/>
        <item h="1" m="1" x="79"/>
        <item h="1" m="1" x="128"/>
        <item h="1" m="1" x="61"/>
        <item h="1" m="1" x="134"/>
        <item h="1" m="1" x="78"/>
        <item h="1" m="1" x="60"/>
        <item h="1" m="1" x="91"/>
        <item h="1" m="1" x="146"/>
        <item h="1" m="1" x="75"/>
        <item h="1" m="1" x="122"/>
        <item h="1" m="1" x="57"/>
        <item h="1" m="1" x="35"/>
        <item h="1" m="1" x="138"/>
        <item h="1" m="1" x="70"/>
        <item h="1" m="1" x="113"/>
        <item h="1" m="1" x="52"/>
        <item h="1" m="1" x="49"/>
        <item h="1" m="1" x="98"/>
        <item h="1" m="1" x="129"/>
        <item h="1" m="1" x="148"/>
        <item h="1" m="1" x="125"/>
        <item h="1" m="1" x="88"/>
        <item h="1" m="1" x="141"/>
        <item h="1" m="1" x="72"/>
        <item h="1" m="1" x="117"/>
        <item h="1" m="1" x="147"/>
        <item h="1" m="1" x="139"/>
        <item h="1" m="1" x="29"/>
        <item h="1" m="1" x="81"/>
        <item h="1" m="1" x="131"/>
        <item h="1" m="1" x="94"/>
        <item h="1" m="1" x="76"/>
        <item h="1" m="1" x="126"/>
        <item h="1" m="1" x="39"/>
        <item h="1" m="1" x="50"/>
        <item h="1" m="1" x="107"/>
        <item h="1" m="1" x="43"/>
        <item h="1" m="1" x="103"/>
        <item h="1" m="1" x="53"/>
        <item h="1" m="1" x="100"/>
        <item h="1" m="1" x="31"/>
        <item h="1" m="1" x="109"/>
        <item h="1" m="1" x="46"/>
        <item h="1" m="1" x="95"/>
        <item h="1" m="1" x="132"/>
        <item h="1" m="1" x="108"/>
        <item h="1" m="1" x="40"/>
        <item h="1" m="1" x="90"/>
        <item h="1" m="1" x="55"/>
        <item h="1" m="1" x="33"/>
        <item h="1" m="1" x="85"/>
        <item h="1" m="1" x="54"/>
        <item h="1" m="1" x="110"/>
        <item h="1" m="1" x="47"/>
        <item h="1" m="1" x="34"/>
        <item h="1" m="1" x="111"/>
        <item h="1" m="1" x="130"/>
        <item h="1" m="1" x="62"/>
        <item h="1" x="28"/>
        <item h="1" m="1" x="68"/>
        <item h="1" x="4"/>
        <item h="1" m="1" x="136"/>
        <item h="1" m="1" x="151"/>
        <item h="1" m="1" x="87"/>
        <item h="1" m="1" x="123"/>
        <item h="1" m="1" x="124"/>
        <item h="1" m="1" x="36"/>
        <item h="1" m="1" x="140"/>
        <item h="1" m="1" x="71"/>
        <item h="1" m="1" x="114"/>
        <item h="1" m="1" x="86"/>
        <item h="1" m="1" x="83"/>
        <item h="1" m="1" x="144"/>
        <item h="1" m="1" x="37"/>
        <item h="1" m="1" x="120"/>
        <item h="1" m="1" x="63"/>
        <item h="1" m="1" x="99"/>
        <item h="1" x="14"/>
        <item h="1" m="1" x="92"/>
        <item h="1" m="1" x="104"/>
        <item h="1" m="1" x="44"/>
        <item h="1" m="1" x="51"/>
        <item h="1" m="1" x="127"/>
        <item h="1" m="1" x="115"/>
        <item h="1" m="1" x="142"/>
        <item h="1" m="1" x="96"/>
        <item x="0"/>
        <item x="1"/>
        <item x="2"/>
        <item x="3"/>
        <item x="7"/>
        <item x="8"/>
        <item x="9"/>
        <item x="10"/>
        <item x="11"/>
        <item x="12"/>
        <item x="13"/>
        <item x="15"/>
        <item x="16"/>
        <item x="17"/>
        <item x="18"/>
        <item x="19"/>
        <item x="20"/>
        <item x="21"/>
        <item x="22"/>
        <item x="23"/>
        <item x="24"/>
        <item x="25"/>
        <item x="26"/>
        <item x="27"/>
        <item t="default"/>
      </items>
    </pivotField>
    <pivotField showAll="0"/>
    <pivotField showAll="0"/>
    <pivotField axis="axisRow" showAll="0">
      <items count="16">
        <item m="1" x="12"/>
        <item x="2"/>
        <item x="3"/>
        <item x="1"/>
        <item x="4"/>
        <item x="9"/>
        <item x="5"/>
        <item x="0"/>
        <item x="6"/>
        <item x="7"/>
        <item x="10"/>
        <item m="1" x="14"/>
        <item m="1" x="11"/>
        <item m="1" x="13"/>
        <item x="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11">
    <i>
      <x v="1"/>
    </i>
    <i>
      <x v="2"/>
    </i>
    <i>
      <x v="3"/>
    </i>
    <i>
      <x v="4"/>
    </i>
    <i>
      <x v="5"/>
    </i>
    <i>
      <x v="6"/>
    </i>
    <i>
      <x v="7"/>
    </i>
    <i>
      <x v="8"/>
    </i>
    <i>
      <x v="9"/>
    </i>
    <i>
      <x v="14"/>
    </i>
    <i t="grand">
      <x/>
    </i>
  </rowItems>
  <colFields count="1">
    <field x="5"/>
  </colFields>
  <colItems count="3">
    <i>
      <x/>
    </i>
    <i>
      <x v="1"/>
    </i>
    <i t="grand">
      <x/>
    </i>
  </colItems>
  <pageFields count="1">
    <pageField fld="6" hier="-1"/>
  </pageFields>
  <dataFields count="1">
    <dataField name="Cuenta de CONSECUTIVO" fld="1" subtotal="count" baseField="9" baseItem="0"/>
  </dataFields>
  <formats count="6">
    <format dxfId="6">
      <pivotArea dataOnly="0" labelOnly="1" fieldPosition="0">
        <references count="1">
          <reference field="5" count="9">
            <x v="0"/>
            <x v="1"/>
            <x v="2"/>
            <x v="3"/>
            <x v="4"/>
            <x v="5"/>
            <x v="6"/>
            <x v="7"/>
            <x v="8"/>
          </reference>
        </references>
      </pivotArea>
    </format>
    <format dxfId="5">
      <pivotArea dataOnly="0" labelOnly="1" grandCol="1" outline="0" fieldPosition="0"/>
    </format>
    <format dxfId="4">
      <pivotArea dataOnly="0" labelOnly="1" fieldPosition="0">
        <references count="1">
          <reference field="5" count="9">
            <x v="0"/>
            <x v="1"/>
            <x v="2"/>
            <x v="3"/>
            <x v="4"/>
            <x v="5"/>
            <x v="6"/>
            <x v="7"/>
            <x v="8"/>
          </reference>
        </references>
      </pivotArea>
    </format>
    <format dxfId="3">
      <pivotArea dataOnly="0" labelOnly="1" grandCol="1" outline="0" fieldPosition="0"/>
    </format>
    <format dxfId="2">
      <pivotArea dataOnly="0" labelOnly="1" fieldPosition="0">
        <references count="1">
          <reference field="5" count="9">
            <x v="0"/>
            <x v="1"/>
            <x v="2"/>
            <x v="3"/>
            <x v="4"/>
            <x v="5"/>
            <x v="6"/>
            <x v="7"/>
            <x v="8"/>
          </reference>
        </references>
      </pivotArea>
    </format>
    <format dxfId="1">
      <pivotArea dataOnly="0" labelOnly="1" grandCol="1" outline="0"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000-000002000000}" name="TablaDinámica3" cacheId="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35:D41" firstHeaderRow="1" firstDataRow="2" firstDataCol="1" rowPageCount="2" colPageCount="1"/>
  <pivotFields count="70">
    <pivotField showAll="0"/>
    <pivotField showAll="0"/>
    <pivotField showAll="0"/>
    <pivotField showAll="0"/>
    <pivotField showAll="0"/>
    <pivotField axis="axisCol" showAll="0">
      <items count="16">
        <item x="0"/>
        <item x="4"/>
        <item h="1" m="1" x="13"/>
        <item h="1" m="1" x="8"/>
        <item h="1" m="1" x="7"/>
        <item h="1" m="1" x="12"/>
        <item h="1" m="1" x="10"/>
        <item h="1" m="1" x="14"/>
        <item h="1" x="1"/>
        <item h="1" x="2"/>
        <item h="1" x="3"/>
        <item h="1" x="5"/>
        <item h="1" m="1" x="6"/>
        <item h="1" m="1" x="9"/>
        <item m="1" x="11"/>
        <item t="default"/>
      </items>
    </pivotField>
    <pivotField axis="axisPage" multipleItemSelectionAllowed="1" showAll="0">
      <items count="153">
        <item h="1" m="1" x="64"/>
        <item h="1" m="1" x="41"/>
        <item h="1" m="1" x="45"/>
        <item h="1" x="6"/>
        <item h="1" m="1" x="69"/>
        <item h="1" m="1" x="112"/>
        <item h="1" m="1" x="80"/>
        <item h="1" m="1" x="65"/>
        <item h="1" m="1" x="106"/>
        <item h="1" m="1" x="48"/>
        <item h="1" m="1" x="119"/>
        <item h="1" m="1" x="137"/>
        <item h="1" m="1" x="58"/>
        <item h="1" m="1" x="30"/>
        <item h="1" m="1" x="118"/>
        <item h="1" m="1" x="116"/>
        <item h="1" m="1" x="82"/>
        <item h="1" m="1" x="133"/>
        <item h="1" m="1" x="66"/>
        <item h="1" m="1" x="77"/>
        <item h="1" m="1" x="59"/>
        <item h="1" x="5"/>
        <item h="1" m="1" x="42"/>
        <item h="1" m="1" x="145"/>
        <item h="1" m="1" x="74"/>
        <item h="1" m="1" x="121"/>
        <item h="1" m="1" x="56"/>
        <item h="1" m="1" x="102"/>
        <item h="1" m="1" x="93"/>
        <item h="1" m="1" x="149"/>
        <item h="1" m="1" x="105"/>
        <item h="1" m="1" x="38"/>
        <item h="1" m="1" x="89"/>
        <item h="1" m="1" x="143"/>
        <item h="1" m="1" x="73"/>
        <item h="1" m="1" x="101"/>
        <item h="1" m="1" x="32"/>
        <item h="1" m="1" x="84"/>
        <item h="1" m="1" x="135"/>
        <item h="1" m="1" x="67"/>
        <item h="1" m="1" x="97"/>
        <item h="1" m="1" x="150"/>
        <item h="1" m="1" x="79"/>
        <item h="1" m="1" x="128"/>
        <item h="1" m="1" x="61"/>
        <item h="1" m="1" x="134"/>
        <item h="1" m="1" x="78"/>
        <item h="1" m="1" x="60"/>
        <item h="1" m="1" x="91"/>
        <item h="1" m="1" x="146"/>
        <item h="1" m="1" x="75"/>
        <item h="1" m="1" x="122"/>
        <item h="1" m="1" x="57"/>
        <item h="1" m="1" x="35"/>
        <item h="1" m="1" x="138"/>
        <item h="1" m="1" x="70"/>
        <item h="1" m="1" x="113"/>
        <item h="1" m="1" x="52"/>
        <item h="1" m="1" x="49"/>
        <item h="1" m="1" x="98"/>
        <item h="1" m="1" x="129"/>
        <item h="1" m="1" x="148"/>
        <item h="1" m="1" x="125"/>
        <item h="1" m="1" x="88"/>
        <item h="1" m="1" x="141"/>
        <item h="1" m="1" x="72"/>
        <item h="1" m="1" x="117"/>
        <item h="1" m="1" x="147"/>
        <item h="1" m="1" x="139"/>
        <item h="1" m="1" x="29"/>
        <item h="1" m="1" x="81"/>
        <item h="1" m="1" x="131"/>
        <item h="1" m="1" x="94"/>
        <item h="1" m="1" x="76"/>
        <item h="1" m="1" x="126"/>
        <item h="1" m="1" x="39"/>
        <item h="1" m="1" x="50"/>
        <item h="1" m="1" x="107"/>
        <item h="1" m="1" x="43"/>
        <item h="1" m="1" x="103"/>
        <item h="1" m="1" x="53"/>
        <item h="1" m="1" x="100"/>
        <item h="1" m="1" x="31"/>
        <item h="1" m="1" x="109"/>
        <item h="1" m="1" x="46"/>
        <item h="1" m="1" x="95"/>
        <item h="1" m="1" x="132"/>
        <item h="1" m="1" x="108"/>
        <item h="1" m="1" x="40"/>
        <item h="1" m="1" x="90"/>
        <item h="1" m="1" x="55"/>
        <item h="1" m="1" x="33"/>
        <item h="1" m="1" x="85"/>
        <item h="1" m="1" x="54"/>
        <item h="1" m="1" x="110"/>
        <item h="1" m="1" x="47"/>
        <item h="1" m="1" x="34"/>
        <item h="1" m="1" x="111"/>
        <item h="1" m="1" x="130"/>
        <item h="1" m="1" x="62"/>
        <item h="1" x="28"/>
        <item h="1" m="1" x="68"/>
        <item h="1" x="4"/>
        <item h="1" m="1" x="136"/>
        <item h="1" m="1" x="151"/>
        <item h="1" m="1" x="87"/>
        <item h="1" m="1" x="123"/>
        <item h="1" m="1" x="124"/>
        <item h="1" m="1" x="36"/>
        <item h="1" m="1" x="140"/>
        <item h="1" m="1" x="71"/>
        <item h="1" m="1" x="114"/>
        <item h="1" m="1" x="86"/>
        <item h="1" m="1" x="83"/>
        <item h="1" m="1" x="144"/>
        <item h="1" m="1" x="37"/>
        <item h="1" m="1" x="120"/>
        <item h="1" m="1" x="63"/>
        <item h="1" m="1" x="99"/>
        <item h="1" x="14"/>
        <item h="1" m="1" x="92"/>
        <item h="1" m="1" x="104"/>
        <item h="1" m="1" x="44"/>
        <item h="1" m="1" x="51"/>
        <item h="1" m="1" x="127"/>
        <item h="1" m="1" x="115"/>
        <item h="1" m="1" x="142"/>
        <item h="1" m="1" x="96"/>
        <item x="0"/>
        <item x="1"/>
        <item x="2"/>
        <item x="3"/>
        <item x="7"/>
        <item x="8"/>
        <item x="9"/>
        <item x="10"/>
        <item x="11"/>
        <item x="12"/>
        <item x="13"/>
        <item x="15"/>
        <item x="16"/>
        <item x="17"/>
        <item x="18"/>
        <item x="19"/>
        <item x="20"/>
        <item x="21"/>
        <item x="22"/>
        <item x="23"/>
        <item x="24"/>
        <item x="25"/>
        <item x="26"/>
        <item x="27"/>
        <item t="default"/>
      </items>
    </pivotField>
    <pivotField axis="axisRow" showAll="0">
      <items count="6">
        <item x="0"/>
        <item x="3"/>
        <item x="2"/>
        <item x="1"/>
        <item x="4"/>
        <item t="default"/>
      </items>
    </pivotField>
    <pivotField showAll="0"/>
    <pivotField showAll="0"/>
    <pivotField showAll="0"/>
    <pivotField showAll="0"/>
    <pivotField showAll="0"/>
    <pivotField showAll="0"/>
    <pivotField showAll="0">
      <items count="102">
        <item x="52"/>
        <item x="31"/>
        <item x="90"/>
        <item x="53"/>
        <item x="7"/>
        <item x="72"/>
        <item x="67"/>
        <item x="85"/>
        <item x="16"/>
        <item x="30"/>
        <item x="82"/>
        <item x="64"/>
        <item x="89"/>
        <item x="65"/>
        <item x="0"/>
        <item x="74"/>
        <item x="97"/>
        <item x="79"/>
        <item x="71"/>
        <item x="73"/>
        <item x="78"/>
        <item x="80"/>
        <item x="46"/>
        <item x="62"/>
        <item x="38"/>
        <item x="5"/>
        <item x="50"/>
        <item x="51"/>
        <item x="75"/>
        <item x="10"/>
        <item x="17"/>
        <item x="36"/>
        <item x="34"/>
        <item x="83"/>
        <item x="2"/>
        <item x="48"/>
        <item x="42"/>
        <item x="43"/>
        <item x="33"/>
        <item x="57"/>
        <item x="29"/>
        <item x="8"/>
        <item x="9"/>
        <item x="25"/>
        <item x="11"/>
        <item x="86"/>
        <item x="22"/>
        <item x="40"/>
        <item x="3"/>
        <item x="6"/>
        <item x="63"/>
        <item x="47"/>
        <item x="26"/>
        <item x="4"/>
        <item x="59"/>
        <item x="95"/>
        <item x="1"/>
        <item x="61"/>
        <item x="12"/>
        <item x="56"/>
        <item x="39"/>
        <item x="68"/>
        <item x="58"/>
        <item x="60"/>
        <item x="77"/>
        <item x="19"/>
        <item x="88"/>
        <item x="37"/>
        <item x="55"/>
        <item x="54"/>
        <item x="70"/>
        <item x="91"/>
        <item x="69"/>
        <item x="45"/>
        <item x="44"/>
        <item x="96"/>
        <item x="23"/>
        <item x="35"/>
        <item x="13"/>
        <item x="94"/>
        <item x="92"/>
        <item x="41"/>
        <item x="93"/>
        <item x="84"/>
        <item x="76"/>
        <item x="99"/>
        <item x="28"/>
        <item x="18"/>
        <item x="66"/>
        <item x="81"/>
        <item x="98"/>
        <item x="20"/>
        <item x="21"/>
        <item x="27"/>
        <item x="32"/>
        <item x="49"/>
        <item x="14"/>
        <item x="24"/>
        <item x="87"/>
        <item x="15"/>
        <item x="100"/>
        <item t="default"/>
      </items>
    </pivotField>
    <pivotField showAll="0"/>
    <pivotField showAll="0"/>
    <pivotField axis="axisPage" multipleItemSelectionAllowed="1" showAll="0">
      <items count="8">
        <item x="0"/>
        <item h="1" m="1" x="5"/>
        <item x="1"/>
        <item h="1" m="1" x="4"/>
        <item h="1" m="1" x="3"/>
        <item h="1" x="2"/>
        <item h="1"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items count="79">
        <item x="24"/>
        <item x="52"/>
        <item x="31"/>
        <item x="53"/>
        <item x="7"/>
        <item x="72"/>
        <item x="67"/>
        <item x="16"/>
        <item x="30"/>
        <item x="64"/>
        <item x="46"/>
        <item x="65"/>
        <item x="0"/>
        <item x="74"/>
        <item x="71"/>
        <item x="73"/>
        <item x="62"/>
        <item x="38"/>
        <item x="5"/>
        <item x="50"/>
        <item x="51"/>
        <item x="75"/>
        <item x="10"/>
        <item x="17"/>
        <item x="36"/>
        <item x="34"/>
        <item x="76"/>
        <item x="2"/>
        <item x="48"/>
        <item x="42"/>
        <item x="43"/>
        <item x="33"/>
        <item x="57"/>
        <item x="29"/>
        <item x="8"/>
        <item x="9"/>
        <item x="25"/>
        <item x="61"/>
        <item x="11"/>
        <item x="40"/>
        <item x="22"/>
        <item x="59"/>
        <item x="63"/>
        <item x="3"/>
        <item x="6"/>
        <item x="47"/>
        <item x="26"/>
        <item x="4"/>
        <item x="1"/>
        <item x="12"/>
        <item x="56"/>
        <item x="39"/>
        <item x="60"/>
        <item x="58"/>
        <item x="68"/>
        <item x="19"/>
        <item x="37"/>
        <item x="55"/>
        <item x="54"/>
        <item x="70"/>
        <item x="69"/>
        <item x="45"/>
        <item x="44"/>
        <item x="23"/>
        <item x="35"/>
        <item x="13"/>
        <item x="41"/>
        <item x="28"/>
        <item x="18"/>
        <item x="66"/>
        <item x="20"/>
        <item x="21"/>
        <item x="27"/>
        <item x="32"/>
        <item x="49"/>
        <item x="14"/>
        <item x="15"/>
        <item x="7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5">
    <i>
      <x/>
    </i>
    <i>
      <x v="1"/>
    </i>
    <i>
      <x v="2"/>
    </i>
    <i>
      <x v="3"/>
    </i>
    <i t="grand">
      <x/>
    </i>
  </rowItems>
  <colFields count="1">
    <field x="5"/>
  </colFields>
  <colItems count="3">
    <i>
      <x/>
    </i>
    <i>
      <x v="1"/>
    </i>
    <i t="grand">
      <x/>
    </i>
  </colItems>
  <pageFields count="2">
    <pageField fld="6" hier="-1"/>
    <pageField fld="17" hier="-1"/>
  </pageFields>
  <dataFields count="1">
    <dataField name="Suma de VALOR TOTAL DEL CONTRATO CON ADICIONES VIGENCIA" fld="55" baseField="0" baseItem="0"/>
  </dataFields>
  <formats count="1">
    <format dxfId="7">
      <pivotArea outline="0" collapsedLevelsAreSubtotals="1" fieldPosition="0"/>
    </format>
  </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000-000001000000}" name="TablaDinámica2" cacheId="5"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location ref="A20:D29" firstHeaderRow="1" firstDataRow="2" firstDataCol="1" rowPageCount="1" colPageCount="1"/>
  <pivotFields count="70">
    <pivotField showAll="0"/>
    <pivotField dataField="1" showAll="0"/>
    <pivotField axis="axisRow" showAll="0">
      <items count="12">
        <item x="0"/>
        <item x="6"/>
        <item x="1"/>
        <item x="2"/>
        <item m="1" x="10"/>
        <item m="1" x="9"/>
        <item m="1" x="8"/>
        <item x="4"/>
        <item x="5"/>
        <item x="7"/>
        <item x="3"/>
        <item t="default"/>
      </items>
    </pivotField>
    <pivotField showAll="0"/>
    <pivotField showAll="0"/>
    <pivotField axis="axisCol" showAll="0">
      <items count="16">
        <item x="0"/>
        <item x="4"/>
        <item h="1" m="1" x="13"/>
        <item h="1" m="1" x="8"/>
        <item h="1" m="1" x="7"/>
        <item h="1" m="1" x="12"/>
        <item h="1" m="1" x="10"/>
        <item h="1" m="1" x="14"/>
        <item h="1" x="1"/>
        <item h="1" x="2"/>
        <item h="1" x="3"/>
        <item h="1" x="5"/>
        <item h="1" m="1" x="6"/>
        <item h="1" m="1" x="9"/>
        <item m="1" x="11"/>
        <item t="default"/>
      </items>
    </pivotField>
    <pivotField axis="axisPage" multipleItemSelectionAllowed="1" showAll="0">
      <items count="153">
        <item h="1" m="1" x="64"/>
        <item h="1" m="1" x="41"/>
        <item h="1" m="1" x="45"/>
        <item h="1" x="6"/>
        <item h="1" m="1" x="69"/>
        <item h="1" m="1" x="112"/>
        <item h="1" m="1" x="80"/>
        <item h="1" m="1" x="65"/>
        <item h="1" m="1" x="106"/>
        <item h="1" m="1" x="48"/>
        <item h="1" m="1" x="119"/>
        <item h="1" m="1" x="137"/>
        <item h="1" m="1" x="58"/>
        <item h="1" m="1" x="30"/>
        <item h="1" m="1" x="118"/>
        <item h="1" m="1" x="116"/>
        <item h="1" m="1" x="82"/>
        <item h="1" m="1" x="133"/>
        <item h="1" m="1" x="66"/>
        <item h="1" m="1" x="77"/>
        <item h="1" m="1" x="59"/>
        <item h="1" x="5"/>
        <item h="1" m="1" x="42"/>
        <item h="1" m="1" x="145"/>
        <item h="1" m="1" x="74"/>
        <item h="1" m="1" x="121"/>
        <item h="1" m="1" x="56"/>
        <item h="1" m="1" x="102"/>
        <item h="1" m="1" x="93"/>
        <item h="1" m="1" x="149"/>
        <item h="1" m="1" x="105"/>
        <item h="1" m="1" x="38"/>
        <item h="1" m="1" x="89"/>
        <item h="1" m="1" x="143"/>
        <item h="1" m="1" x="73"/>
        <item h="1" m="1" x="101"/>
        <item h="1" m="1" x="32"/>
        <item h="1" m="1" x="84"/>
        <item h="1" m="1" x="135"/>
        <item h="1" m="1" x="67"/>
        <item h="1" m="1" x="97"/>
        <item h="1" m="1" x="150"/>
        <item h="1" m="1" x="79"/>
        <item h="1" m="1" x="128"/>
        <item h="1" m="1" x="61"/>
        <item h="1" m="1" x="134"/>
        <item h="1" m="1" x="78"/>
        <item h="1" m="1" x="60"/>
        <item h="1" m="1" x="91"/>
        <item h="1" m="1" x="146"/>
        <item h="1" m="1" x="75"/>
        <item h="1" m="1" x="122"/>
        <item h="1" m="1" x="57"/>
        <item h="1" m="1" x="35"/>
        <item h="1" m="1" x="138"/>
        <item h="1" m="1" x="70"/>
        <item h="1" m="1" x="113"/>
        <item h="1" m="1" x="52"/>
        <item h="1" m="1" x="49"/>
        <item h="1" m="1" x="98"/>
        <item h="1" m="1" x="129"/>
        <item h="1" m="1" x="148"/>
        <item h="1" m="1" x="125"/>
        <item h="1" m="1" x="88"/>
        <item h="1" m="1" x="141"/>
        <item h="1" m="1" x="72"/>
        <item h="1" m="1" x="117"/>
        <item h="1" m="1" x="147"/>
        <item h="1" m="1" x="139"/>
        <item h="1" m="1" x="29"/>
        <item h="1" m="1" x="81"/>
        <item h="1" m="1" x="131"/>
        <item h="1" m="1" x="94"/>
        <item h="1" m="1" x="76"/>
        <item h="1" m="1" x="126"/>
        <item h="1" m="1" x="39"/>
        <item h="1" m="1" x="50"/>
        <item h="1" m="1" x="107"/>
        <item h="1" m="1" x="43"/>
        <item h="1" m="1" x="103"/>
        <item h="1" m="1" x="53"/>
        <item h="1" m="1" x="100"/>
        <item h="1" m="1" x="31"/>
        <item h="1" m="1" x="109"/>
        <item h="1" m="1" x="46"/>
        <item h="1" m="1" x="95"/>
        <item h="1" m="1" x="132"/>
        <item h="1" m="1" x="108"/>
        <item h="1" m="1" x="40"/>
        <item h="1" m="1" x="90"/>
        <item h="1" m="1" x="55"/>
        <item h="1" m="1" x="33"/>
        <item h="1" m="1" x="85"/>
        <item h="1" m="1" x="54"/>
        <item h="1" m="1" x="110"/>
        <item h="1" m="1" x="47"/>
        <item h="1" m="1" x="34"/>
        <item h="1" m="1" x="111"/>
        <item h="1" m="1" x="130"/>
        <item h="1" m="1" x="62"/>
        <item h="1" x="28"/>
        <item h="1" m="1" x="68"/>
        <item h="1" x="4"/>
        <item h="1" m="1" x="136"/>
        <item h="1" m="1" x="151"/>
        <item h="1" m="1" x="87"/>
        <item h="1" m="1" x="123"/>
        <item h="1" m="1" x="124"/>
        <item h="1" m="1" x="36"/>
        <item h="1" m="1" x="140"/>
        <item h="1" m="1" x="71"/>
        <item h="1" m="1" x="114"/>
        <item h="1" m="1" x="86"/>
        <item h="1" m="1" x="83"/>
        <item h="1" m="1" x="144"/>
        <item h="1" m="1" x="37"/>
        <item h="1" m="1" x="120"/>
        <item h="1" m="1" x="63"/>
        <item h="1" m="1" x="99"/>
        <item h="1" x="14"/>
        <item h="1" m="1" x="92"/>
        <item h="1" m="1" x="104"/>
        <item h="1" m="1" x="44"/>
        <item h="1" m="1" x="51"/>
        <item h="1" m="1" x="127"/>
        <item h="1" m="1" x="115"/>
        <item h="1" m="1" x="142"/>
        <item h="1" m="1" x="96"/>
        <item x="0"/>
        <item x="1"/>
        <item x="2"/>
        <item x="3"/>
        <item x="7"/>
        <item x="8"/>
        <item x="9"/>
        <item x="10"/>
        <item x="11"/>
        <item x="12"/>
        <item x="13"/>
        <item x="15"/>
        <item x="16"/>
        <item x="17"/>
        <item x="18"/>
        <item x="19"/>
        <item x="20"/>
        <item x="21"/>
        <item x="22"/>
        <item x="23"/>
        <item x="24"/>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
  </rowFields>
  <rowItems count="8">
    <i>
      <x/>
    </i>
    <i>
      <x v="1"/>
    </i>
    <i>
      <x v="2"/>
    </i>
    <i>
      <x v="3"/>
    </i>
    <i>
      <x v="7"/>
    </i>
    <i>
      <x v="8"/>
    </i>
    <i>
      <x v="10"/>
    </i>
    <i t="grand">
      <x/>
    </i>
  </rowItems>
  <colFields count="1">
    <field x="5"/>
  </colFields>
  <colItems count="3">
    <i>
      <x/>
    </i>
    <i>
      <x v="1"/>
    </i>
    <i t="grand">
      <x/>
    </i>
  </colItems>
  <pageFields count="1">
    <pageField fld="6" hier="-1"/>
  </pageFields>
  <dataFields count="1">
    <dataField name="Cuenta de CONSECUTIVO" fld="1" subtotal="count" baseField="2" baseItem="0"/>
  </dataField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javascript:void(0);" TargetMode="External"/><Relationship Id="rId7" Type="http://schemas.openxmlformats.org/officeDocument/2006/relationships/drawing" Target="../drawings/drawing1.xml"/><Relationship Id="rId2" Type="http://schemas.openxmlformats.org/officeDocument/2006/relationships/hyperlink" Target="javascript:void(0);" TargetMode="External"/><Relationship Id="rId1" Type="http://schemas.openxmlformats.org/officeDocument/2006/relationships/hyperlink" Target="javascript:void(0);" TargetMode="External"/><Relationship Id="rId6" Type="http://schemas.openxmlformats.org/officeDocument/2006/relationships/printerSettings" Target="../printerSettings/printerSettings1.bin"/><Relationship Id="rId5" Type="http://schemas.openxmlformats.org/officeDocument/2006/relationships/hyperlink" Target="javascript:void(0);" TargetMode="External"/><Relationship Id="rId4" Type="http://schemas.openxmlformats.org/officeDocument/2006/relationships/hyperlink" Target="mailto:M@ICROTEL%20S.A." TargetMode="External"/><Relationship Id="rId9"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1"/>
  <sheetViews>
    <sheetView topLeftCell="A23" zoomScale="110" zoomScaleNormal="110" workbookViewId="0">
      <selection activeCell="A35" sqref="A35"/>
    </sheetView>
  </sheetViews>
  <sheetFormatPr baseColWidth="10" defaultRowHeight="15"/>
  <cols>
    <col min="1" max="1" width="52.5" bestFit="1" customWidth="1"/>
    <col min="2" max="2" width="20" bestFit="1" customWidth="1"/>
    <col min="3" max="3" width="15" bestFit="1" customWidth="1"/>
    <col min="4" max="4" width="17.6640625" bestFit="1" customWidth="1"/>
    <col min="5" max="5" width="52" bestFit="1" customWidth="1"/>
    <col min="6" max="6" width="25.5" bestFit="1" customWidth="1"/>
    <col min="7" max="7" width="56.33203125" bestFit="1" customWidth="1"/>
    <col min="8" max="8" width="6.1640625" bestFit="1" customWidth="1"/>
    <col min="9" max="9" width="9.6640625" bestFit="1" customWidth="1"/>
    <col min="10" max="10" width="7.33203125" bestFit="1" customWidth="1"/>
    <col min="11" max="11" width="9.33203125" bestFit="1" customWidth="1"/>
    <col min="12" max="12" width="10.83203125" bestFit="1" customWidth="1"/>
    <col min="13" max="13" width="59.6640625" customWidth="1"/>
    <col min="14" max="14" width="10.83203125" bestFit="1" customWidth="1"/>
  </cols>
  <sheetData>
    <row r="1" spans="1:7">
      <c r="A1" s="52" t="s">
        <v>231</v>
      </c>
      <c r="B1" s="35" t="s">
        <v>356</v>
      </c>
      <c r="C1" s="35"/>
      <c r="D1" s="35"/>
      <c r="E1" s="35"/>
      <c r="F1" s="35"/>
      <c r="G1" s="35"/>
    </row>
    <row r="3" spans="1:7">
      <c r="A3" s="52" t="s">
        <v>362</v>
      </c>
      <c r="B3" s="52" t="s">
        <v>359</v>
      </c>
    </row>
    <row r="4" spans="1:7" ht="16">
      <c r="A4" s="52" t="s">
        <v>357</v>
      </c>
      <c r="B4" s="55" t="s">
        <v>360</v>
      </c>
      <c r="C4" s="55" t="s">
        <v>928</v>
      </c>
      <c r="D4" s="55" t="s">
        <v>358</v>
      </c>
    </row>
    <row r="5" spans="1:7">
      <c r="A5" s="53" t="s">
        <v>30</v>
      </c>
      <c r="B5" s="54">
        <v>6</v>
      </c>
      <c r="C5" s="54"/>
      <c r="D5" s="54">
        <v>6</v>
      </c>
    </row>
    <row r="6" spans="1:7">
      <c r="A6" s="53" t="s">
        <v>43</v>
      </c>
      <c r="B6" s="54">
        <v>7</v>
      </c>
      <c r="C6" s="54"/>
      <c r="D6" s="54">
        <v>7</v>
      </c>
    </row>
    <row r="7" spans="1:7">
      <c r="A7" s="53" t="s">
        <v>65</v>
      </c>
      <c r="B7" s="54">
        <v>6</v>
      </c>
      <c r="C7" s="54">
        <v>1</v>
      </c>
      <c r="D7" s="54">
        <v>7</v>
      </c>
    </row>
    <row r="8" spans="1:7">
      <c r="A8" s="53" t="s">
        <v>74</v>
      </c>
      <c r="B8" s="54">
        <v>16</v>
      </c>
      <c r="C8" s="54">
        <v>5</v>
      </c>
      <c r="D8" s="54">
        <v>21</v>
      </c>
    </row>
    <row r="9" spans="1:7">
      <c r="A9" s="53" t="s">
        <v>81</v>
      </c>
      <c r="B9" s="54">
        <v>4</v>
      </c>
      <c r="C9" s="54"/>
      <c r="D9" s="54">
        <v>4</v>
      </c>
    </row>
    <row r="10" spans="1:7">
      <c r="A10" s="53" t="s">
        <v>97</v>
      </c>
      <c r="B10" s="54">
        <v>28</v>
      </c>
      <c r="C10" s="54">
        <v>20</v>
      </c>
      <c r="D10" s="54">
        <v>48</v>
      </c>
    </row>
    <row r="11" spans="1:7">
      <c r="A11" s="53" t="s">
        <v>109</v>
      </c>
      <c r="B11" s="54">
        <v>4</v>
      </c>
      <c r="C11" s="54">
        <v>1</v>
      </c>
      <c r="D11" s="54">
        <v>5</v>
      </c>
    </row>
    <row r="12" spans="1:7">
      <c r="A12" s="53" t="s">
        <v>103</v>
      </c>
      <c r="B12" s="54">
        <v>8</v>
      </c>
      <c r="C12" s="54"/>
      <c r="D12" s="54">
        <v>8</v>
      </c>
    </row>
    <row r="13" spans="1:7">
      <c r="A13" s="53" t="s">
        <v>116</v>
      </c>
      <c r="B13" s="54">
        <v>1</v>
      </c>
      <c r="C13" s="54"/>
      <c r="D13" s="54">
        <v>1</v>
      </c>
    </row>
    <row r="14" spans="1:7">
      <c r="A14" s="53" t="s">
        <v>17</v>
      </c>
      <c r="B14" s="54">
        <v>2</v>
      </c>
      <c r="C14" s="54"/>
      <c r="D14" s="54">
        <v>2</v>
      </c>
    </row>
    <row r="15" spans="1:7">
      <c r="A15" s="53" t="s">
        <v>358</v>
      </c>
      <c r="B15" s="54">
        <v>82</v>
      </c>
      <c r="C15" s="54">
        <v>27</v>
      </c>
      <c r="D15" s="54">
        <v>109</v>
      </c>
    </row>
    <row r="18" spans="1:14">
      <c r="A18" s="52" t="s">
        <v>231</v>
      </c>
      <c r="B18" s="35" t="s">
        <v>356</v>
      </c>
    </row>
    <row r="20" spans="1:14">
      <c r="A20" s="52" t="s">
        <v>362</v>
      </c>
      <c r="B20" s="52" t="s">
        <v>359</v>
      </c>
    </row>
    <row r="21" spans="1:14">
      <c r="A21" s="52" t="s">
        <v>357</v>
      </c>
      <c r="B21" s="35" t="s">
        <v>360</v>
      </c>
      <c r="C21" s="35" t="s">
        <v>928</v>
      </c>
      <c r="D21" s="35" t="s">
        <v>358</v>
      </c>
    </row>
    <row r="22" spans="1:14">
      <c r="A22" s="53" t="s">
        <v>15</v>
      </c>
      <c r="B22" s="54">
        <v>14</v>
      </c>
      <c r="C22" s="54">
        <v>4</v>
      </c>
      <c r="D22" s="54">
        <v>18</v>
      </c>
    </row>
    <row r="23" spans="1:14">
      <c r="A23" s="53" t="s">
        <v>41</v>
      </c>
      <c r="B23" s="54">
        <v>11</v>
      </c>
      <c r="C23" s="54">
        <v>4</v>
      </c>
      <c r="D23" s="54">
        <v>15</v>
      </c>
    </row>
    <row r="24" spans="1:14">
      <c r="A24" s="53" t="s">
        <v>53</v>
      </c>
      <c r="B24" s="54">
        <v>11</v>
      </c>
      <c r="C24" s="54">
        <v>3</v>
      </c>
      <c r="D24" s="54">
        <v>14</v>
      </c>
    </row>
    <row r="25" spans="1:14">
      <c r="A25" s="53" t="s">
        <v>63</v>
      </c>
      <c r="B25" s="54">
        <v>11</v>
      </c>
      <c r="C25" s="54">
        <v>3</v>
      </c>
      <c r="D25" s="54">
        <v>14</v>
      </c>
    </row>
    <row r="26" spans="1:14">
      <c r="A26" s="53" t="s">
        <v>95</v>
      </c>
      <c r="B26" s="54">
        <v>14</v>
      </c>
      <c r="C26" s="54">
        <v>5</v>
      </c>
      <c r="D26" s="54">
        <v>19</v>
      </c>
    </row>
    <row r="27" spans="1:14">
      <c r="A27" s="53" t="s">
        <v>87</v>
      </c>
      <c r="B27" s="54">
        <v>9</v>
      </c>
      <c r="C27" s="54">
        <v>8</v>
      </c>
      <c r="D27" s="54">
        <v>17</v>
      </c>
    </row>
    <row r="28" spans="1:14">
      <c r="A28" s="53" t="s">
        <v>355</v>
      </c>
      <c r="B28" s="54">
        <v>12</v>
      </c>
      <c r="C28" s="54"/>
      <c r="D28" s="54">
        <v>12</v>
      </c>
    </row>
    <row r="29" spans="1:14">
      <c r="A29" s="53" t="s">
        <v>358</v>
      </c>
      <c r="B29" s="54">
        <v>82</v>
      </c>
      <c r="C29" s="54">
        <v>27</v>
      </c>
      <c r="D29" s="54">
        <v>109</v>
      </c>
    </row>
    <row r="30" spans="1:14" s="35" customFormat="1">
      <c r="A30"/>
      <c r="B30"/>
      <c r="C30"/>
      <c r="D30"/>
      <c r="E30"/>
      <c r="F30"/>
      <c r="G30"/>
      <c r="H30"/>
      <c r="I30"/>
      <c r="J30"/>
      <c r="K30"/>
      <c r="L30"/>
      <c r="M30"/>
      <c r="N30"/>
    </row>
    <row r="31" spans="1:14" s="35" customFormat="1">
      <c r="A31" s="53"/>
      <c r="B31" s="53"/>
      <c r="C31" s="54"/>
      <c r="D31" s="54"/>
      <c r="E31" s="54"/>
      <c r="F31" s="54"/>
      <c r="G31" s="54"/>
      <c r="H31" s="54"/>
      <c r="I31" s="54"/>
      <c r="J31" s="54"/>
      <c r="K31" s="54"/>
      <c r="L31" s="54"/>
    </row>
    <row r="32" spans="1:14">
      <c r="A32" s="52" t="s">
        <v>231</v>
      </c>
      <c r="B32" s="35" t="s">
        <v>356</v>
      </c>
    </row>
    <row r="33" spans="1:4">
      <c r="A33" s="52" t="s">
        <v>241</v>
      </c>
      <c r="B33" s="35" t="s">
        <v>356</v>
      </c>
    </row>
    <row r="35" spans="1:4">
      <c r="A35" s="52" t="s">
        <v>363</v>
      </c>
      <c r="B35" s="52" t="s">
        <v>359</v>
      </c>
    </row>
    <row r="36" spans="1:4">
      <c r="A36" s="52" t="s">
        <v>357</v>
      </c>
      <c r="B36" s="35" t="s">
        <v>360</v>
      </c>
      <c r="C36" s="35" t="s">
        <v>928</v>
      </c>
      <c r="D36" s="35" t="s">
        <v>358</v>
      </c>
    </row>
    <row r="37" spans="1:4">
      <c r="A37" s="53" t="s">
        <v>31</v>
      </c>
      <c r="B37" s="56">
        <v>7518478900</v>
      </c>
      <c r="C37" s="56"/>
      <c r="D37" s="56">
        <v>7518478900</v>
      </c>
    </row>
    <row r="38" spans="1:4">
      <c r="A38" s="53" t="s">
        <v>66</v>
      </c>
      <c r="B38" s="56"/>
      <c r="C38" s="56">
        <v>0</v>
      </c>
      <c r="D38" s="56">
        <v>0</v>
      </c>
    </row>
    <row r="39" spans="1:4">
      <c r="A39" s="53" t="s">
        <v>18</v>
      </c>
      <c r="B39" s="56"/>
      <c r="C39" s="56">
        <v>44000000</v>
      </c>
      <c r="D39" s="56">
        <v>44000000</v>
      </c>
    </row>
    <row r="40" spans="1:4">
      <c r="A40" s="53" t="s">
        <v>44</v>
      </c>
      <c r="B40" s="56">
        <v>686279473.58999991</v>
      </c>
      <c r="C40" s="56">
        <v>0</v>
      </c>
      <c r="D40" s="56">
        <v>686279473.58999991</v>
      </c>
    </row>
    <row r="41" spans="1:4">
      <c r="A41" s="53" t="s">
        <v>358</v>
      </c>
      <c r="B41" s="56">
        <v>8204758373.5900002</v>
      </c>
      <c r="C41" s="56">
        <v>44000000</v>
      </c>
      <c r="D41" s="56">
        <v>8248758373.5900002</v>
      </c>
    </row>
  </sheetData>
  <sheetProtection algorithmName="SHA-512" hashValue="YdJG2/xFvDLcHvurnWjtncz1B7WPsAl2Ci69uZFW6LXRplRRRuRYBC5NrBT7s+dvIjcetKixncxfg5uSaAqKmA==" saltValue="228KETdjy/HTD93UQowqkA==" spinCount="100000" sheet="1" objects="1" scenarios="1"/>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B356"/>
  <sheetViews>
    <sheetView tabSelected="1" topLeftCell="A64" zoomScale="110" zoomScaleNormal="110" workbookViewId="0">
      <pane ySplit="1" topLeftCell="A163" activePane="bottomLeft" state="frozen"/>
      <selection activeCell="AQ64" sqref="AQ64"/>
      <selection pane="bottomLeft" activeCell="N68" sqref="N68"/>
    </sheetView>
  </sheetViews>
  <sheetFormatPr baseColWidth="10" defaultRowHeight="15"/>
  <cols>
    <col min="1" max="1" width="12.83203125" style="34" bestFit="1" customWidth="1"/>
    <col min="2" max="2" width="13.5" style="34" bestFit="1" customWidth="1"/>
    <col min="3" max="3" width="26.1640625" style="34" bestFit="1" customWidth="1"/>
    <col min="4" max="4" width="20.1640625" style="34" customWidth="1"/>
    <col min="5" max="5" width="38" style="34" customWidth="1"/>
    <col min="6" max="6" width="29.33203125" style="34" customWidth="1"/>
    <col min="7" max="7" width="50.33203125" style="34" customWidth="1"/>
    <col min="8" max="8" width="28.6640625" style="34" customWidth="1"/>
    <col min="9" max="9" width="31.83203125" style="34" customWidth="1"/>
    <col min="10" max="10" width="38.33203125" style="34" customWidth="1"/>
    <col min="11" max="11" width="63.33203125" style="34" customWidth="1"/>
    <col min="12" max="12" width="76.33203125" style="34" customWidth="1"/>
    <col min="13" max="13" width="207" style="34" customWidth="1"/>
    <col min="14" max="14" width="44.33203125" style="292" customWidth="1"/>
    <col min="15" max="15" width="85.6640625" style="292" bestFit="1" customWidth="1"/>
    <col min="16" max="16" width="10" style="34" bestFit="1" customWidth="1"/>
    <col min="17" max="17" width="138.33203125" style="34" bestFit="1" customWidth="1"/>
    <col min="18" max="18" width="10.6640625" style="34" bestFit="1" customWidth="1"/>
    <col min="19" max="19" width="11.1640625" style="34" bestFit="1" customWidth="1"/>
    <col min="20" max="20" width="27.33203125" style="34" bestFit="1" customWidth="1"/>
    <col min="21" max="21" width="9.6640625" style="34" bestFit="1" customWidth="1"/>
    <col min="22" max="22" width="25.33203125" style="34" bestFit="1" customWidth="1"/>
    <col min="23" max="23" width="44.5" style="34" bestFit="1" customWidth="1"/>
    <col min="24" max="24" width="18.6640625" style="34" bestFit="1" customWidth="1"/>
    <col min="25" max="25" width="27.83203125" style="34" bestFit="1" customWidth="1"/>
    <col min="26" max="26" width="82.33203125" style="34" bestFit="1" customWidth="1"/>
    <col min="27" max="27" width="15" style="34" bestFit="1" customWidth="1"/>
    <col min="28" max="28" width="16.1640625" style="34" customWidth="1"/>
    <col min="29" max="29" width="14" style="34" bestFit="1" customWidth="1"/>
    <col min="30" max="30" width="10.6640625" style="34" bestFit="1" customWidth="1"/>
    <col min="31" max="31" width="18.6640625" style="34" bestFit="1" customWidth="1"/>
    <col min="32" max="33" width="17.83203125" style="34" bestFit="1" customWidth="1"/>
    <col min="34" max="34" width="19" style="34" customWidth="1"/>
    <col min="35" max="35" width="27" style="34" bestFit="1" customWidth="1"/>
    <col min="36" max="36" width="10" style="34" bestFit="1" customWidth="1"/>
    <col min="37" max="37" width="29.6640625" style="34" bestFit="1" customWidth="1"/>
    <col min="38" max="38" width="84.6640625" style="34" bestFit="1" customWidth="1"/>
    <col min="39" max="39" width="29" style="34" bestFit="1" customWidth="1"/>
    <col min="40" max="40" width="36" style="34" bestFit="1" customWidth="1"/>
    <col min="41" max="41" width="31.6640625" style="34" bestFit="1" customWidth="1"/>
    <col min="42" max="42" width="36.83203125" style="34" bestFit="1" customWidth="1"/>
    <col min="43" max="43" width="19.33203125" style="34" bestFit="1" customWidth="1"/>
    <col min="44" max="44" width="26.6640625" style="34" bestFit="1" customWidth="1"/>
    <col min="45" max="45" width="15.6640625" style="34" bestFit="1" customWidth="1"/>
    <col min="46" max="46" width="22.1640625" style="34" bestFit="1" customWidth="1"/>
    <col min="47" max="47" width="14.83203125" style="34" bestFit="1" customWidth="1"/>
    <col min="48" max="48" width="20.6640625" style="34" bestFit="1" customWidth="1"/>
    <col min="49" max="49" width="14.83203125" style="34" bestFit="1" customWidth="1"/>
    <col min="50" max="50" width="20.6640625" style="34" bestFit="1" customWidth="1"/>
    <col min="51" max="51" width="15.33203125" style="34" bestFit="1" customWidth="1"/>
    <col min="52" max="52" width="21.1640625" style="34" bestFit="1" customWidth="1"/>
    <col min="53" max="53" width="15.33203125" style="34" bestFit="1" customWidth="1"/>
    <col min="54" max="54" width="21.1640625" style="34" bestFit="1" customWidth="1"/>
    <col min="55" max="55" width="17.83203125" style="34" bestFit="1" customWidth="1"/>
    <col min="56" max="56" width="49.6640625" style="34" bestFit="1" customWidth="1"/>
    <col min="57" max="57" width="20" style="34" bestFit="1" customWidth="1"/>
    <col min="58" max="58" width="35.5" style="34" bestFit="1" customWidth="1"/>
    <col min="59" max="59" width="28.33203125" style="34" bestFit="1" customWidth="1"/>
    <col min="60" max="60" width="19.5" style="34" bestFit="1" customWidth="1"/>
    <col min="61" max="61" width="36" style="34" bestFit="1" customWidth="1"/>
    <col min="62" max="62" width="35.33203125" style="34" bestFit="1" customWidth="1"/>
    <col min="63" max="63" width="19.5" style="34" bestFit="1" customWidth="1"/>
    <col min="64" max="64" width="36" style="34" bestFit="1" customWidth="1"/>
    <col min="65" max="65" width="39.5" style="34" customWidth="1"/>
    <col min="66" max="66" width="19.5" style="34" bestFit="1" customWidth="1"/>
    <col min="67" max="67" width="21.33203125" style="34" customWidth="1"/>
    <col min="68" max="68" width="33.33203125" style="34" bestFit="1" customWidth="1"/>
    <col min="69" max="69" width="53.6640625" style="34" bestFit="1" customWidth="1"/>
    <col min="70" max="70" width="35" style="34" bestFit="1" customWidth="1"/>
    <col min="73" max="73" width="11" bestFit="1" customWidth="1"/>
  </cols>
  <sheetData>
    <row r="1" spans="2:67" customFormat="1" hidden="1">
      <c r="B1" s="309" t="s">
        <v>0</v>
      </c>
      <c r="C1" s="309"/>
      <c r="D1" s="309"/>
      <c r="E1" s="309"/>
      <c r="F1" s="309"/>
      <c r="G1" s="309"/>
      <c r="H1" s="309"/>
      <c r="I1" s="309"/>
      <c r="J1" s="309"/>
      <c r="K1" s="309"/>
      <c r="L1" s="309"/>
      <c r="M1" s="309"/>
      <c r="N1" s="309"/>
      <c r="O1" s="309"/>
      <c r="P1" s="1"/>
      <c r="Q1" s="1"/>
      <c r="R1" s="1"/>
      <c r="S1" s="1"/>
      <c r="T1" s="1"/>
      <c r="U1" s="1"/>
      <c r="V1" s="1"/>
      <c r="W1" s="1"/>
      <c r="X1" s="1"/>
      <c r="Y1" s="1"/>
      <c r="Z1" s="1"/>
      <c r="AA1" s="1"/>
      <c r="AB1" s="1"/>
      <c r="AC1" s="1"/>
      <c r="AD1" s="2"/>
      <c r="AE1" s="1"/>
      <c r="AF1" s="1"/>
      <c r="AG1" s="1"/>
      <c r="AH1" s="1"/>
      <c r="AI1" s="1"/>
      <c r="AJ1" s="1"/>
      <c r="AK1" s="2"/>
      <c r="AL1" s="1"/>
      <c r="AM1" s="2"/>
      <c r="AN1" s="1"/>
      <c r="AO1" s="1"/>
      <c r="AP1" s="1"/>
      <c r="AQ1" s="3"/>
      <c r="AR1" s="3"/>
      <c r="AS1" s="3"/>
      <c r="AT1" s="3"/>
      <c r="AU1" s="3"/>
      <c r="AV1" s="3"/>
      <c r="AW1" s="3"/>
      <c r="AX1" s="3"/>
      <c r="AY1" s="3"/>
      <c r="AZ1" s="3"/>
      <c r="BA1" s="3"/>
      <c r="BB1" s="3"/>
      <c r="BC1" s="3"/>
      <c r="BD1" s="3"/>
      <c r="BE1" s="3"/>
      <c r="BF1" s="3"/>
      <c r="BG1" s="3"/>
      <c r="BH1" s="3"/>
      <c r="BI1" s="3"/>
      <c r="BJ1" s="3"/>
      <c r="BK1" s="3"/>
      <c r="BL1" s="3"/>
      <c r="BM1" s="3"/>
      <c r="BN1" s="3"/>
      <c r="BO1" s="3"/>
    </row>
    <row r="2" spans="2:67" customFormat="1" hidden="1">
      <c r="B2" s="4" t="s">
        <v>1</v>
      </c>
      <c r="C2" s="4" t="s">
        <v>2</v>
      </c>
      <c r="D2" s="4" t="s">
        <v>3</v>
      </c>
      <c r="E2" s="4" t="s">
        <v>4</v>
      </c>
      <c r="F2" s="4" t="s">
        <v>5</v>
      </c>
      <c r="G2" s="4" t="s">
        <v>6</v>
      </c>
      <c r="H2" s="4" t="s">
        <v>7</v>
      </c>
      <c r="I2" s="4" t="s">
        <v>8</v>
      </c>
      <c r="J2" s="4" t="s">
        <v>9</v>
      </c>
      <c r="K2" s="5" t="s">
        <v>10</v>
      </c>
      <c r="L2" s="4" t="s">
        <v>11</v>
      </c>
      <c r="M2" s="4" t="s">
        <v>12</v>
      </c>
      <c r="N2" s="276"/>
      <c r="O2" s="276" t="s">
        <v>13</v>
      </c>
      <c r="P2" s="1"/>
      <c r="Q2" s="1"/>
      <c r="R2" s="1"/>
      <c r="S2" s="1"/>
      <c r="T2" s="1"/>
      <c r="U2" s="1"/>
      <c r="V2" s="1"/>
      <c r="W2" s="1"/>
      <c r="X2" s="1"/>
      <c r="Y2" s="1"/>
      <c r="Z2" s="1"/>
      <c r="AA2" s="1"/>
      <c r="AB2" s="1"/>
      <c r="AC2" s="1"/>
      <c r="AD2" s="2"/>
      <c r="AE2" s="1"/>
      <c r="AF2" s="1"/>
      <c r="AG2" s="1"/>
      <c r="AH2" s="1"/>
      <c r="AI2" s="1"/>
      <c r="AJ2" s="1"/>
      <c r="AK2" s="2"/>
      <c r="AL2" s="1"/>
      <c r="AM2" s="2"/>
      <c r="AN2" s="1"/>
      <c r="AO2" s="1"/>
      <c r="AP2" s="1"/>
      <c r="AQ2" s="3"/>
      <c r="AR2" s="3"/>
      <c r="AS2" s="3"/>
      <c r="AT2" s="3"/>
      <c r="AU2" s="3"/>
      <c r="AV2" s="3"/>
      <c r="AW2" s="3"/>
      <c r="AX2" s="3"/>
      <c r="AY2" s="3"/>
      <c r="AZ2" s="3"/>
      <c r="BA2" s="3"/>
      <c r="BB2" s="3"/>
      <c r="BC2" s="3"/>
      <c r="BD2" s="3"/>
      <c r="BE2" s="3"/>
      <c r="BF2" s="3"/>
      <c r="BG2" s="3"/>
      <c r="BH2" s="3"/>
      <c r="BI2" s="3"/>
      <c r="BJ2" s="3"/>
      <c r="BK2" s="3"/>
      <c r="BL2" s="3"/>
      <c r="BM2" s="3"/>
      <c r="BN2" s="3"/>
      <c r="BO2" s="3"/>
    </row>
    <row r="3" spans="2:67" customFormat="1" hidden="1">
      <c r="B3" s="1" t="s">
        <v>14</v>
      </c>
      <c r="C3" s="1" t="s">
        <v>15</v>
      </c>
      <c r="D3" s="1" t="s">
        <v>16</v>
      </c>
      <c r="E3" s="1" t="s">
        <v>17</v>
      </c>
      <c r="F3" s="1" t="s">
        <v>18</v>
      </c>
      <c r="G3" s="1" t="s">
        <v>19</v>
      </c>
      <c r="H3" s="1" t="s">
        <v>20</v>
      </c>
      <c r="I3" s="1" t="s">
        <v>21</v>
      </c>
      <c r="J3" s="1" t="s">
        <v>22</v>
      </c>
      <c r="K3" s="3" t="s">
        <v>23</v>
      </c>
      <c r="L3" s="6" t="s">
        <v>24</v>
      </c>
      <c r="M3" s="1" t="s">
        <v>25</v>
      </c>
      <c r="N3" s="277"/>
      <c r="O3" s="277" t="s">
        <v>26</v>
      </c>
      <c r="P3" s="1"/>
      <c r="Q3" s="1"/>
      <c r="R3" s="1"/>
      <c r="S3" s="1"/>
      <c r="T3" s="1"/>
      <c r="U3" s="1"/>
      <c r="V3" s="1"/>
      <c r="W3" s="1"/>
      <c r="X3" s="1"/>
      <c r="Y3" s="1"/>
      <c r="Z3" s="1"/>
      <c r="AA3" s="1"/>
      <c r="AB3" s="1"/>
      <c r="AC3" s="1"/>
      <c r="AD3" s="2"/>
      <c r="AE3" s="1"/>
      <c r="AF3" s="1"/>
      <c r="AG3" s="1"/>
      <c r="AH3" s="1"/>
      <c r="AI3" s="1"/>
      <c r="AJ3" s="1"/>
      <c r="AK3" s="2"/>
      <c r="AL3" s="1"/>
      <c r="AM3" s="2"/>
      <c r="AN3" s="1"/>
      <c r="AO3" s="1"/>
      <c r="AP3" s="1"/>
      <c r="AQ3" s="3"/>
      <c r="AR3" s="3"/>
      <c r="AS3" s="3"/>
      <c r="AT3" s="3"/>
      <c r="AU3" s="3"/>
      <c r="AV3" s="3"/>
      <c r="AW3" s="3"/>
      <c r="AX3" s="3"/>
      <c r="AY3" s="3"/>
      <c r="AZ3" s="3"/>
      <c r="BA3" s="3"/>
      <c r="BB3" s="3"/>
      <c r="BC3" s="3"/>
      <c r="BD3" s="3"/>
      <c r="BE3" s="3"/>
      <c r="BF3" s="3"/>
      <c r="BG3" s="3"/>
      <c r="BH3" s="3"/>
      <c r="BI3" s="3"/>
      <c r="BJ3" s="3"/>
      <c r="BK3" s="3"/>
      <c r="BL3" s="3"/>
      <c r="BM3" s="3"/>
      <c r="BN3" s="3"/>
      <c r="BO3" s="3"/>
    </row>
    <row r="4" spans="2:67" customFormat="1" hidden="1">
      <c r="B4" s="1" t="s">
        <v>27</v>
      </c>
      <c r="C4" s="1" t="s">
        <v>28</v>
      </c>
      <c r="D4" s="1" t="s">
        <v>29</v>
      </c>
      <c r="E4" s="1" t="s">
        <v>30</v>
      </c>
      <c r="F4" s="1" t="s">
        <v>31</v>
      </c>
      <c r="G4" s="1" t="s">
        <v>32</v>
      </c>
      <c r="H4" s="1" t="s">
        <v>33</v>
      </c>
      <c r="I4" s="1" t="s">
        <v>34</v>
      </c>
      <c r="J4" s="1" t="s">
        <v>35</v>
      </c>
      <c r="K4" s="3" t="s">
        <v>36</v>
      </c>
      <c r="L4" s="6" t="s">
        <v>37</v>
      </c>
      <c r="M4" s="1" t="s">
        <v>38</v>
      </c>
      <c r="N4" s="277"/>
      <c r="O4" s="277" t="s">
        <v>39</v>
      </c>
      <c r="P4" s="1"/>
      <c r="Q4" s="1"/>
      <c r="R4" s="1"/>
      <c r="S4" s="1"/>
      <c r="T4" s="1"/>
      <c r="U4" s="1"/>
      <c r="V4" s="1"/>
      <c r="W4" s="1"/>
      <c r="X4" s="1"/>
      <c r="Y4" s="1"/>
      <c r="Z4" s="1"/>
      <c r="AA4" s="1"/>
      <c r="AB4" s="1"/>
      <c r="AC4" s="1"/>
      <c r="AD4" s="2"/>
      <c r="AE4" s="1"/>
      <c r="AF4" s="1"/>
      <c r="AG4" s="1"/>
      <c r="AH4" s="1"/>
      <c r="AI4" s="1"/>
      <c r="AJ4" s="1"/>
      <c r="AK4" s="2"/>
      <c r="AL4" s="1"/>
      <c r="AM4" s="2"/>
      <c r="AN4" s="1"/>
      <c r="AO4" s="1"/>
      <c r="AP4" s="1"/>
      <c r="AQ4" s="3"/>
      <c r="AR4" s="3"/>
      <c r="AS4" s="3"/>
      <c r="AT4" s="3"/>
      <c r="AU4" s="3"/>
      <c r="AV4" s="3"/>
      <c r="AW4" s="3"/>
      <c r="AX4" s="3"/>
      <c r="AY4" s="3"/>
      <c r="AZ4" s="3"/>
      <c r="BA4" s="3"/>
      <c r="BB4" s="3"/>
      <c r="BC4" s="3"/>
      <c r="BD4" s="3"/>
      <c r="BE4" s="3"/>
      <c r="BF4" s="3"/>
      <c r="BG4" s="3"/>
      <c r="BH4" s="3"/>
      <c r="BI4" s="3"/>
      <c r="BJ4" s="3"/>
      <c r="BK4" s="3"/>
      <c r="BL4" s="3"/>
      <c r="BM4" s="3"/>
      <c r="BN4" s="3"/>
      <c r="BO4" s="3"/>
    </row>
    <row r="5" spans="2:67" customFormat="1" hidden="1">
      <c r="B5" s="1" t="s">
        <v>40</v>
      </c>
      <c r="C5" s="1" t="s">
        <v>41</v>
      </c>
      <c r="D5" s="1" t="s">
        <v>42</v>
      </c>
      <c r="E5" s="1" t="s">
        <v>43</v>
      </c>
      <c r="F5" s="1" t="s">
        <v>44</v>
      </c>
      <c r="G5" s="1" t="s">
        <v>45</v>
      </c>
      <c r="H5" s="1" t="s">
        <v>46</v>
      </c>
      <c r="I5" s="1" t="s">
        <v>47</v>
      </c>
      <c r="J5" s="1" t="s">
        <v>48</v>
      </c>
      <c r="K5" s="3" t="s">
        <v>49</v>
      </c>
      <c r="L5" s="6" t="s">
        <v>50</v>
      </c>
      <c r="M5" s="1" t="s">
        <v>51</v>
      </c>
      <c r="N5" s="277"/>
      <c r="O5" s="277" t="s">
        <v>52</v>
      </c>
      <c r="P5" s="1"/>
      <c r="Q5" s="1"/>
      <c r="R5" s="1"/>
      <c r="S5" s="1"/>
      <c r="T5" s="1"/>
      <c r="U5" s="1"/>
      <c r="V5" s="1"/>
      <c r="W5" s="1"/>
      <c r="X5" s="1"/>
      <c r="Y5" s="1"/>
      <c r="Z5" s="1"/>
      <c r="AA5" s="1"/>
      <c r="AB5" s="1"/>
      <c r="AC5" s="1"/>
      <c r="AD5" s="2"/>
      <c r="AE5" s="1"/>
      <c r="AF5" s="1"/>
      <c r="AG5" s="1"/>
      <c r="AH5" s="1"/>
      <c r="AI5" s="1"/>
      <c r="AJ5" s="1"/>
      <c r="AK5" s="2"/>
      <c r="AL5" s="1"/>
      <c r="AM5" s="2"/>
      <c r="AN5" s="1"/>
      <c r="AO5" s="1"/>
      <c r="AP5" s="1"/>
      <c r="AQ5" s="3"/>
      <c r="AR5" s="3"/>
      <c r="AS5" s="3"/>
      <c r="AT5" s="3"/>
      <c r="AU5" s="3"/>
      <c r="AV5" s="3"/>
      <c r="AW5" s="3"/>
      <c r="AX5" s="3"/>
      <c r="AY5" s="3"/>
      <c r="AZ5" s="3"/>
      <c r="BA5" s="3"/>
      <c r="BB5" s="3"/>
      <c r="BC5" s="3"/>
      <c r="BD5" s="3"/>
      <c r="BE5" s="3"/>
      <c r="BF5" s="3"/>
      <c r="BG5" s="3"/>
      <c r="BH5" s="3"/>
      <c r="BI5" s="3"/>
      <c r="BJ5" s="3"/>
      <c r="BK5" s="3"/>
      <c r="BL5" s="3"/>
      <c r="BM5" s="3"/>
      <c r="BN5" s="3"/>
      <c r="BO5" s="3"/>
    </row>
    <row r="6" spans="2:67" customFormat="1" hidden="1">
      <c r="B6" s="1"/>
      <c r="C6" s="1" t="s">
        <v>53</v>
      </c>
      <c r="D6" s="1" t="s">
        <v>54</v>
      </c>
      <c r="E6" s="7" t="s">
        <v>55</v>
      </c>
      <c r="F6" s="1" t="s">
        <v>56</v>
      </c>
      <c r="G6" s="1" t="s">
        <v>48</v>
      </c>
      <c r="H6" s="1" t="s">
        <v>57</v>
      </c>
      <c r="I6" s="1" t="s">
        <v>58</v>
      </c>
      <c r="J6" s="1" t="s">
        <v>59</v>
      </c>
      <c r="K6" s="3" t="s">
        <v>60</v>
      </c>
      <c r="L6" s="6" t="s">
        <v>61</v>
      </c>
      <c r="M6" s="1"/>
      <c r="N6" s="277"/>
      <c r="O6" s="277" t="s">
        <v>62</v>
      </c>
      <c r="P6" s="1"/>
      <c r="Q6" s="1"/>
      <c r="R6" s="1"/>
      <c r="S6" s="1"/>
      <c r="T6" s="1"/>
      <c r="U6" s="1"/>
      <c r="V6" s="1"/>
      <c r="W6" s="1"/>
      <c r="X6" s="1"/>
      <c r="Y6" s="1"/>
      <c r="Z6" s="1"/>
      <c r="AA6" s="1"/>
      <c r="AB6" s="1"/>
      <c r="AC6" s="1"/>
      <c r="AD6" s="2"/>
      <c r="AE6" s="1"/>
      <c r="AF6" s="1"/>
      <c r="AG6" s="1"/>
      <c r="AH6" s="1"/>
      <c r="AI6" s="1"/>
      <c r="AJ6" s="1"/>
      <c r="AK6" s="2"/>
      <c r="AL6" s="1"/>
      <c r="AM6" s="2"/>
      <c r="AN6" s="1"/>
      <c r="AO6" s="1"/>
      <c r="AP6" s="1"/>
      <c r="AQ6" s="3"/>
      <c r="AR6" s="3"/>
      <c r="AS6" s="3"/>
      <c r="AT6" s="3"/>
      <c r="AU6" s="3"/>
      <c r="AV6" s="3"/>
      <c r="AW6" s="3"/>
      <c r="AX6" s="3"/>
      <c r="AY6" s="3"/>
      <c r="AZ6" s="3"/>
      <c r="BA6" s="3"/>
      <c r="BB6" s="3"/>
      <c r="BC6" s="3"/>
      <c r="BD6" s="3"/>
      <c r="BE6" s="3"/>
      <c r="BF6" s="3"/>
      <c r="BG6" s="3"/>
      <c r="BH6" s="3"/>
      <c r="BI6" s="3"/>
      <c r="BJ6" s="3"/>
      <c r="BK6" s="3"/>
      <c r="BL6" s="3"/>
      <c r="BM6" s="3"/>
      <c r="BN6" s="3"/>
      <c r="BO6" s="3"/>
    </row>
    <row r="7" spans="2:67" customFormat="1" hidden="1">
      <c r="B7" s="1"/>
      <c r="C7" s="1" t="s">
        <v>63</v>
      </c>
      <c r="D7" s="1" t="s">
        <v>64</v>
      </c>
      <c r="E7" s="1" t="s">
        <v>65</v>
      </c>
      <c r="F7" s="1" t="s">
        <v>66</v>
      </c>
      <c r="G7" s="1" t="s">
        <v>67</v>
      </c>
      <c r="H7" s="1" t="s">
        <v>51</v>
      </c>
      <c r="I7" s="1" t="s">
        <v>51</v>
      </c>
      <c r="J7" s="1" t="s">
        <v>68</v>
      </c>
      <c r="K7" s="3" t="s">
        <v>69</v>
      </c>
      <c r="L7" s="6" t="s">
        <v>70</v>
      </c>
      <c r="M7" s="1"/>
      <c r="N7" s="277"/>
      <c r="O7" s="277" t="s">
        <v>71</v>
      </c>
      <c r="P7" s="1"/>
      <c r="Q7" s="1"/>
      <c r="R7" s="1"/>
      <c r="S7" s="1"/>
      <c r="T7" s="1"/>
      <c r="U7" s="1"/>
      <c r="V7" s="1"/>
      <c r="W7" s="1"/>
      <c r="X7" s="1"/>
      <c r="Y7" s="1"/>
      <c r="Z7" s="1"/>
      <c r="AA7" s="1"/>
      <c r="AB7" s="1"/>
      <c r="AC7" s="1"/>
      <c r="AD7" s="2"/>
      <c r="AE7" s="1"/>
      <c r="AF7" s="1"/>
      <c r="AG7" s="1"/>
      <c r="AH7" s="1"/>
      <c r="AI7" s="1"/>
      <c r="AJ7" s="1"/>
      <c r="AK7" s="2"/>
      <c r="AL7" s="1"/>
      <c r="AM7" s="2"/>
      <c r="AN7" s="1"/>
      <c r="AO7" s="1"/>
      <c r="AP7" s="1"/>
      <c r="AQ7" s="3"/>
      <c r="AR7" s="3"/>
      <c r="AS7" s="3"/>
      <c r="AT7" s="3"/>
      <c r="AU7" s="3"/>
      <c r="AV7" s="3"/>
      <c r="AW7" s="3"/>
      <c r="AX7" s="3"/>
      <c r="AY7" s="3"/>
      <c r="AZ7" s="3"/>
      <c r="BA7" s="3"/>
      <c r="BB7" s="3"/>
      <c r="BC7" s="3"/>
      <c r="BD7" s="3"/>
      <c r="BE7" s="3"/>
      <c r="BF7" s="3"/>
      <c r="BG7" s="3"/>
      <c r="BH7" s="3"/>
      <c r="BI7" s="3"/>
      <c r="BJ7" s="3"/>
      <c r="BK7" s="3"/>
      <c r="BL7" s="3"/>
      <c r="BM7" s="3"/>
      <c r="BN7" s="3"/>
      <c r="BO7" s="3"/>
    </row>
    <row r="8" spans="2:67" customFormat="1" hidden="1">
      <c r="B8" s="1"/>
      <c r="C8" s="1" t="s">
        <v>72</v>
      </c>
      <c r="D8" s="1" t="s">
        <v>73</v>
      </c>
      <c r="E8" s="1" t="s">
        <v>74</v>
      </c>
      <c r="F8" s="1"/>
      <c r="G8" s="1" t="s">
        <v>75</v>
      </c>
      <c r="H8" s="1"/>
      <c r="I8" s="1"/>
      <c r="J8" s="1" t="s">
        <v>75</v>
      </c>
      <c r="K8" s="3" t="s">
        <v>76</v>
      </c>
      <c r="L8" s="6" t="s">
        <v>77</v>
      </c>
      <c r="M8" s="1"/>
      <c r="N8" s="277"/>
      <c r="O8" s="277" t="s">
        <v>78</v>
      </c>
      <c r="P8" s="1"/>
      <c r="Q8" s="1"/>
      <c r="R8" s="1"/>
      <c r="S8" s="1"/>
      <c r="T8" s="1"/>
      <c r="U8" s="1"/>
      <c r="V8" s="1"/>
      <c r="W8" s="1"/>
      <c r="X8" s="1"/>
      <c r="Y8" s="1"/>
      <c r="Z8" s="1"/>
      <c r="AA8" s="1"/>
      <c r="AB8" s="1"/>
      <c r="AC8" s="1"/>
      <c r="AD8" s="2"/>
      <c r="AE8" s="1"/>
      <c r="AF8" s="1"/>
      <c r="AG8" s="1"/>
      <c r="AH8" s="1"/>
      <c r="AI8" s="1"/>
      <c r="AJ8" s="1"/>
      <c r="AK8" s="2"/>
      <c r="AL8" s="1"/>
      <c r="AM8" s="2"/>
      <c r="AN8" s="1"/>
      <c r="AO8" s="1"/>
      <c r="AP8" s="1"/>
      <c r="AQ8" s="3"/>
      <c r="AR8" s="3"/>
      <c r="AS8" s="3"/>
      <c r="AT8" s="3"/>
      <c r="AU8" s="3"/>
      <c r="AV8" s="3"/>
      <c r="AW8" s="3"/>
      <c r="AX8" s="3"/>
      <c r="AY8" s="3"/>
      <c r="AZ8" s="3"/>
      <c r="BA8" s="3"/>
      <c r="BB8" s="3"/>
      <c r="BC8" s="3"/>
      <c r="BD8" s="3"/>
      <c r="BE8" s="3"/>
      <c r="BF8" s="3"/>
      <c r="BG8" s="3"/>
      <c r="BH8" s="3"/>
      <c r="BI8" s="3"/>
      <c r="BJ8" s="3"/>
      <c r="BK8" s="3"/>
      <c r="BL8" s="3"/>
      <c r="BM8" s="3"/>
      <c r="BN8" s="3"/>
      <c r="BO8" s="3"/>
    </row>
    <row r="9" spans="2:67" customFormat="1" hidden="1">
      <c r="B9" s="1"/>
      <c r="C9" s="1" t="s">
        <v>79</v>
      </c>
      <c r="D9" s="1" t="s">
        <v>80</v>
      </c>
      <c r="E9" s="7" t="s">
        <v>81</v>
      </c>
      <c r="F9" s="1"/>
      <c r="G9" s="1" t="s">
        <v>82</v>
      </c>
      <c r="H9" s="1"/>
      <c r="I9" s="1"/>
      <c r="J9" s="1" t="s">
        <v>83</v>
      </c>
      <c r="K9" s="3" t="s">
        <v>84</v>
      </c>
      <c r="L9" s="6" t="s">
        <v>85</v>
      </c>
      <c r="M9" s="1"/>
      <c r="N9" s="277"/>
      <c r="O9" s="277" t="s">
        <v>86</v>
      </c>
      <c r="P9" s="1"/>
      <c r="Q9" s="1"/>
      <c r="R9" s="1"/>
      <c r="S9" s="1"/>
      <c r="T9" s="1"/>
      <c r="U9" s="1"/>
      <c r="V9" s="1"/>
      <c r="W9" s="1"/>
      <c r="X9" s="1"/>
      <c r="Y9" s="1"/>
      <c r="Z9" s="1"/>
      <c r="AA9" s="1"/>
      <c r="AB9" s="1"/>
      <c r="AC9" s="1"/>
      <c r="AD9" s="2"/>
      <c r="AE9" s="1"/>
      <c r="AF9" s="1"/>
      <c r="AG9" s="1"/>
      <c r="AH9" s="1"/>
      <c r="AI9" s="1"/>
      <c r="AJ9" s="1"/>
      <c r="AK9" s="2"/>
      <c r="AL9" s="1"/>
      <c r="AM9" s="2"/>
      <c r="AN9" s="1"/>
      <c r="AO9" s="1"/>
      <c r="AP9" s="1"/>
      <c r="AQ9" s="3"/>
      <c r="AR9" s="3"/>
      <c r="AS9" s="3"/>
      <c r="AT9" s="3"/>
      <c r="AU9" s="3"/>
      <c r="AV9" s="3"/>
      <c r="AW9" s="3"/>
      <c r="AX9" s="3"/>
      <c r="AY9" s="3"/>
      <c r="AZ9" s="3"/>
      <c r="BA9" s="3"/>
      <c r="BB9" s="3"/>
      <c r="BC9" s="3"/>
      <c r="BD9" s="3"/>
      <c r="BE9" s="3"/>
      <c r="BF9" s="3"/>
      <c r="BG9" s="3"/>
      <c r="BH9" s="3"/>
      <c r="BI9" s="3"/>
      <c r="BJ9" s="3"/>
      <c r="BK9" s="3"/>
      <c r="BL9" s="3"/>
      <c r="BM9" s="3"/>
      <c r="BN9" s="3"/>
      <c r="BO9" s="3"/>
    </row>
    <row r="10" spans="2:67" customFormat="1" hidden="1">
      <c r="B10" s="1"/>
      <c r="C10" s="1" t="s">
        <v>87</v>
      </c>
      <c r="D10" s="1" t="s">
        <v>88</v>
      </c>
      <c r="E10" s="1" t="s">
        <v>89</v>
      </c>
      <c r="F10" s="1"/>
      <c r="G10" s="1" t="s">
        <v>90</v>
      </c>
      <c r="H10" s="1"/>
      <c r="I10" s="1"/>
      <c r="J10" s="1" t="s">
        <v>91</v>
      </c>
      <c r="K10" s="3" t="s">
        <v>92</v>
      </c>
      <c r="L10" s="6" t="s">
        <v>93</v>
      </c>
      <c r="M10" s="1"/>
      <c r="N10" s="277"/>
      <c r="O10" s="277" t="s">
        <v>94</v>
      </c>
      <c r="P10" s="1"/>
      <c r="Q10" s="1"/>
      <c r="R10" s="1"/>
      <c r="S10" s="1"/>
      <c r="T10" s="1"/>
      <c r="U10" s="1"/>
      <c r="V10" s="1"/>
      <c r="W10" s="1"/>
      <c r="X10" s="1"/>
      <c r="Y10" s="1"/>
      <c r="Z10" s="1"/>
      <c r="AA10" s="1"/>
      <c r="AB10" s="1"/>
      <c r="AC10" s="1"/>
      <c r="AD10" s="2"/>
      <c r="AE10" s="1"/>
      <c r="AF10" s="1"/>
      <c r="AG10" s="1"/>
      <c r="AH10" s="1"/>
      <c r="AI10" s="1"/>
      <c r="AJ10" s="1"/>
      <c r="AK10" s="2"/>
      <c r="AL10" s="1"/>
      <c r="AM10" s="2"/>
      <c r="AN10" s="1"/>
      <c r="AO10" s="1"/>
      <c r="AP10" s="1"/>
      <c r="AQ10" s="3"/>
      <c r="AR10" s="3"/>
      <c r="AS10" s="3"/>
      <c r="AT10" s="3"/>
      <c r="AU10" s="3"/>
      <c r="AV10" s="3"/>
      <c r="AW10" s="3"/>
      <c r="AX10" s="3"/>
      <c r="AY10" s="3"/>
      <c r="AZ10" s="3"/>
      <c r="BA10" s="3"/>
      <c r="BB10" s="3"/>
      <c r="BC10" s="3"/>
      <c r="BD10" s="3"/>
      <c r="BE10" s="3"/>
      <c r="BF10" s="3"/>
      <c r="BG10" s="3"/>
      <c r="BH10" s="3"/>
      <c r="BI10" s="3"/>
      <c r="BJ10" s="3"/>
      <c r="BK10" s="3"/>
      <c r="BL10" s="3"/>
      <c r="BM10" s="3"/>
      <c r="BN10" s="3"/>
      <c r="BO10" s="3"/>
    </row>
    <row r="11" spans="2:67" customFormat="1" hidden="1">
      <c r="B11" s="1"/>
      <c r="C11" s="1" t="s">
        <v>95</v>
      </c>
      <c r="D11" s="1" t="s">
        <v>96</v>
      </c>
      <c r="E11" s="1" t="s">
        <v>97</v>
      </c>
      <c r="F11" s="1"/>
      <c r="G11" s="1" t="s">
        <v>56</v>
      </c>
      <c r="H11" s="1"/>
      <c r="I11" s="1"/>
      <c r="J11" s="1" t="s">
        <v>98</v>
      </c>
      <c r="K11" s="3" t="s">
        <v>99</v>
      </c>
      <c r="L11" s="6" t="s">
        <v>100</v>
      </c>
      <c r="M11" s="1"/>
      <c r="N11" s="277"/>
      <c r="O11" s="277" t="s">
        <v>101</v>
      </c>
      <c r="P11" s="1"/>
      <c r="Q11" s="1"/>
      <c r="R11" s="1"/>
      <c r="S11" s="1"/>
      <c r="T11" s="1"/>
      <c r="U11" s="1"/>
      <c r="V11" s="1"/>
      <c r="W11" s="1"/>
      <c r="X11" s="1"/>
      <c r="Y11" s="1"/>
      <c r="Z11" s="1"/>
      <c r="AA11" s="1"/>
      <c r="AB11" s="1"/>
      <c r="AC11" s="1"/>
      <c r="AD11" s="2"/>
      <c r="AE11" s="1"/>
      <c r="AF11" s="1"/>
      <c r="AG11" s="1"/>
      <c r="AH11" s="1"/>
      <c r="AI11" s="1"/>
      <c r="AJ11" s="1"/>
      <c r="AK11" s="2"/>
      <c r="AL11" s="1"/>
      <c r="AM11" s="2"/>
      <c r="AN11" s="1"/>
      <c r="AO11" s="1"/>
      <c r="AP11" s="1"/>
      <c r="AQ11" s="3"/>
      <c r="AR11" s="3"/>
      <c r="AS11" s="3"/>
      <c r="AT11" s="3"/>
      <c r="AU11" s="3"/>
      <c r="AV11" s="3"/>
      <c r="AW11" s="3"/>
      <c r="AX11" s="3"/>
      <c r="AY11" s="3"/>
      <c r="AZ11" s="3"/>
      <c r="BA11" s="3"/>
      <c r="BB11" s="3"/>
      <c r="BC11" s="3"/>
      <c r="BD11" s="3"/>
      <c r="BE11" s="3"/>
      <c r="BF11" s="3"/>
      <c r="BG11" s="3"/>
      <c r="BH11" s="3"/>
      <c r="BI11" s="3"/>
      <c r="BJ11" s="3"/>
      <c r="BK11" s="3"/>
      <c r="BL11" s="3"/>
      <c r="BM11" s="3"/>
      <c r="BN11" s="3"/>
      <c r="BO11" s="3"/>
    </row>
    <row r="12" spans="2:67" customFormat="1" hidden="1">
      <c r="B12" s="1"/>
      <c r="C12" s="1" t="s">
        <v>355</v>
      </c>
      <c r="D12" s="1" t="s">
        <v>102</v>
      </c>
      <c r="E12" s="1" t="s">
        <v>103</v>
      </c>
      <c r="F12" s="1"/>
      <c r="G12" s="1" t="s">
        <v>66</v>
      </c>
      <c r="H12" s="1"/>
      <c r="I12" s="1"/>
      <c r="J12" s="1" t="s">
        <v>104</v>
      </c>
      <c r="K12" s="3" t="s">
        <v>105</v>
      </c>
      <c r="L12" s="6" t="s">
        <v>106</v>
      </c>
      <c r="M12" s="1"/>
      <c r="N12" s="277"/>
      <c r="O12" s="277" t="s">
        <v>107</v>
      </c>
      <c r="P12" s="1"/>
      <c r="Q12" s="1"/>
      <c r="R12" s="1"/>
      <c r="S12" s="1"/>
      <c r="T12" s="1"/>
      <c r="U12" s="1"/>
      <c r="V12" s="1"/>
      <c r="W12" s="1"/>
      <c r="X12" s="1"/>
      <c r="Y12" s="1"/>
      <c r="Z12" s="1"/>
      <c r="AA12" s="1"/>
      <c r="AB12" s="1"/>
      <c r="AC12" s="1"/>
      <c r="AD12" s="2"/>
      <c r="AE12" s="1"/>
      <c r="AF12" s="1"/>
      <c r="AG12" s="1"/>
      <c r="AH12" s="1"/>
      <c r="AI12" s="1"/>
      <c r="AJ12" s="1"/>
      <c r="AK12" s="2"/>
      <c r="AL12" s="1"/>
      <c r="AM12" s="2"/>
      <c r="AN12" s="1"/>
      <c r="AO12" s="1"/>
      <c r="AP12" s="1"/>
      <c r="AQ12" s="3"/>
      <c r="AR12" s="3"/>
      <c r="AS12" s="3"/>
      <c r="AT12" s="3"/>
      <c r="AU12" s="3"/>
      <c r="AV12" s="3"/>
      <c r="AW12" s="3"/>
      <c r="AX12" s="3"/>
      <c r="AY12" s="3"/>
      <c r="AZ12" s="3"/>
      <c r="BA12" s="3"/>
      <c r="BB12" s="3"/>
      <c r="BC12" s="3"/>
      <c r="BD12" s="3"/>
      <c r="BE12" s="3"/>
      <c r="BF12" s="3"/>
      <c r="BG12" s="3"/>
      <c r="BH12" s="3"/>
      <c r="BI12" s="3"/>
      <c r="BJ12" s="3"/>
      <c r="BK12" s="3"/>
      <c r="BL12" s="3"/>
      <c r="BM12" s="3"/>
      <c r="BN12" s="3"/>
      <c r="BO12" s="3"/>
    </row>
    <row r="13" spans="2:67" customFormat="1" hidden="1">
      <c r="B13" s="1"/>
      <c r="C13" s="1"/>
      <c r="D13" s="1" t="s">
        <v>108</v>
      </c>
      <c r="E13" s="1" t="s">
        <v>109</v>
      </c>
      <c r="F13" s="1"/>
      <c r="G13" s="1" t="s">
        <v>110</v>
      </c>
      <c r="H13" s="1"/>
      <c r="I13" s="1"/>
      <c r="J13" s="1" t="s">
        <v>111</v>
      </c>
      <c r="K13" s="3" t="s">
        <v>112</v>
      </c>
      <c r="L13" s="6" t="s">
        <v>113</v>
      </c>
      <c r="M13" s="1"/>
      <c r="N13" s="277"/>
      <c r="O13" s="277" t="s">
        <v>114</v>
      </c>
      <c r="P13" s="1"/>
      <c r="Q13" s="1"/>
      <c r="R13" s="1"/>
      <c r="S13" s="1"/>
      <c r="T13" s="1"/>
      <c r="U13" s="1"/>
      <c r="V13" s="1"/>
      <c r="W13" s="1"/>
      <c r="X13" s="1"/>
      <c r="Y13" s="1"/>
      <c r="Z13" s="1"/>
      <c r="AA13" s="1"/>
      <c r="AB13" s="1"/>
      <c r="AC13" s="1"/>
      <c r="AD13" s="2"/>
      <c r="AE13" s="1"/>
      <c r="AF13" s="1"/>
      <c r="AG13" s="1"/>
      <c r="AH13" s="1"/>
      <c r="AI13" s="1"/>
      <c r="AJ13" s="1"/>
      <c r="AK13" s="2"/>
      <c r="AL13" s="1"/>
      <c r="AM13" s="2"/>
      <c r="AN13" s="1"/>
      <c r="AO13" s="1"/>
      <c r="AP13" s="1"/>
      <c r="AQ13" s="3"/>
      <c r="AR13" s="3"/>
      <c r="AS13" s="3"/>
      <c r="AT13" s="3"/>
      <c r="AU13" s="3"/>
      <c r="AV13" s="3"/>
      <c r="AW13" s="3"/>
      <c r="AX13" s="3"/>
      <c r="AY13" s="3"/>
      <c r="AZ13" s="3"/>
      <c r="BA13" s="3"/>
      <c r="BB13" s="3"/>
      <c r="BC13" s="3"/>
      <c r="BD13" s="3"/>
      <c r="BE13" s="3"/>
      <c r="BF13" s="3"/>
      <c r="BG13" s="3"/>
      <c r="BH13" s="3"/>
      <c r="BI13" s="3"/>
      <c r="BJ13" s="3"/>
      <c r="BK13" s="3"/>
      <c r="BL13" s="3"/>
      <c r="BM13" s="3"/>
      <c r="BN13" s="3"/>
      <c r="BO13" s="3"/>
    </row>
    <row r="14" spans="2:67" customFormat="1" hidden="1">
      <c r="B14" s="1"/>
      <c r="C14" s="1"/>
      <c r="D14" s="1" t="s">
        <v>115</v>
      </c>
      <c r="E14" s="1" t="s">
        <v>116</v>
      </c>
      <c r="F14" s="1"/>
      <c r="G14" s="1" t="s">
        <v>117</v>
      </c>
      <c r="H14" s="1"/>
      <c r="I14" s="1"/>
      <c r="J14" s="1" t="s">
        <v>118</v>
      </c>
      <c r="K14" s="3" t="s">
        <v>119</v>
      </c>
      <c r="L14" s="6" t="s">
        <v>120</v>
      </c>
      <c r="M14" s="1"/>
      <c r="N14" s="277"/>
      <c r="O14" s="277" t="s">
        <v>121</v>
      </c>
      <c r="P14" s="1"/>
      <c r="Q14" s="1"/>
      <c r="R14" s="1"/>
      <c r="S14" s="1"/>
      <c r="T14" s="1"/>
      <c r="U14" s="1"/>
      <c r="V14" s="1"/>
      <c r="W14" s="1"/>
      <c r="X14" s="1"/>
      <c r="Y14" s="1"/>
      <c r="Z14" s="1"/>
      <c r="AA14" s="1"/>
      <c r="AB14" s="1"/>
      <c r="AC14" s="1"/>
      <c r="AD14" s="2"/>
      <c r="AE14" s="1"/>
      <c r="AF14" s="1"/>
      <c r="AG14" s="1"/>
      <c r="AH14" s="1"/>
      <c r="AI14" s="1"/>
      <c r="AJ14" s="1"/>
      <c r="AK14" s="2"/>
      <c r="AL14" s="1"/>
      <c r="AM14" s="2"/>
      <c r="AN14" s="1"/>
      <c r="AO14" s="1"/>
      <c r="AP14" s="1"/>
      <c r="AQ14" s="3"/>
      <c r="AR14" s="3"/>
      <c r="AS14" s="3"/>
      <c r="AT14" s="3"/>
      <c r="AU14" s="3"/>
      <c r="AV14" s="3"/>
      <c r="AW14" s="3"/>
      <c r="AX14" s="3"/>
      <c r="AY14" s="3"/>
      <c r="AZ14" s="3"/>
      <c r="BA14" s="3"/>
      <c r="BB14" s="3"/>
      <c r="BC14" s="3"/>
      <c r="BD14" s="3"/>
      <c r="BE14" s="3"/>
      <c r="BF14" s="3"/>
      <c r="BG14" s="3"/>
      <c r="BH14" s="3"/>
      <c r="BI14" s="3"/>
      <c r="BJ14" s="3"/>
      <c r="BK14" s="3"/>
      <c r="BL14" s="3"/>
      <c r="BM14" s="3"/>
      <c r="BN14" s="3"/>
      <c r="BO14" s="3"/>
    </row>
    <row r="15" spans="2:67" customFormat="1" hidden="1">
      <c r="B15" s="1"/>
      <c r="C15" s="1"/>
      <c r="D15" s="1"/>
      <c r="E15" s="1" t="s">
        <v>122</v>
      </c>
      <c r="F15" s="1"/>
      <c r="G15" s="1" t="s">
        <v>123</v>
      </c>
      <c r="H15" s="1"/>
      <c r="I15" s="1"/>
      <c r="J15" s="1" t="s">
        <v>124</v>
      </c>
      <c r="K15" s="3" t="s">
        <v>125</v>
      </c>
      <c r="L15" s="6" t="s">
        <v>126</v>
      </c>
      <c r="M15" s="1"/>
      <c r="N15" s="277"/>
      <c r="O15" s="277" t="s">
        <v>127</v>
      </c>
      <c r="P15" s="1"/>
      <c r="Q15" s="1"/>
      <c r="R15" s="1"/>
      <c r="S15" s="1"/>
      <c r="T15" s="1"/>
      <c r="U15" s="1"/>
      <c r="V15" s="1"/>
      <c r="W15" s="1"/>
      <c r="X15" s="1"/>
      <c r="Y15" s="1"/>
      <c r="Z15" s="1"/>
      <c r="AA15" s="1"/>
      <c r="AB15" s="1"/>
      <c r="AC15" s="1"/>
      <c r="AD15" s="2"/>
      <c r="AE15" s="1"/>
      <c r="AF15" s="1"/>
      <c r="AG15" s="1"/>
      <c r="AH15" s="1"/>
      <c r="AI15" s="1"/>
      <c r="AJ15" s="1"/>
      <c r="AK15" s="2"/>
      <c r="AL15" s="1"/>
      <c r="AM15" s="2"/>
      <c r="AN15" s="1"/>
      <c r="AO15" s="1"/>
      <c r="AP15" s="1"/>
      <c r="AQ15" s="3"/>
      <c r="AR15" s="3"/>
      <c r="AS15" s="3"/>
      <c r="AT15" s="3"/>
      <c r="AU15" s="3"/>
      <c r="AV15" s="3"/>
      <c r="AW15" s="3"/>
      <c r="AX15" s="3"/>
      <c r="AY15" s="3"/>
      <c r="AZ15" s="3"/>
      <c r="BA15" s="3"/>
      <c r="BB15" s="3"/>
      <c r="BC15" s="3"/>
      <c r="BD15" s="3"/>
      <c r="BE15" s="3"/>
      <c r="BF15" s="3"/>
      <c r="BG15" s="3"/>
      <c r="BH15" s="3"/>
      <c r="BI15" s="3"/>
      <c r="BJ15" s="3"/>
      <c r="BK15" s="3"/>
      <c r="BL15" s="3"/>
      <c r="BM15" s="3"/>
      <c r="BN15" s="3"/>
      <c r="BO15" s="3"/>
    </row>
    <row r="16" spans="2:67" customFormat="1" hidden="1">
      <c r="B16" s="1"/>
      <c r="C16" s="1"/>
      <c r="D16" s="1"/>
      <c r="E16" s="1"/>
      <c r="F16" s="1"/>
      <c r="G16" s="1" t="s">
        <v>128</v>
      </c>
      <c r="H16" s="1"/>
      <c r="I16" s="1"/>
      <c r="J16" s="1" t="s">
        <v>129</v>
      </c>
      <c r="K16" s="3" t="s">
        <v>130</v>
      </c>
      <c r="L16" s="6" t="s">
        <v>131</v>
      </c>
      <c r="M16" s="1"/>
      <c r="N16" s="277"/>
      <c r="O16" s="277" t="s">
        <v>132</v>
      </c>
      <c r="P16" s="1"/>
      <c r="Q16" s="1"/>
      <c r="R16" s="1"/>
      <c r="S16" s="1"/>
      <c r="T16" s="1"/>
      <c r="U16" s="1"/>
      <c r="V16" s="1"/>
      <c r="W16" s="1"/>
      <c r="X16" s="1"/>
      <c r="Y16" s="1"/>
      <c r="Z16" s="1"/>
      <c r="AA16" s="1"/>
      <c r="AB16" s="1"/>
      <c r="AC16" s="1"/>
      <c r="AD16" s="2"/>
      <c r="AE16" s="1"/>
      <c r="AF16" s="1"/>
      <c r="AG16" s="1"/>
      <c r="AH16" s="1"/>
      <c r="AI16" s="1"/>
      <c r="AJ16" s="1"/>
      <c r="AK16" s="2"/>
      <c r="AL16" s="1"/>
      <c r="AM16" s="2"/>
      <c r="AN16" s="1"/>
      <c r="AO16" s="1"/>
      <c r="AP16" s="1"/>
      <c r="AQ16" s="3"/>
      <c r="AR16" s="3"/>
      <c r="AS16" s="3"/>
      <c r="AT16" s="3"/>
      <c r="AU16" s="3"/>
      <c r="AV16" s="3"/>
      <c r="AW16" s="3"/>
      <c r="AX16" s="3"/>
      <c r="AY16" s="3"/>
      <c r="AZ16" s="3"/>
      <c r="BA16" s="3"/>
      <c r="BB16" s="3"/>
      <c r="BC16" s="3"/>
      <c r="BD16" s="3"/>
      <c r="BE16" s="3"/>
      <c r="BF16" s="3"/>
      <c r="BG16" s="3"/>
      <c r="BH16" s="3"/>
      <c r="BI16" s="3"/>
      <c r="BJ16" s="3"/>
      <c r="BK16" s="3"/>
      <c r="BL16" s="3"/>
      <c r="BM16" s="3"/>
      <c r="BN16" s="3"/>
      <c r="BO16" s="3"/>
    </row>
    <row r="17" spans="2:67" customFormat="1" hidden="1">
      <c r="B17" s="1"/>
      <c r="C17" s="1"/>
      <c r="D17" s="1"/>
      <c r="E17" s="1"/>
      <c r="F17" s="1"/>
      <c r="G17" s="1" t="s">
        <v>133</v>
      </c>
      <c r="H17" s="1"/>
      <c r="I17" s="1"/>
      <c r="J17" s="1" t="s">
        <v>51</v>
      </c>
      <c r="K17" s="3" t="s">
        <v>51</v>
      </c>
      <c r="L17" s="6" t="s">
        <v>134</v>
      </c>
      <c r="M17" s="1"/>
      <c r="N17" s="277"/>
      <c r="O17" s="277" t="s">
        <v>135</v>
      </c>
      <c r="P17" s="1"/>
      <c r="Q17" s="1"/>
      <c r="R17" s="1"/>
      <c r="S17" s="1"/>
      <c r="T17" s="1"/>
      <c r="U17" s="1"/>
      <c r="V17" s="1"/>
      <c r="W17" s="1"/>
      <c r="X17" s="1"/>
      <c r="Y17" s="1"/>
      <c r="Z17" s="1"/>
      <c r="AA17" s="1"/>
      <c r="AB17" s="1"/>
      <c r="AC17" s="1"/>
      <c r="AD17" s="2"/>
      <c r="AE17" s="1"/>
      <c r="AF17" s="1"/>
      <c r="AG17" s="1"/>
      <c r="AH17" s="1"/>
      <c r="AI17" s="1"/>
      <c r="AJ17" s="1"/>
      <c r="AK17" s="2"/>
      <c r="AL17" s="1"/>
      <c r="AM17" s="2"/>
      <c r="AN17" s="1"/>
      <c r="AO17" s="1"/>
      <c r="AP17" s="1"/>
      <c r="AQ17" s="3"/>
      <c r="AR17" s="3"/>
      <c r="AS17" s="3"/>
      <c r="AT17" s="3"/>
      <c r="AU17" s="3"/>
      <c r="AV17" s="3"/>
      <c r="AW17" s="3"/>
      <c r="AX17" s="3"/>
      <c r="AY17" s="3"/>
      <c r="AZ17" s="3"/>
      <c r="BA17" s="3"/>
      <c r="BB17" s="3"/>
      <c r="BC17" s="3"/>
      <c r="BD17" s="3"/>
      <c r="BE17" s="3"/>
      <c r="BF17" s="3"/>
      <c r="BG17" s="3"/>
      <c r="BH17" s="3"/>
      <c r="BI17" s="3"/>
      <c r="BJ17" s="3"/>
      <c r="BK17" s="3"/>
      <c r="BL17" s="3"/>
      <c r="BM17" s="3"/>
      <c r="BN17" s="3"/>
      <c r="BO17" s="3"/>
    </row>
    <row r="18" spans="2:67" customFormat="1" hidden="1">
      <c r="B18" s="1"/>
      <c r="C18" s="1"/>
      <c r="D18" s="1"/>
      <c r="E18" s="1"/>
      <c r="F18" s="1"/>
      <c r="G18" s="1" t="s">
        <v>51</v>
      </c>
      <c r="H18" s="1"/>
      <c r="I18" s="1"/>
      <c r="J18" s="1"/>
      <c r="K18" s="3"/>
      <c r="L18" s="6" t="s">
        <v>136</v>
      </c>
      <c r="M18" s="1"/>
      <c r="N18" s="277"/>
      <c r="O18" s="277" t="s">
        <v>137</v>
      </c>
      <c r="P18" s="1"/>
      <c r="Q18" s="1"/>
      <c r="R18" s="1"/>
      <c r="S18" s="1"/>
      <c r="T18" s="1"/>
      <c r="U18" s="1"/>
      <c r="V18" s="1"/>
      <c r="W18" s="1"/>
      <c r="X18" s="1"/>
      <c r="Y18" s="1"/>
      <c r="Z18" s="1"/>
      <c r="AA18" s="1"/>
      <c r="AB18" s="1"/>
      <c r="AC18" s="1"/>
      <c r="AD18" s="2"/>
      <c r="AE18" s="1"/>
      <c r="AF18" s="1"/>
      <c r="AG18" s="1"/>
      <c r="AH18" s="1"/>
      <c r="AI18" s="1"/>
      <c r="AJ18" s="1"/>
      <c r="AK18" s="2"/>
      <c r="AL18" s="1"/>
      <c r="AM18" s="2"/>
      <c r="AN18" s="1"/>
      <c r="AO18" s="1"/>
      <c r="AP18" s="1"/>
      <c r="AQ18" s="3"/>
      <c r="AR18" s="3"/>
      <c r="AS18" s="3"/>
      <c r="AT18" s="3"/>
      <c r="AU18" s="3"/>
      <c r="AV18" s="3"/>
      <c r="AW18" s="3"/>
      <c r="AX18" s="3"/>
      <c r="AY18" s="3"/>
      <c r="AZ18" s="3"/>
      <c r="BA18" s="3"/>
      <c r="BB18" s="3"/>
      <c r="BC18" s="3"/>
      <c r="BD18" s="3"/>
      <c r="BE18" s="3"/>
      <c r="BF18" s="3"/>
      <c r="BG18" s="3"/>
      <c r="BH18" s="3"/>
      <c r="BI18" s="3"/>
      <c r="BJ18" s="3"/>
      <c r="BK18" s="3"/>
      <c r="BL18" s="3"/>
      <c r="BM18" s="3"/>
      <c r="BN18" s="3"/>
      <c r="BO18" s="3"/>
    </row>
    <row r="19" spans="2:67" customFormat="1" hidden="1">
      <c r="B19" s="1"/>
      <c r="C19" s="1"/>
      <c r="D19" s="1"/>
      <c r="E19" s="1"/>
      <c r="F19" s="1"/>
      <c r="G19" s="1"/>
      <c r="H19" s="1"/>
      <c r="I19" s="1"/>
      <c r="J19" s="1"/>
      <c r="K19" s="3"/>
      <c r="L19" s="6" t="s">
        <v>138</v>
      </c>
      <c r="M19" s="1"/>
      <c r="N19" s="277"/>
      <c r="O19" s="277" t="s">
        <v>139</v>
      </c>
      <c r="P19" s="1"/>
      <c r="Q19" s="1"/>
      <c r="R19" s="1"/>
      <c r="S19" s="1"/>
      <c r="T19" s="1"/>
      <c r="U19" s="1"/>
      <c r="V19" s="1"/>
      <c r="W19" s="1"/>
      <c r="X19" s="1"/>
      <c r="Y19" s="1"/>
      <c r="Z19" s="1"/>
      <c r="AA19" s="1"/>
      <c r="AB19" s="1"/>
      <c r="AC19" s="1"/>
      <c r="AD19" s="2"/>
      <c r="AE19" s="1"/>
      <c r="AF19" s="1"/>
      <c r="AG19" s="1"/>
      <c r="AH19" s="1"/>
      <c r="AI19" s="1"/>
      <c r="AJ19" s="1"/>
      <c r="AK19" s="2"/>
      <c r="AL19" s="1"/>
      <c r="AM19" s="2"/>
      <c r="AN19" s="1"/>
      <c r="AO19" s="1"/>
      <c r="AP19" s="1"/>
      <c r="AQ19" s="3"/>
      <c r="AR19" s="3"/>
      <c r="AS19" s="3"/>
      <c r="AT19" s="3"/>
      <c r="AU19" s="3"/>
      <c r="AV19" s="3"/>
      <c r="AW19" s="3"/>
      <c r="AX19" s="3"/>
      <c r="AY19" s="3"/>
      <c r="AZ19" s="3"/>
      <c r="BA19" s="3"/>
      <c r="BB19" s="3"/>
      <c r="BC19" s="3"/>
      <c r="BD19" s="3"/>
      <c r="BE19" s="3"/>
      <c r="BF19" s="3"/>
      <c r="BG19" s="3"/>
      <c r="BH19" s="3"/>
      <c r="BI19" s="3"/>
      <c r="BJ19" s="3"/>
      <c r="BK19" s="3"/>
      <c r="BL19" s="3"/>
      <c r="BM19" s="3"/>
      <c r="BN19" s="3"/>
      <c r="BO19" s="3"/>
    </row>
    <row r="20" spans="2:67" customFormat="1" hidden="1">
      <c r="B20" s="1"/>
      <c r="C20" s="1"/>
      <c r="D20" s="1"/>
      <c r="E20" s="1"/>
      <c r="F20" s="1"/>
      <c r="G20" s="1"/>
      <c r="H20" s="1"/>
      <c r="I20" s="1"/>
      <c r="J20" s="1"/>
      <c r="K20" s="3"/>
      <c r="L20" s="6" t="s">
        <v>140</v>
      </c>
      <c r="M20" s="1"/>
      <c r="N20" s="277"/>
      <c r="O20" s="277" t="s">
        <v>141</v>
      </c>
      <c r="P20" s="1"/>
      <c r="Q20" s="1"/>
      <c r="R20" s="1"/>
      <c r="S20" s="1"/>
      <c r="T20" s="1"/>
      <c r="U20" s="1"/>
      <c r="V20" s="1"/>
      <c r="W20" s="1"/>
      <c r="X20" s="1"/>
      <c r="Y20" s="1"/>
      <c r="Z20" s="1"/>
      <c r="AA20" s="1"/>
      <c r="AB20" s="1"/>
      <c r="AC20" s="1"/>
      <c r="AD20" s="2"/>
      <c r="AE20" s="1"/>
      <c r="AF20" s="1"/>
      <c r="AG20" s="1"/>
      <c r="AH20" s="1"/>
      <c r="AI20" s="1"/>
      <c r="AJ20" s="1"/>
      <c r="AK20" s="2"/>
      <c r="AL20" s="1"/>
      <c r="AM20" s="2"/>
      <c r="AN20" s="1"/>
      <c r="AO20" s="1"/>
      <c r="AP20" s="1"/>
      <c r="AQ20" s="3"/>
      <c r="AR20" s="3"/>
      <c r="AS20" s="3"/>
      <c r="AT20" s="3"/>
      <c r="AU20" s="3"/>
      <c r="AV20" s="3"/>
      <c r="AW20" s="3"/>
      <c r="AX20" s="3"/>
      <c r="AY20" s="3"/>
      <c r="AZ20" s="3"/>
      <c r="BA20" s="3"/>
      <c r="BB20" s="3"/>
      <c r="BC20" s="3"/>
      <c r="BD20" s="3"/>
      <c r="BE20" s="3"/>
      <c r="BF20" s="3"/>
      <c r="BG20" s="3"/>
      <c r="BH20" s="3"/>
      <c r="BI20" s="3"/>
      <c r="BJ20" s="3"/>
      <c r="BK20" s="3"/>
      <c r="BL20" s="3"/>
      <c r="BM20" s="3"/>
      <c r="BN20" s="3"/>
      <c r="BO20" s="3"/>
    </row>
    <row r="21" spans="2:67" customFormat="1" hidden="1">
      <c r="B21" s="1"/>
      <c r="C21" s="1"/>
      <c r="D21" s="1"/>
      <c r="E21" s="1"/>
      <c r="F21" s="1"/>
      <c r="G21" s="1"/>
      <c r="H21" s="1"/>
      <c r="I21" s="1"/>
      <c r="J21" s="1"/>
      <c r="K21" s="3"/>
      <c r="L21" s="6" t="s">
        <v>142</v>
      </c>
      <c r="M21" s="1"/>
      <c r="N21" s="277"/>
      <c r="O21" s="277" t="s">
        <v>143</v>
      </c>
      <c r="P21" s="1"/>
      <c r="Q21" s="1"/>
      <c r="R21" s="1"/>
      <c r="S21" s="1"/>
      <c r="T21" s="1"/>
      <c r="U21" s="1"/>
      <c r="V21" s="1"/>
      <c r="W21" s="1"/>
      <c r="X21" s="1"/>
      <c r="Y21" s="1"/>
      <c r="Z21" s="1"/>
      <c r="AA21" s="1"/>
      <c r="AB21" s="1"/>
      <c r="AC21" s="1"/>
      <c r="AD21" s="2"/>
      <c r="AE21" s="1"/>
      <c r="AF21" s="1"/>
      <c r="AG21" s="1"/>
      <c r="AH21" s="1"/>
      <c r="AI21" s="1"/>
      <c r="AJ21" s="1"/>
      <c r="AK21" s="2"/>
      <c r="AL21" s="1"/>
      <c r="AM21" s="2"/>
      <c r="AN21" s="1"/>
      <c r="AO21" s="1"/>
      <c r="AP21" s="1"/>
      <c r="AQ21" s="3"/>
      <c r="AR21" s="3"/>
      <c r="AS21" s="3"/>
      <c r="AT21" s="3"/>
      <c r="AU21" s="3"/>
      <c r="AV21" s="3"/>
      <c r="AW21" s="3"/>
      <c r="AX21" s="3"/>
      <c r="AY21" s="3"/>
      <c r="AZ21" s="3"/>
      <c r="BA21" s="3"/>
      <c r="BB21" s="3"/>
      <c r="BC21" s="3"/>
      <c r="BD21" s="3"/>
      <c r="BE21" s="3"/>
      <c r="BF21" s="3"/>
      <c r="BG21" s="3"/>
      <c r="BH21" s="3"/>
      <c r="BI21" s="3"/>
      <c r="BJ21" s="3"/>
      <c r="BK21" s="3"/>
      <c r="BL21" s="3"/>
      <c r="BM21" s="3"/>
      <c r="BN21" s="3"/>
      <c r="BO21" s="3"/>
    </row>
    <row r="22" spans="2:67" customFormat="1" hidden="1">
      <c r="B22" s="1"/>
      <c r="C22" s="1"/>
      <c r="D22" s="1"/>
      <c r="E22" s="1"/>
      <c r="F22" s="1"/>
      <c r="G22" s="1"/>
      <c r="H22" s="1"/>
      <c r="I22" s="1"/>
      <c r="J22" s="1"/>
      <c r="K22" s="3"/>
      <c r="L22" s="6" t="s">
        <v>144</v>
      </c>
      <c r="M22" s="1"/>
      <c r="N22" s="277"/>
      <c r="O22" s="277" t="s">
        <v>145</v>
      </c>
      <c r="P22" s="1"/>
      <c r="Q22" s="1"/>
      <c r="R22" s="1"/>
      <c r="S22" s="1"/>
      <c r="T22" s="1"/>
      <c r="U22" s="1"/>
      <c r="V22" s="1"/>
      <c r="W22" s="1"/>
      <c r="X22" s="1"/>
      <c r="Y22" s="1"/>
      <c r="Z22" s="1"/>
      <c r="AA22" s="1"/>
      <c r="AB22" s="1"/>
      <c r="AC22" s="1"/>
      <c r="AD22" s="2"/>
      <c r="AE22" s="1"/>
      <c r="AF22" s="1"/>
      <c r="AG22" s="1"/>
      <c r="AH22" s="1"/>
      <c r="AI22" s="1"/>
      <c r="AJ22" s="1"/>
      <c r="AK22" s="2"/>
      <c r="AL22" s="1"/>
      <c r="AM22" s="2"/>
      <c r="AN22" s="1"/>
      <c r="AO22" s="1"/>
      <c r="AP22" s="1"/>
      <c r="AQ22" s="3"/>
      <c r="AR22" s="3"/>
      <c r="AS22" s="3"/>
      <c r="AT22" s="3"/>
      <c r="AU22" s="3"/>
      <c r="AV22" s="3"/>
      <c r="AW22" s="3"/>
      <c r="AX22" s="3"/>
      <c r="AY22" s="3"/>
      <c r="AZ22" s="3"/>
      <c r="BA22" s="3"/>
      <c r="BB22" s="3"/>
      <c r="BC22" s="3"/>
      <c r="BD22" s="3"/>
      <c r="BE22" s="3"/>
      <c r="BF22" s="3"/>
      <c r="BG22" s="3"/>
      <c r="BH22" s="3"/>
      <c r="BI22" s="3"/>
      <c r="BJ22" s="3"/>
      <c r="BK22" s="3"/>
      <c r="BL22" s="3"/>
      <c r="BM22" s="3"/>
      <c r="BN22" s="3"/>
      <c r="BO22" s="3"/>
    </row>
    <row r="23" spans="2:67" customFormat="1" hidden="1">
      <c r="B23" s="1"/>
      <c r="C23" s="1"/>
      <c r="D23" s="1"/>
      <c r="E23" s="1"/>
      <c r="F23" s="1"/>
      <c r="G23" s="1"/>
      <c r="H23" s="1"/>
      <c r="I23" s="1"/>
      <c r="J23" s="1"/>
      <c r="K23" s="3"/>
      <c r="L23" s="6" t="s">
        <v>146</v>
      </c>
      <c r="M23" s="1"/>
      <c r="N23" s="277"/>
      <c r="O23" s="277" t="s">
        <v>147</v>
      </c>
      <c r="P23" s="1"/>
      <c r="Q23" s="1"/>
      <c r="R23" s="1"/>
      <c r="S23" s="1"/>
      <c r="T23" s="1"/>
      <c r="U23" s="1"/>
      <c r="V23" s="1"/>
      <c r="W23" s="1"/>
      <c r="X23" s="1"/>
      <c r="Y23" s="1"/>
      <c r="Z23" s="1"/>
      <c r="AA23" s="1"/>
      <c r="AB23" s="1"/>
      <c r="AC23" s="1"/>
      <c r="AD23" s="2"/>
      <c r="AE23" s="1"/>
      <c r="AF23" s="1"/>
      <c r="AG23" s="1"/>
      <c r="AH23" s="1"/>
      <c r="AI23" s="1"/>
      <c r="AJ23" s="1"/>
      <c r="AK23" s="2"/>
      <c r="AL23" s="1"/>
      <c r="AM23" s="2"/>
      <c r="AN23" s="1"/>
      <c r="AO23" s="1"/>
      <c r="AP23" s="1"/>
      <c r="AQ23" s="3"/>
      <c r="AR23" s="3"/>
      <c r="AS23" s="3"/>
      <c r="AT23" s="3"/>
      <c r="AU23" s="3"/>
      <c r="AV23" s="3"/>
      <c r="AW23" s="3"/>
      <c r="AX23" s="3"/>
      <c r="AY23" s="3"/>
      <c r="AZ23" s="3"/>
      <c r="BA23" s="3"/>
      <c r="BB23" s="3"/>
      <c r="BC23" s="3"/>
      <c r="BD23" s="3"/>
      <c r="BE23" s="3"/>
      <c r="BF23" s="3"/>
      <c r="BG23" s="3"/>
      <c r="BH23" s="3"/>
      <c r="BI23" s="3"/>
      <c r="BJ23" s="3"/>
      <c r="BK23" s="3"/>
      <c r="BL23" s="3"/>
      <c r="BM23" s="3"/>
      <c r="BN23" s="3"/>
      <c r="BO23" s="3"/>
    </row>
    <row r="24" spans="2:67" customFormat="1" hidden="1">
      <c r="B24" s="1"/>
      <c r="C24" s="1"/>
      <c r="D24" s="1"/>
      <c r="E24" s="1"/>
      <c r="F24" s="1"/>
      <c r="G24" s="1"/>
      <c r="H24" s="1"/>
      <c r="I24" s="1"/>
      <c r="J24" s="1"/>
      <c r="K24" s="3"/>
      <c r="L24" s="6" t="s">
        <v>148</v>
      </c>
      <c r="M24" s="1"/>
      <c r="N24" s="277"/>
      <c r="O24" s="277" t="s">
        <v>149</v>
      </c>
      <c r="P24" s="1"/>
      <c r="Q24" s="1"/>
      <c r="R24" s="1"/>
      <c r="S24" s="1"/>
      <c r="T24" s="1"/>
      <c r="U24" s="1"/>
      <c r="V24" s="1"/>
      <c r="W24" s="1"/>
      <c r="X24" s="1"/>
      <c r="Y24" s="1"/>
      <c r="Z24" s="1"/>
      <c r="AA24" s="1"/>
      <c r="AB24" s="1"/>
      <c r="AC24" s="1"/>
      <c r="AD24" s="2"/>
      <c r="AE24" s="1"/>
      <c r="AF24" s="1"/>
      <c r="AG24" s="1"/>
      <c r="AH24" s="1"/>
      <c r="AI24" s="1"/>
      <c r="AJ24" s="1"/>
      <c r="AK24" s="2"/>
      <c r="AL24" s="1"/>
      <c r="AM24" s="2"/>
      <c r="AN24" s="1"/>
      <c r="AO24" s="1"/>
      <c r="AP24" s="1"/>
      <c r="AQ24" s="3"/>
      <c r="AR24" s="3"/>
      <c r="AS24" s="3"/>
      <c r="AT24" s="3"/>
      <c r="AU24" s="3"/>
      <c r="AV24" s="3"/>
      <c r="AW24" s="3"/>
      <c r="AX24" s="3"/>
      <c r="AY24" s="3"/>
      <c r="AZ24" s="3"/>
      <c r="BA24" s="3"/>
      <c r="BB24" s="3"/>
      <c r="BC24" s="3"/>
      <c r="BD24" s="3"/>
      <c r="BE24" s="3"/>
      <c r="BF24" s="3"/>
      <c r="BG24" s="3"/>
      <c r="BH24" s="3"/>
      <c r="BI24" s="3"/>
      <c r="BJ24" s="3"/>
      <c r="BK24" s="3"/>
      <c r="BL24" s="3"/>
      <c r="BM24" s="3"/>
      <c r="BN24" s="3"/>
      <c r="BO24" s="3"/>
    </row>
    <row r="25" spans="2:67" customFormat="1" hidden="1">
      <c r="B25" s="1"/>
      <c r="C25" s="1"/>
      <c r="D25" s="1"/>
      <c r="E25" s="1"/>
      <c r="F25" s="1"/>
      <c r="G25" s="1"/>
      <c r="H25" s="1"/>
      <c r="I25" s="1"/>
      <c r="J25" s="1"/>
      <c r="K25" s="3"/>
      <c r="L25" s="6" t="s">
        <v>150</v>
      </c>
      <c r="M25" s="1"/>
      <c r="N25" s="277"/>
      <c r="O25" s="277" t="s">
        <v>151</v>
      </c>
      <c r="P25" s="1"/>
      <c r="Q25" s="1"/>
      <c r="R25" s="1"/>
      <c r="S25" s="1"/>
      <c r="T25" s="1"/>
      <c r="U25" s="1"/>
      <c r="V25" s="1"/>
      <c r="W25" s="1"/>
      <c r="X25" s="1"/>
      <c r="Y25" s="1"/>
      <c r="Z25" s="1"/>
      <c r="AA25" s="1"/>
      <c r="AB25" s="1"/>
      <c r="AC25" s="1"/>
      <c r="AD25" s="2"/>
      <c r="AE25" s="1"/>
      <c r="AF25" s="1"/>
      <c r="AG25" s="1"/>
      <c r="AH25" s="1"/>
      <c r="AI25" s="1"/>
      <c r="AJ25" s="1"/>
      <c r="AK25" s="2"/>
      <c r="AL25" s="1"/>
      <c r="AM25" s="2"/>
      <c r="AN25" s="1"/>
      <c r="AO25" s="1"/>
      <c r="AP25" s="1"/>
      <c r="AQ25" s="3"/>
      <c r="AR25" s="3"/>
      <c r="AS25" s="3"/>
      <c r="AT25" s="3"/>
      <c r="AU25" s="3"/>
      <c r="AV25" s="3"/>
      <c r="AW25" s="3"/>
      <c r="AX25" s="3"/>
      <c r="AY25" s="3"/>
      <c r="AZ25" s="3"/>
      <c r="BA25" s="3"/>
      <c r="BB25" s="3"/>
      <c r="BC25" s="3"/>
      <c r="BD25" s="3"/>
      <c r="BE25" s="3"/>
      <c r="BF25" s="3"/>
      <c r="BG25" s="3"/>
      <c r="BH25" s="3"/>
      <c r="BI25" s="3"/>
      <c r="BJ25" s="3"/>
      <c r="BK25" s="3"/>
      <c r="BL25" s="3"/>
      <c r="BM25" s="3"/>
      <c r="BN25" s="3"/>
      <c r="BO25" s="3"/>
    </row>
    <row r="26" spans="2:67" customFormat="1" hidden="1">
      <c r="B26" s="1"/>
      <c r="C26" s="1"/>
      <c r="D26" s="1"/>
      <c r="E26" s="1"/>
      <c r="F26" s="1"/>
      <c r="G26" s="1"/>
      <c r="H26" s="1"/>
      <c r="I26" s="1"/>
      <c r="J26" s="1"/>
      <c r="K26" s="3"/>
      <c r="L26" s="6" t="s">
        <v>152</v>
      </c>
      <c r="M26" s="1"/>
      <c r="N26" s="277"/>
      <c r="O26" s="277" t="s">
        <v>153</v>
      </c>
      <c r="P26" s="1"/>
      <c r="Q26" s="1"/>
      <c r="R26" s="1"/>
      <c r="S26" s="1"/>
      <c r="T26" s="1"/>
      <c r="U26" s="1"/>
      <c r="V26" s="1"/>
      <c r="W26" s="1"/>
      <c r="X26" s="1"/>
      <c r="Y26" s="1"/>
      <c r="Z26" s="1"/>
      <c r="AA26" s="1"/>
      <c r="AB26" s="1"/>
      <c r="AC26" s="1"/>
      <c r="AD26" s="2"/>
      <c r="AE26" s="1"/>
      <c r="AF26" s="1"/>
      <c r="AG26" s="1"/>
      <c r="AH26" s="1"/>
      <c r="AI26" s="1"/>
      <c r="AJ26" s="1"/>
      <c r="AK26" s="2"/>
      <c r="AL26" s="1"/>
      <c r="AM26" s="2"/>
      <c r="AN26" s="1"/>
      <c r="AO26" s="1"/>
      <c r="AP26" s="1"/>
      <c r="AQ26" s="3"/>
      <c r="AR26" s="3"/>
      <c r="AS26" s="3"/>
      <c r="AT26" s="3"/>
      <c r="AU26" s="3"/>
      <c r="AV26" s="3"/>
      <c r="AW26" s="3"/>
      <c r="AX26" s="3"/>
      <c r="AY26" s="3"/>
      <c r="AZ26" s="3"/>
      <c r="BA26" s="3"/>
      <c r="BB26" s="3"/>
      <c r="BC26" s="3"/>
      <c r="BD26" s="3"/>
      <c r="BE26" s="3"/>
      <c r="BF26" s="3"/>
      <c r="BG26" s="3"/>
      <c r="BH26" s="3"/>
      <c r="BI26" s="3"/>
      <c r="BJ26" s="3"/>
      <c r="BK26" s="3"/>
      <c r="BL26" s="3"/>
      <c r="BM26" s="3"/>
      <c r="BN26" s="3"/>
      <c r="BO26" s="3"/>
    </row>
    <row r="27" spans="2:67" customFormat="1" hidden="1">
      <c r="B27" s="1"/>
      <c r="C27" s="1"/>
      <c r="D27" s="1"/>
      <c r="E27" s="1"/>
      <c r="F27" s="1"/>
      <c r="G27" s="1"/>
      <c r="H27" s="1"/>
      <c r="I27" s="1"/>
      <c r="J27" s="1"/>
      <c r="K27" s="3"/>
      <c r="L27" s="6" t="s">
        <v>154</v>
      </c>
      <c r="M27" s="1"/>
      <c r="N27" s="277"/>
      <c r="O27" s="277" t="s">
        <v>155</v>
      </c>
      <c r="P27" s="1"/>
      <c r="Q27" s="1"/>
      <c r="R27" s="1"/>
      <c r="S27" s="1"/>
      <c r="T27" s="1"/>
      <c r="U27" s="1"/>
      <c r="V27" s="1"/>
      <c r="W27" s="1"/>
      <c r="X27" s="1"/>
      <c r="Y27" s="1"/>
      <c r="Z27" s="1"/>
      <c r="AA27" s="1"/>
      <c r="AB27" s="1"/>
      <c r="AC27" s="1"/>
      <c r="AD27" s="2"/>
      <c r="AE27" s="1"/>
      <c r="AF27" s="1"/>
      <c r="AG27" s="1"/>
      <c r="AH27" s="1"/>
      <c r="AI27" s="1"/>
      <c r="AJ27" s="1"/>
      <c r="AK27" s="2"/>
      <c r="AL27" s="1"/>
      <c r="AM27" s="2"/>
      <c r="AN27" s="1"/>
      <c r="AO27" s="1"/>
      <c r="AP27" s="1"/>
      <c r="AQ27" s="3"/>
      <c r="AR27" s="3"/>
      <c r="AS27" s="3"/>
      <c r="AT27" s="3"/>
      <c r="AU27" s="3"/>
      <c r="AV27" s="3"/>
      <c r="AW27" s="3"/>
      <c r="AX27" s="3"/>
      <c r="AY27" s="3"/>
      <c r="AZ27" s="3"/>
      <c r="BA27" s="3"/>
      <c r="BB27" s="3"/>
      <c r="BC27" s="3"/>
      <c r="BD27" s="3"/>
      <c r="BE27" s="3"/>
      <c r="BF27" s="3"/>
      <c r="BG27" s="3"/>
      <c r="BH27" s="3"/>
      <c r="BI27" s="3"/>
      <c r="BJ27" s="3"/>
      <c r="BK27" s="3"/>
      <c r="BL27" s="3"/>
      <c r="BM27" s="3"/>
      <c r="BN27" s="3"/>
      <c r="BO27" s="3"/>
    </row>
    <row r="28" spans="2:67" customFormat="1" hidden="1">
      <c r="B28" s="1"/>
      <c r="C28" s="1"/>
      <c r="D28" s="1"/>
      <c r="E28" s="1"/>
      <c r="F28" s="1"/>
      <c r="G28" s="1"/>
      <c r="H28" s="1"/>
      <c r="I28" s="1"/>
      <c r="J28" s="1"/>
      <c r="K28" s="3"/>
      <c r="L28" s="6" t="s">
        <v>156</v>
      </c>
      <c r="M28" s="1"/>
      <c r="N28" s="277"/>
      <c r="O28" s="277" t="s">
        <v>157</v>
      </c>
      <c r="P28" s="1"/>
      <c r="Q28" s="1"/>
      <c r="R28" s="1"/>
      <c r="S28" s="1"/>
      <c r="T28" s="1"/>
      <c r="U28" s="1"/>
      <c r="V28" s="1"/>
      <c r="W28" s="1"/>
      <c r="X28" s="1"/>
      <c r="Y28" s="1"/>
      <c r="Z28" s="1"/>
      <c r="AA28" s="1"/>
      <c r="AB28" s="1"/>
      <c r="AC28" s="1"/>
      <c r="AD28" s="2"/>
      <c r="AE28" s="1"/>
      <c r="AF28" s="1"/>
      <c r="AG28" s="1"/>
      <c r="AH28" s="1"/>
      <c r="AI28" s="1"/>
      <c r="AJ28" s="1"/>
      <c r="AK28" s="2"/>
      <c r="AL28" s="1"/>
      <c r="AM28" s="2"/>
      <c r="AN28" s="1"/>
      <c r="AO28" s="1"/>
      <c r="AP28" s="1"/>
      <c r="AQ28" s="3"/>
      <c r="AR28" s="3"/>
      <c r="AS28" s="3"/>
      <c r="AT28" s="3"/>
      <c r="AU28" s="3"/>
      <c r="AV28" s="3"/>
      <c r="AW28" s="3"/>
      <c r="AX28" s="3"/>
      <c r="AY28" s="3"/>
      <c r="AZ28" s="3"/>
      <c r="BA28" s="3"/>
      <c r="BB28" s="3"/>
      <c r="BC28" s="3"/>
      <c r="BD28" s="3"/>
      <c r="BE28" s="3"/>
      <c r="BF28" s="3"/>
      <c r="BG28" s="3"/>
      <c r="BH28" s="3"/>
      <c r="BI28" s="3"/>
      <c r="BJ28" s="3"/>
      <c r="BK28" s="3"/>
      <c r="BL28" s="3"/>
      <c r="BM28" s="3"/>
      <c r="BN28" s="3"/>
      <c r="BO28" s="3"/>
    </row>
    <row r="29" spans="2:67" customFormat="1" hidden="1">
      <c r="B29" s="1"/>
      <c r="C29" s="1"/>
      <c r="D29" s="1"/>
      <c r="E29" s="1"/>
      <c r="F29" s="1"/>
      <c r="G29" s="1"/>
      <c r="H29" s="1"/>
      <c r="I29" s="1"/>
      <c r="J29" s="1"/>
      <c r="K29" s="3"/>
      <c r="L29" s="6" t="s">
        <v>158</v>
      </c>
      <c r="M29" s="1"/>
      <c r="N29" s="277"/>
      <c r="O29" s="277" t="s">
        <v>159</v>
      </c>
      <c r="P29" s="1"/>
      <c r="Q29" s="1"/>
      <c r="R29" s="1"/>
      <c r="S29" s="1"/>
      <c r="T29" s="1"/>
      <c r="U29" s="1"/>
      <c r="V29" s="1"/>
      <c r="W29" s="1"/>
      <c r="X29" s="1"/>
      <c r="Y29" s="1"/>
      <c r="Z29" s="1"/>
      <c r="AA29" s="1"/>
      <c r="AB29" s="1"/>
      <c r="AC29" s="1"/>
      <c r="AD29" s="2"/>
      <c r="AE29" s="1"/>
      <c r="AF29" s="1"/>
      <c r="AG29" s="1"/>
      <c r="AH29" s="1"/>
      <c r="AI29" s="1"/>
      <c r="AJ29" s="1"/>
      <c r="AK29" s="2"/>
      <c r="AL29" s="1"/>
      <c r="AM29" s="2"/>
      <c r="AN29" s="1"/>
      <c r="AO29" s="1"/>
      <c r="AP29" s="1"/>
      <c r="AQ29" s="3"/>
      <c r="AR29" s="3"/>
      <c r="AS29" s="3"/>
      <c r="AT29" s="3"/>
      <c r="AU29" s="3"/>
      <c r="AV29" s="3"/>
      <c r="AW29" s="3"/>
      <c r="AX29" s="3"/>
      <c r="AY29" s="3"/>
      <c r="AZ29" s="3"/>
      <c r="BA29" s="3"/>
      <c r="BB29" s="3"/>
      <c r="BC29" s="3"/>
      <c r="BD29" s="3"/>
      <c r="BE29" s="3"/>
      <c r="BF29" s="3"/>
      <c r="BG29" s="3"/>
      <c r="BH29" s="3"/>
      <c r="BI29" s="3"/>
      <c r="BJ29" s="3"/>
      <c r="BK29" s="3"/>
      <c r="BL29" s="3"/>
      <c r="BM29" s="3"/>
      <c r="BN29" s="3"/>
      <c r="BO29" s="3"/>
    </row>
    <row r="30" spans="2:67" customFormat="1" hidden="1">
      <c r="B30" s="1"/>
      <c r="C30" s="1"/>
      <c r="D30" s="1"/>
      <c r="E30" s="1"/>
      <c r="F30" s="1"/>
      <c r="G30" s="1"/>
      <c r="H30" s="1"/>
      <c r="I30" s="1"/>
      <c r="J30" s="1"/>
      <c r="K30" s="3"/>
      <c r="L30" s="6" t="s">
        <v>160</v>
      </c>
      <c r="M30" s="1"/>
      <c r="N30" s="277"/>
      <c r="O30" s="277" t="s">
        <v>161</v>
      </c>
      <c r="P30" s="1"/>
      <c r="Q30" s="1"/>
      <c r="R30" s="1"/>
      <c r="S30" s="1"/>
      <c r="T30" s="1"/>
      <c r="U30" s="1"/>
      <c r="V30" s="1"/>
      <c r="W30" s="1"/>
      <c r="X30" s="1"/>
      <c r="Y30" s="1"/>
      <c r="Z30" s="1"/>
      <c r="AA30" s="1"/>
      <c r="AB30" s="1"/>
      <c r="AC30" s="1"/>
      <c r="AD30" s="2"/>
      <c r="AE30" s="1"/>
      <c r="AF30" s="1"/>
      <c r="AG30" s="1"/>
      <c r="AH30" s="1"/>
      <c r="AI30" s="1"/>
      <c r="AJ30" s="1"/>
      <c r="AK30" s="2"/>
      <c r="AL30" s="1"/>
      <c r="AM30" s="2"/>
      <c r="AN30" s="1"/>
      <c r="AO30" s="1"/>
      <c r="AP30" s="1"/>
      <c r="AQ30" s="3"/>
      <c r="AR30" s="3"/>
      <c r="AS30" s="3"/>
      <c r="AT30" s="3"/>
      <c r="AU30" s="3"/>
      <c r="AV30" s="3"/>
      <c r="AW30" s="3"/>
      <c r="AX30" s="3"/>
      <c r="AY30" s="3"/>
      <c r="AZ30" s="3"/>
      <c r="BA30" s="3"/>
      <c r="BB30" s="3"/>
      <c r="BC30" s="3"/>
      <c r="BD30" s="3"/>
      <c r="BE30" s="3"/>
      <c r="BF30" s="3"/>
      <c r="BG30" s="3"/>
      <c r="BH30" s="3"/>
      <c r="BI30" s="3"/>
      <c r="BJ30" s="3"/>
      <c r="BK30" s="3"/>
      <c r="BL30" s="3"/>
      <c r="BM30" s="3"/>
      <c r="BN30" s="3"/>
      <c r="BO30" s="3"/>
    </row>
    <row r="31" spans="2:67" customFormat="1" hidden="1">
      <c r="B31" s="1"/>
      <c r="C31" s="1"/>
      <c r="D31" s="1"/>
      <c r="E31" s="1"/>
      <c r="F31" s="1"/>
      <c r="G31" s="1"/>
      <c r="H31" s="1"/>
      <c r="I31" s="1"/>
      <c r="J31" s="1"/>
      <c r="K31" s="3"/>
      <c r="L31" s="6" t="s">
        <v>162</v>
      </c>
      <c r="M31" s="1"/>
      <c r="N31" s="277"/>
      <c r="O31" s="277" t="s">
        <v>163</v>
      </c>
      <c r="P31" s="1"/>
      <c r="Q31" s="1"/>
      <c r="R31" s="1"/>
      <c r="S31" s="1"/>
      <c r="T31" s="1"/>
      <c r="U31" s="1"/>
      <c r="V31" s="1"/>
      <c r="W31" s="1"/>
      <c r="X31" s="1"/>
      <c r="Y31" s="1"/>
      <c r="Z31" s="1"/>
      <c r="AA31" s="1"/>
      <c r="AB31" s="1"/>
      <c r="AC31" s="1"/>
      <c r="AD31" s="2"/>
      <c r="AE31" s="1"/>
      <c r="AF31" s="1"/>
      <c r="AG31" s="1"/>
      <c r="AH31" s="1"/>
      <c r="AI31" s="1"/>
      <c r="AJ31" s="1"/>
      <c r="AK31" s="2"/>
      <c r="AL31" s="1"/>
      <c r="AM31" s="2"/>
      <c r="AN31" s="1"/>
      <c r="AO31" s="1"/>
      <c r="AP31" s="1"/>
      <c r="AQ31" s="3"/>
      <c r="AR31" s="3"/>
      <c r="AS31" s="3"/>
      <c r="AT31" s="3"/>
      <c r="AU31" s="3"/>
      <c r="AV31" s="3"/>
      <c r="AW31" s="3"/>
      <c r="AX31" s="3"/>
      <c r="AY31" s="3"/>
      <c r="AZ31" s="3"/>
      <c r="BA31" s="3"/>
      <c r="BB31" s="3"/>
      <c r="BC31" s="3"/>
      <c r="BD31" s="3"/>
      <c r="BE31" s="3"/>
      <c r="BF31" s="3"/>
      <c r="BG31" s="3"/>
      <c r="BH31" s="3"/>
      <c r="BI31" s="3"/>
      <c r="BJ31" s="3"/>
      <c r="BK31" s="3"/>
      <c r="BL31" s="3"/>
      <c r="BM31" s="3"/>
      <c r="BN31" s="3"/>
      <c r="BO31" s="3"/>
    </row>
    <row r="32" spans="2:67" customFormat="1" hidden="1">
      <c r="B32" s="1"/>
      <c r="C32" s="1"/>
      <c r="D32" s="1"/>
      <c r="E32" s="1"/>
      <c r="F32" s="1"/>
      <c r="G32" s="1"/>
      <c r="H32" s="1"/>
      <c r="I32" s="1"/>
      <c r="J32" s="1"/>
      <c r="K32" s="3"/>
      <c r="L32" s="6" t="s">
        <v>164</v>
      </c>
      <c r="M32" s="1"/>
      <c r="N32" s="277"/>
      <c r="O32" s="277" t="s">
        <v>165</v>
      </c>
      <c r="P32" s="1"/>
      <c r="Q32" s="1"/>
      <c r="R32" s="1"/>
      <c r="S32" s="1"/>
      <c r="T32" s="1"/>
      <c r="U32" s="1"/>
      <c r="V32" s="1"/>
      <c r="W32" s="1"/>
      <c r="X32" s="1"/>
      <c r="Y32" s="1"/>
      <c r="Z32" s="1"/>
      <c r="AA32" s="1"/>
      <c r="AB32" s="1"/>
      <c r="AC32" s="1"/>
      <c r="AD32" s="2"/>
      <c r="AE32" s="1"/>
      <c r="AF32" s="1"/>
      <c r="AG32" s="1"/>
      <c r="AH32" s="1"/>
      <c r="AI32" s="1"/>
      <c r="AJ32" s="1"/>
      <c r="AK32" s="2"/>
      <c r="AL32" s="1"/>
      <c r="AM32" s="2"/>
      <c r="AN32" s="1"/>
      <c r="AO32" s="1"/>
      <c r="AP32" s="1"/>
      <c r="AQ32" s="3"/>
      <c r="AR32" s="3"/>
      <c r="AS32" s="3"/>
      <c r="AT32" s="3"/>
      <c r="AU32" s="3"/>
      <c r="AV32" s="3"/>
      <c r="AW32" s="3"/>
      <c r="AX32" s="3"/>
      <c r="AY32" s="3"/>
      <c r="AZ32" s="3"/>
      <c r="BA32" s="3"/>
      <c r="BB32" s="3"/>
      <c r="BC32" s="3"/>
      <c r="BD32" s="3"/>
      <c r="BE32" s="3"/>
      <c r="BF32" s="3"/>
      <c r="BG32" s="3"/>
      <c r="BH32" s="3"/>
      <c r="BI32" s="3"/>
      <c r="BJ32" s="3"/>
      <c r="BK32" s="3"/>
      <c r="BL32" s="3"/>
      <c r="BM32" s="3"/>
      <c r="BN32" s="3"/>
      <c r="BO32" s="3"/>
    </row>
    <row r="33" spans="2:67" customFormat="1" hidden="1">
      <c r="B33" s="1"/>
      <c r="C33" s="1"/>
      <c r="D33" s="1"/>
      <c r="E33" s="1"/>
      <c r="F33" s="1"/>
      <c r="G33" s="1"/>
      <c r="H33" s="1"/>
      <c r="I33" s="1"/>
      <c r="J33" s="1"/>
      <c r="K33" s="3"/>
      <c r="L33" s="6" t="s">
        <v>166</v>
      </c>
      <c r="M33" s="1"/>
      <c r="N33" s="277"/>
      <c r="O33" s="277" t="s">
        <v>167</v>
      </c>
      <c r="P33" s="1"/>
      <c r="Q33" s="1"/>
      <c r="R33" s="1"/>
      <c r="S33" s="1"/>
      <c r="T33" s="1"/>
      <c r="U33" s="1"/>
      <c r="V33" s="1"/>
      <c r="W33" s="1"/>
      <c r="X33" s="1"/>
      <c r="Y33" s="1"/>
      <c r="Z33" s="1"/>
      <c r="AA33" s="1"/>
      <c r="AB33" s="1"/>
      <c r="AC33" s="1"/>
      <c r="AD33" s="2"/>
      <c r="AE33" s="1"/>
      <c r="AF33" s="1"/>
      <c r="AG33" s="1"/>
      <c r="AH33" s="1"/>
      <c r="AI33" s="1"/>
      <c r="AJ33" s="1"/>
      <c r="AK33" s="2"/>
      <c r="AL33" s="1"/>
      <c r="AM33" s="2"/>
      <c r="AN33" s="1"/>
      <c r="AO33" s="1"/>
      <c r="AP33" s="1"/>
      <c r="AQ33" s="3"/>
      <c r="AR33" s="3"/>
      <c r="AS33" s="3"/>
      <c r="AT33" s="3"/>
      <c r="AU33" s="3"/>
      <c r="AV33" s="3"/>
      <c r="AW33" s="3"/>
      <c r="AX33" s="3"/>
      <c r="AY33" s="3"/>
      <c r="AZ33" s="3"/>
      <c r="BA33" s="3"/>
      <c r="BB33" s="3"/>
      <c r="BC33" s="3"/>
      <c r="BD33" s="3"/>
      <c r="BE33" s="3"/>
      <c r="BF33" s="3"/>
      <c r="BG33" s="3"/>
      <c r="BH33" s="3"/>
      <c r="BI33" s="3"/>
      <c r="BJ33" s="3"/>
      <c r="BK33" s="3"/>
      <c r="BL33" s="3"/>
      <c r="BM33" s="3"/>
      <c r="BN33" s="3"/>
      <c r="BO33" s="3"/>
    </row>
    <row r="34" spans="2:67" customFormat="1" hidden="1">
      <c r="B34" s="1"/>
      <c r="C34" s="1"/>
      <c r="D34" s="1"/>
      <c r="E34" s="1"/>
      <c r="F34" s="1"/>
      <c r="G34" s="1"/>
      <c r="H34" s="1"/>
      <c r="I34" s="1"/>
      <c r="J34" s="1"/>
      <c r="K34" s="3"/>
      <c r="L34" s="6" t="s">
        <v>168</v>
      </c>
      <c r="M34" s="1"/>
      <c r="N34" s="277"/>
      <c r="O34" s="277" t="s">
        <v>169</v>
      </c>
      <c r="P34" s="1"/>
      <c r="Q34" s="1"/>
      <c r="R34" s="1"/>
      <c r="S34" s="1"/>
      <c r="T34" s="1"/>
      <c r="U34" s="1"/>
      <c r="V34" s="1"/>
      <c r="W34" s="1"/>
      <c r="X34" s="1"/>
      <c r="Y34" s="1"/>
      <c r="Z34" s="1"/>
      <c r="AA34" s="1"/>
      <c r="AB34" s="1"/>
      <c r="AC34" s="1"/>
      <c r="AD34" s="2"/>
      <c r="AE34" s="1"/>
      <c r="AF34" s="1"/>
      <c r="AG34" s="1"/>
      <c r="AH34" s="1"/>
      <c r="AI34" s="1"/>
      <c r="AJ34" s="1"/>
      <c r="AK34" s="2"/>
      <c r="AL34" s="1"/>
      <c r="AM34" s="2"/>
      <c r="AN34" s="1"/>
      <c r="AO34" s="1"/>
      <c r="AP34" s="1"/>
      <c r="AQ34" s="3"/>
      <c r="AR34" s="3"/>
      <c r="AS34" s="3"/>
      <c r="AT34" s="3"/>
      <c r="AU34" s="3"/>
      <c r="AV34" s="3"/>
      <c r="AW34" s="3"/>
      <c r="AX34" s="3"/>
      <c r="AY34" s="3"/>
      <c r="AZ34" s="3"/>
      <c r="BA34" s="3"/>
      <c r="BB34" s="3"/>
      <c r="BC34" s="3"/>
      <c r="BD34" s="3"/>
      <c r="BE34" s="3"/>
      <c r="BF34" s="3"/>
      <c r="BG34" s="3"/>
      <c r="BH34" s="3"/>
      <c r="BI34" s="3"/>
      <c r="BJ34" s="3"/>
      <c r="BK34" s="3"/>
      <c r="BL34" s="3"/>
      <c r="BM34" s="3"/>
      <c r="BN34" s="3"/>
      <c r="BO34" s="3"/>
    </row>
    <row r="35" spans="2:67" customFormat="1" hidden="1">
      <c r="B35" s="1"/>
      <c r="C35" s="1"/>
      <c r="D35" s="1"/>
      <c r="E35" s="1"/>
      <c r="F35" s="1"/>
      <c r="G35" s="1"/>
      <c r="H35" s="1"/>
      <c r="I35" s="1"/>
      <c r="J35" s="1"/>
      <c r="K35" s="3"/>
      <c r="L35" s="6" t="s">
        <v>170</v>
      </c>
      <c r="M35" s="1"/>
      <c r="N35" s="277"/>
      <c r="O35" s="277" t="s">
        <v>171</v>
      </c>
      <c r="P35" s="1"/>
      <c r="Q35" s="1"/>
      <c r="R35" s="1"/>
      <c r="S35" s="1"/>
      <c r="T35" s="1"/>
      <c r="U35" s="1"/>
      <c r="V35" s="1"/>
      <c r="W35" s="1"/>
      <c r="X35" s="1"/>
      <c r="Y35" s="1"/>
      <c r="Z35" s="1"/>
      <c r="AA35" s="1"/>
      <c r="AB35" s="1"/>
      <c r="AC35" s="1"/>
      <c r="AD35" s="2"/>
      <c r="AE35" s="1"/>
      <c r="AF35" s="1"/>
      <c r="AG35" s="1"/>
      <c r="AH35" s="1"/>
      <c r="AI35" s="1"/>
      <c r="AJ35" s="1"/>
      <c r="AK35" s="2"/>
      <c r="AL35" s="1"/>
      <c r="AM35" s="2"/>
      <c r="AN35" s="1"/>
      <c r="AO35" s="1"/>
      <c r="AP35" s="1"/>
      <c r="AQ35" s="3"/>
      <c r="AR35" s="3"/>
      <c r="AS35" s="3"/>
      <c r="AT35" s="3"/>
      <c r="AU35" s="3"/>
      <c r="AV35" s="3"/>
      <c r="AW35" s="3"/>
      <c r="AX35" s="3"/>
      <c r="AY35" s="3"/>
      <c r="AZ35" s="3"/>
      <c r="BA35" s="3"/>
      <c r="BB35" s="3"/>
      <c r="BC35" s="3"/>
      <c r="BD35" s="3"/>
      <c r="BE35" s="3"/>
      <c r="BF35" s="3"/>
      <c r="BG35" s="3"/>
      <c r="BH35" s="3"/>
      <c r="BI35" s="3"/>
      <c r="BJ35" s="3"/>
      <c r="BK35" s="3"/>
      <c r="BL35" s="3"/>
      <c r="BM35" s="3"/>
      <c r="BN35" s="3"/>
      <c r="BO35" s="3"/>
    </row>
    <row r="36" spans="2:67" customFormat="1" hidden="1">
      <c r="B36" s="1"/>
      <c r="C36" s="1"/>
      <c r="D36" s="1"/>
      <c r="E36" s="1"/>
      <c r="F36" s="1"/>
      <c r="G36" s="1"/>
      <c r="H36" s="1"/>
      <c r="I36" s="1"/>
      <c r="J36" s="1"/>
      <c r="K36" s="3"/>
      <c r="L36" s="6" t="s">
        <v>172</v>
      </c>
      <c r="M36" s="1"/>
      <c r="N36" s="277"/>
      <c r="O36" s="277" t="s">
        <v>173</v>
      </c>
      <c r="P36" s="1"/>
      <c r="Q36" s="1"/>
      <c r="R36" s="1"/>
      <c r="S36" s="1"/>
      <c r="T36" s="1"/>
      <c r="U36" s="1"/>
      <c r="V36" s="1"/>
      <c r="W36" s="1"/>
      <c r="X36" s="1"/>
      <c r="Y36" s="1"/>
      <c r="Z36" s="1"/>
      <c r="AA36" s="1"/>
      <c r="AB36" s="1"/>
      <c r="AC36" s="1"/>
      <c r="AD36" s="2"/>
      <c r="AE36" s="1"/>
      <c r="AF36" s="1"/>
      <c r="AG36" s="1"/>
      <c r="AH36" s="1"/>
      <c r="AI36" s="1"/>
      <c r="AJ36" s="1"/>
      <c r="AK36" s="2"/>
      <c r="AL36" s="1"/>
      <c r="AM36" s="2"/>
      <c r="AN36" s="1"/>
      <c r="AO36" s="1"/>
      <c r="AP36" s="1"/>
      <c r="AQ36" s="3"/>
      <c r="AR36" s="3"/>
      <c r="AS36" s="3"/>
      <c r="AT36" s="3"/>
      <c r="AU36" s="3"/>
      <c r="AV36" s="3"/>
      <c r="AW36" s="3"/>
      <c r="AX36" s="3"/>
      <c r="AY36" s="3"/>
      <c r="AZ36" s="3"/>
      <c r="BA36" s="3"/>
      <c r="BB36" s="3"/>
      <c r="BC36" s="3"/>
      <c r="BD36" s="3"/>
      <c r="BE36" s="3"/>
      <c r="BF36" s="3"/>
      <c r="BG36" s="3"/>
      <c r="BH36" s="3"/>
      <c r="BI36" s="3"/>
      <c r="BJ36" s="3"/>
      <c r="BK36" s="3"/>
      <c r="BL36" s="3"/>
      <c r="BM36" s="3"/>
      <c r="BN36" s="3"/>
      <c r="BO36" s="3"/>
    </row>
    <row r="37" spans="2:67" customFormat="1" hidden="1">
      <c r="B37" s="1"/>
      <c r="C37" s="1"/>
      <c r="D37" s="1"/>
      <c r="E37" s="1"/>
      <c r="F37" s="1"/>
      <c r="G37" s="1"/>
      <c r="H37" s="1"/>
      <c r="I37" s="1"/>
      <c r="J37" s="1"/>
      <c r="K37" s="3"/>
      <c r="L37" s="6" t="s">
        <v>174</v>
      </c>
      <c r="M37" s="1"/>
      <c r="N37" s="277"/>
      <c r="O37" s="277" t="s">
        <v>175</v>
      </c>
      <c r="P37" s="1"/>
      <c r="Q37" s="1"/>
      <c r="R37" s="1"/>
      <c r="S37" s="1"/>
      <c r="T37" s="1"/>
      <c r="U37" s="1"/>
      <c r="V37" s="1"/>
      <c r="W37" s="1"/>
      <c r="X37" s="1"/>
      <c r="Y37" s="1"/>
      <c r="Z37" s="1"/>
      <c r="AA37" s="1"/>
      <c r="AB37" s="1"/>
      <c r="AC37" s="1"/>
      <c r="AD37" s="2"/>
      <c r="AE37" s="1"/>
      <c r="AF37" s="1"/>
      <c r="AG37" s="1"/>
      <c r="AH37" s="1"/>
      <c r="AI37" s="1"/>
      <c r="AJ37" s="1"/>
      <c r="AK37" s="2"/>
      <c r="AL37" s="1"/>
      <c r="AM37" s="2"/>
      <c r="AN37" s="1"/>
      <c r="AO37" s="1"/>
      <c r="AP37" s="1"/>
      <c r="AQ37" s="3"/>
      <c r="AR37" s="3"/>
      <c r="AS37" s="3"/>
      <c r="AT37" s="3"/>
      <c r="AU37" s="3"/>
      <c r="AV37" s="3"/>
      <c r="AW37" s="3"/>
      <c r="AX37" s="3"/>
      <c r="AY37" s="3"/>
      <c r="AZ37" s="3"/>
      <c r="BA37" s="3"/>
      <c r="BB37" s="3"/>
      <c r="BC37" s="3"/>
      <c r="BD37" s="3"/>
      <c r="BE37" s="3"/>
      <c r="BF37" s="3"/>
      <c r="BG37" s="3"/>
      <c r="BH37" s="3"/>
      <c r="BI37" s="3"/>
      <c r="BJ37" s="3"/>
      <c r="BK37" s="3"/>
      <c r="BL37" s="3"/>
      <c r="BM37" s="3"/>
      <c r="BN37" s="3"/>
      <c r="BO37" s="3"/>
    </row>
    <row r="38" spans="2:67" customFormat="1" hidden="1">
      <c r="B38" s="1"/>
      <c r="C38" s="1"/>
      <c r="D38" s="1"/>
      <c r="E38" s="1"/>
      <c r="F38" s="1"/>
      <c r="G38" s="1"/>
      <c r="H38" s="1"/>
      <c r="I38" s="1"/>
      <c r="J38" s="1"/>
      <c r="K38" s="3"/>
      <c r="L38" s="6" t="s">
        <v>176</v>
      </c>
      <c r="M38" s="1"/>
      <c r="N38" s="277"/>
      <c r="O38" s="277" t="s">
        <v>177</v>
      </c>
      <c r="P38" s="1"/>
      <c r="Q38" s="1"/>
      <c r="R38" s="1"/>
      <c r="S38" s="1"/>
      <c r="T38" s="1"/>
      <c r="U38" s="1"/>
      <c r="V38" s="1"/>
      <c r="W38" s="1"/>
      <c r="X38" s="1"/>
      <c r="Y38" s="1"/>
      <c r="Z38" s="1"/>
      <c r="AA38" s="1"/>
      <c r="AB38" s="1"/>
      <c r="AC38" s="1"/>
      <c r="AD38" s="2"/>
      <c r="AE38" s="1"/>
      <c r="AF38" s="1"/>
      <c r="AG38" s="1"/>
      <c r="AH38" s="1"/>
      <c r="AI38" s="1"/>
      <c r="AJ38" s="1"/>
      <c r="AK38" s="2"/>
      <c r="AL38" s="1"/>
      <c r="AM38" s="2"/>
      <c r="AN38" s="1"/>
      <c r="AO38" s="1"/>
      <c r="AP38" s="1"/>
      <c r="AQ38" s="3"/>
      <c r="AR38" s="3"/>
      <c r="AS38" s="3"/>
      <c r="AT38" s="3"/>
      <c r="AU38" s="3"/>
      <c r="AV38" s="3"/>
      <c r="AW38" s="3"/>
      <c r="AX38" s="3"/>
      <c r="AY38" s="3"/>
      <c r="AZ38" s="3"/>
      <c r="BA38" s="3"/>
      <c r="BB38" s="3"/>
      <c r="BC38" s="3"/>
      <c r="BD38" s="3"/>
      <c r="BE38" s="3"/>
      <c r="BF38" s="3"/>
      <c r="BG38" s="3"/>
      <c r="BH38" s="3"/>
      <c r="BI38" s="3"/>
      <c r="BJ38" s="3"/>
      <c r="BK38" s="3"/>
      <c r="BL38" s="3"/>
      <c r="BM38" s="3"/>
      <c r="BN38" s="3"/>
      <c r="BO38" s="3"/>
    </row>
    <row r="39" spans="2:67" customFormat="1" hidden="1">
      <c r="B39" s="1"/>
      <c r="C39" s="1"/>
      <c r="D39" s="1"/>
      <c r="E39" s="1"/>
      <c r="F39" s="1"/>
      <c r="G39" s="1"/>
      <c r="H39" s="1"/>
      <c r="I39" s="1"/>
      <c r="J39" s="1"/>
      <c r="K39" s="3"/>
      <c r="L39" s="6" t="s">
        <v>178</v>
      </c>
      <c r="M39" s="1"/>
      <c r="N39" s="277"/>
      <c r="O39" s="277" t="s">
        <v>179</v>
      </c>
      <c r="P39" s="1"/>
      <c r="Q39" s="1"/>
      <c r="R39" s="1"/>
      <c r="S39" s="1"/>
      <c r="T39" s="1"/>
      <c r="U39" s="1"/>
      <c r="V39" s="1"/>
      <c r="W39" s="1"/>
      <c r="X39" s="1"/>
      <c r="Y39" s="1"/>
      <c r="Z39" s="1"/>
      <c r="AA39" s="1"/>
      <c r="AB39" s="1"/>
      <c r="AC39" s="1"/>
      <c r="AD39" s="2"/>
      <c r="AE39" s="1"/>
      <c r="AF39" s="1"/>
      <c r="AG39" s="1"/>
      <c r="AH39" s="1"/>
      <c r="AI39" s="1"/>
      <c r="AJ39" s="1"/>
      <c r="AK39" s="2"/>
      <c r="AL39" s="1"/>
      <c r="AM39" s="2"/>
      <c r="AN39" s="1"/>
      <c r="AO39" s="1"/>
      <c r="AP39" s="1"/>
      <c r="AQ39" s="3"/>
      <c r="AR39" s="3"/>
      <c r="AS39" s="3"/>
      <c r="AT39" s="3"/>
      <c r="AU39" s="3"/>
      <c r="AV39" s="3"/>
      <c r="AW39" s="3"/>
      <c r="AX39" s="3"/>
      <c r="AY39" s="3"/>
      <c r="AZ39" s="3"/>
      <c r="BA39" s="3"/>
      <c r="BB39" s="3"/>
      <c r="BC39" s="3"/>
      <c r="BD39" s="3"/>
      <c r="BE39" s="3"/>
      <c r="BF39" s="3"/>
      <c r="BG39" s="3"/>
      <c r="BH39" s="3"/>
      <c r="BI39" s="3"/>
      <c r="BJ39" s="3"/>
      <c r="BK39" s="3"/>
      <c r="BL39" s="3"/>
      <c r="BM39" s="3"/>
      <c r="BN39" s="3"/>
      <c r="BO39" s="3"/>
    </row>
    <row r="40" spans="2:67" customFormat="1" hidden="1">
      <c r="B40" s="1"/>
      <c r="C40" s="1"/>
      <c r="D40" s="1"/>
      <c r="E40" s="1"/>
      <c r="F40" s="1"/>
      <c r="G40" s="1"/>
      <c r="H40" s="1"/>
      <c r="I40" s="1"/>
      <c r="J40" s="1"/>
      <c r="K40" s="3"/>
      <c r="L40" s="6" t="s">
        <v>180</v>
      </c>
      <c r="M40" s="1"/>
      <c r="N40" s="277"/>
      <c r="O40" s="277" t="s">
        <v>181</v>
      </c>
      <c r="P40" s="1"/>
      <c r="Q40" s="1"/>
      <c r="R40" s="1"/>
      <c r="S40" s="1"/>
      <c r="T40" s="1"/>
      <c r="U40" s="1"/>
      <c r="V40" s="1"/>
      <c r="W40" s="1"/>
      <c r="X40" s="1"/>
      <c r="Y40" s="1"/>
      <c r="Z40" s="1"/>
      <c r="AA40" s="1"/>
      <c r="AB40" s="1"/>
      <c r="AC40" s="1"/>
      <c r="AD40" s="2"/>
      <c r="AE40" s="1"/>
      <c r="AF40" s="1"/>
      <c r="AG40" s="1"/>
      <c r="AH40" s="1"/>
      <c r="AI40" s="1"/>
      <c r="AJ40" s="1"/>
      <c r="AK40" s="2"/>
      <c r="AL40" s="1"/>
      <c r="AM40" s="2"/>
      <c r="AN40" s="1"/>
      <c r="AO40" s="1"/>
      <c r="AP40" s="1"/>
      <c r="AQ40" s="3"/>
      <c r="AR40" s="3"/>
      <c r="AS40" s="3"/>
      <c r="AT40" s="3"/>
      <c r="AU40" s="3"/>
      <c r="AV40" s="3"/>
      <c r="AW40" s="3"/>
      <c r="AX40" s="3"/>
      <c r="AY40" s="3"/>
      <c r="AZ40" s="3"/>
      <c r="BA40" s="3"/>
      <c r="BB40" s="3"/>
      <c r="BC40" s="3"/>
      <c r="BD40" s="3"/>
      <c r="BE40" s="3"/>
      <c r="BF40" s="3"/>
      <c r="BG40" s="3"/>
      <c r="BH40" s="3"/>
      <c r="BI40" s="3"/>
      <c r="BJ40" s="3"/>
      <c r="BK40" s="3"/>
      <c r="BL40" s="3"/>
      <c r="BM40" s="3"/>
      <c r="BN40" s="3"/>
      <c r="BO40" s="3"/>
    </row>
    <row r="41" spans="2:67" customFormat="1" hidden="1">
      <c r="B41" s="1"/>
      <c r="C41" s="1"/>
      <c r="D41" s="1"/>
      <c r="E41" s="1"/>
      <c r="F41" s="1"/>
      <c r="G41" s="1"/>
      <c r="H41" s="1"/>
      <c r="I41" s="1"/>
      <c r="J41" s="1"/>
      <c r="K41" s="3"/>
      <c r="L41" s="6" t="s">
        <v>182</v>
      </c>
      <c r="M41" s="1"/>
      <c r="N41" s="277"/>
      <c r="O41" s="277" t="s">
        <v>183</v>
      </c>
      <c r="P41" s="1"/>
      <c r="Q41" s="1"/>
      <c r="R41" s="1"/>
      <c r="S41" s="1"/>
      <c r="T41" s="1"/>
      <c r="U41" s="1"/>
      <c r="V41" s="1"/>
      <c r="W41" s="1"/>
      <c r="X41" s="1"/>
      <c r="Y41" s="1"/>
      <c r="Z41" s="1"/>
      <c r="AA41" s="1"/>
      <c r="AB41" s="1"/>
      <c r="AC41" s="1"/>
      <c r="AD41" s="2"/>
      <c r="AE41" s="1"/>
      <c r="AF41" s="1"/>
      <c r="AG41" s="1"/>
      <c r="AH41" s="1"/>
      <c r="AI41" s="1"/>
      <c r="AJ41" s="1"/>
      <c r="AK41" s="2"/>
      <c r="AL41" s="1"/>
      <c r="AM41" s="2"/>
      <c r="AN41" s="1"/>
      <c r="AO41" s="1"/>
      <c r="AP41" s="1"/>
      <c r="AQ41" s="3"/>
      <c r="AR41" s="3"/>
      <c r="AS41" s="3"/>
      <c r="AT41" s="3"/>
      <c r="AU41" s="3"/>
      <c r="AV41" s="3"/>
      <c r="AW41" s="3"/>
      <c r="AX41" s="3"/>
      <c r="AY41" s="3"/>
      <c r="AZ41" s="3"/>
      <c r="BA41" s="3"/>
      <c r="BB41" s="3"/>
      <c r="BC41" s="3"/>
      <c r="BD41" s="3"/>
      <c r="BE41" s="3"/>
      <c r="BF41" s="3"/>
      <c r="BG41" s="3"/>
      <c r="BH41" s="3"/>
      <c r="BI41" s="3"/>
      <c r="BJ41" s="3"/>
      <c r="BK41" s="3"/>
      <c r="BL41" s="3"/>
      <c r="BM41" s="3"/>
      <c r="BN41" s="3"/>
      <c r="BO41" s="3"/>
    </row>
    <row r="42" spans="2:67" customFormat="1" hidden="1">
      <c r="B42" s="1"/>
      <c r="C42" s="1"/>
      <c r="D42" s="1"/>
      <c r="E42" s="1"/>
      <c r="F42" s="1"/>
      <c r="G42" s="1"/>
      <c r="H42" s="1"/>
      <c r="I42" s="1"/>
      <c r="J42" s="1"/>
      <c r="K42" s="3"/>
      <c r="L42" s="6" t="s">
        <v>184</v>
      </c>
      <c r="M42" s="1"/>
      <c r="N42" s="277"/>
      <c r="O42" s="277" t="s">
        <v>185</v>
      </c>
      <c r="P42" s="1"/>
      <c r="Q42" s="1"/>
      <c r="R42" s="1"/>
      <c r="S42" s="1"/>
      <c r="T42" s="1"/>
      <c r="U42" s="1"/>
      <c r="V42" s="1"/>
      <c r="W42" s="1"/>
      <c r="X42" s="1"/>
      <c r="Y42" s="1"/>
      <c r="Z42" s="1"/>
      <c r="AA42" s="1"/>
      <c r="AB42" s="1"/>
      <c r="AC42" s="1"/>
      <c r="AD42" s="2"/>
      <c r="AE42" s="1"/>
      <c r="AF42" s="1"/>
      <c r="AG42" s="1"/>
      <c r="AH42" s="1"/>
      <c r="AI42" s="1"/>
      <c r="AJ42" s="1"/>
      <c r="AK42" s="2"/>
      <c r="AL42" s="1"/>
      <c r="AM42" s="2"/>
      <c r="AN42" s="1"/>
      <c r="AO42" s="1"/>
      <c r="AP42" s="1"/>
      <c r="AQ42" s="3"/>
      <c r="AR42" s="3"/>
      <c r="AS42" s="3"/>
      <c r="AT42" s="3"/>
      <c r="AU42" s="3"/>
      <c r="AV42" s="3"/>
      <c r="AW42" s="3"/>
      <c r="AX42" s="3"/>
      <c r="AY42" s="3"/>
      <c r="AZ42" s="3"/>
      <c r="BA42" s="3"/>
      <c r="BB42" s="3"/>
      <c r="BC42" s="3"/>
      <c r="BD42" s="3"/>
      <c r="BE42" s="3"/>
      <c r="BF42" s="3"/>
      <c r="BG42" s="3"/>
      <c r="BH42" s="3"/>
      <c r="BI42" s="3"/>
      <c r="BJ42" s="3"/>
      <c r="BK42" s="3"/>
      <c r="BL42" s="3"/>
      <c r="BM42" s="3"/>
      <c r="BN42" s="3"/>
      <c r="BO42" s="3"/>
    </row>
    <row r="43" spans="2:67" customFormat="1" hidden="1">
      <c r="B43" s="1"/>
      <c r="C43" s="1"/>
      <c r="D43" s="1"/>
      <c r="E43" s="1"/>
      <c r="F43" s="1"/>
      <c r="G43" s="1"/>
      <c r="H43" s="1"/>
      <c r="I43" s="1"/>
      <c r="J43" s="1"/>
      <c r="K43" s="3"/>
      <c r="L43" s="6" t="s">
        <v>186</v>
      </c>
      <c r="M43" s="1"/>
      <c r="N43" s="277"/>
      <c r="O43" s="277" t="s">
        <v>187</v>
      </c>
      <c r="P43" s="1"/>
      <c r="Q43" s="1"/>
      <c r="R43" s="1"/>
      <c r="S43" s="1"/>
      <c r="T43" s="1"/>
      <c r="U43" s="1"/>
      <c r="V43" s="1"/>
      <c r="W43" s="1"/>
      <c r="X43" s="1"/>
      <c r="Y43" s="1"/>
      <c r="Z43" s="1"/>
      <c r="AA43" s="1"/>
      <c r="AB43" s="1"/>
      <c r="AC43" s="1"/>
      <c r="AD43" s="2"/>
      <c r="AE43" s="1"/>
      <c r="AF43" s="1"/>
      <c r="AG43" s="1"/>
      <c r="AH43" s="1"/>
      <c r="AI43" s="1"/>
      <c r="AJ43" s="1"/>
      <c r="AK43" s="2"/>
      <c r="AL43" s="1"/>
      <c r="AM43" s="2"/>
      <c r="AN43" s="1"/>
      <c r="AO43" s="1"/>
      <c r="AP43" s="1"/>
      <c r="AQ43" s="3"/>
      <c r="AR43" s="3"/>
      <c r="AS43" s="3"/>
      <c r="AT43" s="3"/>
      <c r="AU43" s="3"/>
      <c r="AV43" s="3"/>
      <c r="AW43" s="3"/>
      <c r="AX43" s="3"/>
      <c r="AY43" s="3"/>
      <c r="AZ43" s="3"/>
      <c r="BA43" s="3"/>
      <c r="BB43" s="3"/>
      <c r="BC43" s="3"/>
      <c r="BD43" s="3"/>
      <c r="BE43" s="3"/>
      <c r="BF43" s="3"/>
      <c r="BG43" s="3"/>
      <c r="BH43" s="3"/>
      <c r="BI43" s="3"/>
      <c r="BJ43" s="3"/>
      <c r="BK43" s="3"/>
      <c r="BL43" s="3"/>
      <c r="BM43" s="3"/>
      <c r="BN43" s="3"/>
      <c r="BO43" s="3"/>
    </row>
    <row r="44" spans="2:67" customFormat="1" hidden="1">
      <c r="B44" s="1"/>
      <c r="C44" s="1"/>
      <c r="D44" s="1"/>
      <c r="E44" s="1"/>
      <c r="F44" s="1"/>
      <c r="G44" s="1"/>
      <c r="H44" s="1"/>
      <c r="I44" s="1"/>
      <c r="J44" s="1"/>
      <c r="K44" s="3"/>
      <c r="L44" s="6" t="s">
        <v>188</v>
      </c>
      <c r="M44" s="1"/>
      <c r="N44" s="277"/>
      <c r="O44" s="277" t="s">
        <v>189</v>
      </c>
      <c r="P44" s="1"/>
      <c r="Q44" s="1"/>
      <c r="R44" s="1"/>
      <c r="S44" s="1"/>
      <c r="T44" s="1"/>
      <c r="U44" s="1"/>
      <c r="V44" s="1"/>
      <c r="W44" s="1"/>
      <c r="X44" s="1"/>
      <c r="Y44" s="1"/>
      <c r="Z44" s="1"/>
      <c r="AA44" s="1"/>
      <c r="AB44" s="1"/>
      <c r="AC44" s="1"/>
      <c r="AD44" s="2"/>
      <c r="AE44" s="1"/>
      <c r="AF44" s="1"/>
      <c r="AG44" s="1"/>
      <c r="AH44" s="1"/>
      <c r="AI44" s="1"/>
      <c r="AJ44" s="1"/>
      <c r="AK44" s="2"/>
      <c r="AL44" s="1"/>
      <c r="AM44" s="2"/>
      <c r="AN44" s="1"/>
      <c r="AO44" s="1"/>
      <c r="AP44" s="1"/>
      <c r="AQ44" s="3"/>
      <c r="AR44" s="3"/>
      <c r="AS44" s="3"/>
      <c r="AT44" s="3"/>
      <c r="AU44" s="3"/>
      <c r="AV44" s="3"/>
      <c r="AW44" s="3"/>
      <c r="AX44" s="3"/>
      <c r="AY44" s="3"/>
      <c r="AZ44" s="3"/>
      <c r="BA44" s="3"/>
      <c r="BB44" s="3"/>
      <c r="BC44" s="3"/>
      <c r="BD44" s="3"/>
      <c r="BE44" s="3"/>
      <c r="BF44" s="3"/>
      <c r="BG44" s="3"/>
      <c r="BH44" s="3"/>
      <c r="BI44" s="3"/>
      <c r="BJ44" s="3"/>
      <c r="BK44" s="3"/>
      <c r="BL44" s="3"/>
      <c r="BM44" s="3"/>
      <c r="BN44" s="3"/>
      <c r="BO44" s="3"/>
    </row>
    <row r="45" spans="2:67" customFormat="1" hidden="1">
      <c r="B45" s="1"/>
      <c r="C45" s="1"/>
      <c r="D45" s="1"/>
      <c r="E45" s="1"/>
      <c r="F45" s="1"/>
      <c r="G45" s="1"/>
      <c r="H45" s="1"/>
      <c r="I45" s="1"/>
      <c r="J45" s="1"/>
      <c r="K45" s="3"/>
      <c r="L45" s="6" t="s">
        <v>190</v>
      </c>
      <c r="M45" s="1"/>
      <c r="N45" s="277"/>
      <c r="O45" s="277" t="s">
        <v>191</v>
      </c>
      <c r="P45" s="1"/>
      <c r="Q45" s="1"/>
      <c r="R45" s="1"/>
      <c r="S45" s="1"/>
      <c r="T45" s="1"/>
      <c r="U45" s="1"/>
      <c r="V45" s="1"/>
      <c r="W45" s="1"/>
      <c r="X45" s="1"/>
      <c r="Y45" s="1"/>
      <c r="Z45" s="1"/>
      <c r="AA45" s="1"/>
      <c r="AB45" s="1"/>
      <c r="AC45" s="1"/>
      <c r="AD45" s="2"/>
      <c r="AE45" s="1"/>
      <c r="AF45" s="1"/>
      <c r="AG45" s="1"/>
      <c r="AH45" s="1"/>
      <c r="AI45" s="1"/>
      <c r="AJ45" s="1"/>
      <c r="AK45" s="2"/>
      <c r="AL45" s="1"/>
      <c r="AM45" s="2"/>
      <c r="AN45" s="1"/>
      <c r="AO45" s="1"/>
      <c r="AP45" s="1"/>
      <c r="AQ45" s="3"/>
      <c r="AR45" s="3"/>
      <c r="AS45" s="3"/>
      <c r="AT45" s="3"/>
      <c r="AU45" s="3"/>
      <c r="AV45" s="3"/>
      <c r="AW45" s="3"/>
      <c r="AX45" s="3"/>
      <c r="AY45" s="3"/>
      <c r="AZ45" s="3"/>
      <c r="BA45" s="3"/>
      <c r="BB45" s="3"/>
      <c r="BC45" s="3"/>
      <c r="BD45" s="3"/>
      <c r="BE45" s="3"/>
      <c r="BF45" s="3"/>
      <c r="BG45" s="3"/>
      <c r="BH45" s="3"/>
      <c r="BI45" s="3"/>
      <c r="BJ45" s="3"/>
      <c r="BK45" s="3"/>
      <c r="BL45" s="3"/>
      <c r="BM45" s="3"/>
      <c r="BN45" s="3"/>
      <c r="BO45" s="3"/>
    </row>
    <row r="46" spans="2:67" customFormat="1" hidden="1">
      <c r="B46" s="1"/>
      <c r="C46" s="1"/>
      <c r="D46" s="1"/>
      <c r="E46" s="1"/>
      <c r="F46" s="1"/>
      <c r="G46" s="1"/>
      <c r="H46" s="1"/>
      <c r="I46" s="1"/>
      <c r="J46" s="1"/>
      <c r="K46" s="3"/>
      <c r="L46" s="6" t="s">
        <v>192</v>
      </c>
      <c r="M46" s="1"/>
      <c r="N46" s="277"/>
      <c r="O46" s="277" t="s">
        <v>193</v>
      </c>
      <c r="P46" s="1"/>
      <c r="Q46" s="1"/>
      <c r="R46" s="1"/>
      <c r="S46" s="1"/>
      <c r="T46" s="1"/>
      <c r="U46" s="1"/>
      <c r="V46" s="1"/>
      <c r="W46" s="1"/>
      <c r="X46" s="1"/>
      <c r="Y46" s="1"/>
      <c r="Z46" s="1"/>
      <c r="AA46" s="1"/>
      <c r="AB46" s="1"/>
      <c r="AC46" s="1"/>
      <c r="AD46" s="2"/>
      <c r="AE46" s="1"/>
      <c r="AF46" s="1"/>
      <c r="AG46" s="1"/>
      <c r="AH46" s="1"/>
      <c r="AI46" s="1"/>
      <c r="AJ46" s="1"/>
      <c r="AK46" s="2"/>
      <c r="AL46" s="1"/>
      <c r="AM46" s="2"/>
      <c r="AN46" s="1"/>
      <c r="AO46" s="1"/>
      <c r="AP46" s="1"/>
      <c r="AQ46" s="3"/>
      <c r="AR46" s="3"/>
      <c r="AS46" s="3"/>
      <c r="AT46" s="3"/>
      <c r="AU46" s="3"/>
      <c r="AV46" s="3"/>
      <c r="AW46" s="3"/>
      <c r="AX46" s="3"/>
      <c r="AY46" s="3"/>
      <c r="AZ46" s="3"/>
      <c r="BA46" s="3"/>
      <c r="BB46" s="3"/>
      <c r="BC46" s="3"/>
      <c r="BD46" s="3"/>
      <c r="BE46" s="3"/>
      <c r="BF46" s="3"/>
      <c r="BG46" s="3"/>
      <c r="BH46" s="3"/>
      <c r="BI46" s="3"/>
      <c r="BJ46" s="3"/>
      <c r="BK46" s="3"/>
      <c r="BL46" s="3"/>
      <c r="BM46" s="3"/>
      <c r="BN46" s="3"/>
      <c r="BO46" s="3"/>
    </row>
    <row r="47" spans="2:67" customFormat="1" hidden="1">
      <c r="B47" s="1"/>
      <c r="C47" s="1"/>
      <c r="D47" s="1"/>
      <c r="E47" s="1"/>
      <c r="F47" s="1"/>
      <c r="G47" s="1"/>
      <c r="H47" s="1"/>
      <c r="I47" s="1"/>
      <c r="J47" s="1"/>
      <c r="K47" s="3"/>
      <c r="L47" s="6" t="s">
        <v>194</v>
      </c>
      <c r="M47" s="1"/>
      <c r="N47" s="277"/>
      <c r="O47" s="277" t="s">
        <v>195</v>
      </c>
      <c r="P47" s="1"/>
      <c r="Q47" s="1"/>
      <c r="R47" s="1"/>
      <c r="S47" s="1"/>
      <c r="T47" s="1"/>
      <c r="U47" s="1"/>
      <c r="V47" s="1"/>
      <c r="W47" s="1"/>
      <c r="X47" s="1"/>
      <c r="Y47" s="1"/>
      <c r="Z47" s="1"/>
      <c r="AA47" s="1"/>
      <c r="AB47" s="1"/>
      <c r="AC47" s="1"/>
      <c r="AD47" s="2"/>
      <c r="AE47" s="1"/>
      <c r="AF47" s="1"/>
      <c r="AG47" s="1"/>
      <c r="AH47" s="1"/>
      <c r="AI47" s="1"/>
      <c r="AJ47" s="1"/>
      <c r="AK47" s="2"/>
      <c r="AL47" s="1"/>
      <c r="AM47" s="2"/>
      <c r="AN47" s="1"/>
      <c r="AO47" s="1"/>
      <c r="AP47" s="1"/>
      <c r="AQ47" s="3"/>
      <c r="AR47" s="3"/>
      <c r="AS47" s="3"/>
      <c r="AT47" s="3"/>
      <c r="AU47" s="3"/>
      <c r="AV47" s="3"/>
      <c r="AW47" s="3"/>
      <c r="AX47" s="3"/>
      <c r="AY47" s="3"/>
      <c r="AZ47" s="3"/>
      <c r="BA47" s="3"/>
      <c r="BB47" s="3"/>
      <c r="BC47" s="3"/>
      <c r="BD47" s="3"/>
      <c r="BE47" s="3"/>
      <c r="BF47" s="3"/>
      <c r="BG47" s="3"/>
      <c r="BH47" s="3"/>
      <c r="BI47" s="3"/>
      <c r="BJ47" s="3"/>
      <c r="BK47" s="3"/>
      <c r="BL47" s="3"/>
      <c r="BM47" s="3"/>
      <c r="BN47" s="3"/>
      <c r="BO47" s="3"/>
    </row>
    <row r="48" spans="2:67" customFormat="1" hidden="1">
      <c r="B48" s="1"/>
      <c r="C48" s="1"/>
      <c r="D48" s="1"/>
      <c r="E48" s="1"/>
      <c r="F48" s="1"/>
      <c r="G48" s="1"/>
      <c r="H48" s="1"/>
      <c r="I48" s="1"/>
      <c r="J48" s="1"/>
      <c r="K48" s="3"/>
      <c r="L48" s="6" t="s">
        <v>196</v>
      </c>
      <c r="M48" s="1"/>
      <c r="N48" s="277"/>
      <c r="O48" s="277" t="s">
        <v>197</v>
      </c>
      <c r="P48" s="1"/>
      <c r="Q48" s="1"/>
      <c r="R48" s="1"/>
      <c r="S48" s="1"/>
      <c r="T48" s="1"/>
      <c r="U48" s="1"/>
      <c r="V48" s="1"/>
      <c r="W48" s="1"/>
      <c r="X48" s="1"/>
      <c r="Y48" s="1"/>
      <c r="Z48" s="1"/>
      <c r="AA48" s="1"/>
      <c r="AB48" s="1"/>
      <c r="AC48" s="1"/>
      <c r="AD48" s="2"/>
      <c r="AE48" s="1"/>
      <c r="AF48" s="1"/>
      <c r="AG48" s="1"/>
      <c r="AH48" s="1"/>
      <c r="AI48" s="1"/>
      <c r="AJ48" s="1"/>
      <c r="AK48" s="2"/>
      <c r="AL48" s="1"/>
      <c r="AM48" s="2"/>
      <c r="AN48" s="1"/>
      <c r="AO48" s="1"/>
      <c r="AP48" s="1"/>
      <c r="AQ48" s="3"/>
      <c r="AR48" s="3"/>
      <c r="AS48" s="3"/>
      <c r="AT48" s="3"/>
      <c r="AU48" s="3"/>
      <c r="AV48" s="3"/>
      <c r="AW48" s="3"/>
      <c r="AX48" s="3"/>
      <c r="AY48" s="3"/>
      <c r="AZ48" s="3"/>
      <c r="BA48" s="3"/>
      <c r="BB48" s="3"/>
      <c r="BC48" s="3"/>
      <c r="BD48" s="3"/>
      <c r="BE48" s="3"/>
      <c r="BF48" s="3"/>
      <c r="BG48" s="3"/>
      <c r="BH48" s="3"/>
      <c r="BI48" s="3"/>
      <c r="BJ48" s="3"/>
      <c r="BK48" s="3"/>
      <c r="BL48" s="3"/>
      <c r="BM48" s="3"/>
      <c r="BN48" s="3"/>
      <c r="BO48" s="3"/>
    </row>
    <row r="49" spans="1:70" hidden="1">
      <c r="A49"/>
      <c r="B49" s="1"/>
      <c r="C49" s="1"/>
      <c r="D49" s="1"/>
      <c r="E49" s="1"/>
      <c r="F49" s="1"/>
      <c r="G49" s="1"/>
      <c r="H49" s="1"/>
      <c r="I49" s="1"/>
      <c r="J49" s="1"/>
      <c r="K49" s="3"/>
      <c r="L49" s="6" t="s">
        <v>198</v>
      </c>
      <c r="M49" s="1"/>
      <c r="N49" s="277"/>
      <c r="O49" s="277" t="s">
        <v>199</v>
      </c>
      <c r="P49" s="1"/>
      <c r="Q49" s="1"/>
      <c r="R49" s="1"/>
      <c r="S49" s="1"/>
      <c r="T49" s="1"/>
      <c r="U49" s="1"/>
      <c r="V49" s="1"/>
      <c r="W49" s="1"/>
      <c r="X49" s="1"/>
      <c r="Y49" s="1"/>
      <c r="Z49" s="1"/>
      <c r="AA49" s="1"/>
      <c r="AB49" s="1"/>
      <c r="AC49" s="1"/>
      <c r="AD49" s="2"/>
      <c r="AE49" s="1"/>
      <c r="AF49" s="1"/>
      <c r="AG49" s="1"/>
      <c r="AH49" s="1"/>
      <c r="AI49" s="1"/>
      <c r="AJ49" s="1"/>
      <c r="AK49" s="2"/>
      <c r="AL49" s="1"/>
      <c r="AM49" s="2"/>
      <c r="AN49" s="1"/>
      <c r="AO49" s="1"/>
      <c r="AP49" s="1"/>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c r="BQ49"/>
      <c r="BR49"/>
    </row>
    <row r="50" spans="1:70" hidden="1">
      <c r="A50"/>
      <c r="B50" s="1"/>
      <c r="C50" s="1"/>
      <c r="D50" s="1"/>
      <c r="E50" s="1"/>
      <c r="F50" s="1"/>
      <c r="G50" s="1"/>
      <c r="H50" s="1"/>
      <c r="I50" s="1"/>
      <c r="J50" s="1"/>
      <c r="K50" s="3"/>
      <c r="L50" s="6" t="s">
        <v>200</v>
      </c>
      <c r="M50" s="1"/>
      <c r="N50" s="277"/>
      <c r="O50" s="277" t="s">
        <v>201</v>
      </c>
      <c r="P50" s="1"/>
      <c r="Q50" s="1"/>
      <c r="R50" s="1"/>
      <c r="S50" s="1"/>
      <c r="T50" s="1"/>
      <c r="U50" s="1"/>
      <c r="V50" s="1"/>
      <c r="W50" s="1"/>
      <c r="X50" s="1"/>
      <c r="Y50" s="1"/>
      <c r="Z50" s="1"/>
      <c r="AA50" s="1"/>
      <c r="AB50" s="1"/>
      <c r="AC50" s="1"/>
      <c r="AD50" s="2"/>
      <c r="AE50" s="1"/>
      <c r="AF50" s="1"/>
      <c r="AG50" s="1"/>
      <c r="AH50" s="1"/>
      <c r="AI50" s="1"/>
      <c r="AJ50" s="1"/>
      <c r="AK50" s="2"/>
      <c r="AL50" s="1"/>
      <c r="AM50" s="2"/>
      <c r="AN50" s="1"/>
      <c r="AO50" s="1"/>
      <c r="AP50" s="1"/>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c r="BQ50"/>
      <c r="BR50"/>
    </row>
    <row r="51" spans="1:70" hidden="1">
      <c r="A51"/>
      <c r="B51" s="1"/>
      <c r="C51" s="1"/>
      <c r="D51" s="1"/>
      <c r="E51" s="1"/>
      <c r="F51" s="1"/>
      <c r="G51" s="1"/>
      <c r="H51" s="1"/>
      <c r="I51" s="1"/>
      <c r="J51" s="1"/>
      <c r="K51" s="3"/>
      <c r="L51" s="6" t="s">
        <v>202</v>
      </c>
      <c r="M51" s="1"/>
      <c r="N51" s="277"/>
      <c r="O51" s="277" t="s">
        <v>203</v>
      </c>
      <c r="P51" s="1"/>
      <c r="Q51" s="1"/>
      <c r="R51" s="1"/>
      <c r="S51" s="1"/>
      <c r="T51" s="1"/>
      <c r="U51" s="1"/>
      <c r="V51" s="1"/>
      <c r="W51" s="1"/>
      <c r="X51" s="1"/>
      <c r="Y51" s="1"/>
      <c r="Z51" s="1"/>
      <c r="AA51" s="1"/>
      <c r="AB51" s="1"/>
      <c r="AC51" s="1"/>
      <c r="AD51" s="2"/>
      <c r="AE51" s="1"/>
      <c r="AF51" s="1"/>
      <c r="AG51" s="1"/>
      <c r="AH51" s="1"/>
      <c r="AI51" s="1"/>
      <c r="AJ51" s="1"/>
      <c r="AK51" s="2"/>
      <c r="AL51" s="1"/>
      <c r="AM51" s="2"/>
      <c r="AN51" s="1"/>
      <c r="AO51" s="1"/>
      <c r="AP51" s="1"/>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c r="BQ51"/>
      <c r="BR51"/>
    </row>
    <row r="52" spans="1:70" hidden="1">
      <c r="A52"/>
      <c r="B52" s="1"/>
      <c r="C52" s="1"/>
      <c r="D52" s="1"/>
      <c r="E52" s="1"/>
      <c r="F52" s="1"/>
      <c r="G52" s="1"/>
      <c r="H52" s="1"/>
      <c r="I52" s="1"/>
      <c r="J52" s="1"/>
      <c r="K52" s="3"/>
      <c r="L52" s="6" t="s">
        <v>204</v>
      </c>
      <c r="M52" s="1"/>
      <c r="N52" s="277"/>
      <c r="O52" s="277" t="s">
        <v>205</v>
      </c>
      <c r="P52" s="1"/>
      <c r="Q52" s="1"/>
      <c r="R52" s="1"/>
      <c r="S52" s="1"/>
      <c r="T52" s="1"/>
      <c r="U52" s="1"/>
      <c r="V52" s="1"/>
      <c r="W52" s="1"/>
      <c r="X52" s="1"/>
      <c r="Y52" s="1"/>
      <c r="Z52" s="1"/>
      <c r="AA52" s="1"/>
      <c r="AB52" s="1"/>
      <c r="AC52" s="1"/>
      <c r="AD52" s="2"/>
      <c r="AE52" s="1"/>
      <c r="AF52" s="1"/>
      <c r="AG52" s="1"/>
      <c r="AH52" s="1"/>
      <c r="AI52" s="1"/>
      <c r="AJ52" s="1"/>
      <c r="AK52" s="2"/>
      <c r="AL52" s="1"/>
      <c r="AM52" s="2"/>
      <c r="AN52" s="1"/>
      <c r="AO52" s="1"/>
      <c r="AP52" s="1"/>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c r="BQ52"/>
      <c r="BR52"/>
    </row>
    <row r="53" spans="1:70" hidden="1">
      <c r="A53"/>
      <c r="B53" s="1"/>
      <c r="C53" s="1"/>
      <c r="D53" s="1"/>
      <c r="E53" s="1"/>
      <c r="F53" s="1"/>
      <c r="G53" s="1"/>
      <c r="H53" s="1"/>
      <c r="I53" s="1"/>
      <c r="J53" s="1"/>
      <c r="K53" s="3"/>
      <c r="L53" s="6" t="s">
        <v>206</v>
      </c>
      <c r="M53" s="1"/>
      <c r="N53" s="277"/>
      <c r="O53" s="277" t="s">
        <v>207</v>
      </c>
      <c r="P53" s="1"/>
      <c r="Q53" s="1"/>
      <c r="R53" s="1"/>
      <c r="S53" s="1"/>
      <c r="T53" s="1"/>
      <c r="U53" s="1"/>
      <c r="V53" s="1"/>
      <c r="W53" s="1"/>
      <c r="X53" s="1"/>
      <c r="Y53" s="1"/>
      <c r="Z53" s="1"/>
      <c r="AA53" s="1"/>
      <c r="AB53" s="1"/>
      <c r="AC53" s="1"/>
      <c r="AD53" s="2"/>
      <c r="AE53" s="1"/>
      <c r="AF53" s="1"/>
      <c r="AG53" s="1"/>
      <c r="AH53" s="1"/>
      <c r="AI53" s="1"/>
      <c r="AJ53" s="1"/>
      <c r="AK53" s="2"/>
      <c r="AL53" s="1"/>
      <c r="AM53" s="2"/>
      <c r="AN53" s="1"/>
      <c r="AO53" s="1"/>
      <c r="AP53" s="1"/>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c r="BQ53"/>
      <c r="BR53"/>
    </row>
    <row r="54" spans="1:70" hidden="1">
      <c r="A54"/>
      <c r="B54" s="1"/>
      <c r="C54" s="1"/>
      <c r="D54" s="1"/>
      <c r="E54" s="1"/>
      <c r="F54" s="1"/>
      <c r="G54" s="1"/>
      <c r="H54" s="1"/>
      <c r="I54" s="1"/>
      <c r="J54" s="1"/>
      <c r="K54" s="3"/>
      <c r="L54" s="6" t="s">
        <v>208</v>
      </c>
      <c r="M54" s="1"/>
      <c r="N54" s="277"/>
      <c r="O54" s="277" t="s">
        <v>209</v>
      </c>
      <c r="P54" s="1"/>
      <c r="Q54" s="1"/>
      <c r="R54" s="1"/>
      <c r="S54" s="1"/>
      <c r="T54" s="1"/>
      <c r="U54" s="1"/>
      <c r="V54" s="1"/>
      <c r="W54" s="1"/>
      <c r="X54" s="1"/>
      <c r="Y54" s="1"/>
      <c r="Z54" s="1"/>
      <c r="AA54" s="1"/>
      <c r="AB54" s="1"/>
      <c r="AC54" s="1"/>
      <c r="AD54" s="2"/>
      <c r="AE54" s="1"/>
      <c r="AF54" s="1"/>
      <c r="AG54" s="1"/>
      <c r="AH54" s="1"/>
      <c r="AI54" s="1"/>
      <c r="AJ54" s="1"/>
      <c r="AK54" s="2"/>
      <c r="AL54" s="1"/>
      <c r="AM54" s="2"/>
      <c r="AN54" s="1"/>
      <c r="AO54" s="1"/>
      <c r="AP54" s="1"/>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c r="BQ54"/>
      <c r="BR54"/>
    </row>
    <row r="55" spans="1:70" hidden="1">
      <c r="A55"/>
      <c r="B55" s="1"/>
      <c r="C55" s="1"/>
      <c r="D55" s="1"/>
      <c r="E55" s="1"/>
      <c r="F55" s="1"/>
      <c r="G55" s="1"/>
      <c r="H55" s="1"/>
      <c r="I55" s="1"/>
      <c r="J55" s="1"/>
      <c r="K55" s="3"/>
      <c r="L55" s="6" t="s">
        <v>210</v>
      </c>
      <c r="M55" s="1"/>
      <c r="N55" s="277"/>
      <c r="O55" s="277" t="s">
        <v>211</v>
      </c>
      <c r="P55" s="1"/>
      <c r="Q55" s="1"/>
      <c r="R55" s="1"/>
      <c r="S55" s="1"/>
      <c r="T55" s="1"/>
      <c r="U55" s="1"/>
      <c r="V55" s="1"/>
      <c r="W55" s="1"/>
      <c r="X55" s="1"/>
      <c r="Y55" s="1"/>
      <c r="Z55" s="1"/>
      <c r="AA55" s="1"/>
      <c r="AB55" s="1"/>
      <c r="AC55" s="1"/>
      <c r="AD55" s="2"/>
      <c r="AE55" s="1"/>
      <c r="AF55" s="1"/>
      <c r="AG55" s="1"/>
      <c r="AH55" s="1"/>
      <c r="AI55" s="1"/>
      <c r="AJ55" s="1"/>
      <c r="AK55" s="2"/>
      <c r="AL55" s="1"/>
      <c r="AM55" s="2"/>
      <c r="AN55" s="1"/>
      <c r="AO55" s="1"/>
      <c r="AP55" s="1"/>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c r="BQ55"/>
      <c r="BR55"/>
    </row>
    <row r="56" spans="1:70" hidden="1">
      <c r="A56"/>
      <c r="B56" s="1"/>
      <c r="C56" s="1"/>
      <c r="D56" s="1"/>
      <c r="E56" s="1"/>
      <c r="F56" s="1"/>
      <c r="G56" s="1"/>
      <c r="H56" s="1"/>
      <c r="I56" s="1"/>
      <c r="J56" s="1"/>
      <c r="K56" s="3"/>
      <c r="L56" s="6" t="s">
        <v>212</v>
      </c>
      <c r="M56" s="1"/>
      <c r="N56" s="277"/>
      <c r="O56" s="277" t="s">
        <v>213</v>
      </c>
      <c r="P56" s="1"/>
      <c r="Q56" s="1"/>
      <c r="R56" s="1"/>
      <c r="S56" s="1"/>
      <c r="T56" s="1"/>
      <c r="U56" s="1"/>
      <c r="V56" s="1"/>
      <c r="W56" s="1"/>
      <c r="X56" s="1"/>
      <c r="Y56" s="1"/>
      <c r="Z56" s="1"/>
      <c r="AA56" s="1"/>
      <c r="AB56" s="1"/>
      <c r="AC56" s="1"/>
      <c r="AD56" s="2"/>
      <c r="AE56" s="1"/>
      <c r="AF56" s="1"/>
      <c r="AG56" s="1"/>
      <c r="AH56" s="1"/>
      <c r="AI56" s="1"/>
      <c r="AJ56" s="1"/>
      <c r="AK56" s="2"/>
      <c r="AL56" s="1"/>
      <c r="AM56" s="2"/>
      <c r="AN56" s="1"/>
      <c r="AO56" s="1"/>
      <c r="AP56" s="1"/>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c r="BQ56"/>
      <c r="BR56"/>
    </row>
    <row r="57" spans="1:70" hidden="1">
      <c r="A57"/>
      <c r="B57" s="1"/>
      <c r="C57" s="1"/>
      <c r="D57" s="1"/>
      <c r="E57" s="1"/>
      <c r="F57" s="1"/>
      <c r="G57" s="1"/>
      <c r="H57" s="1"/>
      <c r="I57" s="1"/>
      <c r="J57" s="1"/>
      <c r="K57" s="3"/>
      <c r="L57" s="6" t="s">
        <v>214</v>
      </c>
      <c r="M57" s="1"/>
      <c r="N57" s="277"/>
      <c r="O57" s="277" t="s">
        <v>215</v>
      </c>
      <c r="P57" s="1"/>
      <c r="Q57" s="1"/>
      <c r="R57" s="1"/>
      <c r="S57" s="1"/>
      <c r="T57" s="1"/>
      <c r="U57" s="1"/>
      <c r="V57" s="1"/>
      <c r="W57" s="1"/>
      <c r="X57" s="1"/>
      <c r="Y57" s="1"/>
      <c r="Z57" s="1"/>
      <c r="AA57" s="1"/>
      <c r="AB57" s="1"/>
      <c r="AC57" s="1"/>
      <c r="AD57" s="2"/>
      <c r="AE57" s="1"/>
      <c r="AF57" s="1"/>
      <c r="AG57" s="1"/>
      <c r="AH57" s="1"/>
      <c r="AI57" s="1"/>
      <c r="AJ57" s="1"/>
      <c r="AK57" s="2"/>
      <c r="AL57" s="1"/>
      <c r="AM57" s="2"/>
      <c r="AN57" s="1"/>
      <c r="AO57" s="1"/>
      <c r="AP57" s="1"/>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c r="BQ57"/>
      <c r="BR57"/>
    </row>
    <row r="58" spans="1:70" hidden="1">
      <c r="A58"/>
      <c r="B58" s="1"/>
      <c r="C58" s="1"/>
      <c r="D58" s="1"/>
      <c r="E58" s="1"/>
      <c r="F58" s="1"/>
      <c r="G58" s="1"/>
      <c r="H58" s="1"/>
      <c r="I58" s="1"/>
      <c r="J58" s="1"/>
      <c r="K58" s="3"/>
      <c r="L58" s="6" t="s">
        <v>216</v>
      </c>
      <c r="M58" s="1"/>
      <c r="N58" s="277"/>
      <c r="O58" s="277" t="s">
        <v>51</v>
      </c>
      <c r="P58" s="1"/>
      <c r="Q58" s="1"/>
      <c r="R58" s="1"/>
      <c r="S58" s="1"/>
      <c r="T58" s="1"/>
      <c r="U58" s="1"/>
      <c r="V58" s="1"/>
      <c r="W58" s="1"/>
      <c r="X58" s="1"/>
      <c r="Y58" s="1"/>
      <c r="Z58" s="1"/>
      <c r="AA58" s="1"/>
      <c r="AB58" s="1"/>
      <c r="AC58" s="1"/>
      <c r="AD58" s="2"/>
      <c r="AE58" s="1"/>
      <c r="AF58" s="1"/>
      <c r="AG58" s="1"/>
      <c r="AH58" s="1"/>
      <c r="AI58" s="1"/>
      <c r="AJ58" s="1"/>
      <c r="AK58" s="2"/>
      <c r="AL58" s="1"/>
      <c r="AM58" s="2"/>
      <c r="AN58" s="1"/>
      <c r="AO58" s="1"/>
      <c r="AP58" s="1"/>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c r="BQ58"/>
      <c r="BR58"/>
    </row>
    <row r="59" spans="1:70" hidden="1">
      <c r="A59"/>
      <c r="B59" s="1"/>
      <c r="C59" s="1"/>
      <c r="D59" s="1"/>
      <c r="E59" s="1"/>
      <c r="F59" s="1"/>
      <c r="G59" s="1"/>
      <c r="H59" s="1"/>
      <c r="I59" s="1"/>
      <c r="J59" s="1"/>
      <c r="K59" s="3"/>
      <c r="L59" s="6" t="s">
        <v>217</v>
      </c>
      <c r="M59" s="1"/>
      <c r="N59" s="277"/>
      <c r="O59" s="277"/>
      <c r="P59" s="1"/>
      <c r="Q59" s="1"/>
      <c r="R59" s="1"/>
      <c r="S59" s="1"/>
      <c r="T59" s="1"/>
      <c r="U59" s="1"/>
      <c r="V59" s="1"/>
      <c r="W59" s="1"/>
      <c r="X59" s="1"/>
      <c r="Y59" s="1"/>
      <c r="Z59" s="1"/>
      <c r="AA59" s="1"/>
      <c r="AB59" s="1"/>
      <c r="AC59" s="1"/>
      <c r="AD59" s="2"/>
      <c r="AE59" s="1"/>
      <c r="AF59" s="1"/>
      <c r="AG59" s="1"/>
      <c r="AH59" s="1"/>
      <c r="AI59" s="1"/>
      <c r="AJ59" s="1"/>
      <c r="AK59" s="2"/>
      <c r="AL59" s="1"/>
      <c r="AM59" s="2"/>
      <c r="AN59" s="1"/>
      <c r="AO59" s="1"/>
      <c r="AP59" s="1"/>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c r="BQ59"/>
      <c r="BR59"/>
    </row>
    <row r="60" spans="1:70" hidden="1">
      <c r="A60"/>
      <c r="B60" s="1"/>
      <c r="C60" s="1"/>
      <c r="D60" s="1"/>
      <c r="E60" s="1"/>
      <c r="F60" s="1"/>
      <c r="G60" s="1"/>
      <c r="H60" s="1"/>
      <c r="I60" s="1"/>
      <c r="J60" s="1"/>
      <c r="K60" s="3"/>
      <c r="L60" s="6" t="s">
        <v>218</v>
      </c>
      <c r="M60" s="1"/>
      <c r="N60" s="277"/>
      <c r="O60" s="277"/>
      <c r="P60" s="1"/>
      <c r="Q60" s="1"/>
      <c r="R60" s="1"/>
      <c r="S60" s="1"/>
      <c r="T60" s="1"/>
      <c r="U60" s="1"/>
      <c r="V60" s="1"/>
      <c r="W60" s="1"/>
      <c r="X60" s="1"/>
      <c r="Y60" s="1"/>
      <c r="Z60" s="1"/>
      <c r="AA60" s="1"/>
      <c r="AB60" s="1"/>
      <c r="AC60" s="1"/>
      <c r="AD60" s="2"/>
      <c r="AE60" s="1"/>
      <c r="AF60" s="1"/>
      <c r="AG60" s="1"/>
      <c r="AH60" s="1"/>
      <c r="AI60" s="1"/>
      <c r="AJ60" s="1"/>
      <c r="AK60" s="2"/>
      <c r="AL60" s="1"/>
      <c r="AM60" s="2"/>
      <c r="AN60" s="1"/>
      <c r="AO60" s="1"/>
      <c r="AP60" s="1"/>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c r="BQ60"/>
      <c r="BR60"/>
    </row>
    <row r="61" spans="1:70" hidden="1">
      <c r="A61"/>
      <c r="B61" s="1"/>
      <c r="C61" s="1"/>
      <c r="D61" s="1"/>
      <c r="E61" s="1"/>
      <c r="F61" s="1"/>
      <c r="G61" s="1"/>
      <c r="H61" s="1"/>
      <c r="I61" s="1"/>
      <c r="J61" s="1"/>
      <c r="K61" s="3"/>
      <c r="L61" s="6" t="s">
        <v>219</v>
      </c>
      <c r="M61" s="1"/>
      <c r="N61" s="277"/>
      <c r="O61" s="277"/>
      <c r="P61" s="1"/>
      <c r="Q61" s="1"/>
      <c r="R61" s="1"/>
      <c r="S61" s="1"/>
      <c r="T61" s="1"/>
      <c r="U61" s="1"/>
      <c r="V61" s="1"/>
      <c r="W61" s="1"/>
      <c r="X61" s="1"/>
      <c r="Y61" s="1"/>
      <c r="Z61" s="1"/>
      <c r="AA61" s="1"/>
      <c r="AB61" s="1"/>
      <c r="AC61" s="1"/>
      <c r="AD61" s="2"/>
      <c r="AE61" s="1"/>
      <c r="AF61" s="1"/>
      <c r="AG61" s="1"/>
      <c r="AH61" s="1"/>
      <c r="AI61" s="1"/>
      <c r="AJ61" s="1"/>
      <c r="AK61" s="2"/>
      <c r="AL61" s="1"/>
      <c r="AM61" s="2"/>
      <c r="AN61" s="1"/>
      <c r="AO61" s="1"/>
      <c r="AP61" s="1"/>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c r="BQ61"/>
      <c r="BR61"/>
    </row>
    <row r="62" spans="1:70" hidden="1">
      <c r="A62"/>
      <c r="B62" s="1"/>
      <c r="C62" s="1"/>
      <c r="D62" s="1"/>
      <c r="E62" s="1"/>
      <c r="F62" s="1"/>
      <c r="G62" s="1"/>
      <c r="H62" s="1"/>
      <c r="I62" s="1"/>
      <c r="J62" s="1"/>
      <c r="K62" s="3"/>
      <c r="L62" s="6" t="s">
        <v>220</v>
      </c>
      <c r="M62" s="1"/>
      <c r="N62" s="277"/>
      <c r="O62" s="277"/>
      <c r="P62" s="1"/>
      <c r="Q62" s="1"/>
      <c r="R62" s="1"/>
      <c r="S62" s="1"/>
      <c r="T62" s="1"/>
      <c r="U62" s="1"/>
      <c r="V62" s="1"/>
      <c r="W62" s="1"/>
      <c r="X62" s="1"/>
      <c r="Y62" s="1"/>
      <c r="Z62" s="1"/>
      <c r="AA62" s="1"/>
      <c r="AB62" s="1"/>
      <c r="AC62" s="1"/>
      <c r="AD62" s="2"/>
      <c r="AE62" s="1"/>
      <c r="AF62" s="1"/>
      <c r="AG62" s="1"/>
      <c r="AH62" s="1"/>
      <c r="AI62" s="1"/>
      <c r="AJ62" s="1"/>
      <c r="AK62" s="2"/>
      <c r="AL62" s="1"/>
      <c r="AM62" s="2"/>
      <c r="AN62" s="1"/>
      <c r="AO62" s="1"/>
      <c r="AP62" s="1"/>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c r="BQ62"/>
      <c r="BR62"/>
    </row>
    <row r="63" spans="1:70" hidden="1">
      <c r="A63"/>
      <c r="B63" s="1"/>
      <c r="C63" s="1"/>
      <c r="D63" s="1"/>
      <c r="E63" s="1"/>
      <c r="F63" s="1"/>
      <c r="G63" s="1"/>
      <c r="H63" s="1"/>
      <c r="I63" s="1"/>
      <c r="J63" s="1"/>
      <c r="K63" s="3"/>
      <c r="L63" s="6" t="s">
        <v>51</v>
      </c>
      <c r="M63" s="1"/>
      <c r="N63" s="277"/>
      <c r="O63" s="277"/>
      <c r="P63" s="1"/>
      <c r="Q63" s="1"/>
      <c r="R63" s="1"/>
      <c r="S63" s="1"/>
      <c r="T63" s="1"/>
      <c r="U63" s="1"/>
      <c r="V63" s="1"/>
      <c r="W63" s="1"/>
      <c r="X63" s="1"/>
      <c r="Y63" s="1"/>
      <c r="Z63" s="1"/>
      <c r="AA63" s="1"/>
      <c r="AB63" s="1"/>
      <c r="AC63" s="1"/>
      <c r="AD63" s="2"/>
      <c r="AE63" s="1"/>
      <c r="AF63" s="1"/>
      <c r="AG63" s="1"/>
      <c r="AH63" s="1"/>
      <c r="AI63" s="1"/>
      <c r="AJ63" s="1"/>
      <c r="AK63" s="2"/>
      <c r="AL63" s="1"/>
      <c r="AM63" s="2"/>
      <c r="AN63" s="1"/>
      <c r="AO63" s="1"/>
      <c r="AP63" s="1"/>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c r="BQ63"/>
      <c r="BR63"/>
    </row>
    <row r="64" spans="1:70" ht="16">
      <c r="A64" s="8"/>
      <c r="B64" s="310" t="s">
        <v>221</v>
      </c>
      <c r="C64" s="311"/>
      <c r="D64" s="311"/>
      <c r="E64" s="311"/>
      <c r="F64" s="311"/>
      <c r="G64" s="311"/>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1"/>
      <c r="AY64" s="311"/>
      <c r="AZ64" s="311"/>
      <c r="BA64" s="311"/>
      <c r="BB64" s="311"/>
      <c r="BC64" s="311"/>
      <c r="BD64" s="311"/>
      <c r="BE64" s="311"/>
      <c r="BF64" s="311"/>
      <c r="BG64" s="311"/>
      <c r="BH64" s="311"/>
      <c r="BI64" s="311"/>
      <c r="BJ64" s="311"/>
      <c r="BK64" s="311"/>
      <c r="BL64" s="311"/>
      <c r="BM64" s="311"/>
      <c r="BN64" s="311"/>
      <c r="BO64" s="312"/>
      <c r="BP64" s="319" t="s">
        <v>222</v>
      </c>
      <c r="BQ64" s="320"/>
      <c r="BR64" s="321"/>
    </row>
    <row r="65" spans="1:80" ht="16">
      <c r="A65" s="9"/>
      <c r="B65" s="313"/>
      <c r="C65" s="314"/>
      <c r="D65" s="314"/>
      <c r="E65" s="314"/>
      <c r="F65" s="314"/>
      <c r="G65" s="314"/>
      <c r="H65" s="314"/>
      <c r="I65" s="314"/>
      <c r="J65" s="314"/>
      <c r="K65" s="314"/>
      <c r="L65" s="314"/>
      <c r="M65" s="314"/>
      <c r="N65" s="314"/>
      <c r="O65" s="314"/>
      <c r="P65" s="314"/>
      <c r="Q65" s="314"/>
      <c r="R65" s="314"/>
      <c r="S65" s="314"/>
      <c r="T65" s="314"/>
      <c r="U65" s="314"/>
      <c r="V65" s="314"/>
      <c r="W65" s="314"/>
      <c r="X65" s="314"/>
      <c r="Y65" s="314"/>
      <c r="Z65" s="314"/>
      <c r="AA65" s="314"/>
      <c r="AB65" s="314"/>
      <c r="AC65" s="314"/>
      <c r="AD65" s="314"/>
      <c r="AE65" s="314"/>
      <c r="AF65" s="314"/>
      <c r="AG65" s="314"/>
      <c r="AH65" s="314"/>
      <c r="AI65" s="314"/>
      <c r="AJ65" s="314"/>
      <c r="AK65" s="314"/>
      <c r="AL65" s="314"/>
      <c r="AM65" s="314"/>
      <c r="AN65" s="314"/>
      <c r="AO65" s="314"/>
      <c r="AP65" s="314"/>
      <c r="AQ65" s="314"/>
      <c r="AR65" s="314"/>
      <c r="AS65" s="314"/>
      <c r="AT65" s="314"/>
      <c r="AU65" s="314"/>
      <c r="AV65" s="314"/>
      <c r="AW65" s="314"/>
      <c r="AX65" s="314"/>
      <c r="AY65" s="314"/>
      <c r="AZ65" s="314"/>
      <c r="BA65" s="314"/>
      <c r="BB65" s="314"/>
      <c r="BC65" s="314"/>
      <c r="BD65" s="314"/>
      <c r="BE65" s="314"/>
      <c r="BF65" s="314"/>
      <c r="BG65" s="314"/>
      <c r="BH65" s="314"/>
      <c r="BI65" s="314"/>
      <c r="BJ65" s="314"/>
      <c r="BK65" s="314"/>
      <c r="BL65" s="314"/>
      <c r="BM65" s="314"/>
      <c r="BN65" s="314"/>
      <c r="BO65" s="315"/>
      <c r="BP65" s="322"/>
      <c r="BQ65" s="323"/>
      <c r="BR65" s="324"/>
    </row>
    <row r="66" spans="1:80" ht="16">
      <c r="A66" s="9"/>
      <c r="B66" s="313"/>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14"/>
      <c r="AT66" s="314"/>
      <c r="AU66" s="314"/>
      <c r="AV66" s="314"/>
      <c r="AW66" s="314"/>
      <c r="AX66" s="314"/>
      <c r="AY66" s="314"/>
      <c r="AZ66" s="314"/>
      <c r="BA66" s="314"/>
      <c r="BB66" s="314"/>
      <c r="BC66" s="314"/>
      <c r="BD66" s="314"/>
      <c r="BE66" s="314"/>
      <c r="BF66" s="314"/>
      <c r="BG66" s="314"/>
      <c r="BH66" s="314"/>
      <c r="BI66" s="314"/>
      <c r="BJ66" s="314"/>
      <c r="BK66" s="314"/>
      <c r="BL66" s="314"/>
      <c r="BM66" s="314"/>
      <c r="BN66" s="314"/>
      <c r="BO66" s="315"/>
      <c r="BP66" s="325" t="s">
        <v>223</v>
      </c>
      <c r="BQ66" s="326"/>
      <c r="BR66" s="327"/>
    </row>
    <row r="67" spans="1:80" ht="16">
      <c r="A67" s="10"/>
      <c r="B67" s="316"/>
      <c r="C67" s="317"/>
      <c r="D67" s="317"/>
      <c r="E67" s="317"/>
      <c r="F67" s="317"/>
      <c r="G67" s="317"/>
      <c r="H67" s="317"/>
      <c r="I67" s="317"/>
      <c r="J67" s="317"/>
      <c r="K67" s="317"/>
      <c r="L67" s="317"/>
      <c r="M67" s="317"/>
      <c r="N67" s="317"/>
      <c r="O67" s="317"/>
      <c r="P67" s="317"/>
      <c r="Q67" s="317"/>
      <c r="R67" s="317"/>
      <c r="S67" s="317"/>
      <c r="T67" s="317"/>
      <c r="U67" s="317"/>
      <c r="V67" s="317"/>
      <c r="W67" s="317"/>
      <c r="X67" s="317"/>
      <c r="Y67" s="317"/>
      <c r="Z67" s="317"/>
      <c r="AA67" s="317"/>
      <c r="AB67" s="317"/>
      <c r="AC67" s="317"/>
      <c r="AD67" s="317"/>
      <c r="AE67" s="317"/>
      <c r="AF67" s="317"/>
      <c r="AG67" s="317"/>
      <c r="AH67" s="317"/>
      <c r="AI67" s="317"/>
      <c r="AJ67" s="317"/>
      <c r="AK67" s="317"/>
      <c r="AL67" s="317"/>
      <c r="AM67" s="317"/>
      <c r="AN67" s="317"/>
      <c r="AO67" s="317"/>
      <c r="AP67" s="317"/>
      <c r="AQ67" s="317"/>
      <c r="AR67" s="317"/>
      <c r="AS67" s="317"/>
      <c r="AT67" s="317"/>
      <c r="AU67" s="317"/>
      <c r="AV67" s="317"/>
      <c r="AW67" s="317"/>
      <c r="AX67" s="317"/>
      <c r="AY67" s="317"/>
      <c r="AZ67" s="317"/>
      <c r="BA67" s="317"/>
      <c r="BB67" s="317"/>
      <c r="BC67" s="317"/>
      <c r="BD67" s="317"/>
      <c r="BE67" s="317"/>
      <c r="BF67" s="317"/>
      <c r="BG67" s="317"/>
      <c r="BH67" s="317"/>
      <c r="BI67" s="317"/>
      <c r="BJ67" s="317"/>
      <c r="BK67" s="317"/>
      <c r="BL67" s="317"/>
      <c r="BM67" s="317"/>
      <c r="BN67" s="317"/>
      <c r="BO67" s="318"/>
      <c r="BP67" s="325" t="s">
        <v>224</v>
      </c>
      <c r="BQ67" s="326"/>
      <c r="BR67" s="327"/>
    </row>
    <row r="68" spans="1:80">
      <c r="A68" s="47" t="s">
        <v>225</v>
      </c>
      <c r="B68" s="47" t="s">
        <v>226</v>
      </c>
      <c r="C68" s="47" t="s">
        <v>227</v>
      </c>
      <c r="D68" s="47" t="s">
        <v>228</v>
      </c>
      <c r="E68" s="47" t="s">
        <v>229</v>
      </c>
      <c r="F68" s="47" t="s">
        <v>230</v>
      </c>
      <c r="G68" s="47" t="s">
        <v>231</v>
      </c>
      <c r="H68" s="47" t="s">
        <v>232</v>
      </c>
      <c r="I68" s="47" t="s">
        <v>233</v>
      </c>
      <c r="J68" s="47" t="s">
        <v>234</v>
      </c>
      <c r="K68" s="47" t="s">
        <v>235</v>
      </c>
      <c r="L68" s="47" t="s">
        <v>236</v>
      </c>
      <c r="M68" s="47" t="s">
        <v>237</v>
      </c>
      <c r="N68" s="278" t="s">
        <v>925</v>
      </c>
      <c r="O68" s="278" t="s">
        <v>238</v>
      </c>
      <c r="P68" s="47" t="s">
        <v>239</v>
      </c>
      <c r="Q68" s="47" t="s">
        <v>240</v>
      </c>
      <c r="R68" s="47" t="s">
        <v>241</v>
      </c>
      <c r="S68" s="47" t="s">
        <v>242</v>
      </c>
      <c r="T68" s="47" t="s">
        <v>243</v>
      </c>
      <c r="U68" s="47" t="s">
        <v>230</v>
      </c>
      <c r="V68" s="47" t="s">
        <v>244</v>
      </c>
      <c r="W68" s="47" t="s">
        <v>245</v>
      </c>
      <c r="X68" s="47" t="s">
        <v>246</v>
      </c>
      <c r="Y68" s="47" t="s">
        <v>247</v>
      </c>
      <c r="Z68" s="47" t="s">
        <v>248</v>
      </c>
      <c r="AA68" s="47" t="s">
        <v>249</v>
      </c>
      <c r="AB68" s="47" t="s">
        <v>250</v>
      </c>
      <c r="AC68" s="47" t="s">
        <v>251</v>
      </c>
      <c r="AD68" s="47" t="s">
        <v>252</v>
      </c>
      <c r="AE68" s="47" t="s">
        <v>926</v>
      </c>
      <c r="AF68" s="47" t="s">
        <v>253</v>
      </c>
      <c r="AG68" s="47" t="s">
        <v>254</v>
      </c>
      <c r="AH68" s="47" t="s">
        <v>927</v>
      </c>
      <c r="AI68" s="47" t="s">
        <v>255</v>
      </c>
      <c r="AJ68" s="47" t="s">
        <v>256</v>
      </c>
      <c r="AK68" s="47" t="s">
        <v>257</v>
      </c>
      <c r="AL68" s="47" t="s">
        <v>258</v>
      </c>
      <c r="AM68" s="47" t="s">
        <v>259</v>
      </c>
      <c r="AN68" s="48" t="s">
        <v>260</v>
      </c>
      <c r="AO68" s="47" t="s">
        <v>261</v>
      </c>
      <c r="AP68" s="47" t="s">
        <v>262</v>
      </c>
      <c r="AQ68" s="47" t="s">
        <v>263</v>
      </c>
      <c r="AR68" s="47" t="s">
        <v>264</v>
      </c>
      <c r="AS68" s="47" t="s">
        <v>265</v>
      </c>
      <c r="AT68" s="47" t="s">
        <v>266</v>
      </c>
      <c r="AU68" s="47" t="s">
        <v>267</v>
      </c>
      <c r="AV68" s="47" t="s">
        <v>268</v>
      </c>
      <c r="AW68" s="47" t="s">
        <v>267</v>
      </c>
      <c r="AX68" s="47" t="s">
        <v>269</v>
      </c>
      <c r="AY68" s="47" t="s">
        <v>270</v>
      </c>
      <c r="AZ68" s="47" t="s">
        <v>271</v>
      </c>
      <c r="BA68" s="47" t="s">
        <v>270</v>
      </c>
      <c r="BB68" s="47" t="s">
        <v>272</v>
      </c>
      <c r="BC68" s="47" t="s">
        <v>273</v>
      </c>
      <c r="BD68" s="47" t="s">
        <v>274</v>
      </c>
      <c r="BE68" s="47" t="s">
        <v>275</v>
      </c>
      <c r="BF68" s="47" t="s">
        <v>276</v>
      </c>
      <c r="BG68" s="47" t="s">
        <v>277</v>
      </c>
      <c r="BH68" s="47" t="s">
        <v>278</v>
      </c>
      <c r="BI68" s="47" t="s">
        <v>260</v>
      </c>
      <c r="BJ68" s="47" t="s">
        <v>450</v>
      </c>
      <c r="BK68" s="47" t="s">
        <v>279</v>
      </c>
      <c r="BL68" s="47" t="s">
        <v>260</v>
      </c>
      <c r="BM68" s="47" t="s">
        <v>450</v>
      </c>
      <c r="BN68" s="47" t="s">
        <v>280</v>
      </c>
      <c r="BO68" s="47" t="s">
        <v>267</v>
      </c>
      <c r="BP68" s="47" t="s">
        <v>281</v>
      </c>
      <c r="BQ68" s="47" t="s">
        <v>282</v>
      </c>
      <c r="BR68" s="47" t="s">
        <v>283</v>
      </c>
    </row>
    <row r="69" spans="1:80">
      <c r="A69" s="39" t="s">
        <v>14</v>
      </c>
      <c r="B69" s="39">
        <v>184</v>
      </c>
      <c r="C69" s="39" t="s">
        <v>15</v>
      </c>
      <c r="D69" s="39" t="s">
        <v>366</v>
      </c>
      <c r="E69" s="39" t="s">
        <v>365</v>
      </c>
      <c r="F69" s="58" t="s">
        <v>360</v>
      </c>
      <c r="G69" s="40">
        <v>44578</v>
      </c>
      <c r="H69" s="39" t="s">
        <v>31</v>
      </c>
      <c r="I69" s="39" t="s">
        <v>32</v>
      </c>
      <c r="J69" s="39" t="s">
        <v>109</v>
      </c>
      <c r="K69" s="39" t="s">
        <v>367</v>
      </c>
      <c r="L69" s="39">
        <v>73152100</v>
      </c>
      <c r="M69" s="39" t="s">
        <v>289</v>
      </c>
      <c r="N69" s="126">
        <v>16275000</v>
      </c>
      <c r="O69" s="126">
        <v>16275000</v>
      </c>
      <c r="P69" s="39">
        <v>13722</v>
      </c>
      <c r="Q69" s="39" t="s">
        <v>285</v>
      </c>
      <c r="R69" s="39" t="s">
        <v>20</v>
      </c>
      <c r="S69" s="39" t="s">
        <v>21</v>
      </c>
      <c r="T69" s="39" t="s">
        <v>368</v>
      </c>
      <c r="U69" s="58" t="s">
        <v>360</v>
      </c>
      <c r="V69" s="65">
        <v>44586</v>
      </c>
      <c r="W69" s="39" t="s">
        <v>22</v>
      </c>
      <c r="X69" s="39" t="s">
        <v>23</v>
      </c>
      <c r="Y69" s="39" t="s">
        <v>142</v>
      </c>
      <c r="Z69" s="39" t="s">
        <v>369</v>
      </c>
      <c r="AA69" s="39">
        <v>900426006</v>
      </c>
      <c r="AB69" s="39">
        <v>8</v>
      </c>
      <c r="AC69" s="39">
        <v>28222</v>
      </c>
      <c r="AD69" s="40">
        <v>44586</v>
      </c>
      <c r="AE69" s="36">
        <v>16275000</v>
      </c>
      <c r="AF69" s="36">
        <v>0</v>
      </c>
      <c r="AG69" s="36">
        <v>0</v>
      </c>
      <c r="AH69" s="36">
        <v>0</v>
      </c>
      <c r="AI69" s="36">
        <f t="shared" ref="AI69:AI132" si="0">+AE69+AF69+AG69+AH69</f>
        <v>16275000</v>
      </c>
      <c r="AJ69" s="39" t="s">
        <v>38</v>
      </c>
      <c r="AK69" s="40" t="s">
        <v>294</v>
      </c>
      <c r="AL69" s="39" t="s">
        <v>51</v>
      </c>
      <c r="AM69" s="40">
        <v>44588</v>
      </c>
      <c r="AN69" s="40">
        <v>44926</v>
      </c>
      <c r="AO69" s="39">
        <f t="shared" ref="AO69:AO75" si="1">(AN69-AM69)</f>
        <v>338</v>
      </c>
      <c r="AP69" s="39" t="s">
        <v>287</v>
      </c>
      <c r="AQ69" s="58">
        <v>75035031</v>
      </c>
      <c r="AR69" s="36">
        <v>0</v>
      </c>
      <c r="AS69" s="40" t="s">
        <v>294</v>
      </c>
      <c r="AT69" s="37">
        <v>0</v>
      </c>
      <c r="AU69" s="40" t="s">
        <v>294</v>
      </c>
      <c r="AV69" s="37">
        <v>0</v>
      </c>
      <c r="AW69" s="40" t="s">
        <v>294</v>
      </c>
      <c r="AX69" s="37">
        <v>0</v>
      </c>
      <c r="AY69" s="181">
        <v>1</v>
      </c>
      <c r="AZ69" s="36">
        <v>0</v>
      </c>
      <c r="BA69" s="181">
        <v>1</v>
      </c>
      <c r="BB69" s="36">
        <v>0</v>
      </c>
      <c r="BC69" s="181">
        <v>1</v>
      </c>
      <c r="BD69" s="190">
        <f t="shared" ref="BD69:BD83" si="2">+AI69+AR69+AT69+AV69+AX69+AZ69-BB69</f>
        <v>16275000</v>
      </c>
      <c r="BE69" s="39">
        <v>0</v>
      </c>
      <c r="BF69" s="181">
        <v>1</v>
      </c>
      <c r="BG69" s="181">
        <v>1</v>
      </c>
      <c r="BH69" s="39">
        <v>0</v>
      </c>
      <c r="BI69" s="181">
        <v>1</v>
      </c>
      <c r="BJ69" s="181">
        <v>1</v>
      </c>
      <c r="BK69" s="39">
        <v>0</v>
      </c>
      <c r="BL69" s="181">
        <v>1</v>
      </c>
      <c r="BM69" s="181">
        <v>1</v>
      </c>
      <c r="BN69" s="58">
        <v>0</v>
      </c>
      <c r="BO69" s="181">
        <v>1</v>
      </c>
      <c r="BP69" s="181">
        <v>1</v>
      </c>
      <c r="BQ69" s="58">
        <f t="shared" ref="BQ69:BQ75" si="3">+BE69+BH69+BK69+BN69+AO69</f>
        <v>338</v>
      </c>
      <c r="BR69" s="39"/>
      <c r="BS69" s="63"/>
      <c r="BT69" s="63"/>
      <c r="BU69" s="63"/>
      <c r="BV69" s="63"/>
      <c r="BW69" s="63"/>
      <c r="BX69" s="63"/>
      <c r="BY69" s="63"/>
      <c r="BZ69" s="63"/>
      <c r="CA69" s="63"/>
      <c r="CB69" s="63"/>
    </row>
    <row r="70" spans="1:80" s="80" customFormat="1">
      <c r="A70" s="41" t="s">
        <v>14</v>
      </c>
      <c r="B70" s="41">
        <v>23</v>
      </c>
      <c r="C70" s="39" t="s">
        <v>15</v>
      </c>
      <c r="D70" s="39" t="s">
        <v>370</v>
      </c>
      <c r="E70" s="41" t="s">
        <v>371</v>
      </c>
      <c r="F70" s="58" t="s">
        <v>360</v>
      </c>
      <c r="G70" s="44">
        <v>44575</v>
      </c>
      <c r="H70" s="39" t="s">
        <v>31</v>
      </c>
      <c r="I70" s="39" t="s">
        <v>32</v>
      </c>
      <c r="J70" s="41" t="s">
        <v>65</v>
      </c>
      <c r="K70" s="39" t="s">
        <v>372</v>
      </c>
      <c r="L70" s="41">
        <v>80161504</v>
      </c>
      <c r="M70" s="39" t="s">
        <v>292</v>
      </c>
      <c r="N70" s="126">
        <v>71875000</v>
      </c>
      <c r="O70" s="126">
        <v>71875000</v>
      </c>
      <c r="P70" s="41">
        <v>12922</v>
      </c>
      <c r="Q70" s="39" t="s">
        <v>284</v>
      </c>
      <c r="R70" s="41" t="s">
        <v>20</v>
      </c>
      <c r="S70" s="41" t="s">
        <v>21</v>
      </c>
      <c r="T70" s="41" t="s">
        <v>373</v>
      </c>
      <c r="U70" s="42" t="s">
        <v>360</v>
      </c>
      <c r="V70" s="112">
        <v>44584</v>
      </c>
      <c r="W70" s="41" t="s">
        <v>22</v>
      </c>
      <c r="X70" s="41" t="s">
        <v>23</v>
      </c>
      <c r="Y70" s="41" t="s">
        <v>142</v>
      </c>
      <c r="Z70" s="39" t="s">
        <v>374</v>
      </c>
      <c r="AA70" s="39">
        <v>79948689</v>
      </c>
      <c r="AB70" s="41"/>
      <c r="AC70" s="41">
        <v>23822</v>
      </c>
      <c r="AD70" s="44">
        <v>44584</v>
      </c>
      <c r="AE70" s="78">
        <v>71875000</v>
      </c>
      <c r="AF70" s="78">
        <v>0</v>
      </c>
      <c r="AG70" s="78">
        <v>0</v>
      </c>
      <c r="AH70" s="78">
        <v>0</v>
      </c>
      <c r="AI70" s="36">
        <f t="shared" si="0"/>
        <v>71875000</v>
      </c>
      <c r="AJ70" s="42" t="s">
        <v>38</v>
      </c>
      <c r="AK70" s="40" t="s">
        <v>294</v>
      </c>
      <c r="AL70" s="39" t="s">
        <v>51</v>
      </c>
      <c r="AM70" s="40">
        <v>44587</v>
      </c>
      <c r="AN70" s="40">
        <v>44926</v>
      </c>
      <c r="AO70" s="39">
        <f t="shared" si="1"/>
        <v>339</v>
      </c>
      <c r="AP70" s="41" t="s">
        <v>286</v>
      </c>
      <c r="AQ70" s="41">
        <v>94486941</v>
      </c>
      <c r="AR70" s="36">
        <v>0</v>
      </c>
      <c r="AS70" s="40" t="s">
        <v>294</v>
      </c>
      <c r="AT70" s="37">
        <v>0</v>
      </c>
      <c r="AU70" s="40" t="s">
        <v>294</v>
      </c>
      <c r="AV70" s="37">
        <v>0</v>
      </c>
      <c r="AW70" s="40" t="s">
        <v>294</v>
      </c>
      <c r="AX70" s="37">
        <v>0</v>
      </c>
      <c r="AY70" s="181">
        <v>1</v>
      </c>
      <c r="AZ70" s="36">
        <v>0</v>
      </c>
      <c r="BA70" s="181">
        <v>1</v>
      </c>
      <c r="BB70" s="36">
        <v>0</v>
      </c>
      <c r="BC70" s="181">
        <v>1</v>
      </c>
      <c r="BD70" s="190">
        <f t="shared" si="2"/>
        <v>71875000</v>
      </c>
      <c r="BE70" s="39">
        <v>0</v>
      </c>
      <c r="BF70" s="181">
        <v>1</v>
      </c>
      <c r="BG70" s="181">
        <v>1</v>
      </c>
      <c r="BH70" s="39">
        <v>0</v>
      </c>
      <c r="BI70" s="181">
        <v>1</v>
      </c>
      <c r="BJ70" s="181">
        <v>1</v>
      </c>
      <c r="BK70" s="39">
        <v>0</v>
      </c>
      <c r="BL70" s="181">
        <v>1</v>
      </c>
      <c r="BM70" s="181">
        <v>1</v>
      </c>
      <c r="BN70" s="58">
        <v>0</v>
      </c>
      <c r="BO70" s="181">
        <v>1</v>
      </c>
      <c r="BP70" s="181">
        <v>1</v>
      </c>
      <c r="BQ70" s="58">
        <f t="shared" si="3"/>
        <v>339</v>
      </c>
      <c r="BR70" s="140"/>
      <c r="BS70" s="63"/>
      <c r="BT70" s="63"/>
      <c r="BU70" s="63"/>
      <c r="BV70" s="63"/>
      <c r="BW70" s="63"/>
      <c r="BX70" s="63"/>
      <c r="BY70" s="63"/>
      <c r="BZ70" s="63"/>
      <c r="CA70" s="63"/>
      <c r="CB70" s="63"/>
    </row>
    <row r="71" spans="1:80" s="80" customFormat="1">
      <c r="A71" s="41" t="s">
        <v>14</v>
      </c>
      <c r="B71" s="41">
        <v>3</v>
      </c>
      <c r="C71" s="39" t="s">
        <v>15</v>
      </c>
      <c r="D71" s="39" t="s">
        <v>375</v>
      </c>
      <c r="E71" s="41" t="s">
        <v>376</v>
      </c>
      <c r="F71" s="58" t="s">
        <v>360</v>
      </c>
      <c r="G71" s="44">
        <v>44575</v>
      </c>
      <c r="H71" s="39" t="s">
        <v>31</v>
      </c>
      <c r="I71" s="41" t="s">
        <v>45</v>
      </c>
      <c r="J71" s="41" t="s">
        <v>30</v>
      </c>
      <c r="K71" s="39" t="s">
        <v>377</v>
      </c>
      <c r="L71" s="41">
        <v>80161504</v>
      </c>
      <c r="M71" s="39" t="s">
        <v>292</v>
      </c>
      <c r="N71" s="126">
        <v>44850000</v>
      </c>
      <c r="O71" s="126">
        <v>44850000</v>
      </c>
      <c r="P71" s="41">
        <v>10422</v>
      </c>
      <c r="Q71" s="39" t="s">
        <v>295</v>
      </c>
      <c r="R71" s="41" t="s">
        <v>20</v>
      </c>
      <c r="S71" s="41" t="s">
        <v>21</v>
      </c>
      <c r="T71" s="41" t="s">
        <v>378</v>
      </c>
      <c r="U71" s="42" t="s">
        <v>360</v>
      </c>
      <c r="V71" s="112">
        <v>44580</v>
      </c>
      <c r="W71" s="41" t="s">
        <v>35</v>
      </c>
      <c r="X71" s="41" t="s">
        <v>23</v>
      </c>
      <c r="Y71" s="41" t="s">
        <v>142</v>
      </c>
      <c r="Z71" s="39" t="s">
        <v>379</v>
      </c>
      <c r="AA71" s="182">
        <v>52528201</v>
      </c>
      <c r="AB71" s="41"/>
      <c r="AC71" s="41">
        <v>18622</v>
      </c>
      <c r="AD71" s="44">
        <v>44580</v>
      </c>
      <c r="AE71" s="78">
        <v>44850000</v>
      </c>
      <c r="AF71" s="78">
        <v>0</v>
      </c>
      <c r="AG71" s="78">
        <v>0</v>
      </c>
      <c r="AH71" s="78">
        <v>0</v>
      </c>
      <c r="AI71" s="36">
        <f t="shared" si="0"/>
        <v>44850000</v>
      </c>
      <c r="AJ71" s="42" t="s">
        <v>38</v>
      </c>
      <c r="AK71" s="40" t="s">
        <v>294</v>
      </c>
      <c r="AL71" s="39" t="s">
        <v>51</v>
      </c>
      <c r="AM71" s="44">
        <v>44581</v>
      </c>
      <c r="AN71" s="40">
        <v>44926</v>
      </c>
      <c r="AO71" s="39">
        <f t="shared" si="1"/>
        <v>345</v>
      </c>
      <c r="AP71" s="41" t="s">
        <v>380</v>
      </c>
      <c r="AQ71" s="41">
        <v>1032434072</v>
      </c>
      <c r="AR71" s="36">
        <v>0</v>
      </c>
      <c r="AS71" s="40" t="s">
        <v>294</v>
      </c>
      <c r="AT71" s="37">
        <v>0</v>
      </c>
      <c r="AU71" s="40" t="s">
        <v>294</v>
      </c>
      <c r="AV71" s="37">
        <v>0</v>
      </c>
      <c r="AW71" s="40" t="s">
        <v>294</v>
      </c>
      <c r="AX71" s="37">
        <v>0</v>
      </c>
      <c r="AY71" s="181">
        <v>1</v>
      </c>
      <c r="AZ71" s="36">
        <v>0</v>
      </c>
      <c r="BA71" s="181">
        <v>1</v>
      </c>
      <c r="BB71" s="36">
        <v>0</v>
      </c>
      <c r="BC71" s="181">
        <v>1</v>
      </c>
      <c r="BD71" s="190">
        <f t="shared" si="2"/>
        <v>44850000</v>
      </c>
      <c r="BE71" s="39">
        <v>0</v>
      </c>
      <c r="BF71" s="181">
        <v>1</v>
      </c>
      <c r="BG71" s="181">
        <v>1</v>
      </c>
      <c r="BH71" s="39">
        <v>0</v>
      </c>
      <c r="BI71" s="181">
        <v>1</v>
      </c>
      <c r="BJ71" s="181">
        <v>1</v>
      </c>
      <c r="BK71" s="39">
        <v>0</v>
      </c>
      <c r="BL71" s="181">
        <v>1</v>
      </c>
      <c r="BM71" s="181">
        <v>1</v>
      </c>
      <c r="BN71" s="58">
        <v>0</v>
      </c>
      <c r="BO71" s="181">
        <v>1</v>
      </c>
      <c r="BP71" s="181">
        <v>1</v>
      </c>
      <c r="BQ71" s="58">
        <f t="shared" si="3"/>
        <v>345</v>
      </c>
      <c r="BR71" s="140"/>
      <c r="BS71" s="63"/>
      <c r="BT71" s="63"/>
      <c r="BU71" s="63"/>
      <c r="BV71" s="63"/>
      <c r="BW71" s="63"/>
      <c r="BX71" s="63"/>
      <c r="BY71" s="63"/>
      <c r="BZ71" s="63"/>
      <c r="CA71" s="63"/>
      <c r="CB71" s="63"/>
    </row>
    <row r="72" spans="1:80">
      <c r="A72" s="39" t="s">
        <v>14</v>
      </c>
      <c r="B72" s="39">
        <v>10</v>
      </c>
      <c r="C72" s="39" t="s">
        <v>15</v>
      </c>
      <c r="D72" s="39" t="s">
        <v>381</v>
      </c>
      <c r="E72" s="39" t="s">
        <v>382</v>
      </c>
      <c r="F72" s="58" t="s">
        <v>360</v>
      </c>
      <c r="G72" s="44">
        <v>44575</v>
      </c>
      <c r="H72" s="39" t="s">
        <v>31</v>
      </c>
      <c r="I72" s="39" t="s">
        <v>32</v>
      </c>
      <c r="J72" s="39" t="s">
        <v>30</v>
      </c>
      <c r="K72" s="39" t="s">
        <v>383</v>
      </c>
      <c r="L72" s="41">
        <v>80161504</v>
      </c>
      <c r="M72" s="39" t="s">
        <v>383</v>
      </c>
      <c r="N72" s="126">
        <v>66412500</v>
      </c>
      <c r="O72" s="126">
        <v>66412500</v>
      </c>
      <c r="P72" s="39">
        <v>10822</v>
      </c>
      <c r="Q72" s="39" t="s">
        <v>295</v>
      </c>
      <c r="R72" s="39" t="s">
        <v>20</v>
      </c>
      <c r="S72" s="39" t="s">
        <v>21</v>
      </c>
      <c r="T72" s="39" t="s">
        <v>384</v>
      </c>
      <c r="U72" s="58" t="s">
        <v>360</v>
      </c>
      <c r="V72" s="65">
        <v>44581</v>
      </c>
      <c r="W72" s="41" t="s">
        <v>22</v>
      </c>
      <c r="X72" s="39" t="s">
        <v>23</v>
      </c>
      <c r="Y72" s="41" t="s">
        <v>142</v>
      </c>
      <c r="Z72" s="39" t="s">
        <v>385</v>
      </c>
      <c r="AA72" s="39">
        <v>52966455</v>
      </c>
      <c r="AB72" s="39"/>
      <c r="AC72" s="39">
        <v>18922</v>
      </c>
      <c r="AD72" s="40">
        <v>44581</v>
      </c>
      <c r="AE72" s="36">
        <v>66412500</v>
      </c>
      <c r="AF72" s="78">
        <v>0</v>
      </c>
      <c r="AG72" s="78">
        <v>0</v>
      </c>
      <c r="AH72" s="78">
        <v>0</v>
      </c>
      <c r="AI72" s="36">
        <f t="shared" si="0"/>
        <v>66412500</v>
      </c>
      <c r="AJ72" s="42" t="s">
        <v>38</v>
      </c>
      <c r="AK72" s="40" t="s">
        <v>294</v>
      </c>
      <c r="AL72" s="39" t="s">
        <v>51</v>
      </c>
      <c r="AM72" s="44">
        <v>44581</v>
      </c>
      <c r="AN72" s="40">
        <v>44926</v>
      </c>
      <c r="AO72" s="39">
        <f t="shared" si="1"/>
        <v>345</v>
      </c>
      <c r="AP72" s="39" t="s">
        <v>296</v>
      </c>
      <c r="AQ72" s="58">
        <v>80791769</v>
      </c>
      <c r="AR72" s="36">
        <v>0</v>
      </c>
      <c r="AS72" s="40" t="s">
        <v>294</v>
      </c>
      <c r="AT72" s="37">
        <v>0</v>
      </c>
      <c r="AU72" s="40" t="s">
        <v>294</v>
      </c>
      <c r="AV72" s="37">
        <v>0</v>
      </c>
      <c r="AW72" s="40" t="s">
        <v>294</v>
      </c>
      <c r="AX72" s="37">
        <v>0</v>
      </c>
      <c r="AY72" s="181">
        <v>1</v>
      </c>
      <c r="AZ72" s="36">
        <v>0</v>
      </c>
      <c r="BA72" s="181">
        <v>1</v>
      </c>
      <c r="BB72" s="36">
        <v>0</v>
      </c>
      <c r="BC72" s="181">
        <v>1</v>
      </c>
      <c r="BD72" s="190">
        <f t="shared" si="2"/>
        <v>66412500</v>
      </c>
      <c r="BE72" s="39">
        <v>0</v>
      </c>
      <c r="BF72" s="181">
        <v>1</v>
      </c>
      <c r="BG72" s="181">
        <v>1</v>
      </c>
      <c r="BH72" s="39">
        <v>0</v>
      </c>
      <c r="BI72" s="181">
        <v>1</v>
      </c>
      <c r="BJ72" s="181">
        <v>1</v>
      </c>
      <c r="BK72" s="39">
        <v>0</v>
      </c>
      <c r="BL72" s="181">
        <v>1</v>
      </c>
      <c r="BM72" s="181">
        <v>1</v>
      </c>
      <c r="BN72" s="58">
        <v>0</v>
      </c>
      <c r="BO72" s="181">
        <v>1</v>
      </c>
      <c r="BP72" s="181">
        <v>1</v>
      </c>
      <c r="BQ72" s="58">
        <f t="shared" si="3"/>
        <v>345</v>
      </c>
      <c r="BR72" s="39"/>
      <c r="BS72" s="63"/>
      <c r="BT72" s="63"/>
      <c r="BU72" s="63"/>
      <c r="BV72" s="63"/>
      <c r="BW72" s="63"/>
      <c r="BX72" s="63"/>
      <c r="BY72" s="63"/>
      <c r="BZ72" s="63"/>
      <c r="CA72" s="63"/>
      <c r="CB72" s="63"/>
    </row>
    <row r="73" spans="1:80">
      <c r="A73" s="39" t="s">
        <v>14</v>
      </c>
      <c r="B73" s="39">
        <v>14</v>
      </c>
      <c r="C73" s="39" t="s">
        <v>15</v>
      </c>
      <c r="D73" s="39" t="s">
        <v>386</v>
      </c>
      <c r="E73" s="39" t="s">
        <v>387</v>
      </c>
      <c r="F73" s="58" t="s">
        <v>360</v>
      </c>
      <c r="G73" s="44">
        <v>44575</v>
      </c>
      <c r="H73" s="39" t="s">
        <v>31</v>
      </c>
      <c r="I73" s="39" t="s">
        <v>32</v>
      </c>
      <c r="J73" s="39" t="s">
        <v>43</v>
      </c>
      <c r="K73" s="39" t="s">
        <v>388</v>
      </c>
      <c r="L73" s="41">
        <v>80161504</v>
      </c>
      <c r="M73" s="39" t="s">
        <v>290</v>
      </c>
      <c r="N73" s="126">
        <v>70735350</v>
      </c>
      <c r="O73" s="126">
        <v>70735350</v>
      </c>
      <c r="P73" s="39">
        <v>10722</v>
      </c>
      <c r="Q73" s="39" t="s">
        <v>284</v>
      </c>
      <c r="R73" s="39" t="s">
        <v>20</v>
      </c>
      <c r="S73" s="39" t="s">
        <v>21</v>
      </c>
      <c r="T73" s="39" t="s">
        <v>389</v>
      </c>
      <c r="U73" s="58" t="s">
        <v>360</v>
      </c>
      <c r="V73" s="65">
        <v>44587</v>
      </c>
      <c r="W73" s="41" t="s">
        <v>22</v>
      </c>
      <c r="X73" s="39" t="s">
        <v>23</v>
      </c>
      <c r="Y73" s="41" t="s">
        <v>142</v>
      </c>
      <c r="Z73" s="39" t="s">
        <v>390</v>
      </c>
      <c r="AA73" s="39">
        <v>52258308</v>
      </c>
      <c r="AB73" s="58"/>
      <c r="AC73" s="39">
        <v>28922</v>
      </c>
      <c r="AD73" s="40">
        <v>44587</v>
      </c>
      <c r="AE73" s="36">
        <v>70735350</v>
      </c>
      <c r="AF73" s="78">
        <v>0</v>
      </c>
      <c r="AG73" s="78">
        <v>0</v>
      </c>
      <c r="AH73" s="78">
        <v>0</v>
      </c>
      <c r="AI73" s="36">
        <f t="shared" si="0"/>
        <v>70735350</v>
      </c>
      <c r="AJ73" s="39" t="s">
        <v>38</v>
      </c>
      <c r="AK73" s="40" t="s">
        <v>294</v>
      </c>
      <c r="AL73" s="39" t="s">
        <v>51</v>
      </c>
      <c r="AM73" s="40">
        <v>44587</v>
      </c>
      <c r="AN73" s="40">
        <v>44926</v>
      </c>
      <c r="AO73" s="39">
        <f t="shared" si="1"/>
        <v>339</v>
      </c>
      <c r="AP73" s="39" t="s">
        <v>293</v>
      </c>
      <c r="AQ73" s="58">
        <v>39774921</v>
      </c>
      <c r="AR73" s="36">
        <v>0</v>
      </c>
      <c r="AS73" s="40" t="s">
        <v>294</v>
      </c>
      <c r="AT73" s="37">
        <v>0</v>
      </c>
      <c r="AU73" s="40" t="s">
        <v>294</v>
      </c>
      <c r="AV73" s="37">
        <v>0</v>
      </c>
      <c r="AW73" s="40" t="s">
        <v>294</v>
      </c>
      <c r="AX73" s="37">
        <v>0</v>
      </c>
      <c r="AY73" s="181">
        <v>1</v>
      </c>
      <c r="AZ73" s="36">
        <v>0</v>
      </c>
      <c r="BA73" s="181">
        <v>1</v>
      </c>
      <c r="BB73" s="36">
        <v>0</v>
      </c>
      <c r="BC73" s="181">
        <v>1</v>
      </c>
      <c r="BD73" s="190">
        <f t="shared" si="2"/>
        <v>70735350</v>
      </c>
      <c r="BE73" s="39">
        <v>0</v>
      </c>
      <c r="BF73" s="181">
        <v>1</v>
      </c>
      <c r="BG73" s="181">
        <v>1</v>
      </c>
      <c r="BH73" s="39">
        <v>0</v>
      </c>
      <c r="BI73" s="181">
        <v>1</v>
      </c>
      <c r="BJ73" s="181">
        <v>1</v>
      </c>
      <c r="BK73" s="39">
        <v>0</v>
      </c>
      <c r="BL73" s="181">
        <v>1</v>
      </c>
      <c r="BM73" s="181">
        <v>1</v>
      </c>
      <c r="BN73" s="58">
        <v>0</v>
      </c>
      <c r="BO73" s="181">
        <v>1</v>
      </c>
      <c r="BP73" s="181">
        <v>1</v>
      </c>
      <c r="BQ73" s="58">
        <f t="shared" si="3"/>
        <v>339</v>
      </c>
      <c r="BR73" s="39"/>
      <c r="BS73" s="63"/>
      <c r="BT73" s="63"/>
      <c r="BU73" s="63"/>
      <c r="BV73" s="63"/>
      <c r="BW73" s="63"/>
      <c r="BX73" s="63"/>
      <c r="BY73" s="63"/>
      <c r="BZ73" s="63"/>
      <c r="CA73" s="63"/>
      <c r="CB73" s="63"/>
    </row>
    <row r="74" spans="1:80">
      <c r="A74" s="39" t="s">
        <v>14</v>
      </c>
      <c r="B74" s="39">
        <v>19</v>
      </c>
      <c r="C74" s="39" t="s">
        <v>15</v>
      </c>
      <c r="D74" s="39" t="s">
        <v>391</v>
      </c>
      <c r="E74" s="39" t="s">
        <v>392</v>
      </c>
      <c r="F74" s="58" t="s">
        <v>360</v>
      </c>
      <c r="G74" s="40">
        <v>44580</v>
      </c>
      <c r="H74" s="39" t="s">
        <v>31</v>
      </c>
      <c r="I74" s="39" t="s">
        <v>32</v>
      </c>
      <c r="J74" s="39" t="s">
        <v>43</v>
      </c>
      <c r="K74" s="39" t="s">
        <v>393</v>
      </c>
      <c r="L74" s="39">
        <v>82121802</v>
      </c>
      <c r="M74" s="39" t="s">
        <v>394</v>
      </c>
      <c r="N74" s="126">
        <v>34000000</v>
      </c>
      <c r="O74" s="126">
        <v>34000000</v>
      </c>
      <c r="P74" s="39">
        <v>14722</v>
      </c>
      <c r="Q74" s="39" t="s">
        <v>395</v>
      </c>
      <c r="R74" s="39" t="s">
        <v>20</v>
      </c>
      <c r="S74" s="39" t="s">
        <v>21</v>
      </c>
      <c r="T74" s="39" t="s">
        <v>396</v>
      </c>
      <c r="U74" s="58" t="s">
        <v>360</v>
      </c>
      <c r="V74" s="65">
        <v>44586</v>
      </c>
      <c r="W74" s="39" t="s">
        <v>129</v>
      </c>
      <c r="X74" s="39" t="s">
        <v>23</v>
      </c>
      <c r="Y74" s="41" t="s">
        <v>142</v>
      </c>
      <c r="Z74" s="39" t="s">
        <v>291</v>
      </c>
      <c r="AA74" s="39">
        <v>830041326</v>
      </c>
      <c r="AB74" s="58">
        <v>2</v>
      </c>
      <c r="AC74" s="39">
        <v>26222</v>
      </c>
      <c r="AD74" s="40">
        <v>44586</v>
      </c>
      <c r="AE74" s="36">
        <v>34000000</v>
      </c>
      <c r="AF74" s="78">
        <v>0</v>
      </c>
      <c r="AG74" s="78">
        <v>0</v>
      </c>
      <c r="AH74" s="78">
        <v>0</v>
      </c>
      <c r="AI74" s="36">
        <f t="shared" si="0"/>
        <v>34000000</v>
      </c>
      <c r="AJ74" s="39" t="s">
        <v>38</v>
      </c>
      <c r="AK74" s="40" t="s">
        <v>294</v>
      </c>
      <c r="AL74" s="39" t="s">
        <v>51</v>
      </c>
      <c r="AM74" s="40">
        <v>44588</v>
      </c>
      <c r="AN74" s="40">
        <v>44804</v>
      </c>
      <c r="AO74" s="39">
        <f t="shared" si="1"/>
        <v>216</v>
      </c>
      <c r="AP74" s="39" t="s">
        <v>293</v>
      </c>
      <c r="AQ74" s="58">
        <v>39774921</v>
      </c>
      <c r="AR74" s="36">
        <v>0</v>
      </c>
      <c r="AS74" s="40" t="s">
        <v>294</v>
      </c>
      <c r="AT74" s="37">
        <v>0</v>
      </c>
      <c r="AU74" s="40" t="s">
        <v>294</v>
      </c>
      <c r="AV74" s="37">
        <v>0</v>
      </c>
      <c r="AW74" s="40" t="s">
        <v>294</v>
      </c>
      <c r="AX74" s="37">
        <v>0</v>
      </c>
      <c r="AY74" s="181">
        <v>1</v>
      </c>
      <c r="AZ74" s="36">
        <v>0</v>
      </c>
      <c r="BA74" s="181">
        <v>1</v>
      </c>
      <c r="BB74" s="36">
        <v>0</v>
      </c>
      <c r="BC74" s="181">
        <v>1</v>
      </c>
      <c r="BD74" s="190">
        <f t="shared" si="2"/>
        <v>34000000</v>
      </c>
      <c r="BE74" s="39">
        <v>0</v>
      </c>
      <c r="BF74" s="181">
        <v>1</v>
      </c>
      <c r="BG74" s="181">
        <v>1</v>
      </c>
      <c r="BH74" s="39">
        <v>0</v>
      </c>
      <c r="BI74" s="181">
        <v>1</v>
      </c>
      <c r="BJ74" s="181">
        <v>1</v>
      </c>
      <c r="BK74" s="39">
        <v>0</v>
      </c>
      <c r="BL74" s="181">
        <v>1</v>
      </c>
      <c r="BM74" s="181">
        <v>1</v>
      </c>
      <c r="BN74" s="58">
        <v>0</v>
      </c>
      <c r="BO74" s="181">
        <v>1</v>
      </c>
      <c r="BP74" s="181">
        <v>1</v>
      </c>
      <c r="BQ74" s="58">
        <f t="shared" si="3"/>
        <v>216</v>
      </c>
      <c r="BR74" s="39"/>
      <c r="BS74" s="63"/>
      <c r="BT74" s="63"/>
      <c r="BU74" s="63"/>
      <c r="BV74" s="63"/>
      <c r="BW74" s="63"/>
      <c r="BX74" s="63"/>
      <c r="BY74" s="63"/>
      <c r="BZ74" s="63"/>
      <c r="CA74" s="63"/>
      <c r="CB74" s="63"/>
    </row>
    <row r="75" spans="1:80">
      <c r="A75" s="39" t="s">
        <v>14</v>
      </c>
      <c r="B75" s="39">
        <v>39</v>
      </c>
      <c r="C75" s="39" t="s">
        <v>15</v>
      </c>
      <c r="D75" s="39" t="s">
        <v>397</v>
      </c>
      <c r="E75" s="39" t="s">
        <v>398</v>
      </c>
      <c r="F75" s="58" t="s">
        <v>360</v>
      </c>
      <c r="G75" s="44">
        <v>44575</v>
      </c>
      <c r="H75" s="39" t="s">
        <v>31</v>
      </c>
      <c r="I75" s="39" t="s">
        <v>32</v>
      </c>
      <c r="J75" s="39" t="s">
        <v>74</v>
      </c>
      <c r="K75" s="39" t="s">
        <v>399</v>
      </c>
      <c r="L75" s="39">
        <v>80111600</v>
      </c>
      <c r="M75" s="39" t="s">
        <v>400</v>
      </c>
      <c r="N75" s="126">
        <v>67260648</v>
      </c>
      <c r="O75" s="126">
        <v>67260648</v>
      </c>
      <c r="P75" s="39">
        <v>13422</v>
      </c>
      <c r="Q75" s="39" t="s">
        <v>285</v>
      </c>
      <c r="R75" s="39" t="s">
        <v>20</v>
      </c>
      <c r="S75" s="39" t="s">
        <v>21</v>
      </c>
      <c r="T75" s="39" t="s">
        <v>401</v>
      </c>
      <c r="U75" s="58" t="s">
        <v>360</v>
      </c>
      <c r="V75" s="98">
        <v>44583</v>
      </c>
      <c r="W75" s="39" t="s">
        <v>22</v>
      </c>
      <c r="X75" s="39" t="s">
        <v>23</v>
      </c>
      <c r="Y75" s="41" t="s">
        <v>142</v>
      </c>
      <c r="Z75" s="39" t="s">
        <v>402</v>
      </c>
      <c r="AA75" s="39">
        <v>1057579290</v>
      </c>
      <c r="AB75" s="58"/>
      <c r="AC75" s="39">
        <v>23222</v>
      </c>
      <c r="AD75" s="40">
        <v>44583</v>
      </c>
      <c r="AE75" s="36">
        <v>67260648</v>
      </c>
      <c r="AF75" s="78">
        <v>0</v>
      </c>
      <c r="AG75" s="78">
        <v>0</v>
      </c>
      <c r="AH75" s="78">
        <v>0</v>
      </c>
      <c r="AI75" s="36">
        <f t="shared" si="0"/>
        <v>67260648</v>
      </c>
      <c r="AJ75" s="39" t="s">
        <v>38</v>
      </c>
      <c r="AK75" s="40" t="s">
        <v>294</v>
      </c>
      <c r="AL75" s="39" t="s">
        <v>51</v>
      </c>
      <c r="AM75" s="40">
        <v>44585</v>
      </c>
      <c r="AN75" s="40">
        <v>44926</v>
      </c>
      <c r="AO75" s="39">
        <f t="shared" si="1"/>
        <v>341</v>
      </c>
      <c r="AP75" s="39" t="s">
        <v>403</v>
      </c>
      <c r="AQ75" s="39">
        <v>79717103</v>
      </c>
      <c r="AR75" s="36">
        <v>0</v>
      </c>
      <c r="AS75" s="40" t="s">
        <v>294</v>
      </c>
      <c r="AT75" s="37">
        <v>0</v>
      </c>
      <c r="AU75" s="40" t="s">
        <v>294</v>
      </c>
      <c r="AV75" s="37">
        <v>0</v>
      </c>
      <c r="AW75" s="40" t="s">
        <v>294</v>
      </c>
      <c r="AX75" s="37">
        <v>0</v>
      </c>
      <c r="AY75" s="181">
        <v>1</v>
      </c>
      <c r="AZ75" s="36">
        <v>0</v>
      </c>
      <c r="BA75" s="181">
        <v>1</v>
      </c>
      <c r="BB75" s="36">
        <v>0</v>
      </c>
      <c r="BC75" s="181">
        <v>1</v>
      </c>
      <c r="BD75" s="190">
        <f t="shared" si="2"/>
        <v>67260648</v>
      </c>
      <c r="BE75" s="39">
        <v>0</v>
      </c>
      <c r="BF75" s="181">
        <v>1</v>
      </c>
      <c r="BG75" s="181">
        <v>1</v>
      </c>
      <c r="BH75" s="39">
        <v>0</v>
      </c>
      <c r="BI75" s="181">
        <v>1</v>
      </c>
      <c r="BJ75" s="181">
        <v>1</v>
      </c>
      <c r="BK75" s="39">
        <v>0</v>
      </c>
      <c r="BL75" s="181">
        <v>1</v>
      </c>
      <c r="BM75" s="181">
        <v>1</v>
      </c>
      <c r="BN75" s="58">
        <v>0</v>
      </c>
      <c r="BO75" s="181">
        <v>1</v>
      </c>
      <c r="BP75" s="181">
        <v>1</v>
      </c>
      <c r="BQ75" s="58">
        <f t="shared" si="3"/>
        <v>341</v>
      </c>
      <c r="BR75" s="39"/>
      <c r="BS75" s="63"/>
      <c r="BT75" s="63"/>
      <c r="BU75" s="63"/>
      <c r="BV75" s="63"/>
      <c r="BW75" s="63"/>
      <c r="BX75" s="63"/>
      <c r="BY75" s="63"/>
      <c r="BZ75" s="63"/>
      <c r="CA75" s="63"/>
      <c r="CB75" s="63"/>
    </row>
    <row r="76" spans="1:80">
      <c r="A76" s="39" t="s">
        <v>14</v>
      </c>
      <c r="B76" s="39">
        <v>20</v>
      </c>
      <c r="C76" s="39" t="s">
        <v>15</v>
      </c>
      <c r="D76" s="39" t="s">
        <v>404</v>
      </c>
      <c r="E76" s="39" t="s">
        <v>405</v>
      </c>
      <c r="F76" s="58" t="s">
        <v>360</v>
      </c>
      <c r="G76" s="40">
        <v>44580</v>
      </c>
      <c r="H76" s="39" t="s">
        <v>31</v>
      </c>
      <c r="I76" s="39" t="s">
        <v>75</v>
      </c>
      <c r="J76" s="39" t="s">
        <v>43</v>
      </c>
      <c r="K76" s="39" t="s">
        <v>406</v>
      </c>
      <c r="L76" s="39">
        <v>82121506</v>
      </c>
      <c r="M76" s="39" t="s">
        <v>407</v>
      </c>
      <c r="N76" s="126">
        <v>6000000</v>
      </c>
      <c r="O76" s="126">
        <v>6000000</v>
      </c>
      <c r="P76" s="39">
        <v>17022</v>
      </c>
      <c r="Q76" s="39" t="s">
        <v>284</v>
      </c>
      <c r="R76" s="39" t="s">
        <v>20</v>
      </c>
      <c r="S76" s="39" t="s">
        <v>21</v>
      </c>
      <c r="T76" s="39" t="s">
        <v>408</v>
      </c>
      <c r="U76" s="58" t="s">
        <v>360</v>
      </c>
      <c r="V76" s="98">
        <v>44587</v>
      </c>
      <c r="W76" s="39" t="s">
        <v>75</v>
      </c>
      <c r="X76" s="39" t="s">
        <v>23</v>
      </c>
      <c r="Y76" s="39" t="s">
        <v>142</v>
      </c>
      <c r="Z76" s="39" t="s">
        <v>288</v>
      </c>
      <c r="AA76" s="39">
        <v>83000111</v>
      </c>
      <c r="AB76" s="58">
        <v>1</v>
      </c>
      <c r="AC76" s="39">
        <v>29522</v>
      </c>
      <c r="AD76" s="40">
        <v>44587</v>
      </c>
      <c r="AE76" s="36">
        <v>6000000</v>
      </c>
      <c r="AF76" s="78">
        <v>0</v>
      </c>
      <c r="AG76" s="78">
        <v>0</v>
      </c>
      <c r="AH76" s="78">
        <v>0</v>
      </c>
      <c r="AI76" s="36">
        <f t="shared" si="0"/>
        <v>6000000</v>
      </c>
      <c r="AJ76" s="39" t="s">
        <v>38</v>
      </c>
      <c r="AK76" s="40" t="s">
        <v>294</v>
      </c>
      <c r="AL76" s="39" t="s">
        <v>51</v>
      </c>
      <c r="AM76" s="40">
        <v>44589</v>
      </c>
      <c r="AN76" s="40">
        <v>44926</v>
      </c>
      <c r="AO76" s="39">
        <f t="shared" ref="AO76:AO82" si="4">(AN76-AM76)</f>
        <v>337</v>
      </c>
      <c r="AP76" s="39" t="s">
        <v>293</v>
      </c>
      <c r="AQ76" s="58">
        <v>39774921</v>
      </c>
      <c r="AR76" s="36">
        <v>0</v>
      </c>
      <c r="AS76" s="40" t="s">
        <v>294</v>
      </c>
      <c r="AT76" s="37">
        <v>0</v>
      </c>
      <c r="AU76" s="40" t="s">
        <v>294</v>
      </c>
      <c r="AV76" s="37">
        <v>0</v>
      </c>
      <c r="AW76" s="40" t="s">
        <v>294</v>
      </c>
      <c r="AX76" s="37">
        <v>0</v>
      </c>
      <c r="AY76" s="181">
        <v>1</v>
      </c>
      <c r="AZ76" s="36">
        <v>0</v>
      </c>
      <c r="BA76" s="181">
        <v>1</v>
      </c>
      <c r="BB76" s="36">
        <v>0</v>
      </c>
      <c r="BC76" s="181">
        <v>1</v>
      </c>
      <c r="BD76" s="190">
        <f t="shared" si="2"/>
        <v>6000000</v>
      </c>
      <c r="BE76" s="39">
        <v>0</v>
      </c>
      <c r="BF76" s="181">
        <v>1</v>
      </c>
      <c r="BG76" s="181">
        <v>1</v>
      </c>
      <c r="BH76" s="39">
        <v>0</v>
      </c>
      <c r="BI76" s="181">
        <v>1</v>
      </c>
      <c r="BJ76" s="181">
        <v>1</v>
      </c>
      <c r="BK76" s="39">
        <v>0</v>
      </c>
      <c r="BL76" s="181">
        <v>1</v>
      </c>
      <c r="BM76" s="181">
        <v>1</v>
      </c>
      <c r="BN76" s="58">
        <v>0</v>
      </c>
      <c r="BO76" s="181">
        <v>1</v>
      </c>
      <c r="BP76" s="181">
        <v>1</v>
      </c>
      <c r="BQ76" s="58">
        <f t="shared" ref="BQ76:BQ139" si="5">+BE76+BH76+BK76+BN76+AO76</f>
        <v>337</v>
      </c>
      <c r="BR76" s="39"/>
      <c r="BS76" s="63"/>
      <c r="BT76" s="63"/>
      <c r="BU76" s="63"/>
      <c r="BV76" s="63"/>
      <c r="BW76" s="63"/>
      <c r="BX76" s="63"/>
      <c r="BY76" s="63"/>
      <c r="BZ76" s="63"/>
      <c r="CA76" s="63"/>
      <c r="CB76" s="63"/>
    </row>
    <row r="77" spans="1:80">
      <c r="A77" s="39" t="s">
        <v>14</v>
      </c>
      <c r="B77" s="39">
        <v>4</v>
      </c>
      <c r="C77" s="39" t="s">
        <v>15</v>
      </c>
      <c r="D77" s="39" t="s">
        <v>409</v>
      </c>
      <c r="E77" s="183" t="s">
        <v>410</v>
      </c>
      <c r="F77" s="58" t="s">
        <v>360</v>
      </c>
      <c r="G77" s="40">
        <v>44578</v>
      </c>
      <c r="H77" s="39" t="s">
        <v>31</v>
      </c>
      <c r="I77" s="39" t="s">
        <v>32</v>
      </c>
      <c r="J77" s="39" t="s">
        <v>30</v>
      </c>
      <c r="K77" s="39" t="s">
        <v>411</v>
      </c>
      <c r="L77" s="39">
        <v>80161504</v>
      </c>
      <c r="M77" s="39" t="s">
        <v>290</v>
      </c>
      <c r="N77" s="126">
        <v>66412500</v>
      </c>
      <c r="O77" s="126">
        <v>66412500</v>
      </c>
      <c r="P77" s="39">
        <v>10922</v>
      </c>
      <c r="Q77" s="39" t="s">
        <v>285</v>
      </c>
      <c r="R77" s="39" t="s">
        <v>20</v>
      </c>
      <c r="S77" s="39" t="s">
        <v>21</v>
      </c>
      <c r="T77" s="183" t="s">
        <v>412</v>
      </c>
      <c r="U77" s="184" t="s">
        <v>360</v>
      </c>
      <c r="V77" s="98">
        <v>44582</v>
      </c>
      <c r="W77" s="39" t="s">
        <v>22</v>
      </c>
      <c r="X77" s="39" t="s">
        <v>23</v>
      </c>
      <c r="Y77" s="39" t="s">
        <v>142</v>
      </c>
      <c r="Z77" s="183" t="s">
        <v>413</v>
      </c>
      <c r="AA77" s="99">
        <v>93461864</v>
      </c>
      <c r="AB77" s="58"/>
      <c r="AC77" s="39">
        <v>21222</v>
      </c>
      <c r="AD77" s="40">
        <v>44582</v>
      </c>
      <c r="AE77" s="36">
        <v>66412500</v>
      </c>
      <c r="AF77" s="78">
        <v>0</v>
      </c>
      <c r="AG77" s="78">
        <v>0</v>
      </c>
      <c r="AH77" s="78">
        <v>0</v>
      </c>
      <c r="AI77" s="36">
        <f t="shared" si="0"/>
        <v>66412500</v>
      </c>
      <c r="AJ77" s="39" t="s">
        <v>38</v>
      </c>
      <c r="AK77" s="40" t="s">
        <v>294</v>
      </c>
      <c r="AL77" s="39" t="s">
        <v>51</v>
      </c>
      <c r="AM77" s="40">
        <v>44585</v>
      </c>
      <c r="AN77" s="40">
        <v>44926</v>
      </c>
      <c r="AO77" s="39">
        <f t="shared" si="4"/>
        <v>341</v>
      </c>
      <c r="AP77" s="39" t="s">
        <v>296</v>
      </c>
      <c r="AQ77" s="58">
        <v>80791769</v>
      </c>
      <c r="AR77" s="36">
        <v>0</v>
      </c>
      <c r="AS77" s="40" t="s">
        <v>294</v>
      </c>
      <c r="AT77" s="37">
        <v>0</v>
      </c>
      <c r="AU77" s="40" t="s">
        <v>294</v>
      </c>
      <c r="AV77" s="37">
        <v>0</v>
      </c>
      <c r="AW77" s="40" t="s">
        <v>294</v>
      </c>
      <c r="AX77" s="37">
        <v>0</v>
      </c>
      <c r="AY77" s="181">
        <v>1</v>
      </c>
      <c r="AZ77" s="36">
        <v>0</v>
      </c>
      <c r="BA77" s="181">
        <v>1</v>
      </c>
      <c r="BB77" s="36">
        <v>0</v>
      </c>
      <c r="BC77" s="181">
        <v>1</v>
      </c>
      <c r="BD77" s="190">
        <f t="shared" si="2"/>
        <v>66412500</v>
      </c>
      <c r="BE77" s="39">
        <v>0</v>
      </c>
      <c r="BF77" s="181">
        <v>1</v>
      </c>
      <c r="BG77" s="181">
        <v>1</v>
      </c>
      <c r="BH77" s="39">
        <v>0</v>
      </c>
      <c r="BI77" s="181">
        <v>1</v>
      </c>
      <c r="BJ77" s="181">
        <v>1</v>
      </c>
      <c r="BK77" s="39">
        <v>0</v>
      </c>
      <c r="BL77" s="181">
        <v>1</v>
      </c>
      <c r="BM77" s="181">
        <v>1</v>
      </c>
      <c r="BN77" s="58">
        <v>0</v>
      </c>
      <c r="BO77" s="181">
        <v>1</v>
      </c>
      <c r="BP77" s="181">
        <v>1</v>
      </c>
      <c r="BQ77" s="58">
        <f t="shared" si="5"/>
        <v>341</v>
      </c>
      <c r="BR77" s="39"/>
      <c r="BS77" s="63"/>
      <c r="BT77" s="63"/>
      <c r="BU77" s="63"/>
      <c r="BV77" s="63"/>
      <c r="BW77" s="63"/>
      <c r="BX77" s="63"/>
      <c r="BY77" s="63"/>
      <c r="BZ77" s="63"/>
      <c r="CA77" s="63"/>
      <c r="CB77" s="63"/>
    </row>
    <row r="78" spans="1:80">
      <c r="A78" s="39" t="s">
        <v>14</v>
      </c>
      <c r="B78" s="39">
        <v>7</v>
      </c>
      <c r="C78" s="39" t="s">
        <v>15</v>
      </c>
      <c r="D78" s="39" t="s">
        <v>414</v>
      </c>
      <c r="E78" s="183" t="s">
        <v>415</v>
      </c>
      <c r="F78" s="58" t="s">
        <v>360</v>
      </c>
      <c r="G78" s="40">
        <v>44578</v>
      </c>
      <c r="H78" s="39" t="s">
        <v>31</v>
      </c>
      <c r="I78" s="39" t="s">
        <v>32</v>
      </c>
      <c r="J78" s="39" t="s">
        <v>30</v>
      </c>
      <c r="K78" s="39" t="s">
        <v>416</v>
      </c>
      <c r="L78" s="39">
        <v>80161500</v>
      </c>
      <c r="M78" s="39" t="s">
        <v>290</v>
      </c>
      <c r="N78" s="126">
        <v>51750000</v>
      </c>
      <c r="O78" s="126">
        <v>51750000</v>
      </c>
      <c r="P78" s="39">
        <v>10522</v>
      </c>
      <c r="Q78" s="39" t="s">
        <v>285</v>
      </c>
      <c r="R78" s="39" t="s">
        <v>20</v>
      </c>
      <c r="S78" s="39" t="s">
        <v>21</v>
      </c>
      <c r="T78" s="183" t="s">
        <v>417</v>
      </c>
      <c r="U78" s="184" t="s">
        <v>360</v>
      </c>
      <c r="V78" s="98">
        <v>44582</v>
      </c>
      <c r="W78" s="39" t="s">
        <v>22</v>
      </c>
      <c r="X78" s="39" t="s">
        <v>23</v>
      </c>
      <c r="Y78" s="39" t="s">
        <v>142</v>
      </c>
      <c r="Z78" s="183" t="s">
        <v>418</v>
      </c>
      <c r="AA78" s="99">
        <v>1016014127</v>
      </c>
      <c r="AB78" s="58"/>
      <c r="AC78" s="39">
        <v>20322</v>
      </c>
      <c r="AD78" s="40">
        <v>44582</v>
      </c>
      <c r="AE78" s="36">
        <v>51750000</v>
      </c>
      <c r="AF78" s="78">
        <v>0</v>
      </c>
      <c r="AG78" s="78">
        <v>0</v>
      </c>
      <c r="AH78" s="78">
        <v>0</v>
      </c>
      <c r="AI78" s="36">
        <f t="shared" si="0"/>
        <v>51750000</v>
      </c>
      <c r="AJ78" s="39" t="s">
        <v>38</v>
      </c>
      <c r="AK78" s="40" t="s">
        <v>294</v>
      </c>
      <c r="AL78" s="39" t="s">
        <v>51</v>
      </c>
      <c r="AM78" s="40">
        <v>44585</v>
      </c>
      <c r="AN78" s="40">
        <v>44926</v>
      </c>
      <c r="AO78" s="39">
        <f t="shared" si="4"/>
        <v>341</v>
      </c>
      <c r="AP78" s="41" t="s">
        <v>380</v>
      </c>
      <c r="AQ78" s="41">
        <v>1032434072</v>
      </c>
      <c r="AR78" s="36">
        <v>0</v>
      </c>
      <c r="AS78" s="40" t="s">
        <v>294</v>
      </c>
      <c r="AT78" s="37">
        <v>0</v>
      </c>
      <c r="AU78" s="40" t="s">
        <v>294</v>
      </c>
      <c r="AV78" s="37">
        <v>0</v>
      </c>
      <c r="AW78" s="40" t="s">
        <v>294</v>
      </c>
      <c r="AX78" s="37">
        <v>0</v>
      </c>
      <c r="AY78" s="181">
        <v>1</v>
      </c>
      <c r="AZ78" s="36">
        <v>0</v>
      </c>
      <c r="BA78" s="181">
        <v>1</v>
      </c>
      <c r="BB78" s="36">
        <v>0</v>
      </c>
      <c r="BC78" s="181">
        <v>1</v>
      </c>
      <c r="BD78" s="190">
        <f t="shared" si="2"/>
        <v>51750000</v>
      </c>
      <c r="BE78" s="39">
        <v>0</v>
      </c>
      <c r="BF78" s="181">
        <v>1</v>
      </c>
      <c r="BG78" s="181">
        <v>1</v>
      </c>
      <c r="BH78" s="39">
        <v>0</v>
      </c>
      <c r="BI78" s="181">
        <v>1</v>
      </c>
      <c r="BJ78" s="181">
        <v>1</v>
      </c>
      <c r="BK78" s="39">
        <v>0</v>
      </c>
      <c r="BL78" s="181">
        <v>1</v>
      </c>
      <c r="BM78" s="181">
        <v>1</v>
      </c>
      <c r="BN78" s="58">
        <v>0</v>
      </c>
      <c r="BO78" s="181">
        <v>1</v>
      </c>
      <c r="BP78" s="181">
        <v>1</v>
      </c>
      <c r="BQ78" s="58">
        <f t="shared" si="5"/>
        <v>341</v>
      </c>
      <c r="BR78" s="39"/>
      <c r="BS78" s="63"/>
      <c r="BT78" s="63"/>
      <c r="BU78" s="63"/>
      <c r="BV78" s="63"/>
      <c r="BW78" s="63"/>
      <c r="BX78" s="63"/>
      <c r="BY78" s="63"/>
      <c r="BZ78" s="63"/>
      <c r="CA78" s="63"/>
      <c r="CB78" s="63"/>
    </row>
    <row r="79" spans="1:80">
      <c r="A79" s="39" t="s">
        <v>14</v>
      </c>
      <c r="B79" s="39">
        <v>103</v>
      </c>
      <c r="C79" s="39" t="s">
        <v>15</v>
      </c>
      <c r="D79" s="39" t="s">
        <v>419</v>
      </c>
      <c r="E79" s="183" t="s">
        <v>420</v>
      </c>
      <c r="F79" s="58" t="s">
        <v>360</v>
      </c>
      <c r="G79" s="40">
        <v>44579</v>
      </c>
      <c r="H79" s="39" t="s">
        <v>31</v>
      </c>
      <c r="I79" s="39" t="s">
        <v>32</v>
      </c>
      <c r="J79" s="39" t="s">
        <v>97</v>
      </c>
      <c r="K79" s="39" t="s">
        <v>421</v>
      </c>
      <c r="L79" s="39">
        <v>80161500</v>
      </c>
      <c r="M79" s="39" t="s">
        <v>290</v>
      </c>
      <c r="N79" s="126">
        <v>54337500</v>
      </c>
      <c r="O79" s="126">
        <v>54337500</v>
      </c>
      <c r="P79" s="39">
        <v>12022</v>
      </c>
      <c r="Q79" s="39" t="s">
        <v>284</v>
      </c>
      <c r="R79" s="39" t="s">
        <v>20</v>
      </c>
      <c r="S79" s="39" t="s">
        <v>21</v>
      </c>
      <c r="T79" s="183" t="s">
        <v>422</v>
      </c>
      <c r="U79" s="184" t="s">
        <v>360</v>
      </c>
      <c r="V79" s="98">
        <v>44582</v>
      </c>
      <c r="W79" s="39" t="s">
        <v>22</v>
      </c>
      <c r="X79" s="39" t="s">
        <v>23</v>
      </c>
      <c r="Y79" s="39" t="s">
        <v>142</v>
      </c>
      <c r="Z79" s="183" t="s">
        <v>423</v>
      </c>
      <c r="AA79" s="39">
        <v>52199365</v>
      </c>
      <c r="AB79" s="39"/>
      <c r="AC79" s="39">
        <v>21422</v>
      </c>
      <c r="AD79" s="40">
        <v>44582</v>
      </c>
      <c r="AE79" s="36">
        <v>54337500</v>
      </c>
      <c r="AF79" s="78">
        <v>0</v>
      </c>
      <c r="AG79" s="78">
        <v>0</v>
      </c>
      <c r="AH79" s="78">
        <v>0</v>
      </c>
      <c r="AI79" s="36">
        <f t="shared" si="0"/>
        <v>54337500</v>
      </c>
      <c r="AJ79" s="39" t="s">
        <v>38</v>
      </c>
      <c r="AK79" s="40" t="s">
        <v>294</v>
      </c>
      <c r="AL79" s="39" t="s">
        <v>51</v>
      </c>
      <c r="AM79" s="40">
        <v>44585</v>
      </c>
      <c r="AN79" s="40">
        <v>44925</v>
      </c>
      <c r="AO79" s="39">
        <f t="shared" si="4"/>
        <v>340</v>
      </c>
      <c r="AP79" s="183" t="s">
        <v>424</v>
      </c>
      <c r="AQ79" s="58">
        <v>79994053</v>
      </c>
      <c r="AR79" s="36">
        <v>0</v>
      </c>
      <c r="AS79" s="40" t="s">
        <v>294</v>
      </c>
      <c r="AT79" s="37">
        <v>0</v>
      </c>
      <c r="AU79" s="40" t="s">
        <v>294</v>
      </c>
      <c r="AV79" s="37">
        <v>0</v>
      </c>
      <c r="AW79" s="40" t="s">
        <v>294</v>
      </c>
      <c r="AX79" s="37">
        <v>0</v>
      </c>
      <c r="AY79" s="181">
        <v>1</v>
      </c>
      <c r="AZ79" s="36">
        <v>0</v>
      </c>
      <c r="BA79" s="181">
        <v>1</v>
      </c>
      <c r="BB79" s="36">
        <v>0</v>
      </c>
      <c r="BC79" s="181">
        <v>1</v>
      </c>
      <c r="BD79" s="190">
        <f t="shared" si="2"/>
        <v>54337500</v>
      </c>
      <c r="BE79" s="39">
        <v>0</v>
      </c>
      <c r="BF79" s="181">
        <v>1</v>
      </c>
      <c r="BG79" s="181">
        <v>1</v>
      </c>
      <c r="BH79" s="39">
        <v>0</v>
      </c>
      <c r="BI79" s="181">
        <v>1</v>
      </c>
      <c r="BJ79" s="181">
        <v>1</v>
      </c>
      <c r="BK79" s="39">
        <v>0</v>
      </c>
      <c r="BL79" s="181">
        <v>1</v>
      </c>
      <c r="BM79" s="181">
        <v>1</v>
      </c>
      <c r="BN79" s="58">
        <v>0</v>
      </c>
      <c r="BO79" s="181">
        <v>1</v>
      </c>
      <c r="BP79" s="181">
        <v>1</v>
      </c>
      <c r="BQ79" s="58">
        <f t="shared" si="5"/>
        <v>340</v>
      </c>
      <c r="BR79" s="39"/>
      <c r="BS79" s="63"/>
      <c r="BT79" s="63"/>
      <c r="BU79" s="63"/>
      <c r="BV79" s="63"/>
      <c r="BW79" s="63"/>
      <c r="BX79" s="63"/>
      <c r="BY79" s="63"/>
      <c r="BZ79" s="63"/>
      <c r="CA79" s="63"/>
      <c r="CB79" s="63"/>
    </row>
    <row r="80" spans="1:80">
      <c r="A80" s="39" t="s">
        <v>14</v>
      </c>
      <c r="B80" s="39">
        <v>8</v>
      </c>
      <c r="C80" s="39" t="s">
        <v>15</v>
      </c>
      <c r="D80" s="39" t="s">
        <v>425</v>
      </c>
      <c r="E80" s="183" t="s">
        <v>426</v>
      </c>
      <c r="F80" s="58" t="s">
        <v>360</v>
      </c>
      <c r="G80" s="40">
        <v>44579</v>
      </c>
      <c r="H80" s="39" t="s">
        <v>31</v>
      </c>
      <c r="I80" s="39" t="s">
        <v>32</v>
      </c>
      <c r="J80" s="39" t="s">
        <v>30</v>
      </c>
      <c r="K80" s="39" t="s">
        <v>427</v>
      </c>
      <c r="L80" s="39">
        <v>80161504</v>
      </c>
      <c r="M80" s="39" t="s">
        <v>290</v>
      </c>
      <c r="N80" s="126">
        <v>35650000</v>
      </c>
      <c r="O80" s="126">
        <v>35650000</v>
      </c>
      <c r="P80" s="39">
        <v>10622</v>
      </c>
      <c r="Q80" s="39" t="s">
        <v>285</v>
      </c>
      <c r="R80" s="39" t="s">
        <v>20</v>
      </c>
      <c r="S80" s="39" t="s">
        <v>21</v>
      </c>
      <c r="T80" s="183" t="s">
        <v>428</v>
      </c>
      <c r="U80" s="184" t="s">
        <v>360</v>
      </c>
      <c r="V80" s="98">
        <v>44583</v>
      </c>
      <c r="W80" s="39" t="s">
        <v>22</v>
      </c>
      <c r="X80" s="39" t="s">
        <v>23</v>
      </c>
      <c r="Y80" s="39" t="s">
        <v>142</v>
      </c>
      <c r="Z80" s="183" t="s">
        <v>429</v>
      </c>
      <c r="AA80" s="99">
        <v>1016072632</v>
      </c>
      <c r="AB80" s="58"/>
      <c r="AC80" s="39">
        <v>23322</v>
      </c>
      <c r="AD80" s="40">
        <v>44583</v>
      </c>
      <c r="AE80" s="36">
        <v>35650000</v>
      </c>
      <c r="AF80" s="78">
        <v>0</v>
      </c>
      <c r="AG80" s="78">
        <v>0</v>
      </c>
      <c r="AH80" s="78">
        <v>0</v>
      </c>
      <c r="AI80" s="36">
        <f t="shared" si="0"/>
        <v>35650000</v>
      </c>
      <c r="AJ80" s="39" t="s">
        <v>38</v>
      </c>
      <c r="AK80" s="40" t="s">
        <v>294</v>
      </c>
      <c r="AL80" s="39" t="s">
        <v>51</v>
      </c>
      <c r="AM80" s="40">
        <v>44586</v>
      </c>
      <c r="AN80" s="40">
        <v>44926</v>
      </c>
      <c r="AO80" s="39">
        <f t="shared" si="4"/>
        <v>340</v>
      </c>
      <c r="AP80" s="41" t="s">
        <v>380</v>
      </c>
      <c r="AQ80" s="41">
        <v>1032434072</v>
      </c>
      <c r="AR80" s="36">
        <v>0</v>
      </c>
      <c r="AS80" s="40" t="s">
        <v>294</v>
      </c>
      <c r="AT80" s="37">
        <v>0</v>
      </c>
      <c r="AU80" s="40" t="s">
        <v>294</v>
      </c>
      <c r="AV80" s="37">
        <v>0</v>
      </c>
      <c r="AW80" s="40" t="s">
        <v>294</v>
      </c>
      <c r="AX80" s="37">
        <v>0</v>
      </c>
      <c r="AY80" s="181">
        <v>1</v>
      </c>
      <c r="AZ80" s="36">
        <v>0</v>
      </c>
      <c r="BA80" s="181">
        <v>1</v>
      </c>
      <c r="BB80" s="36">
        <v>0</v>
      </c>
      <c r="BC80" s="181">
        <v>1</v>
      </c>
      <c r="BD80" s="190">
        <f t="shared" si="2"/>
        <v>35650000</v>
      </c>
      <c r="BE80" s="39">
        <v>0</v>
      </c>
      <c r="BF80" s="181">
        <v>1</v>
      </c>
      <c r="BG80" s="181">
        <v>1</v>
      </c>
      <c r="BH80" s="39">
        <v>0</v>
      </c>
      <c r="BI80" s="181">
        <v>1</v>
      </c>
      <c r="BJ80" s="181">
        <v>1</v>
      </c>
      <c r="BK80" s="39">
        <v>0</v>
      </c>
      <c r="BL80" s="181">
        <v>1</v>
      </c>
      <c r="BM80" s="181">
        <v>1</v>
      </c>
      <c r="BN80" s="58">
        <v>0</v>
      </c>
      <c r="BO80" s="181">
        <v>1</v>
      </c>
      <c r="BP80" s="181">
        <v>1</v>
      </c>
      <c r="BQ80" s="58">
        <f t="shared" si="5"/>
        <v>340</v>
      </c>
      <c r="BR80" s="39"/>
      <c r="BS80" s="63"/>
      <c r="BT80" s="63"/>
      <c r="BU80" s="63"/>
      <c r="BV80" s="63"/>
      <c r="BW80" s="63"/>
      <c r="BX80" s="63"/>
      <c r="BY80" s="63"/>
      <c r="BZ80" s="63"/>
      <c r="CA80" s="63"/>
      <c r="CB80" s="63"/>
    </row>
    <row r="81" spans="1:129">
      <c r="A81" s="39" t="s">
        <v>14</v>
      </c>
      <c r="B81" s="39">
        <v>22</v>
      </c>
      <c r="C81" s="39" t="s">
        <v>15</v>
      </c>
      <c r="D81" s="39" t="s">
        <v>430</v>
      </c>
      <c r="E81" s="183" t="s">
        <v>431</v>
      </c>
      <c r="F81" s="58" t="s">
        <v>360</v>
      </c>
      <c r="G81" s="40">
        <v>44580</v>
      </c>
      <c r="H81" s="39" t="s">
        <v>31</v>
      </c>
      <c r="I81" s="39" t="s">
        <v>45</v>
      </c>
      <c r="J81" s="39" t="s">
        <v>65</v>
      </c>
      <c r="K81" s="39" t="s">
        <v>432</v>
      </c>
      <c r="L81" s="39">
        <v>80161504</v>
      </c>
      <c r="M81" s="39" t="s">
        <v>290</v>
      </c>
      <c r="N81" s="126">
        <v>59167500</v>
      </c>
      <c r="O81" s="126">
        <v>59167500</v>
      </c>
      <c r="P81" s="39">
        <v>13322</v>
      </c>
      <c r="Q81" s="39" t="s">
        <v>284</v>
      </c>
      <c r="R81" s="39" t="s">
        <v>20</v>
      </c>
      <c r="S81" s="39" t="s">
        <v>21</v>
      </c>
      <c r="T81" s="183" t="s">
        <v>433</v>
      </c>
      <c r="U81" s="184" t="s">
        <v>360</v>
      </c>
      <c r="V81" s="98">
        <v>44582</v>
      </c>
      <c r="W81" s="39" t="s">
        <v>22</v>
      </c>
      <c r="X81" s="39" t="s">
        <v>23</v>
      </c>
      <c r="Y81" s="39" t="s">
        <v>142</v>
      </c>
      <c r="Z81" s="183" t="s">
        <v>434</v>
      </c>
      <c r="AA81" s="39">
        <v>79865008</v>
      </c>
      <c r="AB81" s="58"/>
      <c r="AC81" s="39">
        <v>20922</v>
      </c>
      <c r="AD81" s="40">
        <v>44582</v>
      </c>
      <c r="AE81" s="36">
        <v>59167500</v>
      </c>
      <c r="AF81" s="78">
        <v>0</v>
      </c>
      <c r="AG81" s="78">
        <v>0</v>
      </c>
      <c r="AH81" s="78">
        <v>0</v>
      </c>
      <c r="AI81" s="36">
        <f t="shared" si="0"/>
        <v>59167500</v>
      </c>
      <c r="AJ81" s="39" t="s">
        <v>38</v>
      </c>
      <c r="AK81" s="40" t="s">
        <v>294</v>
      </c>
      <c r="AL81" s="39" t="s">
        <v>51</v>
      </c>
      <c r="AM81" s="40">
        <v>44585</v>
      </c>
      <c r="AN81" s="40">
        <v>44926</v>
      </c>
      <c r="AO81" s="39">
        <f t="shared" si="4"/>
        <v>341</v>
      </c>
      <c r="AP81" s="41" t="s">
        <v>286</v>
      </c>
      <c r="AQ81" s="41">
        <v>94486941</v>
      </c>
      <c r="AR81" s="36">
        <v>0</v>
      </c>
      <c r="AS81" s="40" t="s">
        <v>294</v>
      </c>
      <c r="AT81" s="37">
        <v>0</v>
      </c>
      <c r="AU81" s="40" t="s">
        <v>294</v>
      </c>
      <c r="AV81" s="37">
        <v>0</v>
      </c>
      <c r="AW81" s="40" t="s">
        <v>294</v>
      </c>
      <c r="AX81" s="37">
        <v>0</v>
      </c>
      <c r="AY81" s="181">
        <v>1</v>
      </c>
      <c r="AZ81" s="36">
        <v>0</v>
      </c>
      <c r="BA81" s="181">
        <v>1</v>
      </c>
      <c r="BB81" s="36">
        <v>0</v>
      </c>
      <c r="BC81" s="181">
        <v>1</v>
      </c>
      <c r="BD81" s="190">
        <f t="shared" si="2"/>
        <v>59167500</v>
      </c>
      <c r="BE81" s="39">
        <v>0</v>
      </c>
      <c r="BF81" s="181">
        <v>1</v>
      </c>
      <c r="BG81" s="181">
        <v>1</v>
      </c>
      <c r="BH81" s="39">
        <v>0</v>
      </c>
      <c r="BI81" s="181">
        <v>1</v>
      </c>
      <c r="BJ81" s="181">
        <v>1</v>
      </c>
      <c r="BK81" s="39">
        <v>0</v>
      </c>
      <c r="BL81" s="181">
        <v>1</v>
      </c>
      <c r="BM81" s="181">
        <v>1</v>
      </c>
      <c r="BN81" s="58">
        <v>0</v>
      </c>
      <c r="BO81" s="181">
        <v>1</v>
      </c>
      <c r="BP81" s="181">
        <v>1</v>
      </c>
      <c r="BQ81" s="58">
        <f t="shared" si="5"/>
        <v>341</v>
      </c>
      <c r="BR81" s="39"/>
      <c r="BS81" s="63"/>
      <c r="BT81" s="63"/>
      <c r="BU81" s="63"/>
      <c r="BV81" s="63"/>
      <c r="BW81" s="63"/>
      <c r="BX81" s="63"/>
      <c r="BY81" s="63"/>
      <c r="BZ81" s="63"/>
      <c r="CA81" s="63"/>
      <c r="CB81" s="63"/>
    </row>
    <row r="82" spans="1:129">
      <c r="A82" s="41" t="s">
        <v>14</v>
      </c>
      <c r="B82" s="41">
        <v>25</v>
      </c>
      <c r="C82" s="39" t="s">
        <v>15</v>
      </c>
      <c r="D82" s="39" t="s">
        <v>435</v>
      </c>
      <c r="E82" s="185" t="s">
        <v>436</v>
      </c>
      <c r="F82" s="58" t="s">
        <v>360</v>
      </c>
      <c r="G82" s="40">
        <v>44580</v>
      </c>
      <c r="H82" s="39" t="s">
        <v>31</v>
      </c>
      <c r="I82" s="39" t="s">
        <v>45</v>
      </c>
      <c r="J82" s="41" t="s">
        <v>65</v>
      </c>
      <c r="K82" s="39" t="s">
        <v>437</v>
      </c>
      <c r="L82" s="41">
        <v>82111902</v>
      </c>
      <c r="M82" s="39" t="s">
        <v>438</v>
      </c>
      <c r="N82" s="126">
        <v>72000000</v>
      </c>
      <c r="O82" s="126">
        <v>72000000</v>
      </c>
      <c r="P82" s="41">
        <v>14822</v>
      </c>
      <c r="Q82" s="39" t="s">
        <v>284</v>
      </c>
      <c r="R82" s="39" t="s">
        <v>20</v>
      </c>
      <c r="S82" s="39" t="s">
        <v>21</v>
      </c>
      <c r="T82" s="185" t="s">
        <v>439</v>
      </c>
      <c r="U82" s="184" t="s">
        <v>360</v>
      </c>
      <c r="V82" s="98">
        <v>44586</v>
      </c>
      <c r="W82" s="41" t="s">
        <v>35</v>
      </c>
      <c r="X82" s="39" t="s">
        <v>23</v>
      </c>
      <c r="Y82" s="39" t="s">
        <v>142</v>
      </c>
      <c r="Z82" s="185" t="s">
        <v>440</v>
      </c>
      <c r="AA82" s="39">
        <v>830072071</v>
      </c>
      <c r="AB82" s="39">
        <v>2</v>
      </c>
      <c r="AC82" s="41">
        <v>28022</v>
      </c>
      <c r="AD82" s="40">
        <v>44586</v>
      </c>
      <c r="AE82" s="36">
        <v>72000000</v>
      </c>
      <c r="AF82" s="78">
        <v>0</v>
      </c>
      <c r="AG82" s="78">
        <v>0</v>
      </c>
      <c r="AH82" s="78">
        <v>0</v>
      </c>
      <c r="AI82" s="36">
        <f t="shared" si="0"/>
        <v>72000000</v>
      </c>
      <c r="AJ82" s="39" t="s">
        <v>38</v>
      </c>
      <c r="AK82" s="40" t="s">
        <v>294</v>
      </c>
      <c r="AL82" s="39" t="s">
        <v>51</v>
      </c>
      <c r="AM82" s="44">
        <v>44589</v>
      </c>
      <c r="AN82" s="40">
        <v>44926</v>
      </c>
      <c r="AO82" s="39">
        <f t="shared" si="4"/>
        <v>337</v>
      </c>
      <c r="AP82" s="41" t="s">
        <v>286</v>
      </c>
      <c r="AQ82" s="41">
        <v>94486941</v>
      </c>
      <c r="AR82" s="36">
        <v>0</v>
      </c>
      <c r="AS82" s="40" t="s">
        <v>294</v>
      </c>
      <c r="AT82" s="37">
        <v>0</v>
      </c>
      <c r="AU82" s="40" t="s">
        <v>294</v>
      </c>
      <c r="AV82" s="37">
        <v>0</v>
      </c>
      <c r="AW82" s="40" t="s">
        <v>294</v>
      </c>
      <c r="AX82" s="37">
        <v>0</v>
      </c>
      <c r="AY82" s="181">
        <v>1</v>
      </c>
      <c r="AZ82" s="36">
        <v>0</v>
      </c>
      <c r="BA82" s="181">
        <v>1</v>
      </c>
      <c r="BB82" s="36">
        <v>0</v>
      </c>
      <c r="BC82" s="181">
        <v>1</v>
      </c>
      <c r="BD82" s="190">
        <f t="shared" si="2"/>
        <v>72000000</v>
      </c>
      <c r="BE82" s="39">
        <v>0</v>
      </c>
      <c r="BF82" s="181">
        <v>1</v>
      </c>
      <c r="BG82" s="181">
        <v>1</v>
      </c>
      <c r="BH82" s="39">
        <v>0</v>
      </c>
      <c r="BI82" s="181">
        <v>1</v>
      </c>
      <c r="BJ82" s="181">
        <v>1</v>
      </c>
      <c r="BK82" s="39">
        <v>0</v>
      </c>
      <c r="BL82" s="181">
        <v>1</v>
      </c>
      <c r="BM82" s="181">
        <v>1</v>
      </c>
      <c r="BN82" s="58">
        <v>0</v>
      </c>
      <c r="BO82" s="181">
        <v>1</v>
      </c>
      <c r="BP82" s="181">
        <v>1</v>
      </c>
      <c r="BQ82" s="58">
        <f t="shared" si="5"/>
        <v>337</v>
      </c>
      <c r="BR82" s="39"/>
      <c r="BS82" s="63"/>
      <c r="BT82" s="63"/>
      <c r="BU82" s="63"/>
      <c r="BV82" s="63"/>
      <c r="BW82" s="63"/>
      <c r="BX82" s="63"/>
      <c r="BY82" s="63"/>
      <c r="BZ82" s="63"/>
      <c r="CA82" s="63"/>
      <c r="CB82" s="63"/>
    </row>
    <row r="83" spans="1:129" s="255" customFormat="1">
      <c r="A83" s="240" t="s">
        <v>14</v>
      </c>
      <c r="B83" s="240">
        <v>81</v>
      </c>
      <c r="C83" s="240" t="s">
        <v>15</v>
      </c>
      <c r="D83" s="241" t="s">
        <v>441</v>
      </c>
      <c r="E83" s="240" t="s">
        <v>442</v>
      </c>
      <c r="F83" s="242" t="s">
        <v>361</v>
      </c>
      <c r="G83" s="243">
        <v>44467</v>
      </c>
      <c r="H83" s="240" t="s">
        <v>44</v>
      </c>
      <c r="I83" s="240" t="s">
        <v>82</v>
      </c>
      <c r="J83" s="240" t="s">
        <v>97</v>
      </c>
      <c r="K83" s="240" t="s">
        <v>443</v>
      </c>
      <c r="L83" s="186">
        <v>46181502</v>
      </c>
      <c r="M83" s="186" t="s">
        <v>444</v>
      </c>
      <c r="N83" s="245">
        <v>120000000</v>
      </c>
      <c r="O83" s="245">
        <v>120000000</v>
      </c>
      <c r="P83" s="240">
        <v>44321</v>
      </c>
      <c r="Q83" s="240" t="s">
        <v>445</v>
      </c>
      <c r="R83" s="240" t="s">
        <v>20</v>
      </c>
      <c r="S83" s="240" t="s">
        <v>21</v>
      </c>
      <c r="T83" s="240" t="s">
        <v>446</v>
      </c>
      <c r="U83" s="240" t="s">
        <v>364</v>
      </c>
      <c r="V83" s="247">
        <v>44530</v>
      </c>
      <c r="W83" s="240" t="s">
        <v>83</v>
      </c>
      <c r="X83" s="240" t="s">
        <v>130</v>
      </c>
      <c r="Y83" s="240" t="s">
        <v>51</v>
      </c>
      <c r="Z83" s="242" t="s">
        <v>447</v>
      </c>
      <c r="AA83" s="248">
        <v>900215324</v>
      </c>
      <c r="AB83" s="240">
        <v>1</v>
      </c>
      <c r="AC83" s="240">
        <v>200721</v>
      </c>
      <c r="AD83" s="243">
        <v>44530</v>
      </c>
      <c r="AE83" s="249">
        <v>120000000</v>
      </c>
      <c r="AF83" s="250">
        <v>0</v>
      </c>
      <c r="AG83" s="250">
        <v>0</v>
      </c>
      <c r="AH83" s="250">
        <v>0</v>
      </c>
      <c r="AI83" s="246">
        <f t="shared" si="0"/>
        <v>120000000</v>
      </c>
      <c r="AJ83" s="240" t="s">
        <v>25</v>
      </c>
      <c r="AK83" s="251">
        <v>44530</v>
      </c>
      <c r="AL83" s="240" t="s">
        <v>169</v>
      </c>
      <c r="AM83" s="251">
        <v>44532</v>
      </c>
      <c r="AN83" s="251">
        <v>44562</v>
      </c>
      <c r="AO83" s="240">
        <f t="shared" ref="AO83:AO107" si="6">+AN83-AM83</f>
        <v>30</v>
      </c>
      <c r="AP83" s="240" t="s">
        <v>448</v>
      </c>
      <c r="AQ83" s="242">
        <v>1022969243</v>
      </c>
      <c r="AR83" s="246">
        <v>0</v>
      </c>
      <c r="AS83" s="243">
        <v>0</v>
      </c>
      <c r="AT83" s="246">
        <v>0</v>
      </c>
      <c r="AU83" s="251">
        <v>0</v>
      </c>
      <c r="AV83" s="246">
        <v>0</v>
      </c>
      <c r="AW83" s="251">
        <v>0</v>
      </c>
      <c r="AX83" s="246">
        <v>0</v>
      </c>
      <c r="AY83" s="251">
        <v>0</v>
      </c>
      <c r="AZ83" s="246">
        <v>0</v>
      </c>
      <c r="BA83" s="251">
        <v>0</v>
      </c>
      <c r="BB83" s="246">
        <v>0</v>
      </c>
      <c r="BC83" s="251" t="s">
        <v>449</v>
      </c>
      <c r="BD83" s="249">
        <f t="shared" si="2"/>
        <v>120000000</v>
      </c>
      <c r="BE83" s="240">
        <v>12</v>
      </c>
      <c r="BF83" s="247">
        <v>44574</v>
      </c>
      <c r="BG83" s="247">
        <v>44559</v>
      </c>
      <c r="BH83" s="240">
        <v>18</v>
      </c>
      <c r="BI83" s="251">
        <v>44592</v>
      </c>
      <c r="BJ83" s="243">
        <v>44574</v>
      </c>
      <c r="BK83" s="240">
        <v>0</v>
      </c>
      <c r="BL83" s="251">
        <v>0</v>
      </c>
      <c r="BM83" s="251">
        <v>0</v>
      </c>
      <c r="BN83" s="242">
        <v>0</v>
      </c>
      <c r="BO83" s="252">
        <v>0</v>
      </c>
      <c r="BP83" s="252">
        <v>0</v>
      </c>
      <c r="BQ83" s="253">
        <f t="shared" si="5"/>
        <v>60</v>
      </c>
      <c r="BR83" s="254"/>
    </row>
    <row r="84" spans="1:129" s="257" customFormat="1">
      <c r="A84" s="242" t="s">
        <v>27</v>
      </c>
      <c r="B84" s="242">
        <v>142</v>
      </c>
      <c r="C84" s="242" t="s">
        <v>15</v>
      </c>
      <c r="D84" s="242" t="s">
        <v>451</v>
      </c>
      <c r="E84" s="242" t="s">
        <v>452</v>
      </c>
      <c r="F84" s="242" t="str">
        <f t="shared" ref="F84" si="7">TEXT(G84,"mmmm")</f>
        <v>enero</v>
      </c>
      <c r="G84" s="244">
        <v>44218</v>
      </c>
      <c r="H84" s="242" t="s">
        <v>44</v>
      </c>
      <c r="I84" s="242" t="s">
        <v>110</v>
      </c>
      <c r="J84" s="242" t="s">
        <v>103</v>
      </c>
      <c r="K84" s="242" t="s">
        <v>453</v>
      </c>
      <c r="L84" s="187">
        <v>90121502</v>
      </c>
      <c r="M84" s="187" t="s">
        <v>454</v>
      </c>
      <c r="N84" s="256">
        <v>1311800000</v>
      </c>
      <c r="O84" s="256">
        <v>1311800000</v>
      </c>
      <c r="P84" s="242">
        <v>16621</v>
      </c>
      <c r="Q84" s="242" t="s">
        <v>455</v>
      </c>
      <c r="R84" s="242" t="s">
        <v>20</v>
      </c>
      <c r="S84" s="242" t="s">
        <v>21</v>
      </c>
      <c r="T84" s="242" t="s">
        <v>456</v>
      </c>
      <c r="U84" s="242" t="str">
        <f t="shared" ref="U84" si="8">TEXT(V84,"mmmm")</f>
        <v>febrero</v>
      </c>
      <c r="V84" s="251">
        <v>44231</v>
      </c>
      <c r="W84" s="242" t="s">
        <v>118</v>
      </c>
      <c r="X84" s="242" t="s">
        <v>23</v>
      </c>
      <c r="Y84" s="242" t="s">
        <v>142</v>
      </c>
      <c r="Z84" s="242" t="s">
        <v>457</v>
      </c>
      <c r="AA84" s="242">
        <v>800075003</v>
      </c>
      <c r="AB84" s="242">
        <v>6</v>
      </c>
      <c r="AC84" s="242">
        <v>32821</v>
      </c>
      <c r="AD84" s="251">
        <v>44231</v>
      </c>
      <c r="AE84" s="249">
        <v>1311800000</v>
      </c>
      <c r="AF84" s="246">
        <v>0</v>
      </c>
      <c r="AG84" s="246">
        <v>0</v>
      </c>
      <c r="AH84" s="246">
        <v>0</v>
      </c>
      <c r="AI84" s="246">
        <f t="shared" si="0"/>
        <v>1311800000</v>
      </c>
      <c r="AJ84" s="242" t="s">
        <v>25</v>
      </c>
      <c r="AK84" s="251">
        <v>44231</v>
      </c>
      <c r="AL84" s="242" t="s">
        <v>171</v>
      </c>
      <c r="AM84" s="251">
        <v>44256</v>
      </c>
      <c r="AN84" s="251">
        <v>44561</v>
      </c>
      <c r="AO84" s="240">
        <f t="shared" si="6"/>
        <v>305</v>
      </c>
      <c r="AP84" s="242" t="s">
        <v>458</v>
      </c>
      <c r="AQ84" s="242">
        <v>52853481</v>
      </c>
      <c r="AR84" s="246">
        <v>92610000</v>
      </c>
      <c r="AS84" s="243">
        <v>44540</v>
      </c>
      <c r="AT84" s="249">
        <v>0</v>
      </c>
      <c r="AU84" s="251">
        <v>0</v>
      </c>
      <c r="AV84" s="249">
        <v>0</v>
      </c>
      <c r="AW84" s="251">
        <v>0</v>
      </c>
      <c r="AX84" s="249">
        <v>0</v>
      </c>
      <c r="AY84" s="251">
        <v>0</v>
      </c>
      <c r="AZ84" s="249">
        <v>0</v>
      </c>
      <c r="BA84" s="251">
        <v>0</v>
      </c>
      <c r="BB84" s="249">
        <v>314925884</v>
      </c>
      <c r="BC84" s="251">
        <v>44509</v>
      </c>
      <c r="BD84" s="249">
        <f t="shared" ref="BD84:BD147" si="9">+AI84+AR84+AT84+AV84+AX84+AZ84-BB84</f>
        <v>1089484116</v>
      </c>
      <c r="BE84" s="242">
        <v>20</v>
      </c>
      <c r="BF84" s="251">
        <v>44581</v>
      </c>
      <c r="BG84" s="243">
        <v>44540</v>
      </c>
      <c r="BH84" s="242">
        <v>9</v>
      </c>
      <c r="BI84" s="251">
        <v>44590</v>
      </c>
      <c r="BJ84" s="243">
        <v>44574</v>
      </c>
      <c r="BK84" s="242">
        <v>0</v>
      </c>
      <c r="BL84" s="251">
        <v>0</v>
      </c>
      <c r="BM84" s="243">
        <v>0</v>
      </c>
      <c r="BN84" s="242">
        <v>0</v>
      </c>
      <c r="BO84" s="252">
        <v>0</v>
      </c>
      <c r="BP84" s="243">
        <v>0</v>
      </c>
      <c r="BQ84" s="242">
        <f t="shared" si="5"/>
        <v>334</v>
      </c>
      <c r="BR84" s="240"/>
    </row>
    <row r="85" spans="1:129" s="35" customFormat="1">
      <c r="A85" s="193" t="s">
        <v>40</v>
      </c>
      <c r="B85" s="193">
        <v>83</v>
      </c>
      <c r="C85" s="193" t="s">
        <v>53</v>
      </c>
      <c r="D85" s="193" t="s">
        <v>459</v>
      </c>
      <c r="E85" s="193" t="s">
        <v>460</v>
      </c>
      <c r="F85" s="194" t="s">
        <v>102</v>
      </c>
      <c r="G85" s="195">
        <v>43769</v>
      </c>
      <c r="H85" s="193" t="s">
        <v>31</v>
      </c>
      <c r="I85" s="193" t="s">
        <v>48</v>
      </c>
      <c r="J85" s="193" t="s">
        <v>97</v>
      </c>
      <c r="K85" s="193" t="s">
        <v>461</v>
      </c>
      <c r="L85" s="193">
        <v>80131500</v>
      </c>
      <c r="M85" s="193" t="s">
        <v>462</v>
      </c>
      <c r="N85" s="279"/>
      <c r="O85" s="293">
        <v>4493711444</v>
      </c>
      <c r="P85" s="193">
        <v>50119</v>
      </c>
      <c r="Q85" s="193" t="s">
        <v>463</v>
      </c>
      <c r="R85" s="193" t="s">
        <v>20</v>
      </c>
      <c r="S85" s="193" t="s">
        <v>21</v>
      </c>
      <c r="T85" s="193" t="s">
        <v>464</v>
      </c>
      <c r="U85" s="194" t="s">
        <v>364</v>
      </c>
      <c r="V85" s="197">
        <v>43794</v>
      </c>
      <c r="W85" s="193" t="s">
        <v>48</v>
      </c>
      <c r="X85" s="193" t="s">
        <v>23</v>
      </c>
      <c r="Y85" s="193" t="s">
        <v>142</v>
      </c>
      <c r="Z85" s="193" t="s">
        <v>465</v>
      </c>
      <c r="AA85" s="198">
        <v>900387338</v>
      </c>
      <c r="AB85" s="193">
        <v>1</v>
      </c>
      <c r="AC85" s="193">
        <v>338619</v>
      </c>
      <c r="AD85" s="195">
        <v>43795</v>
      </c>
      <c r="AE85" s="196">
        <v>134461743</v>
      </c>
      <c r="AF85" s="196">
        <v>1620264003</v>
      </c>
      <c r="AG85" s="196">
        <v>1701277201</v>
      </c>
      <c r="AH85" s="196">
        <v>1037708497</v>
      </c>
      <c r="AI85" s="210">
        <f t="shared" si="0"/>
        <v>4493711444</v>
      </c>
      <c r="AJ85" s="194" t="s">
        <v>38</v>
      </c>
      <c r="AK85" s="195">
        <v>1</v>
      </c>
      <c r="AL85" s="193" t="s">
        <v>51</v>
      </c>
      <c r="AM85" s="195">
        <v>43800</v>
      </c>
      <c r="AN85" s="195">
        <v>44773</v>
      </c>
      <c r="AO85" s="212">
        <f t="shared" si="6"/>
        <v>973</v>
      </c>
      <c r="AP85" s="193" t="s">
        <v>466</v>
      </c>
      <c r="AQ85" s="193">
        <v>79537863</v>
      </c>
      <c r="AR85" s="196">
        <v>1075694</v>
      </c>
      <c r="AS85" s="195">
        <v>44176</v>
      </c>
      <c r="AT85" s="199">
        <v>11832634</v>
      </c>
      <c r="AU85" s="200">
        <v>44215</v>
      </c>
      <c r="AV85" s="199">
        <v>5306496</v>
      </c>
      <c r="AW85" s="200">
        <v>44439</v>
      </c>
      <c r="AX85" s="199">
        <v>9286368</v>
      </c>
      <c r="AY85" s="200">
        <v>44586</v>
      </c>
      <c r="AZ85" s="199">
        <v>0</v>
      </c>
      <c r="BA85" s="200">
        <v>0</v>
      </c>
      <c r="BB85" s="199">
        <v>6783535</v>
      </c>
      <c r="BC85" s="200">
        <v>44529</v>
      </c>
      <c r="BD85" s="216">
        <f t="shared" si="9"/>
        <v>4514429101</v>
      </c>
      <c r="BE85" s="194">
        <v>0</v>
      </c>
      <c r="BF85" s="200">
        <v>0</v>
      </c>
      <c r="BG85" s="200">
        <v>0</v>
      </c>
      <c r="BH85" s="194">
        <v>0</v>
      </c>
      <c r="BI85" s="200">
        <v>0</v>
      </c>
      <c r="BJ85" s="200">
        <v>0</v>
      </c>
      <c r="BK85" s="194">
        <v>0</v>
      </c>
      <c r="BL85" s="200">
        <v>0</v>
      </c>
      <c r="BM85" s="200">
        <v>0</v>
      </c>
      <c r="BN85" s="194">
        <v>0</v>
      </c>
      <c r="BO85" s="200">
        <v>0</v>
      </c>
      <c r="BP85" s="197">
        <v>0</v>
      </c>
      <c r="BQ85" s="214">
        <f t="shared" si="5"/>
        <v>973</v>
      </c>
      <c r="BR85" s="197"/>
    </row>
    <row r="86" spans="1:129" s="208" customFormat="1">
      <c r="A86" s="201" t="s">
        <v>14</v>
      </c>
      <c r="B86" s="201">
        <v>194</v>
      </c>
      <c r="C86" s="201" t="s">
        <v>53</v>
      </c>
      <c r="D86" s="201" t="s">
        <v>467</v>
      </c>
      <c r="E86" s="201" t="s">
        <v>468</v>
      </c>
      <c r="F86" s="58" t="s">
        <v>360</v>
      </c>
      <c r="G86" s="203">
        <v>44579</v>
      </c>
      <c r="H86" s="201" t="s">
        <v>31</v>
      </c>
      <c r="I86" s="201" t="s">
        <v>45</v>
      </c>
      <c r="J86" s="201" t="s">
        <v>103</v>
      </c>
      <c r="K86" s="201" t="s">
        <v>469</v>
      </c>
      <c r="L86" s="201" t="s">
        <v>470</v>
      </c>
      <c r="M86" s="201" t="s">
        <v>471</v>
      </c>
      <c r="N86" s="126">
        <v>10470600</v>
      </c>
      <c r="O86" s="294">
        <v>10470600</v>
      </c>
      <c r="P86" s="201">
        <v>15222</v>
      </c>
      <c r="Q86" s="201" t="s">
        <v>284</v>
      </c>
      <c r="R86" s="201" t="s">
        <v>20</v>
      </c>
      <c r="S86" s="201" t="s">
        <v>21</v>
      </c>
      <c r="T86" s="201" t="s">
        <v>472</v>
      </c>
      <c r="U86" s="202" t="s">
        <v>360</v>
      </c>
      <c r="V86" s="205">
        <v>44585</v>
      </c>
      <c r="W86" s="201" t="s">
        <v>35</v>
      </c>
      <c r="X86" s="201" t="s">
        <v>23</v>
      </c>
      <c r="Y86" s="201" t="s">
        <v>142</v>
      </c>
      <c r="Z86" s="201" t="s">
        <v>473</v>
      </c>
      <c r="AA86" s="206">
        <v>51727720</v>
      </c>
      <c r="AB86" s="201"/>
      <c r="AC86" s="201">
        <v>27822</v>
      </c>
      <c r="AD86" s="203">
        <v>44586</v>
      </c>
      <c r="AE86" s="204">
        <v>10470600</v>
      </c>
      <c r="AF86" s="204">
        <v>0</v>
      </c>
      <c r="AG86" s="204">
        <v>0</v>
      </c>
      <c r="AH86" s="204">
        <v>0</v>
      </c>
      <c r="AI86" s="211">
        <f t="shared" si="0"/>
        <v>10470600</v>
      </c>
      <c r="AJ86" s="202" t="s">
        <v>38</v>
      </c>
      <c r="AK86" s="203">
        <v>1</v>
      </c>
      <c r="AL86" s="201" t="s">
        <v>51</v>
      </c>
      <c r="AM86" s="203">
        <v>44586</v>
      </c>
      <c r="AN86" s="203">
        <v>44767</v>
      </c>
      <c r="AO86" s="213">
        <f t="shared" si="6"/>
        <v>181</v>
      </c>
      <c r="AP86" s="201" t="s">
        <v>474</v>
      </c>
      <c r="AQ86" s="201">
        <v>53907500</v>
      </c>
      <c r="AR86" s="204">
        <v>0</v>
      </c>
      <c r="AS86" s="40" t="s">
        <v>294</v>
      </c>
      <c r="AT86" s="207">
        <v>0</v>
      </c>
      <c r="AU86" s="40" t="s">
        <v>294</v>
      </c>
      <c r="AV86" s="207">
        <v>0</v>
      </c>
      <c r="AW86" s="40" t="s">
        <v>294</v>
      </c>
      <c r="AX86" s="207">
        <v>0</v>
      </c>
      <c r="AY86" s="40" t="s">
        <v>294</v>
      </c>
      <c r="AZ86" s="207">
        <v>0</v>
      </c>
      <c r="BA86" s="40" t="s">
        <v>294</v>
      </c>
      <c r="BB86" s="207">
        <v>0</v>
      </c>
      <c r="BC86" s="40" t="s">
        <v>294</v>
      </c>
      <c r="BD86" s="217">
        <f t="shared" si="9"/>
        <v>10470600</v>
      </c>
      <c r="BE86" s="202">
        <v>0</v>
      </c>
      <c r="BF86" s="40" t="s">
        <v>294</v>
      </c>
      <c r="BG86" s="40" t="s">
        <v>294</v>
      </c>
      <c r="BH86" s="202">
        <v>0</v>
      </c>
      <c r="BI86" s="40" t="s">
        <v>294</v>
      </c>
      <c r="BJ86" s="40" t="s">
        <v>294</v>
      </c>
      <c r="BK86" s="202">
        <v>0</v>
      </c>
      <c r="BL86" s="40" t="s">
        <v>294</v>
      </c>
      <c r="BM86" s="40" t="s">
        <v>294</v>
      </c>
      <c r="BN86" s="202">
        <v>0</v>
      </c>
      <c r="BO86" s="40" t="s">
        <v>294</v>
      </c>
      <c r="BP86" s="40" t="s">
        <v>294</v>
      </c>
      <c r="BQ86" s="215">
        <f t="shared" si="5"/>
        <v>181</v>
      </c>
      <c r="BR86" s="205"/>
    </row>
    <row r="87" spans="1:129" s="208" customFormat="1">
      <c r="A87" s="201" t="s">
        <v>14</v>
      </c>
      <c r="B87" s="201">
        <v>85</v>
      </c>
      <c r="C87" s="201" t="s">
        <v>53</v>
      </c>
      <c r="D87" s="201" t="s">
        <v>475</v>
      </c>
      <c r="E87" s="201" t="s">
        <v>476</v>
      </c>
      <c r="F87" s="58" t="s">
        <v>360</v>
      </c>
      <c r="G87" s="203">
        <v>44578</v>
      </c>
      <c r="H87" s="201" t="s">
        <v>31</v>
      </c>
      <c r="I87" s="201" t="s">
        <v>32</v>
      </c>
      <c r="J87" s="201" t="s">
        <v>97</v>
      </c>
      <c r="K87" s="201" t="s">
        <v>477</v>
      </c>
      <c r="L87" s="201">
        <v>80161500</v>
      </c>
      <c r="M87" s="201" t="s">
        <v>471</v>
      </c>
      <c r="N87" s="126">
        <v>54337500</v>
      </c>
      <c r="O87" s="294">
        <v>54337500</v>
      </c>
      <c r="P87" s="201">
        <v>11622</v>
      </c>
      <c r="Q87" s="201" t="s">
        <v>284</v>
      </c>
      <c r="R87" s="201" t="s">
        <v>20</v>
      </c>
      <c r="S87" s="201" t="s">
        <v>21</v>
      </c>
      <c r="T87" s="201" t="s">
        <v>478</v>
      </c>
      <c r="U87" s="202" t="s">
        <v>360</v>
      </c>
      <c r="V87" s="205">
        <v>44579</v>
      </c>
      <c r="W87" s="201" t="s">
        <v>22</v>
      </c>
      <c r="X87" s="201" t="s">
        <v>23</v>
      </c>
      <c r="Y87" s="201" t="s">
        <v>142</v>
      </c>
      <c r="Z87" s="201" t="s">
        <v>479</v>
      </c>
      <c r="AA87" s="206">
        <v>52898453</v>
      </c>
      <c r="AB87" s="201"/>
      <c r="AC87" s="201">
        <v>17322</v>
      </c>
      <c r="AD87" s="203">
        <v>44579</v>
      </c>
      <c r="AE87" s="204">
        <v>54337500</v>
      </c>
      <c r="AF87" s="204">
        <v>0</v>
      </c>
      <c r="AG87" s="204">
        <v>0</v>
      </c>
      <c r="AH87" s="204">
        <v>0</v>
      </c>
      <c r="AI87" s="211">
        <f t="shared" si="0"/>
        <v>54337500</v>
      </c>
      <c r="AJ87" s="202" t="s">
        <v>38</v>
      </c>
      <c r="AK87" s="203">
        <v>1</v>
      </c>
      <c r="AL87" s="201" t="s">
        <v>51</v>
      </c>
      <c r="AM87" s="203">
        <v>44579</v>
      </c>
      <c r="AN87" s="203">
        <v>44926</v>
      </c>
      <c r="AO87" s="213">
        <f t="shared" si="6"/>
        <v>347</v>
      </c>
      <c r="AP87" s="201" t="s">
        <v>480</v>
      </c>
      <c r="AQ87" s="201">
        <v>74852744</v>
      </c>
      <c r="AR87" s="204">
        <v>0</v>
      </c>
      <c r="AS87" s="40" t="s">
        <v>294</v>
      </c>
      <c r="AT87" s="207">
        <v>0</v>
      </c>
      <c r="AU87" s="40" t="s">
        <v>294</v>
      </c>
      <c r="AV87" s="207">
        <v>0</v>
      </c>
      <c r="AW87" s="40" t="s">
        <v>294</v>
      </c>
      <c r="AX87" s="207">
        <v>0</v>
      </c>
      <c r="AY87" s="40" t="s">
        <v>294</v>
      </c>
      <c r="AZ87" s="207">
        <v>0</v>
      </c>
      <c r="BA87" s="40" t="s">
        <v>294</v>
      </c>
      <c r="BB87" s="207">
        <v>0</v>
      </c>
      <c r="BC87" s="40" t="s">
        <v>294</v>
      </c>
      <c r="BD87" s="217">
        <f t="shared" si="9"/>
        <v>54337500</v>
      </c>
      <c r="BE87" s="202">
        <v>0</v>
      </c>
      <c r="BF87" s="40" t="s">
        <v>294</v>
      </c>
      <c r="BG87" s="40" t="s">
        <v>294</v>
      </c>
      <c r="BH87" s="202">
        <v>0</v>
      </c>
      <c r="BI87" s="40" t="s">
        <v>294</v>
      </c>
      <c r="BJ87" s="40" t="s">
        <v>294</v>
      </c>
      <c r="BK87" s="202">
        <v>0</v>
      </c>
      <c r="BL87" s="40" t="s">
        <v>294</v>
      </c>
      <c r="BM87" s="40" t="s">
        <v>294</v>
      </c>
      <c r="BN87" s="202">
        <v>0</v>
      </c>
      <c r="BO87" s="40" t="s">
        <v>294</v>
      </c>
      <c r="BP87" s="40" t="s">
        <v>294</v>
      </c>
      <c r="BQ87" s="215">
        <f t="shared" si="5"/>
        <v>347</v>
      </c>
      <c r="BR87" s="205"/>
    </row>
    <row r="88" spans="1:129" s="208" customFormat="1">
      <c r="A88" s="201" t="s">
        <v>14</v>
      </c>
      <c r="B88" s="201">
        <v>38</v>
      </c>
      <c r="C88" s="201" t="s">
        <v>53</v>
      </c>
      <c r="D88" s="201" t="s">
        <v>481</v>
      </c>
      <c r="E88" s="201" t="s">
        <v>482</v>
      </c>
      <c r="F88" s="58" t="s">
        <v>360</v>
      </c>
      <c r="G88" s="203">
        <v>44575</v>
      </c>
      <c r="H88" s="201" t="s">
        <v>31</v>
      </c>
      <c r="I88" s="201" t="s">
        <v>45</v>
      </c>
      <c r="J88" s="201" t="s">
        <v>74</v>
      </c>
      <c r="K88" s="201" t="s">
        <v>483</v>
      </c>
      <c r="L88" s="201" t="s">
        <v>484</v>
      </c>
      <c r="M88" s="201" t="s">
        <v>485</v>
      </c>
      <c r="N88" s="126">
        <v>36225000</v>
      </c>
      <c r="O88" s="294">
        <v>36225000</v>
      </c>
      <c r="P88" s="201">
        <v>10322</v>
      </c>
      <c r="Q88" s="201" t="s">
        <v>285</v>
      </c>
      <c r="R88" s="201" t="s">
        <v>20</v>
      </c>
      <c r="S88" s="201" t="s">
        <v>21</v>
      </c>
      <c r="T88" s="201" t="s">
        <v>486</v>
      </c>
      <c r="U88" s="202" t="s">
        <v>360</v>
      </c>
      <c r="V88" s="205">
        <v>44579</v>
      </c>
      <c r="W88" s="201" t="s">
        <v>35</v>
      </c>
      <c r="X88" s="201" t="s">
        <v>23</v>
      </c>
      <c r="Y88" s="201" t="s">
        <v>142</v>
      </c>
      <c r="Z88" s="201" t="s">
        <v>487</v>
      </c>
      <c r="AA88" s="206">
        <v>19262345</v>
      </c>
      <c r="AB88" s="201"/>
      <c r="AC88" s="201">
        <v>18422</v>
      </c>
      <c r="AD88" s="203">
        <v>44580</v>
      </c>
      <c r="AE88" s="204">
        <v>36225000</v>
      </c>
      <c r="AF88" s="204">
        <v>0</v>
      </c>
      <c r="AG88" s="204">
        <v>0</v>
      </c>
      <c r="AH88" s="204">
        <v>0</v>
      </c>
      <c r="AI88" s="211">
        <f t="shared" si="0"/>
        <v>36225000</v>
      </c>
      <c r="AJ88" s="202" t="s">
        <v>38</v>
      </c>
      <c r="AK88" s="203">
        <v>1</v>
      </c>
      <c r="AL88" s="201" t="s">
        <v>51</v>
      </c>
      <c r="AM88" s="203">
        <v>44580</v>
      </c>
      <c r="AN88" s="203">
        <v>44926</v>
      </c>
      <c r="AO88" s="213">
        <f t="shared" si="6"/>
        <v>346</v>
      </c>
      <c r="AP88" s="201" t="s">
        <v>488</v>
      </c>
      <c r="AQ88" s="201">
        <v>79347330</v>
      </c>
      <c r="AR88" s="204">
        <v>0</v>
      </c>
      <c r="AS88" s="40" t="s">
        <v>294</v>
      </c>
      <c r="AT88" s="207">
        <v>0</v>
      </c>
      <c r="AU88" s="40" t="s">
        <v>294</v>
      </c>
      <c r="AV88" s="207">
        <v>0</v>
      </c>
      <c r="AW88" s="40" t="s">
        <v>294</v>
      </c>
      <c r="AX88" s="207">
        <v>0</v>
      </c>
      <c r="AY88" s="40" t="s">
        <v>294</v>
      </c>
      <c r="AZ88" s="207">
        <v>0</v>
      </c>
      <c r="BA88" s="40" t="s">
        <v>294</v>
      </c>
      <c r="BB88" s="207">
        <v>0</v>
      </c>
      <c r="BC88" s="40" t="s">
        <v>294</v>
      </c>
      <c r="BD88" s="217">
        <f t="shared" si="9"/>
        <v>36225000</v>
      </c>
      <c r="BE88" s="202">
        <v>0</v>
      </c>
      <c r="BF88" s="40" t="s">
        <v>294</v>
      </c>
      <c r="BG88" s="40" t="s">
        <v>294</v>
      </c>
      <c r="BH88" s="202">
        <v>0</v>
      </c>
      <c r="BI88" s="40" t="s">
        <v>294</v>
      </c>
      <c r="BJ88" s="40" t="s">
        <v>294</v>
      </c>
      <c r="BK88" s="202">
        <v>0</v>
      </c>
      <c r="BL88" s="40" t="s">
        <v>294</v>
      </c>
      <c r="BM88" s="40" t="s">
        <v>294</v>
      </c>
      <c r="BN88" s="202">
        <v>0</v>
      </c>
      <c r="BO88" s="40" t="s">
        <v>294</v>
      </c>
      <c r="BP88" s="40" t="s">
        <v>294</v>
      </c>
      <c r="BQ88" s="215">
        <f t="shared" si="5"/>
        <v>346</v>
      </c>
      <c r="BR88" s="205"/>
    </row>
    <row r="89" spans="1:129" s="208" customFormat="1">
      <c r="A89" s="201" t="s">
        <v>14</v>
      </c>
      <c r="B89" s="201">
        <v>52</v>
      </c>
      <c r="C89" s="201" t="s">
        <v>53</v>
      </c>
      <c r="D89" s="201" t="s">
        <v>489</v>
      </c>
      <c r="E89" s="201" t="s">
        <v>490</v>
      </c>
      <c r="F89" s="58" t="s">
        <v>360</v>
      </c>
      <c r="G89" s="203">
        <v>44581</v>
      </c>
      <c r="H89" s="201" t="s">
        <v>31</v>
      </c>
      <c r="I89" s="201" t="s">
        <v>67</v>
      </c>
      <c r="J89" s="201" t="s">
        <v>74</v>
      </c>
      <c r="K89" s="201" t="s">
        <v>491</v>
      </c>
      <c r="L89" s="201">
        <v>72103302</v>
      </c>
      <c r="M89" s="201" t="s">
        <v>492</v>
      </c>
      <c r="N89" s="126">
        <v>270185383</v>
      </c>
      <c r="O89" s="294">
        <v>252789500</v>
      </c>
      <c r="P89" s="201">
        <v>15022</v>
      </c>
      <c r="Q89" s="201" t="s">
        <v>493</v>
      </c>
      <c r="R89" s="201" t="s">
        <v>20</v>
      </c>
      <c r="S89" s="201" t="s">
        <v>21</v>
      </c>
      <c r="T89" s="201" t="s">
        <v>494</v>
      </c>
      <c r="U89" s="202" t="s">
        <v>360</v>
      </c>
      <c r="V89" s="205">
        <v>44585</v>
      </c>
      <c r="W89" s="201" t="s">
        <v>59</v>
      </c>
      <c r="X89" s="201" t="s">
        <v>23</v>
      </c>
      <c r="Y89" s="201" t="s">
        <v>142</v>
      </c>
      <c r="Z89" s="201" t="s">
        <v>495</v>
      </c>
      <c r="AA89" s="206">
        <v>830025306</v>
      </c>
      <c r="AB89" s="201">
        <v>8</v>
      </c>
      <c r="AC89" s="201">
        <v>24222</v>
      </c>
      <c r="AD89" s="203">
        <v>44585</v>
      </c>
      <c r="AE89" s="204">
        <v>252789500</v>
      </c>
      <c r="AF89" s="204">
        <v>0</v>
      </c>
      <c r="AG89" s="204">
        <v>0</v>
      </c>
      <c r="AH89" s="204">
        <v>0</v>
      </c>
      <c r="AI89" s="211">
        <f t="shared" si="0"/>
        <v>252789500</v>
      </c>
      <c r="AJ89" s="202" t="s">
        <v>25</v>
      </c>
      <c r="AK89" s="203">
        <v>44586</v>
      </c>
      <c r="AL89" s="201" t="s">
        <v>173</v>
      </c>
      <c r="AM89" s="203">
        <v>44592</v>
      </c>
      <c r="AN89" s="203">
        <v>44926</v>
      </c>
      <c r="AO89" s="213">
        <f t="shared" si="6"/>
        <v>334</v>
      </c>
      <c r="AP89" s="201" t="s">
        <v>496</v>
      </c>
      <c r="AQ89" s="201">
        <v>19477329</v>
      </c>
      <c r="AR89" s="204">
        <v>0</v>
      </c>
      <c r="AS89" s="40" t="s">
        <v>294</v>
      </c>
      <c r="AT89" s="207">
        <v>0</v>
      </c>
      <c r="AU89" s="40" t="s">
        <v>294</v>
      </c>
      <c r="AV89" s="207">
        <v>0</v>
      </c>
      <c r="AW89" s="40" t="s">
        <v>294</v>
      </c>
      <c r="AX89" s="207">
        <v>0</v>
      </c>
      <c r="AY89" s="40" t="s">
        <v>294</v>
      </c>
      <c r="AZ89" s="207">
        <v>0</v>
      </c>
      <c r="BA89" s="40" t="s">
        <v>294</v>
      </c>
      <c r="BB89" s="207">
        <v>0</v>
      </c>
      <c r="BC89" s="40" t="s">
        <v>294</v>
      </c>
      <c r="BD89" s="217">
        <f t="shared" si="9"/>
        <v>252789500</v>
      </c>
      <c r="BE89" s="202">
        <v>0</v>
      </c>
      <c r="BF89" s="40" t="s">
        <v>294</v>
      </c>
      <c r="BG89" s="40" t="s">
        <v>294</v>
      </c>
      <c r="BH89" s="202">
        <v>0</v>
      </c>
      <c r="BI89" s="40" t="s">
        <v>294</v>
      </c>
      <c r="BJ89" s="40" t="s">
        <v>294</v>
      </c>
      <c r="BK89" s="202">
        <v>0</v>
      </c>
      <c r="BL89" s="40" t="s">
        <v>294</v>
      </c>
      <c r="BM89" s="40" t="s">
        <v>294</v>
      </c>
      <c r="BN89" s="202">
        <v>0</v>
      </c>
      <c r="BO89" s="40" t="s">
        <v>294</v>
      </c>
      <c r="BP89" s="40" t="s">
        <v>294</v>
      </c>
      <c r="BQ89" s="215">
        <f t="shared" si="5"/>
        <v>334</v>
      </c>
      <c r="BR89" s="205"/>
    </row>
    <row r="90" spans="1:129" s="208" customFormat="1">
      <c r="A90" s="201" t="s">
        <v>14</v>
      </c>
      <c r="B90" s="201">
        <v>36</v>
      </c>
      <c r="C90" s="201" t="s">
        <v>53</v>
      </c>
      <c r="D90" s="201" t="s">
        <v>497</v>
      </c>
      <c r="E90" s="201" t="s">
        <v>498</v>
      </c>
      <c r="F90" s="58" t="s">
        <v>360</v>
      </c>
      <c r="G90" s="203">
        <v>44579</v>
      </c>
      <c r="H90" s="201" t="s">
        <v>31</v>
      </c>
      <c r="I90" s="201" t="s">
        <v>32</v>
      </c>
      <c r="J90" s="201" t="s">
        <v>74</v>
      </c>
      <c r="K90" s="201" t="s">
        <v>499</v>
      </c>
      <c r="L90" s="201" t="s">
        <v>500</v>
      </c>
      <c r="M90" s="201" t="s">
        <v>501</v>
      </c>
      <c r="N90" s="126">
        <v>87060750</v>
      </c>
      <c r="O90" s="294">
        <v>87060750</v>
      </c>
      <c r="P90" s="201">
        <v>16422</v>
      </c>
      <c r="Q90" s="201" t="s">
        <v>493</v>
      </c>
      <c r="R90" s="201" t="s">
        <v>20</v>
      </c>
      <c r="S90" s="201" t="s">
        <v>21</v>
      </c>
      <c r="T90" s="201" t="s">
        <v>502</v>
      </c>
      <c r="U90" s="202" t="s">
        <v>360</v>
      </c>
      <c r="V90" s="205">
        <v>44585</v>
      </c>
      <c r="W90" s="201" t="s">
        <v>22</v>
      </c>
      <c r="X90" s="201" t="s">
        <v>23</v>
      </c>
      <c r="Y90" s="201" t="s">
        <v>142</v>
      </c>
      <c r="Z90" s="201" t="s">
        <v>503</v>
      </c>
      <c r="AA90" s="206">
        <v>1058038192</v>
      </c>
      <c r="AB90" s="201"/>
      <c r="AC90" s="201">
        <v>24422</v>
      </c>
      <c r="AD90" s="203">
        <v>44585</v>
      </c>
      <c r="AE90" s="204">
        <v>87060750</v>
      </c>
      <c r="AF90" s="204">
        <v>0</v>
      </c>
      <c r="AG90" s="204">
        <v>0</v>
      </c>
      <c r="AH90" s="204">
        <v>0</v>
      </c>
      <c r="AI90" s="211">
        <f t="shared" si="0"/>
        <v>87060750</v>
      </c>
      <c r="AJ90" s="202" t="s">
        <v>38</v>
      </c>
      <c r="AK90" s="203">
        <v>1</v>
      </c>
      <c r="AL90" s="201" t="s">
        <v>51</v>
      </c>
      <c r="AM90" s="203">
        <v>44585</v>
      </c>
      <c r="AN90" s="203">
        <v>44926</v>
      </c>
      <c r="AO90" s="213">
        <f t="shared" si="6"/>
        <v>341</v>
      </c>
      <c r="AP90" s="201" t="s">
        <v>504</v>
      </c>
      <c r="AQ90" s="201">
        <v>1032399702</v>
      </c>
      <c r="AR90" s="204">
        <v>0</v>
      </c>
      <c r="AS90" s="40" t="s">
        <v>294</v>
      </c>
      <c r="AT90" s="207">
        <v>0</v>
      </c>
      <c r="AU90" s="40" t="s">
        <v>294</v>
      </c>
      <c r="AV90" s="207">
        <v>0</v>
      </c>
      <c r="AW90" s="40" t="s">
        <v>294</v>
      </c>
      <c r="AX90" s="207">
        <v>0</v>
      </c>
      <c r="AY90" s="40" t="s">
        <v>294</v>
      </c>
      <c r="AZ90" s="207">
        <v>0</v>
      </c>
      <c r="BA90" s="40" t="s">
        <v>294</v>
      </c>
      <c r="BB90" s="207">
        <v>0</v>
      </c>
      <c r="BC90" s="40" t="s">
        <v>294</v>
      </c>
      <c r="BD90" s="217">
        <f t="shared" si="9"/>
        <v>87060750</v>
      </c>
      <c r="BE90" s="202">
        <v>0</v>
      </c>
      <c r="BF90" s="40" t="s">
        <v>294</v>
      </c>
      <c r="BG90" s="40" t="s">
        <v>294</v>
      </c>
      <c r="BH90" s="202">
        <v>0</v>
      </c>
      <c r="BI90" s="40" t="s">
        <v>294</v>
      </c>
      <c r="BJ90" s="40" t="s">
        <v>294</v>
      </c>
      <c r="BK90" s="202">
        <v>0</v>
      </c>
      <c r="BL90" s="40" t="s">
        <v>294</v>
      </c>
      <c r="BM90" s="40" t="s">
        <v>294</v>
      </c>
      <c r="BN90" s="202">
        <v>0</v>
      </c>
      <c r="BO90" s="40" t="s">
        <v>294</v>
      </c>
      <c r="BP90" s="40" t="s">
        <v>294</v>
      </c>
      <c r="BQ90" s="215">
        <f t="shared" si="5"/>
        <v>341</v>
      </c>
      <c r="BR90" s="205"/>
    </row>
    <row r="91" spans="1:129" s="208" customFormat="1">
      <c r="A91" s="201" t="s">
        <v>14</v>
      </c>
      <c r="B91" s="201">
        <v>37</v>
      </c>
      <c r="C91" s="201" t="s">
        <v>53</v>
      </c>
      <c r="D91" s="201" t="s">
        <v>505</v>
      </c>
      <c r="E91" s="201" t="s">
        <v>506</v>
      </c>
      <c r="F91" s="58" t="s">
        <v>360</v>
      </c>
      <c r="G91" s="203">
        <v>44579</v>
      </c>
      <c r="H91" s="201" t="s">
        <v>31</v>
      </c>
      <c r="I91" s="201" t="s">
        <v>32</v>
      </c>
      <c r="J91" s="201" t="s">
        <v>74</v>
      </c>
      <c r="K91" s="201" t="s">
        <v>507</v>
      </c>
      <c r="L91" s="201" t="s">
        <v>500</v>
      </c>
      <c r="M91" s="201" t="s">
        <v>501</v>
      </c>
      <c r="N91" s="126">
        <v>87060750</v>
      </c>
      <c r="O91" s="294">
        <v>87060750</v>
      </c>
      <c r="P91" s="201">
        <v>14422</v>
      </c>
      <c r="Q91" s="201" t="s">
        <v>285</v>
      </c>
      <c r="R91" s="201" t="s">
        <v>20</v>
      </c>
      <c r="S91" s="201" t="s">
        <v>21</v>
      </c>
      <c r="T91" s="201" t="s">
        <v>508</v>
      </c>
      <c r="U91" s="202" t="s">
        <v>360</v>
      </c>
      <c r="V91" s="205">
        <v>44585</v>
      </c>
      <c r="W91" s="201" t="s">
        <v>22</v>
      </c>
      <c r="X91" s="201" t="s">
        <v>23</v>
      </c>
      <c r="Y91" s="201" t="s">
        <v>142</v>
      </c>
      <c r="Z91" s="201" t="s">
        <v>509</v>
      </c>
      <c r="AA91" s="206">
        <v>1053512616</v>
      </c>
      <c r="AB91" s="201"/>
      <c r="AC91" s="201">
        <v>24322</v>
      </c>
      <c r="AD91" s="203">
        <v>44585</v>
      </c>
      <c r="AE91" s="204">
        <v>87060750</v>
      </c>
      <c r="AF91" s="204">
        <v>0</v>
      </c>
      <c r="AG91" s="204">
        <v>0</v>
      </c>
      <c r="AH91" s="204">
        <v>0</v>
      </c>
      <c r="AI91" s="211">
        <f t="shared" si="0"/>
        <v>87060750</v>
      </c>
      <c r="AJ91" s="202" t="s">
        <v>38</v>
      </c>
      <c r="AK91" s="203">
        <v>1</v>
      </c>
      <c r="AL91" s="201" t="s">
        <v>51</v>
      </c>
      <c r="AM91" s="203">
        <v>44585</v>
      </c>
      <c r="AN91" s="203">
        <v>44926</v>
      </c>
      <c r="AO91" s="213">
        <f t="shared" si="6"/>
        <v>341</v>
      </c>
      <c r="AP91" s="201" t="s">
        <v>504</v>
      </c>
      <c r="AQ91" s="201">
        <v>1032399702</v>
      </c>
      <c r="AR91" s="204">
        <v>0</v>
      </c>
      <c r="AS91" s="40" t="s">
        <v>294</v>
      </c>
      <c r="AT91" s="207">
        <v>0</v>
      </c>
      <c r="AU91" s="40" t="s">
        <v>294</v>
      </c>
      <c r="AV91" s="207">
        <v>0</v>
      </c>
      <c r="AW91" s="40" t="s">
        <v>294</v>
      </c>
      <c r="AX91" s="207">
        <v>0</v>
      </c>
      <c r="AY91" s="40" t="s">
        <v>294</v>
      </c>
      <c r="AZ91" s="207">
        <v>0</v>
      </c>
      <c r="BA91" s="40" t="s">
        <v>294</v>
      </c>
      <c r="BB91" s="207">
        <v>0</v>
      </c>
      <c r="BC91" s="40" t="s">
        <v>294</v>
      </c>
      <c r="BD91" s="217">
        <f t="shared" si="9"/>
        <v>87060750</v>
      </c>
      <c r="BE91" s="202">
        <v>0</v>
      </c>
      <c r="BF91" s="40" t="s">
        <v>294</v>
      </c>
      <c r="BG91" s="40" t="s">
        <v>294</v>
      </c>
      <c r="BH91" s="202">
        <v>0</v>
      </c>
      <c r="BI91" s="40" t="s">
        <v>294</v>
      </c>
      <c r="BJ91" s="40" t="s">
        <v>294</v>
      </c>
      <c r="BK91" s="202">
        <v>0</v>
      </c>
      <c r="BL91" s="40" t="s">
        <v>294</v>
      </c>
      <c r="BM91" s="40" t="s">
        <v>294</v>
      </c>
      <c r="BN91" s="202">
        <v>0</v>
      </c>
      <c r="BO91" s="40" t="s">
        <v>294</v>
      </c>
      <c r="BP91" s="40" t="s">
        <v>294</v>
      </c>
      <c r="BQ91" s="215">
        <f t="shared" si="5"/>
        <v>341</v>
      </c>
      <c r="BR91" s="205"/>
    </row>
    <row r="92" spans="1:129" s="209" customFormat="1">
      <c r="A92" s="201" t="s">
        <v>14</v>
      </c>
      <c r="B92" s="201">
        <v>214</v>
      </c>
      <c r="C92" s="201" t="s">
        <v>53</v>
      </c>
      <c r="D92" s="201" t="s">
        <v>510</v>
      </c>
      <c r="E92" s="201" t="s">
        <v>511</v>
      </c>
      <c r="F92" s="58" t="s">
        <v>360</v>
      </c>
      <c r="G92" s="203">
        <v>44583</v>
      </c>
      <c r="H92" s="201" t="s">
        <v>31</v>
      </c>
      <c r="I92" s="201" t="s">
        <v>32</v>
      </c>
      <c r="J92" s="201" t="s">
        <v>103</v>
      </c>
      <c r="K92" s="201" t="s">
        <v>512</v>
      </c>
      <c r="L92" s="201" t="s">
        <v>513</v>
      </c>
      <c r="M92" s="201" t="s">
        <v>514</v>
      </c>
      <c r="N92" s="126">
        <v>450000000</v>
      </c>
      <c r="O92" s="294">
        <v>450000000</v>
      </c>
      <c r="P92" s="201">
        <v>14122</v>
      </c>
      <c r="Q92" s="201" t="s">
        <v>515</v>
      </c>
      <c r="R92" s="201" t="s">
        <v>20</v>
      </c>
      <c r="S92" s="201" t="s">
        <v>21</v>
      </c>
      <c r="T92" s="201" t="s">
        <v>516</v>
      </c>
      <c r="U92" s="202" t="s">
        <v>360</v>
      </c>
      <c r="V92" s="205">
        <v>44585</v>
      </c>
      <c r="W92" s="201" t="s">
        <v>22</v>
      </c>
      <c r="X92" s="201" t="s">
        <v>23</v>
      </c>
      <c r="Y92" s="201" t="s">
        <v>142</v>
      </c>
      <c r="Z92" s="201" t="s">
        <v>517</v>
      </c>
      <c r="AA92" s="206">
        <v>860351894</v>
      </c>
      <c r="AB92" s="201">
        <v>3</v>
      </c>
      <c r="AC92" s="201">
        <v>25222</v>
      </c>
      <c r="AD92" s="203">
        <v>44585</v>
      </c>
      <c r="AE92" s="204">
        <v>450000000</v>
      </c>
      <c r="AF92" s="204">
        <v>0</v>
      </c>
      <c r="AG92" s="204">
        <v>0</v>
      </c>
      <c r="AH92" s="204">
        <v>0</v>
      </c>
      <c r="AI92" s="211">
        <f t="shared" si="0"/>
        <v>450000000</v>
      </c>
      <c r="AJ92" s="202" t="s">
        <v>38</v>
      </c>
      <c r="AK92" s="203">
        <v>1</v>
      </c>
      <c r="AL92" s="201" t="s">
        <v>51</v>
      </c>
      <c r="AM92" s="203">
        <v>44588</v>
      </c>
      <c r="AN92" s="203">
        <v>44926</v>
      </c>
      <c r="AO92" s="213">
        <f t="shared" si="6"/>
        <v>338</v>
      </c>
      <c r="AP92" s="201" t="s">
        <v>518</v>
      </c>
      <c r="AQ92" s="201">
        <v>21094954</v>
      </c>
      <c r="AR92" s="204">
        <v>0</v>
      </c>
      <c r="AS92" s="40" t="s">
        <v>294</v>
      </c>
      <c r="AT92" s="207">
        <v>0</v>
      </c>
      <c r="AU92" s="40" t="s">
        <v>294</v>
      </c>
      <c r="AV92" s="207">
        <v>0</v>
      </c>
      <c r="AW92" s="40" t="s">
        <v>294</v>
      </c>
      <c r="AX92" s="207">
        <v>0</v>
      </c>
      <c r="AY92" s="40" t="s">
        <v>294</v>
      </c>
      <c r="AZ92" s="207">
        <v>0</v>
      </c>
      <c r="BA92" s="40" t="s">
        <v>294</v>
      </c>
      <c r="BB92" s="207">
        <v>0</v>
      </c>
      <c r="BC92" s="40" t="s">
        <v>294</v>
      </c>
      <c r="BD92" s="217">
        <f t="shared" si="9"/>
        <v>450000000</v>
      </c>
      <c r="BE92" s="202">
        <v>0</v>
      </c>
      <c r="BF92" s="40" t="s">
        <v>294</v>
      </c>
      <c r="BG92" s="40" t="s">
        <v>294</v>
      </c>
      <c r="BH92" s="202">
        <v>0</v>
      </c>
      <c r="BI92" s="40" t="s">
        <v>294</v>
      </c>
      <c r="BJ92" s="40" t="s">
        <v>294</v>
      </c>
      <c r="BK92" s="202">
        <v>0</v>
      </c>
      <c r="BL92" s="40" t="s">
        <v>294</v>
      </c>
      <c r="BM92" s="40" t="s">
        <v>294</v>
      </c>
      <c r="BN92" s="202">
        <v>0</v>
      </c>
      <c r="BO92" s="40" t="s">
        <v>294</v>
      </c>
      <c r="BP92" s="40" t="s">
        <v>294</v>
      </c>
      <c r="BQ92" s="215">
        <f t="shared" si="5"/>
        <v>338</v>
      </c>
      <c r="BR92" s="205"/>
      <c r="BS92" s="208"/>
      <c r="BT92" s="208"/>
      <c r="BU92" s="208"/>
      <c r="BV92" s="208"/>
      <c r="BW92" s="208"/>
      <c r="BX92" s="208"/>
      <c r="BY92" s="208"/>
      <c r="BZ92" s="208"/>
      <c r="CA92" s="208"/>
      <c r="CB92" s="208"/>
      <c r="CC92" s="208"/>
      <c r="CD92" s="208"/>
      <c r="CE92" s="208"/>
      <c r="CF92" s="208"/>
      <c r="CG92" s="208"/>
      <c r="CH92" s="208"/>
      <c r="CI92" s="208"/>
      <c r="CJ92" s="208"/>
      <c r="CK92" s="208"/>
      <c r="CL92" s="208"/>
      <c r="CM92" s="208"/>
      <c r="CN92" s="208"/>
      <c r="CO92" s="208"/>
      <c r="CP92" s="208"/>
      <c r="CQ92" s="208"/>
      <c r="CR92" s="208"/>
      <c r="CS92" s="208"/>
      <c r="CT92" s="208"/>
      <c r="CU92" s="208"/>
      <c r="CV92" s="208"/>
      <c r="CW92" s="208"/>
      <c r="CX92" s="208"/>
      <c r="CY92" s="208"/>
      <c r="CZ92" s="208"/>
      <c r="DA92" s="208"/>
      <c r="DB92" s="208"/>
      <c r="DC92" s="208"/>
      <c r="DD92" s="208"/>
      <c r="DE92" s="208"/>
      <c r="DF92" s="208"/>
      <c r="DG92" s="208"/>
      <c r="DH92" s="208"/>
      <c r="DI92" s="208"/>
      <c r="DJ92" s="208"/>
      <c r="DK92" s="208"/>
      <c r="DL92" s="208"/>
      <c r="DM92" s="208"/>
      <c r="DN92" s="208"/>
      <c r="DO92" s="208"/>
      <c r="DP92" s="208"/>
      <c r="DQ92" s="208"/>
      <c r="DR92" s="208"/>
      <c r="DS92" s="208"/>
      <c r="DT92" s="208"/>
      <c r="DU92" s="208"/>
      <c r="DV92" s="208"/>
      <c r="DW92" s="208"/>
      <c r="DX92" s="208"/>
      <c r="DY92" s="208"/>
    </row>
    <row r="93" spans="1:129" s="208" customFormat="1">
      <c r="A93" s="201" t="s">
        <v>14</v>
      </c>
      <c r="B93" s="201">
        <v>41</v>
      </c>
      <c r="C93" s="201" t="s">
        <v>53</v>
      </c>
      <c r="D93" s="201" t="s">
        <v>519</v>
      </c>
      <c r="E93" s="201" t="s">
        <v>520</v>
      </c>
      <c r="F93" s="58" t="s">
        <v>360</v>
      </c>
      <c r="G93" s="203">
        <v>44585</v>
      </c>
      <c r="H93" s="201" t="s">
        <v>31</v>
      </c>
      <c r="I93" s="201" t="s">
        <v>67</v>
      </c>
      <c r="J93" s="201" t="s">
        <v>74</v>
      </c>
      <c r="K93" s="201" t="s">
        <v>521</v>
      </c>
      <c r="L93" s="201">
        <v>30171510</v>
      </c>
      <c r="M93" s="201" t="s">
        <v>522</v>
      </c>
      <c r="N93" s="126">
        <v>600000000</v>
      </c>
      <c r="O93" s="294">
        <v>549040000</v>
      </c>
      <c r="P93" s="201">
        <v>17922</v>
      </c>
      <c r="Q93" s="201" t="s">
        <v>285</v>
      </c>
      <c r="R93" s="201" t="s">
        <v>20</v>
      </c>
      <c r="S93" s="201" t="s">
        <v>21</v>
      </c>
      <c r="T93" s="201" t="s">
        <v>523</v>
      </c>
      <c r="U93" s="202" t="s">
        <v>360</v>
      </c>
      <c r="V93" s="205">
        <v>44587</v>
      </c>
      <c r="W93" s="201" t="s">
        <v>83</v>
      </c>
      <c r="X93" s="201" t="s">
        <v>23</v>
      </c>
      <c r="Y93" s="201" t="s">
        <v>142</v>
      </c>
      <c r="Z93" s="201" t="s">
        <v>524</v>
      </c>
      <c r="AA93" s="206">
        <v>900075980</v>
      </c>
      <c r="AB93" s="201">
        <v>1</v>
      </c>
      <c r="AC93" s="201">
        <v>29022</v>
      </c>
      <c r="AD93" s="203">
        <v>44587</v>
      </c>
      <c r="AE93" s="204">
        <v>549040000</v>
      </c>
      <c r="AF93" s="204">
        <v>0</v>
      </c>
      <c r="AG93" s="204">
        <v>0</v>
      </c>
      <c r="AH93" s="204">
        <v>0</v>
      </c>
      <c r="AI93" s="211">
        <f t="shared" si="0"/>
        <v>549040000</v>
      </c>
      <c r="AJ93" s="202" t="s">
        <v>25</v>
      </c>
      <c r="AK93" s="203">
        <v>44592</v>
      </c>
      <c r="AL93" s="201" t="s">
        <v>173</v>
      </c>
      <c r="AM93" s="203">
        <v>44592</v>
      </c>
      <c r="AN93" s="203">
        <v>44622</v>
      </c>
      <c r="AO93" s="213">
        <f t="shared" si="6"/>
        <v>30</v>
      </c>
      <c r="AP93" s="201" t="s">
        <v>525</v>
      </c>
      <c r="AQ93" s="201">
        <v>79787263</v>
      </c>
      <c r="AR93" s="204">
        <v>0</v>
      </c>
      <c r="AS93" s="40" t="s">
        <v>294</v>
      </c>
      <c r="AT93" s="207">
        <v>0</v>
      </c>
      <c r="AU93" s="40" t="s">
        <v>294</v>
      </c>
      <c r="AV93" s="207">
        <v>0</v>
      </c>
      <c r="AW93" s="40" t="s">
        <v>294</v>
      </c>
      <c r="AX93" s="207">
        <v>0</v>
      </c>
      <c r="AY93" s="40" t="s">
        <v>294</v>
      </c>
      <c r="AZ93" s="207">
        <v>0</v>
      </c>
      <c r="BA93" s="40" t="s">
        <v>294</v>
      </c>
      <c r="BB93" s="207">
        <v>0</v>
      </c>
      <c r="BC93" s="40" t="s">
        <v>294</v>
      </c>
      <c r="BD93" s="217">
        <f t="shared" si="9"/>
        <v>549040000</v>
      </c>
      <c r="BE93" s="202">
        <v>0</v>
      </c>
      <c r="BF93" s="40" t="s">
        <v>294</v>
      </c>
      <c r="BG93" s="40" t="s">
        <v>294</v>
      </c>
      <c r="BH93" s="202">
        <v>0</v>
      </c>
      <c r="BI93" s="40" t="s">
        <v>294</v>
      </c>
      <c r="BJ93" s="40" t="s">
        <v>294</v>
      </c>
      <c r="BK93" s="202">
        <v>0</v>
      </c>
      <c r="BL93" s="40" t="s">
        <v>294</v>
      </c>
      <c r="BM93" s="40" t="s">
        <v>294</v>
      </c>
      <c r="BN93" s="202">
        <v>0</v>
      </c>
      <c r="BO93" s="40" t="s">
        <v>294</v>
      </c>
      <c r="BP93" s="40" t="s">
        <v>294</v>
      </c>
      <c r="BQ93" s="215">
        <f t="shared" si="5"/>
        <v>30</v>
      </c>
      <c r="BR93" s="205"/>
    </row>
    <row r="94" spans="1:129" s="208" customFormat="1">
      <c r="A94" s="201" t="s">
        <v>14</v>
      </c>
      <c r="B94" s="201">
        <v>102</v>
      </c>
      <c r="C94" s="201" t="s">
        <v>53</v>
      </c>
      <c r="D94" s="201" t="s">
        <v>526</v>
      </c>
      <c r="E94" s="201" t="s">
        <v>527</v>
      </c>
      <c r="F94" s="58" t="s">
        <v>360</v>
      </c>
      <c r="G94" s="203">
        <v>44583</v>
      </c>
      <c r="H94" s="201" t="s">
        <v>31</v>
      </c>
      <c r="I94" s="201" t="s">
        <v>32</v>
      </c>
      <c r="J94" s="201" t="s">
        <v>97</v>
      </c>
      <c r="K94" s="201" t="s">
        <v>528</v>
      </c>
      <c r="L94" s="201">
        <v>81101500</v>
      </c>
      <c r="M94" s="201" t="s">
        <v>529</v>
      </c>
      <c r="N94" s="126">
        <v>62186250</v>
      </c>
      <c r="O94" s="294">
        <v>62186250</v>
      </c>
      <c r="P94" s="201">
        <v>11722</v>
      </c>
      <c r="Q94" s="201" t="s">
        <v>530</v>
      </c>
      <c r="R94" s="201" t="s">
        <v>20</v>
      </c>
      <c r="S94" s="201" t="s">
        <v>21</v>
      </c>
      <c r="T94" s="201" t="s">
        <v>531</v>
      </c>
      <c r="U94" s="202" t="s">
        <v>360</v>
      </c>
      <c r="V94" s="205">
        <v>44585</v>
      </c>
      <c r="W94" s="201" t="s">
        <v>22</v>
      </c>
      <c r="X94" s="201" t="s">
        <v>23</v>
      </c>
      <c r="Y94" s="201" t="s">
        <v>142</v>
      </c>
      <c r="Z94" s="201" t="s">
        <v>532</v>
      </c>
      <c r="AA94" s="206">
        <v>7214449</v>
      </c>
      <c r="AB94" s="201"/>
      <c r="AC94" s="201">
        <v>28422</v>
      </c>
      <c r="AD94" s="203">
        <v>44587</v>
      </c>
      <c r="AE94" s="204">
        <v>62186250</v>
      </c>
      <c r="AF94" s="204">
        <v>0</v>
      </c>
      <c r="AG94" s="204">
        <v>0</v>
      </c>
      <c r="AH94" s="204">
        <v>0</v>
      </c>
      <c r="AI94" s="211">
        <f t="shared" si="0"/>
        <v>62186250</v>
      </c>
      <c r="AJ94" s="202" t="s">
        <v>38</v>
      </c>
      <c r="AK94" s="203">
        <v>1</v>
      </c>
      <c r="AL94" s="201" t="s">
        <v>51</v>
      </c>
      <c r="AM94" s="203">
        <v>44588</v>
      </c>
      <c r="AN94" s="203">
        <v>44925</v>
      </c>
      <c r="AO94" s="213">
        <f t="shared" si="6"/>
        <v>337</v>
      </c>
      <c r="AP94" s="201" t="s">
        <v>533</v>
      </c>
      <c r="AQ94" s="201">
        <v>79994053</v>
      </c>
      <c r="AR94" s="204">
        <v>0</v>
      </c>
      <c r="AS94" s="40" t="s">
        <v>294</v>
      </c>
      <c r="AT94" s="207">
        <v>0</v>
      </c>
      <c r="AU94" s="40" t="s">
        <v>294</v>
      </c>
      <c r="AV94" s="207">
        <v>0</v>
      </c>
      <c r="AW94" s="40" t="s">
        <v>294</v>
      </c>
      <c r="AX94" s="207">
        <v>0</v>
      </c>
      <c r="AY94" s="40" t="s">
        <v>294</v>
      </c>
      <c r="AZ94" s="207">
        <v>0</v>
      </c>
      <c r="BA94" s="40" t="s">
        <v>294</v>
      </c>
      <c r="BB94" s="207">
        <v>0</v>
      </c>
      <c r="BC94" s="40" t="s">
        <v>294</v>
      </c>
      <c r="BD94" s="217">
        <f t="shared" si="9"/>
        <v>62186250</v>
      </c>
      <c r="BE94" s="202">
        <v>0</v>
      </c>
      <c r="BF94" s="40" t="s">
        <v>294</v>
      </c>
      <c r="BG94" s="40" t="s">
        <v>294</v>
      </c>
      <c r="BH94" s="202">
        <v>0</v>
      </c>
      <c r="BI94" s="40" t="s">
        <v>294</v>
      </c>
      <c r="BJ94" s="40" t="s">
        <v>294</v>
      </c>
      <c r="BK94" s="202">
        <v>0</v>
      </c>
      <c r="BL94" s="40" t="s">
        <v>294</v>
      </c>
      <c r="BM94" s="40" t="s">
        <v>294</v>
      </c>
      <c r="BN94" s="202">
        <v>0</v>
      </c>
      <c r="BO94" s="40" t="s">
        <v>294</v>
      </c>
      <c r="BP94" s="40" t="s">
        <v>294</v>
      </c>
      <c r="BQ94" s="215">
        <f t="shared" si="5"/>
        <v>337</v>
      </c>
      <c r="BR94" s="205"/>
    </row>
    <row r="95" spans="1:129" s="208" customFormat="1">
      <c r="A95" s="201" t="s">
        <v>14</v>
      </c>
      <c r="B95" s="201">
        <v>228</v>
      </c>
      <c r="C95" s="201" t="s">
        <v>53</v>
      </c>
      <c r="D95" s="201" t="s">
        <v>534</v>
      </c>
      <c r="E95" s="201" t="s">
        <v>535</v>
      </c>
      <c r="F95" s="58" t="s">
        <v>360</v>
      </c>
      <c r="G95" s="203">
        <v>44583</v>
      </c>
      <c r="H95" s="201" t="s">
        <v>31</v>
      </c>
      <c r="I95" s="201" t="s">
        <v>32</v>
      </c>
      <c r="J95" s="201" t="s">
        <v>74</v>
      </c>
      <c r="K95" s="201" t="s">
        <v>536</v>
      </c>
      <c r="L95" s="201" t="s">
        <v>537</v>
      </c>
      <c r="M95" s="201" t="s">
        <v>501</v>
      </c>
      <c r="N95" s="126">
        <v>115000000</v>
      </c>
      <c r="O95" s="294">
        <v>115000000</v>
      </c>
      <c r="P95" s="201">
        <v>20722</v>
      </c>
      <c r="Q95" s="201" t="s">
        <v>285</v>
      </c>
      <c r="R95" s="201" t="s">
        <v>20</v>
      </c>
      <c r="S95" s="201" t="s">
        <v>21</v>
      </c>
      <c r="T95" s="201" t="s">
        <v>538</v>
      </c>
      <c r="U95" s="202" t="s">
        <v>360</v>
      </c>
      <c r="V95" s="205">
        <v>44585</v>
      </c>
      <c r="W95" s="201" t="s">
        <v>22</v>
      </c>
      <c r="X95" s="201" t="s">
        <v>23</v>
      </c>
      <c r="Y95" s="201" t="s">
        <v>142</v>
      </c>
      <c r="Z95" s="201" t="s">
        <v>539</v>
      </c>
      <c r="AA95" s="206">
        <v>80413656</v>
      </c>
      <c r="AB95" s="201"/>
      <c r="AC95" s="201">
        <v>24622</v>
      </c>
      <c r="AD95" s="203">
        <v>44585</v>
      </c>
      <c r="AE95" s="204">
        <v>115000000</v>
      </c>
      <c r="AF95" s="204">
        <v>0</v>
      </c>
      <c r="AG95" s="204">
        <v>0</v>
      </c>
      <c r="AH95" s="204">
        <v>0</v>
      </c>
      <c r="AI95" s="211">
        <f t="shared" si="0"/>
        <v>115000000</v>
      </c>
      <c r="AJ95" s="202" t="s">
        <v>38</v>
      </c>
      <c r="AK95" s="203">
        <v>1</v>
      </c>
      <c r="AL95" s="201" t="s">
        <v>51</v>
      </c>
      <c r="AM95" s="203">
        <v>44586</v>
      </c>
      <c r="AN95" s="203">
        <v>44926</v>
      </c>
      <c r="AO95" s="213">
        <f t="shared" si="6"/>
        <v>340</v>
      </c>
      <c r="AP95" s="201" t="s">
        <v>540</v>
      </c>
      <c r="AQ95" s="201">
        <v>79149505</v>
      </c>
      <c r="AR95" s="204">
        <v>0</v>
      </c>
      <c r="AS95" s="40" t="s">
        <v>294</v>
      </c>
      <c r="AT95" s="207">
        <v>0</v>
      </c>
      <c r="AU95" s="40" t="s">
        <v>294</v>
      </c>
      <c r="AV95" s="207">
        <v>0</v>
      </c>
      <c r="AW95" s="40" t="s">
        <v>294</v>
      </c>
      <c r="AX95" s="207">
        <v>0</v>
      </c>
      <c r="AY95" s="40" t="s">
        <v>294</v>
      </c>
      <c r="AZ95" s="207">
        <v>0</v>
      </c>
      <c r="BA95" s="40" t="s">
        <v>294</v>
      </c>
      <c r="BB95" s="207">
        <v>0</v>
      </c>
      <c r="BC95" s="40" t="s">
        <v>294</v>
      </c>
      <c r="BD95" s="217">
        <f t="shared" si="9"/>
        <v>115000000</v>
      </c>
      <c r="BE95" s="202">
        <v>0</v>
      </c>
      <c r="BF95" s="40" t="s">
        <v>294</v>
      </c>
      <c r="BG95" s="40" t="s">
        <v>294</v>
      </c>
      <c r="BH95" s="202">
        <v>0</v>
      </c>
      <c r="BI95" s="40" t="s">
        <v>294</v>
      </c>
      <c r="BJ95" s="40" t="s">
        <v>294</v>
      </c>
      <c r="BK95" s="202">
        <v>0</v>
      </c>
      <c r="BL95" s="40" t="s">
        <v>294</v>
      </c>
      <c r="BM95" s="40" t="s">
        <v>294</v>
      </c>
      <c r="BN95" s="202">
        <v>0</v>
      </c>
      <c r="BO95" s="40" t="s">
        <v>294</v>
      </c>
      <c r="BP95" s="40" t="s">
        <v>294</v>
      </c>
      <c r="BQ95" s="215">
        <f t="shared" si="5"/>
        <v>340</v>
      </c>
      <c r="BR95" s="205"/>
    </row>
    <row r="96" spans="1:129" s="208" customFormat="1">
      <c r="A96" s="201" t="s">
        <v>14</v>
      </c>
      <c r="B96" s="201">
        <v>47</v>
      </c>
      <c r="C96" s="201" t="s">
        <v>53</v>
      </c>
      <c r="D96" s="201" t="s">
        <v>541</v>
      </c>
      <c r="E96" s="201" t="s">
        <v>542</v>
      </c>
      <c r="F96" s="58" t="s">
        <v>360</v>
      </c>
      <c r="G96" s="203">
        <v>44592</v>
      </c>
      <c r="H96" s="201" t="s">
        <v>44</v>
      </c>
      <c r="I96" s="201" t="s">
        <v>90</v>
      </c>
      <c r="J96" s="201" t="s">
        <v>74</v>
      </c>
      <c r="K96" s="201" t="s">
        <v>543</v>
      </c>
      <c r="L96" s="201" t="s">
        <v>544</v>
      </c>
      <c r="M96" s="201" t="s">
        <v>545</v>
      </c>
      <c r="N96" s="126">
        <v>1819566800</v>
      </c>
      <c r="O96" s="294">
        <v>1817848100</v>
      </c>
      <c r="P96" s="201">
        <v>20822</v>
      </c>
      <c r="Q96" s="201" t="s">
        <v>493</v>
      </c>
      <c r="R96" s="201" t="s">
        <v>46</v>
      </c>
      <c r="S96" s="201"/>
      <c r="T96" s="201"/>
      <c r="U96" s="202"/>
      <c r="V96" s="205"/>
      <c r="W96" s="201"/>
      <c r="X96" s="201"/>
      <c r="Y96" s="201"/>
      <c r="Z96" s="201"/>
      <c r="AA96" s="206"/>
      <c r="AB96" s="201"/>
      <c r="AC96" s="201"/>
      <c r="AD96" s="203"/>
      <c r="AE96" s="204"/>
      <c r="AF96" s="204">
        <v>0</v>
      </c>
      <c r="AG96" s="204">
        <v>0</v>
      </c>
      <c r="AH96" s="204">
        <v>0</v>
      </c>
      <c r="AI96" s="211">
        <f t="shared" si="0"/>
        <v>0</v>
      </c>
      <c r="AJ96" s="202"/>
      <c r="AK96" s="203"/>
      <c r="AL96" s="201"/>
      <c r="AM96" s="203"/>
      <c r="AN96" s="203"/>
      <c r="AO96" s="213">
        <f t="shared" si="6"/>
        <v>0</v>
      </c>
      <c r="AP96" s="201"/>
      <c r="AQ96" s="201"/>
      <c r="AR96" s="204"/>
      <c r="AS96" s="40" t="s">
        <v>294</v>
      </c>
      <c r="AT96" s="207"/>
      <c r="AU96" s="40" t="s">
        <v>294</v>
      </c>
      <c r="AV96" s="207"/>
      <c r="AW96" s="40" t="s">
        <v>294</v>
      </c>
      <c r="AX96" s="207"/>
      <c r="AY96" s="40" t="s">
        <v>294</v>
      </c>
      <c r="AZ96" s="207"/>
      <c r="BA96" s="40" t="s">
        <v>294</v>
      </c>
      <c r="BB96" s="207"/>
      <c r="BC96" s="40" t="s">
        <v>294</v>
      </c>
      <c r="BD96" s="217">
        <f t="shared" si="9"/>
        <v>0</v>
      </c>
      <c r="BE96" s="202">
        <v>0</v>
      </c>
      <c r="BF96" s="40" t="s">
        <v>294</v>
      </c>
      <c r="BG96" s="40" t="s">
        <v>294</v>
      </c>
      <c r="BH96" s="202">
        <v>0</v>
      </c>
      <c r="BI96" s="40" t="s">
        <v>294</v>
      </c>
      <c r="BJ96" s="40" t="s">
        <v>294</v>
      </c>
      <c r="BK96" s="202">
        <v>0</v>
      </c>
      <c r="BL96" s="40" t="s">
        <v>294</v>
      </c>
      <c r="BM96" s="40" t="s">
        <v>294</v>
      </c>
      <c r="BN96" s="202">
        <v>0</v>
      </c>
      <c r="BO96" s="40" t="s">
        <v>294</v>
      </c>
      <c r="BP96" s="40" t="s">
        <v>294</v>
      </c>
      <c r="BQ96" s="215">
        <f t="shared" si="5"/>
        <v>0</v>
      </c>
      <c r="BR96" s="205"/>
    </row>
    <row r="97" spans="1:80" s="208" customFormat="1">
      <c r="A97" s="201" t="s">
        <v>14</v>
      </c>
      <c r="B97" s="201">
        <v>224</v>
      </c>
      <c r="C97" s="201" t="s">
        <v>63</v>
      </c>
      <c r="D97" s="201" t="s">
        <v>546</v>
      </c>
      <c r="E97" s="201" t="s">
        <v>547</v>
      </c>
      <c r="F97" s="58" t="s">
        <v>360</v>
      </c>
      <c r="G97" s="203">
        <v>44583</v>
      </c>
      <c r="H97" s="201" t="s">
        <v>31</v>
      </c>
      <c r="I97" s="201" t="s">
        <v>32</v>
      </c>
      <c r="J97" s="201" t="s">
        <v>116</v>
      </c>
      <c r="K97" s="201" t="s">
        <v>548</v>
      </c>
      <c r="L97" s="201">
        <v>81101508</v>
      </c>
      <c r="M97" s="201" t="s">
        <v>549</v>
      </c>
      <c r="N97" s="280"/>
      <c r="O97" s="294">
        <v>57500000</v>
      </c>
      <c r="P97" s="201">
        <v>11422</v>
      </c>
      <c r="Q97" s="201" t="s">
        <v>550</v>
      </c>
      <c r="R97" s="201" t="s">
        <v>20</v>
      </c>
      <c r="S97" s="201" t="s">
        <v>21</v>
      </c>
      <c r="T97" s="201" t="s">
        <v>551</v>
      </c>
      <c r="U97" s="202" t="s">
        <v>360</v>
      </c>
      <c r="V97" s="205">
        <v>44585</v>
      </c>
      <c r="W97" s="201" t="s">
        <v>22</v>
      </c>
      <c r="X97" s="201" t="s">
        <v>23</v>
      </c>
      <c r="Y97" s="201" t="s">
        <v>142</v>
      </c>
      <c r="Z97" s="201" t="s">
        <v>552</v>
      </c>
      <c r="AA97" s="206">
        <v>78750941</v>
      </c>
      <c r="AB97" s="201"/>
      <c r="AC97" s="201">
        <v>25022</v>
      </c>
      <c r="AD97" s="203">
        <v>44585</v>
      </c>
      <c r="AE97" s="204">
        <v>57500000</v>
      </c>
      <c r="AF97" s="204">
        <v>0</v>
      </c>
      <c r="AG97" s="204">
        <v>0</v>
      </c>
      <c r="AH97" s="204">
        <v>0</v>
      </c>
      <c r="AI97" s="211">
        <f t="shared" si="0"/>
        <v>57500000</v>
      </c>
      <c r="AJ97" s="202" t="s">
        <v>38</v>
      </c>
      <c r="AK97" s="203">
        <v>1</v>
      </c>
      <c r="AL97" s="201" t="s">
        <v>51</v>
      </c>
      <c r="AM97" s="203">
        <v>44585</v>
      </c>
      <c r="AN97" s="203">
        <v>44926</v>
      </c>
      <c r="AO97" s="213">
        <f t="shared" si="6"/>
        <v>341</v>
      </c>
      <c r="AP97" s="201" t="s">
        <v>553</v>
      </c>
      <c r="AQ97" s="201">
        <v>79714894</v>
      </c>
      <c r="AR97" s="204">
        <v>0</v>
      </c>
      <c r="AS97" s="40" t="s">
        <v>294</v>
      </c>
      <c r="AT97" s="207">
        <v>0</v>
      </c>
      <c r="AU97" s="40" t="s">
        <v>294</v>
      </c>
      <c r="AV97" s="207">
        <v>0</v>
      </c>
      <c r="AW97" s="40" t="s">
        <v>294</v>
      </c>
      <c r="AX97" s="207">
        <v>0</v>
      </c>
      <c r="AY97" s="40" t="s">
        <v>294</v>
      </c>
      <c r="AZ97" s="207">
        <v>0</v>
      </c>
      <c r="BA97" s="40" t="s">
        <v>294</v>
      </c>
      <c r="BB97" s="207">
        <v>0</v>
      </c>
      <c r="BC97" s="40" t="s">
        <v>294</v>
      </c>
      <c r="BD97" s="217">
        <f t="shared" si="9"/>
        <v>57500000</v>
      </c>
      <c r="BE97" s="202">
        <v>0</v>
      </c>
      <c r="BF97" s="40" t="s">
        <v>294</v>
      </c>
      <c r="BG97" s="40" t="s">
        <v>294</v>
      </c>
      <c r="BH97" s="202">
        <v>0</v>
      </c>
      <c r="BI97" s="40" t="s">
        <v>294</v>
      </c>
      <c r="BJ97" s="40" t="s">
        <v>294</v>
      </c>
      <c r="BK97" s="202">
        <v>0</v>
      </c>
      <c r="BL97" s="40" t="s">
        <v>294</v>
      </c>
      <c r="BM97" s="40" t="s">
        <v>294</v>
      </c>
      <c r="BN97" s="202">
        <v>0</v>
      </c>
      <c r="BO97" s="40" t="s">
        <v>294</v>
      </c>
      <c r="BP97" s="40" t="s">
        <v>294</v>
      </c>
      <c r="BQ97" s="215">
        <f t="shared" si="5"/>
        <v>341</v>
      </c>
      <c r="BR97" s="205"/>
    </row>
    <row r="98" spans="1:80" s="208" customFormat="1">
      <c r="A98" s="201" t="s">
        <v>14</v>
      </c>
      <c r="B98" s="201">
        <v>198</v>
      </c>
      <c r="C98" s="201" t="s">
        <v>63</v>
      </c>
      <c r="D98" s="201" t="s">
        <v>554</v>
      </c>
      <c r="E98" s="201" t="s">
        <v>555</v>
      </c>
      <c r="F98" s="58" t="s">
        <v>360</v>
      </c>
      <c r="G98" s="203">
        <v>44583</v>
      </c>
      <c r="H98" s="201" t="s">
        <v>31</v>
      </c>
      <c r="I98" s="201" t="s">
        <v>45</v>
      </c>
      <c r="J98" s="201" t="s">
        <v>103</v>
      </c>
      <c r="K98" s="201" t="s">
        <v>556</v>
      </c>
      <c r="L98" s="201">
        <v>81101700</v>
      </c>
      <c r="M98" s="201" t="s">
        <v>557</v>
      </c>
      <c r="N98" s="280"/>
      <c r="O98" s="294">
        <v>70000000</v>
      </c>
      <c r="P98" s="201">
        <v>17222</v>
      </c>
      <c r="Q98" s="201" t="s">
        <v>558</v>
      </c>
      <c r="R98" s="201" t="s">
        <v>20</v>
      </c>
      <c r="S98" s="201" t="s">
        <v>21</v>
      </c>
      <c r="T98" s="201" t="s">
        <v>559</v>
      </c>
      <c r="U98" s="202" t="s">
        <v>360</v>
      </c>
      <c r="V98" s="205">
        <v>44585</v>
      </c>
      <c r="W98" s="201" t="s">
        <v>35</v>
      </c>
      <c r="X98" s="201" t="s">
        <v>23</v>
      </c>
      <c r="Y98" s="201" t="s">
        <v>142</v>
      </c>
      <c r="Z98" s="201" t="s">
        <v>560</v>
      </c>
      <c r="AA98" s="206">
        <v>830029017</v>
      </c>
      <c r="AB98" s="201">
        <v>2</v>
      </c>
      <c r="AC98" s="201">
        <v>25322</v>
      </c>
      <c r="AD98" s="203">
        <v>44586</v>
      </c>
      <c r="AE98" s="204">
        <v>69840000</v>
      </c>
      <c r="AF98" s="204">
        <v>0</v>
      </c>
      <c r="AG98" s="204">
        <v>0</v>
      </c>
      <c r="AH98" s="204">
        <v>0</v>
      </c>
      <c r="AI98" s="211">
        <f t="shared" si="0"/>
        <v>69840000</v>
      </c>
      <c r="AJ98" s="202" t="s">
        <v>38</v>
      </c>
      <c r="AK98" s="203">
        <v>1</v>
      </c>
      <c r="AL98" s="201" t="s">
        <v>51</v>
      </c>
      <c r="AM98" s="203">
        <v>44586</v>
      </c>
      <c r="AN98" s="203">
        <v>44926</v>
      </c>
      <c r="AO98" s="213">
        <f t="shared" si="6"/>
        <v>340</v>
      </c>
      <c r="AP98" s="201" t="s">
        <v>561</v>
      </c>
      <c r="AQ98" s="201">
        <v>21094954</v>
      </c>
      <c r="AR98" s="204">
        <v>0</v>
      </c>
      <c r="AS98" s="40" t="s">
        <v>294</v>
      </c>
      <c r="AT98" s="207">
        <v>0</v>
      </c>
      <c r="AU98" s="40" t="s">
        <v>294</v>
      </c>
      <c r="AV98" s="207">
        <v>0</v>
      </c>
      <c r="AW98" s="40" t="s">
        <v>294</v>
      </c>
      <c r="AX98" s="207">
        <v>0</v>
      </c>
      <c r="AY98" s="40" t="s">
        <v>294</v>
      </c>
      <c r="AZ98" s="207">
        <v>0</v>
      </c>
      <c r="BA98" s="40" t="s">
        <v>294</v>
      </c>
      <c r="BB98" s="207">
        <v>0</v>
      </c>
      <c r="BC98" s="40" t="s">
        <v>294</v>
      </c>
      <c r="BD98" s="217">
        <f t="shared" si="9"/>
        <v>69840000</v>
      </c>
      <c r="BE98" s="202">
        <v>0</v>
      </c>
      <c r="BF98" s="40" t="s">
        <v>294</v>
      </c>
      <c r="BG98" s="40" t="s">
        <v>294</v>
      </c>
      <c r="BH98" s="202">
        <v>0</v>
      </c>
      <c r="BI98" s="40" t="s">
        <v>294</v>
      </c>
      <c r="BJ98" s="40" t="s">
        <v>294</v>
      </c>
      <c r="BK98" s="202">
        <v>0</v>
      </c>
      <c r="BL98" s="40" t="s">
        <v>294</v>
      </c>
      <c r="BM98" s="40" t="s">
        <v>294</v>
      </c>
      <c r="BN98" s="202">
        <v>0</v>
      </c>
      <c r="BO98" s="40" t="s">
        <v>294</v>
      </c>
      <c r="BP98" s="40" t="s">
        <v>294</v>
      </c>
      <c r="BQ98" s="215">
        <f t="shared" si="5"/>
        <v>340</v>
      </c>
      <c r="BR98" s="205"/>
    </row>
    <row r="99" spans="1:80" s="208" customFormat="1">
      <c r="A99" s="201" t="s">
        <v>14</v>
      </c>
      <c r="B99" s="201">
        <v>200</v>
      </c>
      <c r="C99" s="201" t="s">
        <v>63</v>
      </c>
      <c r="D99" s="201" t="s">
        <v>562</v>
      </c>
      <c r="E99" s="201" t="s">
        <v>563</v>
      </c>
      <c r="F99" s="58" t="s">
        <v>360</v>
      </c>
      <c r="G99" s="203">
        <v>44582</v>
      </c>
      <c r="H99" s="201" t="s">
        <v>31</v>
      </c>
      <c r="I99" s="201" t="s">
        <v>45</v>
      </c>
      <c r="J99" s="201" t="s">
        <v>103</v>
      </c>
      <c r="K99" s="201" t="s">
        <v>564</v>
      </c>
      <c r="L99" s="201">
        <v>86111600</v>
      </c>
      <c r="M99" s="201" t="s">
        <v>565</v>
      </c>
      <c r="N99" s="280"/>
      <c r="O99" s="294">
        <v>630000000</v>
      </c>
      <c r="P99" s="201">
        <v>15122</v>
      </c>
      <c r="Q99" s="201" t="s">
        <v>566</v>
      </c>
      <c r="R99" s="201" t="s">
        <v>20</v>
      </c>
      <c r="S99" s="201" t="s">
        <v>21</v>
      </c>
      <c r="T99" s="201" t="s">
        <v>567</v>
      </c>
      <c r="U99" s="202" t="s">
        <v>360</v>
      </c>
      <c r="V99" s="205">
        <v>44585</v>
      </c>
      <c r="W99" s="201" t="s">
        <v>35</v>
      </c>
      <c r="X99" s="201" t="s">
        <v>130</v>
      </c>
      <c r="Y99" s="201" t="s">
        <v>51</v>
      </c>
      <c r="Z99" s="201" t="s">
        <v>568</v>
      </c>
      <c r="AA99" s="206">
        <v>860511232</v>
      </c>
      <c r="AB99" s="201">
        <v>5</v>
      </c>
      <c r="AC99" s="201">
        <v>25622</v>
      </c>
      <c r="AD99" s="203">
        <v>44586</v>
      </c>
      <c r="AE99" s="204">
        <v>562397690</v>
      </c>
      <c r="AF99" s="204">
        <v>0</v>
      </c>
      <c r="AG99" s="204">
        <v>0</v>
      </c>
      <c r="AH99" s="204">
        <v>0</v>
      </c>
      <c r="AI99" s="211">
        <f t="shared" si="0"/>
        <v>562397690</v>
      </c>
      <c r="AJ99" s="202" t="s">
        <v>38</v>
      </c>
      <c r="AK99" s="203">
        <v>1</v>
      </c>
      <c r="AL99" s="201" t="s">
        <v>51</v>
      </c>
      <c r="AM99" s="203">
        <v>44586</v>
      </c>
      <c r="AN99" s="203">
        <v>44926</v>
      </c>
      <c r="AO99" s="213">
        <f t="shared" si="6"/>
        <v>340</v>
      </c>
      <c r="AP99" s="201" t="s">
        <v>561</v>
      </c>
      <c r="AQ99" s="201">
        <v>21094954</v>
      </c>
      <c r="AR99" s="204">
        <v>0</v>
      </c>
      <c r="AS99" s="40" t="s">
        <v>294</v>
      </c>
      <c r="AT99" s="207">
        <v>0</v>
      </c>
      <c r="AU99" s="40" t="s">
        <v>294</v>
      </c>
      <c r="AV99" s="207">
        <v>0</v>
      </c>
      <c r="AW99" s="40" t="s">
        <v>294</v>
      </c>
      <c r="AX99" s="207">
        <v>0</v>
      </c>
      <c r="AY99" s="40" t="s">
        <v>294</v>
      </c>
      <c r="AZ99" s="207">
        <v>0</v>
      </c>
      <c r="BA99" s="40" t="s">
        <v>294</v>
      </c>
      <c r="BB99" s="207">
        <v>0</v>
      </c>
      <c r="BC99" s="40" t="s">
        <v>294</v>
      </c>
      <c r="BD99" s="217">
        <f t="shared" si="9"/>
        <v>562397690</v>
      </c>
      <c r="BE99" s="202">
        <v>0</v>
      </c>
      <c r="BF99" s="40" t="s">
        <v>294</v>
      </c>
      <c r="BG99" s="40" t="s">
        <v>294</v>
      </c>
      <c r="BH99" s="202">
        <v>0</v>
      </c>
      <c r="BI99" s="40" t="s">
        <v>294</v>
      </c>
      <c r="BJ99" s="40" t="s">
        <v>294</v>
      </c>
      <c r="BK99" s="202">
        <v>0</v>
      </c>
      <c r="BL99" s="40" t="s">
        <v>294</v>
      </c>
      <c r="BM99" s="40" t="s">
        <v>294</v>
      </c>
      <c r="BN99" s="202">
        <v>0</v>
      </c>
      <c r="BO99" s="40" t="s">
        <v>294</v>
      </c>
      <c r="BP99" s="40" t="s">
        <v>294</v>
      </c>
      <c r="BQ99" s="215">
        <f t="shared" si="5"/>
        <v>340</v>
      </c>
      <c r="BR99" s="205"/>
    </row>
    <row r="100" spans="1:80" s="208" customFormat="1">
      <c r="A100" s="201" t="s">
        <v>14</v>
      </c>
      <c r="B100" s="201">
        <v>203</v>
      </c>
      <c r="C100" s="201" t="s">
        <v>63</v>
      </c>
      <c r="D100" s="201" t="s">
        <v>569</v>
      </c>
      <c r="E100" s="201" t="s">
        <v>570</v>
      </c>
      <c r="F100" s="58" t="s">
        <v>360</v>
      </c>
      <c r="G100" s="203">
        <v>44583</v>
      </c>
      <c r="H100" s="201" t="s">
        <v>31</v>
      </c>
      <c r="I100" s="201" t="s">
        <v>45</v>
      </c>
      <c r="J100" s="201" t="s">
        <v>103</v>
      </c>
      <c r="K100" s="201" t="s">
        <v>571</v>
      </c>
      <c r="L100" s="201">
        <v>86111600</v>
      </c>
      <c r="M100" s="201" t="s">
        <v>565</v>
      </c>
      <c r="N100" s="280"/>
      <c r="O100" s="294">
        <v>200000000</v>
      </c>
      <c r="P100" s="201">
        <v>17522</v>
      </c>
      <c r="Q100" s="201" t="s">
        <v>572</v>
      </c>
      <c r="R100" s="201" t="s">
        <v>20</v>
      </c>
      <c r="S100" s="201" t="s">
        <v>21</v>
      </c>
      <c r="T100" s="201" t="s">
        <v>573</v>
      </c>
      <c r="U100" s="202" t="s">
        <v>360</v>
      </c>
      <c r="V100" s="205">
        <v>44587</v>
      </c>
      <c r="W100" s="201" t="s">
        <v>35</v>
      </c>
      <c r="X100" s="201" t="s">
        <v>51</v>
      </c>
      <c r="Y100" s="201" t="s">
        <v>51</v>
      </c>
      <c r="Z100" s="201" t="s">
        <v>517</v>
      </c>
      <c r="AA100" s="206">
        <v>860351894</v>
      </c>
      <c r="AB100" s="201">
        <v>3</v>
      </c>
      <c r="AC100" s="201">
        <v>28522</v>
      </c>
      <c r="AD100" s="203">
        <v>44587</v>
      </c>
      <c r="AE100" s="204">
        <v>170510000</v>
      </c>
      <c r="AF100" s="204">
        <v>0</v>
      </c>
      <c r="AG100" s="204">
        <v>0</v>
      </c>
      <c r="AH100" s="204">
        <v>0</v>
      </c>
      <c r="AI100" s="211">
        <f t="shared" si="0"/>
        <v>170510000</v>
      </c>
      <c r="AJ100" s="202" t="s">
        <v>38</v>
      </c>
      <c r="AK100" s="203">
        <v>1</v>
      </c>
      <c r="AL100" s="201" t="s">
        <v>51</v>
      </c>
      <c r="AM100" s="203">
        <v>44588</v>
      </c>
      <c r="AN100" s="203">
        <v>44926</v>
      </c>
      <c r="AO100" s="213">
        <f t="shared" si="6"/>
        <v>338</v>
      </c>
      <c r="AP100" s="201" t="s">
        <v>561</v>
      </c>
      <c r="AQ100" s="201">
        <v>21094954</v>
      </c>
      <c r="AR100" s="204">
        <v>0</v>
      </c>
      <c r="AS100" s="40" t="s">
        <v>294</v>
      </c>
      <c r="AT100" s="207">
        <v>0</v>
      </c>
      <c r="AU100" s="40" t="s">
        <v>294</v>
      </c>
      <c r="AV100" s="207">
        <v>0</v>
      </c>
      <c r="AW100" s="40" t="s">
        <v>294</v>
      </c>
      <c r="AX100" s="207">
        <v>0</v>
      </c>
      <c r="AY100" s="40" t="s">
        <v>294</v>
      </c>
      <c r="AZ100" s="207">
        <v>0</v>
      </c>
      <c r="BA100" s="40" t="s">
        <v>294</v>
      </c>
      <c r="BB100" s="207">
        <v>0</v>
      </c>
      <c r="BC100" s="40" t="s">
        <v>294</v>
      </c>
      <c r="BD100" s="217">
        <f t="shared" si="9"/>
        <v>170510000</v>
      </c>
      <c r="BE100" s="202">
        <v>0</v>
      </c>
      <c r="BF100" s="40" t="s">
        <v>294</v>
      </c>
      <c r="BG100" s="40" t="s">
        <v>294</v>
      </c>
      <c r="BH100" s="202">
        <v>0</v>
      </c>
      <c r="BI100" s="40" t="s">
        <v>294</v>
      </c>
      <c r="BJ100" s="40" t="s">
        <v>294</v>
      </c>
      <c r="BK100" s="202">
        <v>0</v>
      </c>
      <c r="BL100" s="40" t="s">
        <v>294</v>
      </c>
      <c r="BM100" s="40" t="s">
        <v>294</v>
      </c>
      <c r="BN100" s="202">
        <v>0</v>
      </c>
      <c r="BO100" s="40" t="s">
        <v>294</v>
      </c>
      <c r="BP100" s="40" t="s">
        <v>294</v>
      </c>
      <c r="BQ100" s="215">
        <f t="shared" si="5"/>
        <v>338</v>
      </c>
      <c r="BR100" s="205"/>
    </row>
    <row r="101" spans="1:80" s="208" customFormat="1">
      <c r="A101" s="201" t="s">
        <v>14</v>
      </c>
      <c r="B101" s="201">
        <v>212</v>
      </c>
      <c r="C101" s="201" t="s">
        <v>63</v>
      </c>
      <c r="D101" s="201" t="s">
        <v>574</v>
      </c>
      <c r="E101" s="201" t="s">
        <v>575</v>
      </c>
      <c r="F101" s="58" t="s">
        <v>360</v>
      </c>
      <c r="G101" s="203">
        <v>44583</v>
      </c>
      <c r="H101" s="201" t="s">
        <v>31</v>
      </c>
      <c r="I101" s="201" t="s">
        <v>75</v>
      </c>
      <c r="J101" s="201" t="s">
        <v>103</v>
      </c>
      <c r="K101" s="201" t="s">
        <v>576</v>
      </c>
      <c r="L101" s="201">
        <v>90101600</v>
      </c>
      <c r="M101" s="201" t="s">
        <v>577</v>
      </c>
      <c r="N101" s="280"/>
      <c r="O101" s="294">
        <v>50000000</v>
      </c>
      <c r="P101" s="201">
        <v>17622</v>
      </c>
      <c r="Q101" s="201" t="s">
        <v>578</v>
      </c>
      <c r="R101" s="201" t="s">
        <v>20</v>
      </c>
      <c r="S101" s="201" t="s">
        <v>21</v>
      </c>
      <c r="T101" s="201" t="s">
        <v>579</v>
      </c>
      <c r="U101" s="202" t="s">
        <v>360</v>
      </c>
      <c r="V101" s="205">
        <v>44588</v>
      </c>
      <c r="W101" s="201" t="s">
        <v>35</v>
      </c>
      <c r="X101" s="201" t="s">
        <v>23</v>
      </c>
      <c r="Y101" s="201" t="s">
        <v>142</v>
      </c>
      <c r="Z101" s="201" t="s">
        <v>580</v>
      </c>
      <c r="AA101" s="206">
        <v>860006543</v>
      </c>
      <c r="AB101" s="201">
        <v>5</v>
      </c>
      <c r="AC101" s="201">
        <v>30322</v>
      </c>
      <c r="AD101" s="203">
        <v>44588</v>
      </c>
      <c r="AE101" s="204">
        <v>50000000</v>
      </c>
      <c r="AF101" s="204">
        <v>0</v>
      </c>
      <c r="AG101" s="204">
        <v>0</v>
      </c>
      <c r="AH101" s="204">
        <v>0</v>
      </c>
      <c r="AI101" s="211">
        <f t="shared" si="0"/>
        <v>50000000</v>
      </c>
      <c r="AJ101" s="202" t="s">
        <v>38</v>
      </c>
      <c r="AK101" s="203">
        <v>1</v>
      </c>
      <c r="AL101" s="201" t="s">
        <v>51</v>
      </c>
      <c r="AM101" s="203">
        <v>44593</v>
      </c>
      <c r="AN101" s="203">
        <v>44926</v>
      </c>
      <c r="AO101" s="213">
        <f t="shared" si="6"/>
        <v>333</v>
      </c>
      <c r="AP101" s="201" t="s">
        <v>561</v>
      </c>
      <c r="AQ101" s="201">
        <v>21094954</v>
      </c>
      <c r="AR101" s="204">
        <v>0</v>
      </c>
      <c r="AS101" s="40" t="s">
        <v>294</v>
      </c>
      <c r="AT101" s="207">
        <v>0</v>
      </c>
      <c r="AU101" s="40" t="s">
        <v>294</v>
      </c>
      <c r="AV101" s="207">
        <v>0</v>
      </c>
      <c r="AW101" s="40" t="s">
        <v>294</v>
      </c>
      <c r="AX101" s="207">
        <v>0</v>
      </c>
      <c r="AY101" s="40" t="s">
        <v>294</v>
      </c>
      <c r="AZ101" s="207">
        <v>0</v>
      </c>
      <c r="BA101" s="40" t="s">
        <v>294</v>
      </c>
      <c r="BB101" s="207">
        <v>0</v>
      </c>
      <c r="BC101" s="40" t="s">
        <v>294</v>
      </c>
      <c r="BD101" s="217">
        <f t="shared" si="9"/>
        <v>50000000</v>
      </c>
      <c r="BE101" s="202">
        <v>0</v>
      </c>
      <c r="BF101" s="40" t="s">
        <v>294</v>
      </c>
      <c r="BG101" s="40" t="s">
        <v>294</v>
      </c>
      <c r="BH101" s="202">
        <v>0</v>
      </c>
      <c r="BI101" s="40" t="s">
        <v>294</v>
      </c>
      <c r="BJ101" s="40" t="s">
        <v>294</v>
      </c>
      <c r="BK101" s="202">
        <v>0</v>
      </c>
      <c r="BL101" s="40" t="s">
        <v>294</v>
      </c>
      <c r="BM101" s="40" t="s">
        <v>294</v>
      </c>
      <c r="BN101" s="202">
        <v>0</v>
      </c>
      <c r="BO101" s="40" t="s">
        <v>294</v>
      </c>
      <c r="BP101" s="40" t="s">
        <v>294</v>
      </c>
      <c r="BQ101" s="215">
        <f t="shared" si="5"/>
        <v>333</v>
      </c>
      <c r="BR101" s="205"/>
    </row>
    <row r="102" spans="1:80" s="208" customFormat="1">
      <c r="A102" s="201" t="s">
        <v>14</v>
      </c>
      <c r="B102" s="201">
        <v>152</v>
      </c>
      <c r="C102" s="201" t="s">
        <v>63</v>
      </c>
      <c r="D102" s="201" t="s">
        <v>581</v>
      </c>
      <c r="E102" s="201" t="s">
        <v>582</v>
      </c>
      <c r="F102" s="58" t="s">
        <v>360</v>
      </c>
      <c r="G102" s="203">
        <v>44583</v>
      </c>
      <c r="H102" s="201" t="s">
        <v>31</v>
      </c>
      <c r="I102" s="201" t="s">
        <v>48</v>
      </c>
      <c r="J102" s="201" t="s">
        <v>97</v>
      </c>
      <c r="K102" s="201" t="s">
        <v>583</v>
      </c>
      <c r="L102" s="201">
        <v>80131502</v>
      </c>
      <c r="M102" s="201" t="s">
        <v>584</v>
      </c>
      <c r="N102" s="280"/>
      <c r="O102" s="294">
        <v>11615400</v>
      </c>
      <c r="P102" s="201">
        <v>16922</v>
      </c>
      <c r="Q102" s="201" t="s">
        <v>585</v>
      </c>
      <c r="R102" s="201" t="s">
        <v>20</v>
      </c>
      <c r="S102" s="201" t="s">
        <v>21</v>
      </c>
      <c r="T102" s="201" t="s">
        <v>586</v>
      </c>
      <c r="U102" s="202" t="s">
        <v>360</v>
      </c>
      <c r="V102" s="205">
        <v>44586</v>
      </c>
      <c r="W102" s="201" t="s">
        <v>48</v>
      </c>
      <c r="X102" s="201" t="s">
        <v>112</v>
      </c>
      <c r="Y102" s="201" t="s">
        <v>131</v>
      </c>
      <c r="Z102" s="201" t="s">
        <v>587</v>
      </c>
      <c r="AA102" s="206">
        <v>20565764</v>
      </c>
      <c r="AB102" s="201"/>
      <c r="AC102" s="201">
        <v>28322</v>
      </c>
      <c r="AD102" s="203">
        <v>44587</v>
      </c>
      <c r="AE102" s="204">
        <v>11615400</v>
      </c>
      <c r="AF102" s="204">
        <v>0</v>
      </c>
      <c r="AG102" s="204">
        <v>0</v>
      </c>
      <c r="AH102" s="204">
        <v>0</v>
      </c>
      <c r="AI102" s="211">
        <f t="shared" si="0"/>
        <v>11615400</v>
      </c>
      <c r="AJ102" s="202" t="s">
        <v>38</v>
      </c>
      <c r="AK102" s="203">
        <v>1</v>
      </c>
      <c r="AL102" s="201" t="s">
        <v>51</v>
      </c>
      <c r="AM102" s="203">
        <v>44587</v>
      </c>
      <c r="AN102" s="203">
        <v>44926</v>
      </c>
      <c r="AO102" s="213">
        <f t="shared" si="6"/>
        <v>339</v>
      </c>
      <c r="AP102" s="201" t="s">
        <v>588</v>
      </c>
      <c r="AQ102" s="201">
        <v>80037461</v>
      </c>
      <c r="AR102" s="204">
        <v>0</v>
      </c>
      <c r="AS102" s="40" t="s">
        <v>294</v>
      </c>
      <c r="AT102" s="207">
        <v>0</v>
      </c>
      <c r="AU102" s="40" t="s">
        <v>294</v>
      </c>
      <c r="AV102" s="207">
        <v>0</v>
      </c>
      <c r="AW102" s="40" t="s">
        <v>294</v>
      </c>
      <c r="AX102" s="207">
        <v>0</v>
      </c>
      <c r="AY102" s="40" t="s">
        <v>294</v>
      </c>
      <c r="AZ102" s="207">
        <v>0</v>
      </c>
      <c r="BA102" s="40" t="s">
        <v>294</v>
      </c>
      <c r="BB102" s="207">
        <v>0</v>
      </c>
      <c r="BC102" s="40" t="s">
        <v>294</v>
      </c>
      <c r="BD102" s="217">
        <f t="shared" si="9"/>
        <v>11615400</v>
      </c>
      <c r="BE102" s="202">
        <v>0</v>
      </c>
      <c r="BF102" s="40" t="s">
        <v>294</v>
      </c>
      <c r="BG102" s="40" t="s">
        <v>294</v>
      </c>
      <c r="BH102" s="202">
        <v>0</v>
      </c>
      <c r="BI102" s="40" t="s">
        <v>294</v>
      </c>
      <c r="BJ102" s="40" t="s">
        <v>294</v>
      </c>
      <c r="BK102" s="202">
        <v>0</v>
      </c>
      <c r="BL102" s="40" t="s">
        <v>294</v>
      </c>
      <c r="BM102" s="40" t="s">
        <v>294</v>
      </c>
      <c r="BN102" s="202">
        <v>0</v>
      </c>
      <c r="BO102" s="40" t="s">
        <v>294</v>
      </c>
      <c r="BP102" s="40" t="s">
        <v>294</v>
      </c>
      <c r="BQ102" s="215">
        <f t="shared" si="5"/>
        <v>339</v>
      </c>
      <c r="BR102" s="205"/>
    </row>
    <row r="103" spans="1:80" s="208" customFormat="1">
      <c r="A103" s="201" t="s">
        <v>14</v>
      </c>
      <c r="B103" s="201">
        <v>163</v>
      </c>
      <c r="C103" s="201" t="s">
        <v>63</v>
      </c>
      <c r="D103" s="201" t="s">
        <v>589</v>
      </c>
      <c r="E103" s="201" t="s">
        <v>590</v>
      </c>
      <c r="F103" s="58" t="s">
        <v>360</v>
      </c>
      <c r="G103" s="203">
        <v>44583</v>
      </c>
      <c r="H103" s="201" t="s">
        <v>31</v>
      </c>
      <c r="I103" s="201" t="s">
        <v>48</v>
      </c>
      <c r="J103" s="201" t="s">
        <v>97</v>
      </c>
      <c r="K103" s="201" t="s">
        <v>591</v>
      </c>
      <c r="L103" s="201">
        <v>80131502</v>
      </c>
      <c r="M103" s="201" t="s">
        <v>584</v>
      </c>
      <c r="N103" s="280"/>
      <c r="O103" s="294">
        <v>4081392</v>
      </c>
      <c r="P103" s="201">
        <v>16622</v>
      </c>
      <c r="Q103" s="201" t="s">
        <v>585</v>
      </c>
      <c r="R103" s="201" t="s">
        <v>20</v>
      </c>
      <c r="S103" s="201" t="s">
        <v>21</v>
      </c>
      <c r="T103" s="201" t="s">
        <v>592</v>
      </c>
      <c r="U103" s="202" t="s">
        <v>360</v>
      </c>
      <c r="V103" s="205">
        <v>44587</v>
      </c>
      <c r="W103" s="201" t="s">
        <v>48</v>
      </c>
      <c r="X103" s="201" t="s">
        <v>92</v>
      </c>
      <c r="Y103" s="201" t="s">
        <v>218</v>
      </c>
      <c r="Z103" s="201" t="s">
        <v>593</v>
      </c>
      <c r="AA103" s="206">
        <v>72345119</v>
      </c>
      <c r="AB103" s="201"/>
      <c r="AC103" s="201">
        <v>29722</v>
      </c>
      <c r="AD103" s="203">
        <v>44587</v>
      </c>
      <c r="AE103" s="204">
        <v>4081392</v>
      </c>
      <c r="AF103" s="204">
        <v>0</v>
      </c>
      <c r="AG103" s="204">
        <v>0</v>
      </c>
      <c r="AH103" s="204">
        <v>0</v>
      </c>
      <c r="AI103" s="211">
        <f t="shared" si="0"/>
        <v>4081392</v>
      </c>
      <c r="AJ103" s="202" t="s">
        <v>38</v>
      </c>
      <c r="AK103" s="203">
        <v>1</v>
      </c>
      <c r="AL103" s="201" t="s">
        <v>51</v>
      </c>
      <c r="AM103" s="203">
        <v>44587</v>
      </c>
      <c r="AN103" s="203">
        <v>44926</v>
      </c>
      <c r="AO103" s="213">
        <f t="shared" si="6"/>
        <v>339</v>
      </c>
      <c r="AP103" s="201" t="s">
        <v>594</v>
      </c>
      <c r="AQ103" s="201">
        <v>79523846</v>
      </c>
      <c r="AR103" s="204">
        <v>0</v>
      </c>
      <c r="AS103" s="40" t="s">
        <v>294</v>
      </c>
      <c r="AT103" s="207">
        <v>0</v>
      </c>
      <c r="AU103" s="40" t="s">
        <v>294</v>
      </c>
      <c r="AV103" s="207">
        <v>0</v>
      </c>
      <c r="AW103" s="40" t="s">
        <v>294</v>
      </c>
      <c r="AX103" s="207">
        <v>0</v>
      </c>
      <c r="AY103" s="40" t="s">
        <v>294</v>
      </c>
      <c r="AZ103" s="207">
        <v>0</v>
      </c>
      <c r="BA103" s="40" t="s">
        <v>294</v>
      </c>
      <c r="BB103" s="207">
        <v>0</v>
      </c>
      <c r="BC103" s="40" t="s">
        <v>294</v>
      </c>
      <c r="BD103" s="217">
        <f t="shared" si="9"/>
        <v>4081392</v>
      </c>
      <c r="BE103" s="202">
        <v>0</v>
      </c>
      <c r="BF103" s="40" t="s">
        <v>294</v>
      </c>
      <c r="BG103" s="40" t="s">
        <v>294</v>
      </c>
      <c r="BH103" s="202">
        <v>0</v>
      </c>
      <c r="BI103" s="40" t="s">
        <v>294</v>
      </c>
      <c r="BJ103" s="40" t="s">
        <v>294</v>
      </c>
      <c r="BK103" s="202">
        <v>0</v>
      </c>
      <c r="BL103" s="40" t="s">
        <v>294</v>
      </c>
      <c r="BM103" s="40" t="s">
        <v>294</v>
      </c>
      <c r="BN103" s="202">
        <v>0</v>
      </c>
      <c r="BO103" s="40" t="s">
        <v>294</v>
      </c>
      <c r="BP103" s="40" t="s">
        <v>294</v>
      </c>
      <c r="BQ103" s="215">
        <f t="shared" si="5"/>
        <v>339</v>
      </c>
      <c r="BR103" s="205"/>
    </row>
    <row r="104" spans="1:80" s="208" customFormat="1">
      <c r="A104" s="201" t="s">
        <v>14</v>
      </c>
      <c r="B104" s="201">
        <v>45</v>
      </c>
      <c r="C104" s="201" t="s">
        <v>63</v>
      </c>
      <c r="D104" s="201" t="s">
        <v>595</v>
      </c>
      <c r="E104" s="201" t="s">
        <v>596</v>
      </c>
      <c r="F104" s="58" t="s">
        <v>360</v>
      </c>
      <c r="G104" s="203">
        <v>44585</v>
      </c>
      <c r="H104" s="201" t="s">
        <v>31</v>
      </c>
      <c r="I104" s="201" t="s">
        <v>67</v>
      </c>
      <c r="J104" s="201" t="s">
        <v>74</v>
      </c>
      <c r="K104" s="201" t="s">
        <v>597</v>
      </c>
      <c r="L104" s="201">
        <v>43211700</v>
      </c>
      <c r="M104" s="201" t="s">
        <v>598</v>
      </c>
      <c r="N104" s="280"/>
      <c r="O104" s="294">
        <v>816379605</v>
      </c>
      <c r="P104" s="201">
        <v>20322</v>
      </c>
      <c r="Q104" s="201" t="s">
        <v>599</v>
      </c>
      <c r="R104" s="201" t="s">
        <v>20</v>
      </c>
      <c r="S104" s="201" t="s">
        <v>21</v>
      </c>
      <c r="T104" s="201" t="s">
        <v>600</v>
      </c>
      <c r="U104" s="202" t="s">
        <v>360</v>
      </c>
      <c r="V104" s="205">
        <v>44587</v>
      </c>
      <c r="W104" s="201" t="s">
        <v>83</v>
      </c>
      <c r="X104" s="201" t="s">
        <v>23</v>
      </c>
      <c r="Y104" s="201" t="s">
        <v>142</v>
      </c>
      <c r="Z104" s="201" t="s">
        <v>601</v>
      </c>
      <c r="AA104" s="206">
        <v>830079892</v>
      </c>
      <c r="AB104" s="201">
        <v>4</v>
      </c>
      <c r="AC104" s="201">
        <v>29122</v>
      </c>
      <c r="AD104" s="203">
        <v>44587</v>
      </c>
      <c r="AE104" s="204">
        <v>816379605</v>
      </c>
      <c r="AF104" s="204">
        <v>0</v>
      </c>
      <c r="AG104" s="204">
        <v>0</v>
      </c>
      <c r="AH104" s="204">
        <v>0</v>
      </c>
      <c r="AI104" s="211">
        <f t="shared" si="0"/>
        <v>816379605</v>
      </c>
      <c r="AJ104" s="202" t="s">
        <v>25</v>
      </c>
      <c r="AK104" s="203">
        <v>1</v>
      </c>
      <c r="AL104" s="201" t="s">
        <v>173</v>
      </c>
      <c r="AM104" s="203">
        <v>44587</v>
      </c>
      <c r="AN104" s="203">
        <v>44646</v>
      </c>
      <c r="AO104" s="213">
        <f t="shared" si="6"/>
        <v>59</v>
      </c>
      <c r="AP104" s="201" t="s">
        <v>602</v>
      </c>
      <c r="AQ104" s="201">
        <v>75035031</v>
      </c>
      <c r="AR104" s="204">
        <v>0</v>
      </c>
      <c r="AS104" s="40" t="s">
        <v>294</v>
      </c>
      <c r="AT104" s="207">
        <v>0</v>
      </c>
      <c r="AU104" s="40" t="s">
        <v>294</v>
      </c>
      <c r="AV104" s="207">
        <v>0</v>
      </c>
      <c r="AW104" s="40" t="s">
        <v>294</v>
      </c>
      <c r="AX104" s="207">
        <v>0</v>
      </c>
      <c r="AY104" s="40" t="s">
        <v>294</v>
      </c>
      <c r="AZ104" s="207">
        <v>0</v>
      </c>
      <c r="BA104" s="40" t="s">
        <v>294</v>
      </c>
      <c r="BB104" s="207">
        <v>0</v>
      </c>
      <c r="BC104" s="40" t="s">
        <v>294</v>
      </c>
      <c r="BD104" s="217">
        <f t="shared" si="9"/>
        <v>816379605</v>
      </c>
      <c r="BE104" s="202">
        <v>0</v>
      </c>
      <c r="BF104" s="40" t="s">
        <v>294</v>
      </c>
      <c r="BG104" s="40" t="s">
        <v>294</v>
      </c>
      <c r="BH104" s="202">
        <v>0</v>
      </c>
      <c r="BI104" s="40" t="s">
        <v>294</v>
      </c>
      <c r="BJ104" s="40" t="s">
        <v>294</v>
      </c>
      <c r="BK104" s="202">
        <v>0</v>
      </c>
      <c r="BL104" s="40" t="s">
        <v>294</v>
      </c>
      <c r="BM104" s="40" t="s">
        <v>294</v>
      </c>
      <c r="BN104" s="202">
        <v>0</v>
      </c>
      <c r="BO104" s="40" t="s">
        <v>294</v>
      </c>
      <c r="BP104" s="40" t="s">
        <v>294</v>
      </c>
      <c r="BQ104" s="215">
        <f t="shared" si="5"/>
        <v>59</v>
      </c>
      <c r="BR104" s="205"/>
    </row>
    <row r="105" spans="1:80" s="208" customFormat="1">
      <c r="A105" s="201" t="s">
        <v>14</v>
      </c>
      <c r="B105" s="201">
        <v>93</v>
      </c>
      <c r="C105" s="201" t="s">
        <v>63</v>
      </c>
      <c r="D105" s="201" t="s">
        <v>603</v>
      </c>
      <c r="E105" s="201" t="s">
        <v>604</v>
      </c>
      <c r="F105" s="58" t="s">
        <v>360</v>
      </c>
      <c r="G105" s="203">
        <v>44585</v>
      </c>
      <c r="H105" s="201" t="s">
        <v>31</v>
      </c>
      <c r="I105" s="201" t="s">
        <v>67</v>
      </c>
      <c r="J105" s="201" t="s">
        <v>97</v>
      </c>
      <c r="K105" s="201" t="s">
        <v>605</v>
      </c>
      <c r="L105" s="201">
        <v>43232300</v>
      </c>
      <c r="M105" s="201" t="s">
        <v>606</v>
      </c>
      <c r="N105" s="280"/>
      <c r="O105" s="294">
        <v>48395908</v>
      </c>
      <c r="P105" s="201">
        <v>17322</v>
      </c>
      <c r="Q105" s="201" t="s">
        <v>599</v>
      </c>
      <c r="R105" s="201" t="s">
        <v>20</v>
      </c>
      <c r="S105" s="201" t="s">
        <v>21</v>
      </c>
      <c r="T105" s="201" t="s">
        <v>607</v>
      </c>
      <c r="U105" s="202" t="s">
        <v>360</v>
      </c>
      <c r="V105" s="205">
        <v>44588</v>
      </c>
      <c r="W105" s="201" t="s">
        <v>59</v>
      </c>
      <c r="X105" s="201" t="s">
        <v>23</v>
      </c>
      <c r="Y105" s="201" t="s">
        <v>142</v>
      </c>
      <c r="Z105" s="201" t="s">
        <v>608</v>
      </c>
      <c r="AA105" s="206">
        <v>830042244</v>
      </c>
      <c r="AB105" s="201">
        <v>1</v>
      </c>
      <c r="AC105" s="201">
        <v>31822</v>
      </c>
      <c r="AD105" s="203">
        <v>44589</v>
      </c>
      <c r="AE105" s="204">
        <v>48395908</v>
      </c>
      <c r="AF105" s="204">
        <v>0</v>
      </c>
      <c r="AG105" s="204">
        <v>0</v>
      </c>
      <c r="AH105" s="204">
        <v>0</v>
      </c>
      <c r="AI105" s="211">
        <f t="shared" si="0"/>
        <v>48395908</v>
      </c>
      <c r="AJ105" s="202" t="s">
        <v>25</v>
      </c>
      <c r="AK105" s="203">
        <v>1</v>
      </c>
      <c r="AL105" s="201" t="s">
        <v>173</v>
      </c>
      <c r="AM105" s="203">
        <v>44589</v>
      </c>
      <c r="AN105" s="203">
        <v>44926</v>
      </c>
      <c r="AO105" s="213">
        <f t="shared" si="6"/>
        <v>337</v>
      </c>
      <c r="AP105" s="201" t="s">
        <v>609</v>
      </c>
      <c r="AQ105" s="201">
        <v>52544180</v>
      </c>
      <c r="AR105" s="204">
        <v>0</v>
      </c>
      <c r="AS105" s="40" t="s">
        <v>294</v>
      </c>
      <c r="AT105" s="207">
        <v>0</v>
      </c>
      <c r="AU105" s="40" t="s">
        <v>294</v>
      </c>
      <c r="AV105" s="207">
        <v>0</v>
      </c>
      <c r="AW105" s="40" t="s">
        <v>294</v>
      </c>
      <c r="AX105" s="207">
        <v>0</v>
      </c>
      <c r="AY105" s="40" t="s">
        <v>294</v>
      </c>
      <c r="AZ105" s="207">
        <v>0</v>
      </c>
      <c r="BA105" s="40" t="s">
        <v>294</v>
      </c>
      <c r="BB105" s="207">
        <v>0</v>
      </c>
      <c r="BC105" s="40" t="s">
        <v>294</v>
      </c>
      <c r="BD105" s="217">
        <f t="shared" si="9"/>
        <v>48395908</v>
      </c>
      <c r="BE105" s="202">
        <v>0</v>
      </c>
      <c r="BF105" s="40" t="s">
        <v>294</v>
      </c>
      <c r="BG105" s="40" t="s">
        <v>294</v>
      </c>
      <c r="BH105" s="202">
        <v>0</v>
      </c>
      <c r="BI105" s="40" t="s">
        <v>294</v>
      </c>
      <c r="BJ105" s="40" t="s">
        <v>294</v>
      </c>
      <c r="BK105" s="202">
        <v>0</v>
      </c>
      <c r="BL105" s="40" t="s">
        <v>294</v>
      </c>
      <c r="BM105" s="40" t="s">
        <v>294</v>
      </c>
      <c r="BN105" s="202">
        <v>0</v>
      </c>
      <c r="BO105" s="40" t="s">
        <v>294</v>
      </c>
      <c r="BP105" s="40" t="s">
        <v>294</v>
      </c>
      <c r="BQ105" s="215">
        <f t="shared" si="5"/>
        <v>337</v>
      </c>
      <c r="BR105" s="205"/>
    </row>
    <row r="106" spans="1:80" s="208" customFormat="1">
      <c r="A106" s="201" t="s">
        <v>14</v>
      </c>
      <c r="B106" s="201">
        <v>181</v>
      </c>
      <c r="C106" s="201" t="s">
        <v>63</v>
      </c>
      <c r="D106" s="201" t="s">
        <v>610</v>
      </c>
      <c r="E106" s="201" t="s">
        <v>611</v>
      </c>
      <c r="F106" s="58" t="s">
        <v>360</v>
      </c>
      <c r="G106" s="203">
        <v>44583</v>
      </c>
      <c r="H106" s="201" t="s">
        <v>31</v>
      </c>
      <c r="I106" s="201" t="s">
        <v>32</v>
      </c>
      <c r="J106" s="201" t="s">
        <v>109</v>
      </c>
      <c r="K106" s="201" t="s">
        <v>612</v>
      </c>
      <c r="L106" s="201">
        <v>80161504</v>
      </c>
      <c r="M106" s="201" t="s">
        <v>613</v>
      </c>
      <c r="N106" s="280"/>
      <c r="O106" s="294">
        <v>42262500</v>
      </c>
      <c r="P106" s="201">
        <v>20122</v>
      </c>
      <c r="Q106" s="201" t="s">
        <v>550</v>
      </c>
      <c r="R106" s="201" t="s">
        <v>20</v>
      </c>
      <c r="S106" s="201" t="s">
        <v>21</v>
      </c>
      <c r="T106" s="201" t="s">
        <v>614</v>
      </c>
      <c r="U106" s="202" t="s">
        <v>360</v>
      </c>
      <c r="V106" s="205">
        <v>44585</v>
      </c>
      <c r="W106" s="201" t="s">
        <v>22</v>
      </c>
      <c r="X106" s="201" t="s">
        <v>23</v>
      </c>
      <c r="Y106" s="201" t="s">
        <v>142</v>
      </c>
      <c r="Z106" s="201" t="s">
        <v>615</v>
      </c>
      <c r="AA106" s="206">
        <v>1125082221</v>
      </c>
      <c r="AB106" s="201"/>
      <c r="AC106" s="201">
        <v>27022</v>
      </c>
      <c r="AD106" s="203">
        <v>44586</v>
      </c>
      <c r="AE106" s="204">
        <v>42262500</v>
      </c>
      <c r="AF106" s="204">
        <v>0</v>
      </c>
      <c r="AG106" s="204">
        <v>0</v>
      </c>
      <c r="AH106" s="204">
        <v>0</v>
      </c>
      <c r="AI106" s="211">
        <f t="shared" si="0"/>
        <v>42262500</v>
      </c>
      <c r="AJ106" s="202" t="s">
        <v>38</v>
      </c>
      <c r="AK106" s="203">
        <v>1</v>
      </c>
      <c r="AL106" s="201" t="s">
        <v>51</v>
      </c>
      <c r="AM106" s="203">
        <v>44586</v>
      </c>
      <c r="AN106" s="203">
        <v>44926</v>
      </c>
      <c r="AO106" s="213">
        <f t="shared" si="6"/>
        <v>340</v>
      </c>
      <c r="AP106" s="201" t="s">
        <v>616</v>
      </c>
      <c r="AQ106" s="201">
        <v>17336974</v>
      </c>
      <c r="AR106" s="204">
        <v>0</v>
      </c>
      <c r="AS106" s="40" t="s">
        <v>294</v>
      </c>
      <c r="AT106" s="207">
        <v>0</v>
      </c>
      <c r="AU106" s="40" t="s">
        <v>294</v>
      </c>
      <c r="AV106" s="207">
        <v>0</v>
      </c>
      <c r="AW106" s="40" t="s">
        <v>294</v>
      </c>
      <c r="AX106" s="207">
        <v>0</v>
      </c>
      <c r="AY106" s="40" t="s">
        <v>294</v>
      </c>
      <c r="AZ106" s="207">
        <v>0</v>
      </c>
      <c r="BA106" s="40" t="s">
        <v>294</v>
      </c>
      <c r="BB106" s="207">
        <v>0</v>
      </c>
      <c r="BC106" s="40" t="s">
        <v>294</v>
      </c>
      <c r="BD106" s="217">
        <f t="shared" si="9"/>
        <v>42262500</v>
      </c>
      <c r="BE106" s="202">
        <v>0</v>
      </c>
      <c r="BF106" s="40" t="s">
        <v>294</v>
      </c>
      <c r="BG106" s="40" t="s">
        <v>294</v>
      </c>
      <c r="BH106" s="202">
        <v>0</v>
      </c>
      <c r="BI106" s="40" t="s">
        <v>294</v>
      </c>
      <c r="BJ106" s="40" t="s">
        <v>294</v>
      </c>
      <c r="BK106" s="202">
        <v>0</v>
      </c>
      <c r="BL106" s="40" t="s">
        <v>294</v>
      </c>
      <c r="BM106" s="40" t="s">
        <v>294</v>
      </c>
      <c r="BN106" s="202">
        <v>0</v>
      </c>
      <c r="BO106" s="40" t="s">
        <v>294</v>
      </c>
      <c r="BP106" s="40" t="s">
        <v>294</v>
      </c>
      <c r="BQ106" s="215">
        <f t="shared" si="5"/>
        <v>340</v>
      </c>
      <c r="BR106" s="205"/>
    </row>
    <row r="107" spans="1:80" s="208" customFormat="1">
      <c r="A107" s="201" t="s">
        <v>14</v>
      </c>
      <c r="B107" s="201">
        <v>230</v>
      </c>
      <c r="C107" s="201" t="s">
        <v>63</v>
      </c>
      <c r="D107" s="201" t="s">
        <v>617</v>
      </c>
      <c r="E107" s="201" t="s">
        <v>618</v>
      </c>
      <c r="F107" s="58" t="s">
        <v>360</v>
      </c>
      <c r="G107" s="203">
        <v>44587</v>
      </c>
      <c r="H107" s="201" t="s">
        <v>31</v>
      </c>
      <c r="I107" s="201" t="s">
        <v>32</v>
      </c>
      <c r="J107" s="201" t="s">
        <v>74</v>
      </c>
      <c r="K107" s="201" t="s">
        <v>619</v>
      </c>
      <c r="L107" s="201">
        <v>81111500</v>
      </c>
      <c r="M107" s="201" t="s">
        <v>501</v>
      </c>
      <c r="N107" s="280"/>
      <c r="O107" s="294">
        <v>115500000</v>
      </c>
      <c r="P107" s="201">
        <v>21322</v>
      </c>
      <c r="Q107" s="201" t="s">
        <v>620</v>
      </c>
      <c r="R107" s="201" t="s">
        <v>20</v>
      </c>
      <c r="S107" s="201" t="s">
        <v>21</v>
      </c>
      <c r="T107" s="201" t="s">
        <v>621</v>
      </c>
      <c r="U107" s="202" t="s">
        <v>360</v>
      </c>
      <c r="V107" s="205">
        <v>44588</v>
      </c>
      <c r="W107" s="201" t="s">
        <v>22</v>
      </c>
      <c r="X107" s="201" t="s">
        <v>23</v>
      </c>
      <c r="Y107" s="201" t="s">
        <v>142</v>
      </c>
      <c r="Z107" s="201" t="s">
        <v>622</v>
      </c>
      <c r="AA107" s="206">
        <v>80053190</v>
      </c>
      <c r="AB107" s="201"/>
      <c r="AC107" s="201">
        <v>30822</v>
      </c>
      <c r="AD107" s="203">
        <v>44588</v>
      </c>
      <c r="AE107" s="204">
        <v>115500000</v>
      </c>
      <c r="AF107" s="204">
        <v>0</v>
      </c>
      <c r="AG107" s="204">
        <v>0</v>
      </c>
      <c r="AH107" s="204">
        <v>0</v>
      </c>
      <c r="AI107" s="211">
        <f t="shared" si="0"/>
        <v>115500000</v>
      </c>
      <c r="AJ107" s="202" t="s">
        <v>38</v>
      </c>
      <c r="AK107" s="203">
        <v>1</v>
      </c>
      <c r="AL107" s="201" t="s">
        <v>51</v>
      </c>
      <c r="AM107" s="203">
        <v>44588</v>
      </c>
      <c r="AN107" s="203">
        <v>44926</v>
      </c>
      <c r="AO107" s="213">
        <f t="shared" si="6"/>
        <v>338</v>
      </c>
      <c r="AP107" s="201" t="s">
        <v>540</v>
      </c>
      <c r="AQ107" s="201">
        <v>79149505</v>
      </c>
      <c r="AR107" s="204">
        <v>0</v>
      </c>
      <c r="AS107" s="40" t="s">
        <v>294</v>
      </c>
      <c r="AT107" s="207">
        <v>0</v>
      </c>
      <c r="AU107" s="40" t="s">
        <v>294</v>
      </c>
      <c r="AV107" s="207">
        <v>0</v>
      </c>
      <c r="AW107" s="40" t="s">
        <v>294</v>
      </c>
      <c r="AX107" s="207">
        <v>0</v>
      </c>
      <c r="AY107" s="40" t="s">
        <v>294</v>
      </c>
      <c r="AZ107" s="207">
        <v>0</v>
      </c>
      <c r="BA107" s="40" t="s">
        <v>294</v>
      </c>
      <c r="BB107" s="207">
        <v>0</v>
      </c>
      <c r="BC107" s="40" t="s">
        <v>294</v>
      </c>
      <c r="BD107" s="217">
        <f t="shared" si="9"/>
        <v>115500000</v>
      </c>
      <c r="BE107" s="202">
        <v>0</v>
      </c>
      <c r="BF107" s="40" t="s">
        <v>294</v>
      </c>
      <c r="BG107" s="40" t="s">
        <v>294</v>
      </c>
      <c r="BH107" s="202">
        <v>0</v>
      </c>
      <c r="BI107" s="40" t="s">
        <v>294</v>
      </c>
      <c r="BJ107" s="40" t="s">
        <v>294</v>
      </c>
      <c r="BK107" s="202">
        <v>0</v>
      </c>
      <c r="BL107" s="40" t="s">
        <v>294</v>
      </c>
      <c r="BM107" s="40" t="s">
        <v>294</v>
      </c>
      <c r="BN107" s="202">
        <v>0</v>
      </c>
      <c r="BO107" s="40" t="s">
        <v>294</v>
      </c>
      <c r="BP107" s="40" t="s">
        <v>294</v>
      </c>
      <c r="BQ107" s="215">
        <f t="shared" si="5"/>
        <v>338</v>
      </c>
      <c r="BR107" s="205"/>
    </row>
    <row r="108" spans="1:80" s="35" customFormat="1">
      <c r="A108" s="218" t="s">
        <v>14</v>
      </c>
      <c r="B108" s="218">
        <v>16</v>
      </c>
      <c r="C108" s="218" t="s">
        <v>355</v>
      </c>
      <c r="D108" s="218" t="s">
        <v>623</v>
      </c>
      <c r="E108" s="183" t="s">
        <v>624</v>
      </c>
      <c r="F108" s="58" t="s">
        <v>360</v>
      </c>
      <c r="G108" s="203">
        <v>44578</v>
      </c>
      <c r="H108" s="218" t="s">
        <v>31</v>
      </c>
      <c r="I108" s="218" t="s">
        <v>32</v>
      </c>
      <c r="J108" s="218" t="s">
        <v>43</v>
      </c>
      <c r="K108" s="201" t="s">
        <v>625</v>
      </c>
      <c r="L108" s="218">
        <v>80161504</v>
      </c>
      <c r="M108" s="222" t="s">
        <v>626</v>
      </c>
      <c r="N108" s="281"/>
      <c r="O108" s="295">
        <v>41902917</v>
      </c>
      <c r="P108" s="222">
        <v>13922</v>
      </c>
      <c r="Q108" s="223" t="s">
        <v>627</v>
      </c>
      <c r="R108" s="218" t="s">
        <v>20</v>
      </c>
      <c r="S108" s="218" t="s">
        <v>21</v>
      </c>
      <c r="T108" s="218" t="s">
        <v>628</v>
      </c>
      <c r="U108" s="202" t="s">
        <v>360</v>
      </c>
      <c r="V108" s="224">
        <v>44581</v>
      </c>
      <c r="W108" s="218" t="s">
        <v>22</v>
      </c>
      <c r="X108" s="218" t="s">
        <v>23</v>
      </c>
      <c r="Y108" s="218" t="s">
        <v>142</v>
      </c>
      <c r="Z108" s="183" t="s">
        <v>629</v>
      </c>
      <c r="AA108" s="218">
        <v>24018748</v>
      </c>
      <c r="AB108" s="3" t="s">
        <v>51</v>
      </c>
      <c r="AC108" s="218">
        <v>19922</v>
      </c>
      <c r="AD108" s="219">
        <v>44581</v>
      </c>
      <c r="AE108" s="36">
        <v>41902917</v>
      </c>
      <c r="AF108" s="36">
        <v>0</v>
      </c>
      <c r="AG108" s="36">
        <v>0</v>
      </c>
      <c r="AH108" s="36">
        <v>0</v>
      </c>
      <c r="AI108" s="36">
        <f t="shared" si="0"/>
        <v>41902917</v>
      </c>
      <c r="AJ108" s="218" t="s">
        <v>38</v>
      </c>
      <c r="AK108" s="203">
        <v>1</v>
      </c>
      <c r="AL108" s="201" t="s">
        <v>51</v>
      </c>
      <c r="AM108" s="219">
        <v>44582</v>
      </c>
      <c r="AN108" s="225">
        <v>44926</v>
      </c>
      <c r="AO108" s="218">
        <f>AN108-AM108</f>
        <v>344</v>
      </c>
      <c r="AP108" s="218" t="s">
        <v>630</v>
      </c>
      <c r="AQ108" s="218">
        <v>39774921</v>
      </c>
      <c r="AR108" s="204">
        <v>0</v>
      </c>
      <c r="AS108" s="40" t="s">
        <v>294</v>
      </c>
      <c r="AT108" s="207">
        <v>0</v>
      </c>
      <c r="AU108" s="40" t="s">
        <v>294</v>
      </c>
      <c r="AV108" s="207">
        <v>0</v>
      </c>
      <c r="AW108" s="40" t="s">
        <v>294</v>
      </c>
      <c r="AX108" s="207">
        <v>0</v>
      </c>
      <c r="AY108" s="40" t="s">
        <v>294</v>
      </c>
      <c r="AZ108" s="207">
        <v>0</v>
      </c>
      <c r="BA108" s="40" t="s">
        <v>294</v>
      </c>
      <c r="BB108" s="207">
        <v>0</v>
      </c>
      <c r="BC108" s="40" t="s">
        <v>294</v>
      </c>
      <c r="BD108" s="217">
        <f t="shared" si="9"/>
        <v>41902917</v>
      </c>
      <c r="BE108" s="202">
        <v>0</v>
      </c>
      <c r="BF108" s="40" t="s">
        <v>294</v>
      </c>
      <c r="BG108" s="40" t="s">
        <v>294</v>
      </c>
      <c r="BH108" s="202">
        <v>0</v>
      </c>
      <c r="BI108" s="40" t="s">
        <v>294</v>
      </c>
      <c r="BJ108" s="40" t="s">
        <v>294</v>
      </c>
      <c r="BK108" s="202">
        <v>0</v>
      </c>
      <c r="BL108" s="40" t="s">
        <v>294</v>
      </c>
      <c r="BM108" s="40" t="s">
        <v>294</v>
      </c>
      <c r="BN108" s="202">
        <v>0</v>
      </c>
      <c r="BO108" s="40" t="s">
        <v>294</v>
      </c>
      <c r="BP108" s="40" t="s">
        <v>294</v>
      </c>
      <c r="BQ108" s="215">
        <f t="shared" si="5"/>
        <v>344</v>
      </c>
      <c r="BR108" s="218"/>
      <c r="BS108" s="63"/>
      <c r="BT108" s="63"/>
      <c r="BU108" s="63"/>
      <c r="BV108" s="63"/>
      <c r="BW108" s="63"/>
      <c r="BX108" s="63"/>
      <c r="BY108" s="63"/>
      <c r="BZ108" s="63"/>
      <c r="CA108" s="63"/>
      <c r="CB108" s="63"/>
    </row>
    <row r="109" spans="1:80" s="35" customFormat="1">
      <c r="A109" s="218" t="s">
        <v>14</v>
      </c>
      <c r="B109" s="218">
        <v>18</v>
      </c>
      <c r="C109" s="218" t="s">
        <v>355</v>
      </c>
      <c r="D109" s="218" t="s">
        <v>631</v>
      </c>
      <c r="E109" s="183" t="s">
        <v>632</v>
      </c>
      <c r="F109" s="58" t="s">
        <v>360</v>
      </c>
      <c r="G109" s="203">
        <v>44578</v>
      </c>
      <c r="H109" s="218" t="s">
        <v>31</v>
      </c>
      <c r="I109" s="218" t="s">
        <v>32</v>
      </c>
      <c r="J109" s="218" t="s">
        <v>43</v>
      </c>
      <c r="K109" s="201" t="s">
        <v>625</v>
      </c>
      <c r="L109" s="218" t="s">
        <v>633</v>
      </c>
      <c r="M109" s="222" t="s">
        <v>634</v>
      </c>
      <c r="N109" s="281"/>
      <c r="O109" s="295">
        <v>93279375</v>
      </c>
      <c r="P109" s="222">
        <v>12822</v>
      </c>
      <c r="Q109" s="223" t="s">
        <v>627</v>
      </c>
      <c r="R109" s="218" t="s">
        <v>20</v>
      </c>
      <c r="S109" s="218" t="s">
        <v>21</v>
      </c>
      <c r="T109" s="183" t="s">
        <v>635</v>
      </c>
      <c r="U109" s="202" t="s">
        <v>360</v>
      </c>
      <c r="V109" s="224">
        <v>44582</v>
      </c>
      <c r="W109" s="218" t="s">
        <v>22</v>
      </c>
      <c r="X109" s="218" t="s">
        <v>23</v>
      </c>
      <c r="Y109" s="218" t="s">
        <v>142</v>
      </c>
      <c r="Z109" s="183" t="s">
        <v>636</v>
      </c>
      <c r="AA109" s="218">
        <v>900265378</v>
      </c>
      <c r="AB109" s="218">
        <v>8</v>
      </c>
      <c r="AC109" s="218">
        <v>20422</v>
      </c>
      <c r="AD109" s="219">
        <v>44582</v>
      </c>
      <c r="AE109" s="36">
        <v>93279375</v>
      </c>
      <c r="AF109" s="36">
        <v>0</v>
      </c>
      <c r="AG109" s="36">
        <v>0</v>
      </c>
      <c r="AH109" s="36">
        <v>0</v>
      </c>
      <c r="AI109" s="36">
        <f t="shared" si="0"/>
        <v>93279375</v>
      </c>
      <c r="AJ109" s="218" t="s">
        <v>38</v>
      </c>
      <c r="AK109" s="203">
        <v>1</v>
      </c>
      <c r="AL109" s="201" t="s">
        <v>51</v>
      </c>
      <c r="AM109" s="219">
        <v>44582</v>
      </c>
      <c r="AN109" s="219">
        <v>44926</v>
      </c>
      <c r="AO109" s="218">
        <f t="shared" ref="AO109:AO120" si="10">+AN109-AM109</f>
        <v>344</v>
      </c>
      <c r="AP109" s="218" t="s">
        <v>630</v>
      </c>
      <c r="AQ109" s="218">
        <v>39774921</v>
      </c>
      <c r="AR109" s="204">
        <v>0</v>
      </c>
      <c r="AS109" s="40" t="s">
        <v>294</v>
      </c>
      <c r="AT109" s="207">
        <v>0</v>
      </c>
      <c r="AU109" s="40" t="s">
        <v>294</v>
      </c>
      <c r="AV109" s="207">
        <v>0</v>
      </c>
      <c r="AW109" s="40" t="s">
        <v>294</v>
      </c>
      <c r="AX109" s="207">
        <v>0</v>
      </c>
      <c r="AY109" s="40" t="s">
        <v>294</v>
      </c>
      <c r="AZ109" s="207">
        <v>0</v>
      </c>
      <c r="BA109" s="40" t="s">
        <v>294</v>
      </c>
      <c r="BB109" s="207">
        <v>0</v>
      </c>
      <c r="BC109" s="40" t="s">
        <v>294</v>
      </c>
      <c r="BD109" s="217">
        <f t="shared" si="9"/>
        <v>93279375</v>
      </c>
      <c r="BE109" s="202">
        <v>0</v>
      </c>
      <c r="BF109" s="40" t="s">
        <v>294</v>
      </c>
      <c r="BG109" s="40" t="s">
        <v>294</v>
      </c>
      <c r="BH109" s="202">
        <v>0</v>
      </c>
      <c r="BI109" s="40" t="s">
        <v>294</v>
      </c>
      <c r="BJ109" s="40" t="s">
        <v>294</v>
      </c>
      <c r="BK109" s="202">
        <v>0</v>
      </c>
      <c r="BL109" s="40" t="s">
        <v>294</v>
      </c>
      <c r="BM109" s="40" t="s">
        <v>294</v>
      </c>
      <c r="BN109" s="202">
        <v>0</v>
      </c>
      <c r="BO109" s="40" t="s">
        <v>294</v>
      </c>
      <c r="BP109" s="40" t="s">
        <v>294</v>
      </c>
      <c r="BQ109" s="215">
        <f t="shared" si="5"/>
        <v>344</v>
      </c>
      <c r="BR109" s="218"/>
      <c r="BS109" s="63"/>
      <c r="BT109" s="63"/>
      <c r="BU109" s="63"/>
      <c r="BV109" s="63"/>
      <c r="BW109" s="63"/>
      <c r="BX109" s="63"/>
      <c r="BY109" s="63"/>
      <c r="BZ109" s="63"/>
      <c r="CA109" s="63"/>
      <c r="CB109" s="63"/>
    </row>
    <row r="110" spans="1:80" s="35" customFormat="1">
      <c r="A110" s="218" t="s">
        <v>14</v>
      </c>
      <c r="B110" s="218">
        <v>82</v>
      </c>
      <c r="C110" s="218" t="s">
        <v>355</v>
      </c>
      <c r="D110" s="218" t="s">
        <v>637</v>
      </c>
      <c r="E110" s="183" t="s">
        <v>638</v>
      </c>
      <c r="F110" s="58" t="s">
        <v>360</v>
      </c>
      <c r="G110" s="203">
        <v>44583</v>
      </c>
      <c r="H110" s="41" t="s">
        <v>31</v>
      </c>
      <c r="I110" s="41" t="s">
        <v>32</v>
      </c>
      <c r="J110" s="41" t="s">
        <v>97</v>
      </c>
      <c r="K110" s="201" t="s">
        <v>639</v>
      </c>
      <c r="L110" s="218" t="s">
        <v>640</v>
      </c>
      <c r="M110" s="222" t="s">
        <v>626</v>
      </c>
      <c r="N110" s="281"/>
      <c r="O110" s="295">
        <v>32179875</v>
      </c>
      <c r="P110" s="222">
        <v>20222</v>
      </c>
      <c r="Q110" s="223" t="s">
        <v>627</v>
      </c>
      <c r="R110" s="41" t="s">
        <v>20</v>
      </c>
      <c r="S110" s="41" t="s">
        <v>21</v>
      </c>
      <c r="T110" s="226" t="s">
        <v>641</v>
      </c>
      <c r="U110" s="202" t="s">
        <v>360</v>
      </c>
      <c r="V110" s="224">
        <v>44584</v>
      </c>
      <c r="W110" s="41" t="s">
        <v>22</v>
      </c>
      <c r="X110" s="41" t="s">
        <v>23</v>
      </c>
      <c r="Y110" s="41" t="s">
        <v>142</v>
      </c>
      <c r="Z110" s="183" t="s">
        <v>642</v>
      </c>
      <c r="AA110" s="218">
        <v>1020736151</v>
      </c>
      <c r="AB110" s="3" t="s">
        <v>51</v>
      </c>
      <c r="AC110" s="218">
        <v>23522</v>
      </c>
      <c r="AD110" s="44">
        <v>44584</v>
      </c>
      <c r="AE110" s="36">
        <v>32179875</v>
      </c>
      <c r="AF110" s="36">
        <v>0</v>
      </c>
      <c r="AG110" s="36">
        <v>0</v>
      </c>
      <c r="AH110" s="36">
        <v>0</v>
      </c>
      <c r="AI110" s="36">
        <f t="shared" si="0"/>
        <v>32179875</v>
      </c>
      <c r="AJ110" s="42" t="s">
        <v>38</v>
      </c>
      <c r="AK110" s="203">
        <v>1</v>
      </c>
      <c r="AL110" s="201" t="s">
        <v>51</v>
      </c>
      <c r="AM110" s="44">
        <v>44586</v>
      </c>
      <c r="AN110" s="44">
        <v>44926</v>
      </c>
      <c r="AO110" s="218">
        <f t="shared" si="10"/>
        <v>340</v>
      </c>
      <c r="AP110" s="41" t="s">
        <v>643</v>
      </c>
      <c r="AQ110" s="218">
        <v>79987754</v>
      </c>
      <c r="AR110" s="204">
        <v>0</v>
      </c>
      <c r="AS110" s="40" t="s">
        <v>294</v>
      </c>
      <c r="AT110" s="207">
        <v>0</v>
      </c>
      <c r="AU110" s="40" t="s">
        <v>294</v>
      </c>
      <c r="AV110" s="207">
        <v>0</v>
      </c>
      <c r="AW110" s="40" t="s">
        <v>294</v>
      </c>
      <c r="AX110" s="207">
        <v>0</v>
      </c>
      <c r="AY110" s="40" t="s">
        <v>294</v>
      </c>
      <c r="AZ110" s="207">
        <v>0</v>
      </c>
      <c r="BA110" s="40" t="s">
        <v>294</v>
      </c>
      <c r="BB110" s="207">
        <v>0</v>
      </c>
      <c r="BC110" s="40" t="s">
        <v>294</v>
      </c>
      <c r="BD110" s="217">
        <f t="shared" si="9"/>
        <v>32179875</v>
      </c>
      <c r="BE110" s="202">
        <v>0</v>
      </c>
      <c r="BF110" s="40" t="s">
        <v>294</v>
      </c>
      <c r="BG110" s="40" t="s">
        <v>294</v>
      </c>
      <c r="BH110" s="202">
        <v>0</v>
      </c>
      <c r="BI110" s="40" t="s">
        <v>294</v>
      </c>
      <c r="BJ110" s="40" t="s">
        <v>294</v>
      </c>
      <c r="BK110" s="202">
        <v>0</v>
      </c>
      <c r="BL110" s="40" t="s">
        <v>294</v>
      </c>
      <c r="BM110" s="40" t="s">
        <v>294</v>
      </c>
      <c r="BN110" s="202">
        <v>0</v>
      </c>
      <c r="BO110" s="40" t="s">
        <v>294</v>
      </c>
      <c r="BP110" s="40" t="s">
        <v>294</v>
      </c>
      <c r="BQ110" s="215">
        <f t="shared" si="5"/>
        <v>340</v>
      </c>
      <c r="BR110" s="227"/>
      <c r="BS110" s="63"/>
      <c r="BT110" s="63"/>
      <c r="BU110" s="63"/>
      <c r="BV110" s="63"/>
      <c r="BW110" s="63"/>
      <c r="BX110" s="63"/>
      <c r="BY110" s="63"/>
      <c r="BZ110" s="63"/>
      <c r="CA110" s="63"/>
      <c r="CB110" s="63"/>
    </row>
    <row r="111" spans="1:80" s="35" customFormat="1">
      <c r="A111" s="218" t="s">
        <v>14</v>
      </c>
      <c r="B111" s="218">
        <v>83</v>
      </c>
      <c r="C111" s="218" t="s">
        <v>355</v>
      </c>
      <c r="D111" s="218" t="s">
        <v>644</v>
      </c>
      <c r="E111" s="183" t="s">
        <v>645</v>
      </c>
      <c r="F111" s="58" t="s">
        <v>360</v>
      </c>
      <c r="G111" s="203">
        <v>44580</v>
      </c>
      <c r="H111" s="41" t="s">
        <v>31</v>
      </c>
      <c r="I111" s="41" t="s">
        <v>32</v>
      </c>
      <c r="J111" s="41" t="s">
        <v>97</v>
      </c>
      <c r="K111" s="201" t="s">
        <v>646</v>
      </c>
      <c r="L111" s="218" t="s">
        <v>647</v>
      </c>
      <c r="M111" s="222" t="s">
        <v>648</v>
      </c>
      <c r="N111" s="281"/>
      <c r="O111" s="295">
        <v>82067738</v>
      </c>
      <c r="P111" s="222">
        <v>15322</v>
      </c>
      <c r="Q111" s="223" t="s">
        <v>649</v>
      </c>
      <c r="R111" s="41" t="s">
        <v>20</v>
      </c>
      <c r="S111" s="41" t="s">
        <v>21</v>
      </c>
      <c r="T111" s="226" t="s">
        <v>650</v>
      </c>
      <c r="U111" s="202" t="s">
        <v>360</v>
      </c>
      <c r="V111" s="224">
        <v>44583</v>
      </c>
      <c r="W111" s="41" t="s">
        <v>22</v>
      </c>
      <c r="X111" s="41" t="s">
        <v>23</v>
      </c>
      <c r="Y111" s="41" t="s">
        <v>142</v>
      </c>
      <c r="Z111" s="183" t="s">
        <v>651</v>
      </c>
      <c r="AA111" s="218">
        <v>80151371</v>
      </c>
      <c r="AB111" s="3" t="s">
        <v>51</v>
      </c>
      <c r="AC111" s="218">
        <v>23422</v>
      </c>
      <c r="AD111" s="44">
        <v>44583</v>
      </c>
      <c r="AE111" s="36">
        <v>82067738</v>
      </c>
      <c r="AF111" s="36">
        <v>0</v>
      </c>
      <c r="AG111" s="36">
        <v>0</v>
      </c>
      <c r="AH111" s="36">
        <v>0</v>
      </c>
      <c r="AI111" s="36">
        <f t="shared" si="0"/>
        <v>82067738</v>
      </c>
      <c r="AJ111" s="42" t="s">
        <v>38</v>
      </c>
      <c r="AK111" s="203">
        <v>1</v>
      </c>
      <c r="AL111" s="201" t="s">
        <v>51</v>
      </c>
      <c r="AM111" s="44">
        <v>44585</v>
      </c>
      <c r="AN111" s="44">
        <v>44926</v>
      </c>
      <c r="AO111" s="218">
        <f t="shared" si="10"/>
        <v>341</v>
      </c>
      <c r="AP111" s="226" t="s">
        <v>652</v>
      </c>
      <c r="AQ111" s="218">
        <v>36551065</v>
      </c>
      <c r="AR111" s="204">
        <v>0</v>
      </c>
      <c r="AS111" s="40" t="s">
        <v>294</v>
      </c>
      <c r="AT111" s="207">
        <v>0</v>
      </c>
      <c r="AU111" s="40" t="s">
        <v>294</v>
      </c>
      <c r="AV111" s="207">
        <v>0</v>
      </c>
      <c r="AW111" s="40" t="s">
        <v>294</v>
      </c>
      <c r="AX111" s="207">
        <v>0</v>
      </c>
      <c r="AY111" s="40" t="s">
        <v>294</v>
      </c>
      <c r="AZ111" s="207">
        <v>0</v>
      </c>
      <c r="BA111" s="40" t="s">
        <v>294</v>
      </c>
      <c r="BB111" s="207">
        <v>0</v>
      </c>
      <c r="BC111" s="40" t="s">
        <v>294</v>
      </c>
      <c r="BD111" s="217">
        <f t="shared" si="9"/>
        <v>82067738</v>
      </c>
      <c r="BE111" s="202">
        <v>0</v>
      </c>
      <c r="BF111" s="40" t="s">
        <v>294</v>
      </c>
      <c r="BG111" s="40" t="s">
        <v>294</v>
      </c>
      <c r="BH111" s="202">
        <v>0</v>
      </c>
      <c r="BI111" s="40" t="s">
        <v>294</v>
      </c>
      <c r="BJ111" s="40" t="s">
        <v>294</v>
      </c>
      <c r="BK111" s="202">
        <v>0</v>
      </c>
      <c r="BL111" s="40" t="s">
        <v>294</v>
      </c>
      <c r="BM111" s="40" t="s">
        <v>294</v>
      </c>
      <c r="BN111" s="202">
        <v>0</v>
      </c>
      <c r="BO111" s="40" t="s">
        <v>294</v>
      </c>
      <c r="BP111" s="40" t="s">
        <v>294</v>
      </c>
      <c r="BQ111" s="215">
        <f t="shared" si="5"/>
        <v>341</v>
      </c>
      <c r="BR111" s="227"/>
      <c r="BS111" s="63"/>
      <c r="BT111" s="63"/>
      <c r="BU111" s="63"/>
      <c r="BV111" s="63"/>
      <c r="BW111" s="63"/>
      <c r="BX111" s="63"/>
      <c r="BY111" s="63"/>
      <c r="BZ111" s="63"/>
      <c r="CA111" s="63"/>
      <c r="CB111" s="63"/>
    </row>
    <row r="112" spans="1:80" s="35" customFormat="1">
      <c r="A112" s="218" t="s">
        <v>14</v>
      </c>
      <c r="B112" s="218">
        <v>84</v>
      </c>
      <c r="C112" s="218" t="s">
        <v>355</v>
      </c>
      <c r="D112" s="218" t="s">
        <v>653</v>
      </c>
      <c r="E112" s="183" t="s">
        <v>654</v>
      </c>
      <c r="F112" s="58" t="s">
        <v>360</v>
      </c>
      <c r="G112" s="203">
        <v>44576</v>
      </c>
      <c r="H112" s="218" t="s">
        <v>31</v>
      </c>
      <c r="I112" s="218" t="s">
        <v>45</v>
      </c>
      <c r="J112" s="218" t="s">
        <v>97</v>
      </c>
      <c r="K112" s="201" t="s">
        <v>655</v>
      </c>
      <c r="L112" s="218">
        <v>80111600</v>
      </c>
      <c r="M112" s="222" t="s">
        <v>656</v>
      </c>
      <c r="N112" s="281"/>
      <c r="O112" s="295">
        <v>64673700</v>
      </c>
      <c r="P112" s="222">
        <v>12322</v>
      </c>
      <c r="Q112" s="223" t="s">
        <v>627</v>
      </c>
      <c r="R112" s="218" t="s">
        <v>20</v>
      </c>
      <c r="S112" s="218" t="s">
        <v>21</v>
      </c>
      <c r="T112" s="183" t="s">
        <v>657</v>
      </c>
      <c r="U112" s="202" t="s">
        <v>360</v>
      </c>
      <c r="V112" s="224">
        <v>44580</v>
      </c>
      <c r="W112" s="218" t="s">
        <v>22</v>
      </c>
      <c r="X112" s="183" t="s">
        <v>23</v>
      </c>
      <c r="Y112" s="183" t="s">
        <v>142</v>
      </c>
      <c r="Z112" s="183" t="s">
        <v>658</v>
      </c>
      <c r="AA112" s="218">
        <v>1015435352</v>
      </c>
      <c r="AB112" s="183" t="s">
        <v>51</v>
      </c>
      <c r="AC112" s="218">
        <v>18722</v>
      </c>
      <c r="AD112" s="219">
        <v>44580</v>
      </c>
      <c r="AE112" s="36">
        <v>60060000</v>
      </c>
      <c r="AF112" s="36">
        <v>0</v>
      </c>
      <c r="AG112" s="36">
        <v>0</v>
      </c>
      <c r="AH112" s="36">
        <v>0</v>
      </c>
      <c r="AI112" s="36">
        <f t="shared" si="0"/>
        <v>60060000</v>
      </c>
      <c r="AJ112" s="218" t="s">
        <v>38</v>
      </c>
      <c r="AK112" s="203">
        <v>1</v>
      </c>
      <c r="AL112" s="201" t="s">
        <v>51</v>
      </c>
      <c r="AM112" s="219">
        <v>44581</v>
      </c>
      <c r="AN112" s="219">
        <v>44918</v>
      </c>
      <c r="AO112" s="218">
        <f t="shared" si="10"/>
        <v>337</v>
      </c>
      <c r="AP112" s="183" t="s">
        <v>659</v>
      </c>
      <c r="AQ112" s="218">
        <v>19462757</v>
      </c>
      <c r="AR112" s="204">
        <v>0</v>
      </c>
      <c r="AS112" s="40" t="s">
        <v>294</v>
      </c>
      <c r="AT112" s="207">
        <v>0</v>
      </c>
      <c r="AU112" s="40" t="s">
        <v>294</v>
      </c>
      <c r="AV112" s="207">
        <v>0</v>
      </c>
      <c r="AW112" s="40" t="s">
        <v>294</v>
      </c>
      <c r="AX112" s="207">
        <v>0</v>
      </c>
      <c r="AY112" s="40" t="s">
        <v>294</v>
      </c>
      <c r="AZ112" s="207">
        <v>0</v>
      </c>
      <c r="BA112" s="40" t="s">
        <v>294</v>
      </c>
      <c r="BB112" s="207">
        <v>0</v>
      </c>
      <c r="BC112" s="40" t="s">
        <v>294</v>
      </c>
      <c r="BD112" s="217">
        <f t="shared" si="9"/>
        <v>60060000</v>
      </c>
      <c r="BE112" s="202">
        <v>0</v>
      </c>
      <c r="BF112" s="40" t="s">
        <v>294</v>
      </c>
      <c r="BG112" s="40" t="s">
        <v>294</v>
      </c>
      <c r="BH112" s="202">
        <v>0</v>
      </c>
      <c r="BI112" s="40" t="s">
        <v>294</v>
      </c>
      <c r="BJ112" s="40" t="s">
        <v>294</v>
      </c>
      <c r="BK112" s="202">
        <v>0</v>
      </c>
      <c r="BL112" s="40" t="s">
        <v>294</v>
      </c>
      <c r="BM112" s="40" t="s">
        <v>294</v>
      </c>
      <c r="BN112" s="202">
        <v>0</v>
      </c>
      <c r="BO112" s="40" t="s">
        <v>294</v>
      </c>
      <c r="BP112" s="40" t="s">
        <v>294</v>
      </c>
      <c r="BQ112" s="215">
        <f t="shared" si="5"/>
        <v>337</v>
      </c>
      <c r="BR112" s="218"/>
      <c r="BS112" s="63"/>
      <c r="BT112" s="63"/>
      <c r="BU112" s="63"/>
      <c r="BV112" s="63"/>
      <c r="BW112" s="63"/>
      <c r="BX112" s="63"/>
      <c r="BY112" s="63"/>
      <c r="BZ112" s="63"/>
      <c r="CA112" s="63"/>
      <c r="CB112" s="63"/>
    </row>
    <row r="113" spans="1:80" s="35" customFormat="1">
      <c r="A113" s="218" t="s">
        <v>14</v>
      </c>
      <c r="B113" s="218">
        <v>86</v>
      </c>
      <c r="C113" s="218" t="s">
        <v>355</v>
      </c>
      <c r="D113" s="218" t="s">
        <v>660</v>
      </c>
      <c r="E113" s="183" t="s">
        <v>661</v>
      </c>
      <c r="F113" s="58" t="s">
        <v>360</v>
      </c>
      <c r="G113" s="203">
        <v>44578</v>
      </c>
      <c r="H113" s="218" t="s">
        <v>31</v>
      </c>
      <c r="I113" s="218" t="s">
        <v>32</v>
      </c>
      <c r="J113" s="218" t="s">
        <v>97</v>
      </c>
      <c r="K113" s="201" t="s">
        <v>662</v>
      </c>
      <c r="L113" s="218" t="s">
        <v>663</v>
      </c>
      <c r="M113" s="222" t="s">
        <v>664</v>
      </c>
      <c r="N113" s="281"/>
      <c r="O113" s="295">
        <v>54337500</v>
      </c>
      <c r="P113" s="222">
        <v>10022</v>
      </c>
      <c r="Q113" s="223" t="s">
        <v>627</v>
      </c>
      <c r="R113" s="218" t="s">
        <v>20</v>
      </c>
      <c r="S113" s="218" t="s">
        <v>21</v>
      </c>
      <c r="T113" s="183" t="s">
        <v>665</v>
      </c>
      <c r="U113" s="202" t="s">
        <v>360</v>
      </c>
      <c r="V113" s="228">
        <v>44579</v>
      </c>
      <c r="W113" s="218" t="s">
        <v>22</v>
      </c>
      <c r="X113" s="183" t="s">
        <v>23</v>
      </c>
      <c r="Y113" s="183" t="s">
        <v>142</v>
      </c>
      <c r="Z113" s="183" t="s">
        <v>666</v>
      </c>
      <c r="AA113" s="218">
        <v>42102470</v>
      </c>
      <c r="AB113" s="184" t="s">
        <v>51</v>
      </c>
      <c r="AC113" s="218">
        <v>17222</v>
      </c>
      <c r="AD113" s="219">
        <v>44579</v>
      </c>
      <c r="AE113" s="36">
        <v>54337500</v>
      </c>
      <c r="AF113" s="36">
        <v>0</v>
      </c>
      <c r="AG113" s="36">
        <v>0</v>
      </c>
      <c r="AH113" s="36">
        <v>0</v>
      </c>
      <c r="AI113" s="36">
        <f t="shared" si="0"/>
        <v>54337500</v>
      </c>
      <c r="AJ113" s="183" t="s">
        <v>38</v>
      </c>
      <c r="AK113" s="203">
        <v>1</v>
      </c>
      <c r="AL113" s="201" t="s">
        <v>51</v>
      </c>
      <c r="AM113" s="219">
        <v>44579</v>
      </c>
      <c r="AN113" s="219">
        <v>44926</v>
      </c>
      <c r="AO113" s="218">
        <f t="shared" si="10"/>
        <v>347</v>
      </c>
      <c r="AP113" s="183" t="s">
        <v>72</v>
      </c>
      <c r="AQ113" s="218">
        <v>74852744</v>
      </c>
      <c r="AR113" s="204">
        <v>0</v>
      </c>
      <c r="AS113" s="40" t="s">
        <v>294</v>
      </c>
      <c r="AT113" s="207">
        <v>0</v>
      </c>
      <c r="AU113" s="40" t="s">
        <v>294</v>
      </c>
      <c r="AV113" s="207">
        <v>0</v>
      </c>
      <c r="AW113" s="40" t="s">
        <v>294</v>
      </c>
      <c r="AX113" s="207">
        <v>0</v>
      </c>
      <c r="AY113" s="40" t="s">
        <v>294</v>
      </c>
      <c r="AZ113" s="207">
        <v>0</v>
      </c>
      <c r="BA113" s="40" t="s">
        <v>294</v>
      </c>
      <c r="BB113" s="207">
        <v>0</v>
      </c>
      <c r="BC113" s="40" t="s">
        <v>294</v>
      </c>
      <c r="BD113" s="217">
        <f t="shared" si="9"/>
        <v>54337500</v>
      </c>
      <c r="BE113" s="202">
        <v>0</v>
      </c>
      <c r="BF113" s="40" t="s">
        <v>294</v>
      </c>
      <c r="BG113" s="40" t="s">
        <v>294</v>
      </c>
      <c r="BH113" s="202">
        <v>0</v>
      </c>
      <c r="BI113" s="40" t="s">
        <v>294</v>
      </c>
      <c r="BJ113" s="40" t="s">
        <v>294</v>
      </c>
      <c r="BK113" s="202">
        <v>0</v>
      </c>
      <c r="BL113" s="40" t="s">
        <v>294</v>
      </c>
      <c r="BM113" s="40" t="s">
        <v>294</v>
      </c>
      <c r="BN113" s="202">
        <v>0</v>
      </c>
      <c r="BO113" s="40" t="s">
        <v>294</v>
      </c>
      <c r="BP113" s="40" t="s">
        <v>294</v>
      </c>
      <c r="BQ113" s="215">
        <f t="shared" si="5"/>
        <v>347</v>
      </c>
      <c r="BR113" s="218"/>
      <c r="BS113" s="63"/>
      <c r="BT113" s="63"/>
      <c r="BU113" s="63"/>
      <c r="BV113" s="63"/>
      <c r="BW113" s="63"/>
      <c r="BX113" s="63"/>
      <c r="BY113" s="63"/>
      <c r="BZ113" s="63"/>
      <c r="CA113" s="63"/>
      <c r="CB113" s="63"/>
    </row>
    <row r="114" spans="1:80" s="35" customFormat="1">
      <c r="A114" s="218" t="s">
        <v>14</v>
      </c>
      <c r="B114" s="218">
        <v>105</v>
      </c>
      <c r="C114" s="218" t="s">
        <v>355</v>
      </c>
      <c r="D114" s="218" t="s">
        <v>667</v>
      </c>
      <c r="E114" s="183" t="s">
        <v>668</v>
      </c>
      <c r="F114" s="58" t="s">
        <v>360</v>
      </c>
      <c r="G114" s="203">
        <v>44579</v>
      </c>
      <c r="H114" s="218" t="s">
        <v>31</v>
      </c>
      <c r="I114" s="218" t="s">
        <v>32</v>
      </c>
      <c r="J114" s="218" t="s">
        <v>97</v>
      </c>
      <c r="K114" s="201" t="s">
        <v>669</v>
      </c>
      <c r="L114" s="218" t="s">
        <v>670</v>
      </c>
      <c r="M114" s="222" t="s">
        <v>671</v>
      </c>
      <c r="N114" s="281"/>
      <c r="O114" s="295">
        <v>62186250</v>
      </c>
      <c r="P114" s="222">
        <v>12222</v>
      </c>
      <c r="Q114" s="223" t="s">
        <v>672</v>
      </c>
      <c r="R114" s="218" t="s">
        <v>20</v>
      </c>
      <c r="S114" s="218" t="s">
        <v>21</v>
      </c>
      <c r="T114" s="183" t="s">
        <v>673</v>
      </c>
      <c r="U114" s="202" t="s">
        <v>360</v>
      </c>
      <c r="V114" s="228">
        <v>44582</v>
      </c>
      <c r="W114" s="218" t="s">
        <v>22</v>
      </c>
      <c r="X114" s="183" t="s">
        <v>23</v>
      </c>
      <c r="Y114" s="183" t="s">
        <v>142</v>
      </c>
      <c r="Z114" s="183" t="s">
        <v>674</v>
      </c>
      <c r="AA114" s="218">
        <v>1018473221</v>
      </c>
      <c r="AB114" s="184" t="s">
        <v>51</v>
      </c>
      <c r="AC114" s="218">
        <v>21022</v>
      </c>
      <c r="AD114" s="219">
        <v>44582</v>
      </c>
      <c r="AE114" s="36">
        <v>62186250</v>
      </c>
      <c r="AF114" s="36">
        <v>0</v>
      </c>
      <c r="AG114" s="36">
        <v>0</v>
      </c>
      <c r="AH114" s="36">
        <v>0</v>
      </c>
      <c r="AI114" s="36">
        <f t="shared" si="0"/>
        <v>62186250</v>
      </c>
      <c r="AJ114" s="183" t="s">
        <v>38</v>
      </c>
      <c r="AK114" s="203">
        <v>1</v>
      </c>
      <c r="AL114" s="201" t="s">
        <v>51</v>
      </c>
      <c r="AM114" s="219">
        <v>44582</v>
      </c>
      <c r="AN114" s="219">
        <v>44926</v>
      </c>
      <c r="AO114" s="218">
        <f t="shared" si="10"/>
        <v>344</v>
      </c>
      <c r="AP114" s="183" t="s">
        <v>675</v>
      </c>
      <c r="AQ114" s="218">
        <v>79994053</v>
      </c>
      <c r="AR114" s="204">
        <v>0</v>
      </c>
      <c r="AS114" s="40" t="s">
        <v>294</v>
      </c>
      <c r="AT114" s="207">
        <v>0</v>
      </c>
      <c r="AU114" s="40" t="s">
        <v>294</v>
      </c>
      <c r="AV114" s="207">
        <v>0</v>
      </c>
      <c r="AW114" s="40" t="s">
        <v>294</v>
      </c>
      <c r="AX114" s="207">
        <v>0</v>
      </c>
      <c r="AY114" s="40" t="s">
        <v>294</v>
      </c>
      <c r="AZ114" s="207">
        <v>0</v>
      </c>
      <c r="BA114" s="40" t="s">
        <v>294</v>
      </c>
      <c r="BB114" s="207">
        <v>0</v>
      </c>
      <c r="BC114" s="40" t="s">
        <v>294</v>
      </c>
      <c r="BD114" s="217">
        <f t="shared" si="9"/>
        <v>62186250</v>
      </c>
      <c r="BE114" s="202">
        <v>0</v>
      </c>
      <c r="BF114" s="40" t="s">
        <v>294</v>
      </c>
      <c r="BG114" s="40" t="s">
        <v>294</v>
      </c>
      <c r="BH114" s="202">
        <v>0</v>
      </c>
      <c r="BI114" s="40" t="s">
        <v>294</v>
      </c>
      <c r="BJ114" s="40" t="s">
        <v>294</v>
      </c>
      <c r="BK114" s="202">
        <v>0</v>
      </c>
      <c r="BL114" s="40" t="s">
        <v>294</v>
      </c>
      <c r="BM114" s="40" t="s">
        <v>294</v>
      </c>
      <c r="BN114" s="202">
        <v>0</v>
      </c>
      <c r="BO114" s="40" t="s">
        <v>294</v>
      </c>
      <c r="BP114" s="40" t="s">
        <v>294</v>
      </c>
      <c r="BQ114" s="215">
        <f t="shared" si="5"/>
        <v>344</v>
      </c>
      <c r="BR114" s="218"/>
      <c r="BS114" s="63"/>
      <c r="BT114" s="63"/>
      <c r="BU114" s="63"/>
      <c r="BV114" s="63"/>
      <c r="BW114" s="63"/>
      <c r="BX114" s="63"/>
      <c r="BY114" s="63"/>
      <c r="BZ114" s="63"/>
      <c r="CA114" s="63"/>
      <c r="CB114" s="63"/>
    </row>
    <row r="115" spans="1:80" s="35" customFormat="1">
      <c r="A115" s="218" t="s">
        <v>14</v>
      </c>
      <c r="B115" s="218">
        <v>156</v>
      </c>
      <c r="C115" s="218" t="s">
        <v>355</v>
      </c>
      <c r="D115" s="218" t="s">
        <v>676</v>
      </c>
      <c r="E115" s="184" t="s">
        <v>677</v>
      </c>
      <c r="F115" s="58" t="s">
        <v>360</v>
      </c>
      <c r="G115" s="203">
        <v>44585</v>
      </c>
      <c r="H115" s="218" t="s">
        <v>31</v>
      </c>
      <c r="I115" s="218" t="s">
        <v>48</v>
      </c>
      <c r="J115" s="218" t="s">
        <v>97</v>
      </c>
      <c r="K115" s="201" t="s">
        <v>678</v>
      </c>
      <c r="L115" s="218" t="s">
        <v>679</v>
      </c>
      <c r="M115" s="222" t="s">
        <v>680</v>
      </c>
      <c r="N115" s="281"/>
      <c r="O115" s="295">
        <v>133028192</v>
      </c>
      <c r="P115" s="222">
        <v>19922</v>
      </c>
      <c r="Q115" s="223" t="s">
        <v>681</v>
      </c>
      <c r="R115" s="218" t="s">
        <v>20</v>
      </c>
      <c r="S115" s="218" t="s">
        <v>21</v>
      </c>
      <c r="T115" s="183" t="s">
        <v>682</v>
      </c>
      <c r="U115" s="202" t="s">
        <v>360</v>
      </c>
      <c r="V115" s="228">
        <v>44588</v>
      </c>
      <c r="W115" s="218" t="s">
        <v>48</v>
      </c>
      <c r="X115" s="218" t="s">
        <v>84</v>
      </c>
      <c r="Y115" s="218" t="s">
        <v>77</v>
      </c>
      <c r="Z115" s="183" t="s">
        <v>683</v>
      </c>
      <c r="AA115" s="218">
        <v>83008709</v>
      </c>
      <c r="AB115" s="218">
        <v>9</v>
      </c>
      <c r="AC115" s="218">
        <v>30622</v>
      </c>
      <c r="AD115" s="219">
        <v>44588</v>
      </c>
      <c r="AE115" s="36">
        <v>133028192</v>
      </c>
      <c r="AF115" s="36">
        <v>0</v>
      </c>
      <c r="AG115" s="36">
        <v>0</v>
      </c>
      <c r="AH115" s="36">
        <v>0</v>
      </c>
      <c r="AI115" s="36">
        <f t="shared" si="0"/>
        <v>133028192</v>
      </c>
      <c r="AJ115" s="218" t="s">
        <v>38</v>
      </c>
      <c r="AK115" s="203">
        <v>1</v>
      </c>
      <c r="AL115" s="201" t="s">
        <v>51</v>
      </c>
      <c r="AM115" s="219">
        <v>44593</v>
      </c>
      <c r="AN115" s="219">
        <v>44926</v>
      </c>
      <c r="AO115" s="218">
        <f>+AN115-AM115</f>
        <v>333</v>
      </c>
      <c r="AP115" s="183" t="s">
        <v>684</v>
      </c>
      <c r="AQ115" s="218">
        <v>1095787871</v>
      </c>
      <c r="AR115" s="204">
        <v>0</v>
      </c>
      <c r="AS115" s="40" t="s">
        <v>294</v>
      </c>
      <c r="AT115" s="207">
        <v>0</v>
      </c>
      <c r="AU115" s="40" t="s">
        <v>294</v>
      </c>
      <c r="AV115" s="207">
        <v>0</v>
      </c>
      <c r="AW115" s="40" t="s">
        <v>294</v>
      </c>
      <c r="AX115" s="207">
        <v>0</v>
      </c>
      <c r="AY115" s="40" t="s">
        <v>294</v>
      </c>
      <c r="AZ115" s="207">
        <v>0</v>
      </c>
      <c r="BA115" s="40" t="s">
        <v>294</v>
      </c>
      <c r="BB115" s="207">
        <v>0</v>
      </c>
      <c r="BC115" s="40" t="s">
        <v>294</v>
      </c>
      <c r="BD115" s="217">
        <f t="shared" si="9"/>
        <v>133028192</v>
      </c>
      <c r="BE115" s="202">
        <v>0</v>
      </c>
      <c r="BF115" s="40" t="s">
        <v>294</v>
      </c>
      <c r="BG115" s="40" t="s">
        <v>294</v>
      </c>
      <c r="BH115" s="202">
        <v>0</v>
      </c>
      <c r="BI115" s="40" t="s">
        <v>294</v>
      </c>
      <c r="BJ115" s="40" t="s">
        <v>294</v>
      </c>
      <c r="BK115" s="202">
        <v>0</v>
      </c>
      <c r="BL115" s="40" t="s">
        <v>294</v>
      </c>
      <c r="BM115" s="40" t="s">
        <v>294</v>
      </c>
      <c r="BN115" s="202">
        <v>0</v>
      </c>
      <c r="BO115" s="40" t="s">
        <v>294</v>
      </c>
      <c r="BP115" s="40" t="s">
        <v>294</v>
      </c>
      <c r="BQ115" s="215">
        <f t="shared" si="5"/>
        <v>333</v>
      </c>
      <c r="BR115" s="218"/>
      <c r="BS115" s="63"/>
      <c r="BT115" s="63"/>
      <c r="BU115" s="63"/>
      <c r="BV115" s="63"/>
      <c r="BW115" s="63"/>
      <c r="BX115" s="63"/>
      <c r="BY115" s="63"/>
      <c r="BZ115" s="63"/>
      <c r="CA115" s="63"/>
      <c r="CB115" s="63"/>
    </row>
    <row r="116" spans="1:80" s="35" customFormat="1">
      <c r="A116" s="218" t="s">
        <v>14</v>
      </c>
      <c r="B116" s="218">
        <v>182</v>
      </c>
      <c r="C116" s="218" t="s">
        <v>355</v>
      </c>
      <c r="D116" s="218" t="s">
        <v>685</v>
      </c>
      <c r="E116" s="183" t="s">
        <v>686</v>
      </c>
      <c r="F116" s="58" t="s">
        <v>360</v>
      </c>
      <c r="G116" s="203">
        <v>44579</v>
      </c>
      <c r="H116" s="218" t="s">
        <v>31</v>
      </c>
      <c r="I116" s="218" t="s">
        <v>32</v>
      </c>
      <c r="J116" s="218" t="s">
        <v>109</v>
      </c>
      <c r="K116" s="201" t="s">
        <v>687</v>
      </c>
      <c r="L116" s="218" t="s">
        <v>640</v>
      </c>
      <c r="M116" s="222" t="s">
        <v>626</v>
      </c>
      <c r="N116" s="281"/>
      <c r="O116" s="295">
        <v>45885000</v>
      </c>
      <c r="P116" s="222">
        <v>13622</v>
      </c>
      <c r="Q116" s="223" t="s">
        <v>627</v>
      </c>
      <c r="R116" s="183" t="s">
        <v>20</v>
      </c>
      <c r="S116" s="183" t="s">
        <v>21</v>
      </c>
      <c r="T116" s="183" t="s">
        <v>688</v>
      </c>
      <c r="U116" s="202" t="s">
        <v>360</v>
      </c>
      <c r="V116" s="228">
        <v>44585</v>
      </c>
      <c r="W116" s="218" t="s">
        <v>22</v>
      </c>
      <c r="X116" s="183" t="s">
        <v>23</v>
      </c>
      <c r="Y116" s="183" t="s">
        <v>142</v>
      </c>
      <c r="Z116" s="183" t="s">
        <v>689</v>
      </c>
      <c r="AA116" s="218">
        <v>1140420436</v>
      </c>
      <c r="AB116" s="184" t="s">
        <v>51</v>
      </c>
      <c r="AC116" s="218">
        <v>24922</v>
      </c>
      <c r="AD116" s="219">
        <v>44585</v>
      </c>
      <c r="AE116" s="36">
        <v>45885000</v>
      </c>
      <c r="AF116" s="36">
        <v>0</v>
      </c>
      <c r="AG116" s="36">
        <v>0</v>
      </c>
      <c r="AH116" s="36">
        <v>0</v>
      </c>
      <c r="AI116" s="36">
        <f t="shared" si="0"/>
        <v>45885000</v>
      </c>
      <c r="AJ116" s="183" t="s">
        <v>38</v>
      </c>
      <c r="AK116" s="203">
        <v>1</v>
      </c>
      <c r="AL116" s="201" t="s">
        <v>51</v>
      </c>
      <c r="AM116" s="219">
        <v>44585</v>
      </c>
      <c r="AN116" s="219">
        <v>44926</v>
      </c>
      <c r="AO116" s="218">
        <f t="shared" si="10"/>
        <v>341</v>
      </c>
      <c r="AP116" s="183" t="s">
        <v>690</v>
      </c>
      <c r="AQ116" s="218">
        <v>1020712442</v>
      </c>
      <c r="AR116" s="204">
        <v>0</v>
      </c>
      <c r="AS116" s="40" t="s">
        <v>294</v>
      </c>
      <c r="AT116" s="207">
        <v>0</v>
      </c>
      <c r="AU116" s="40" t="s">
        <v>294</v>
      </c>
      <c r="AV116" s="207">
        <v>0</v>
      </c>
      <c r="AW116" s="40" t="s">
        <v>294</v>
      </c>
      <c r="AX116" s="207">
        <v>0</v>
      </c>
      <c r="AY116" s="40" t="s">
        <v>294</v>
      </c>
      <c r="AZ116" s="207">
        <v>0</v>
      </c>
      <c r="BA116" s="40" t="s">
        <v>294</v>
      </c>
      <c r="BB116" s="207">
        <v>0</v>
      </c>
      <c r="BC116" s="40" t="s">
        <v>294</v>
      </c>
      <c r="BD116" s="217">
        <f t="shared" si="9"/>
        <v>45885000</v>
      </c>
      <c r="BE116" s="202">
        <v>0</v>
      </c>
      <c r="BF116" s="40" t="s">
        <v>294</v>
      </c>
      <c r="BG116" s="40" t="s">
        <v>294</v>
      </c>
      <c r="BH116" s="202">
        <v>0</v>
      </c>
      <c r="BI116" s="40" t="s">
        <v>294</v>
      </c>
      <c r="BJ116" s="40" t="s">
        <v>294</v>
      </c>
      <c r="BK116" s="202">
        <v>0</v>
      </c>
      <c r="BL116" s="40" t="s">
        <v>294</v>
      </c>
      <c r="BM116" s="40" t="s">
        <v>294</v>
      </c>
      <c r="BN116" s="202">
        <v>0</v>
      </c>
      <c r="BO116" s="40" t="s">
        <v>294</v>
      </c>
      <c r="BP116" s="40" t="s">
        <v>294</v>
      </c>
      <c r="BQ116" s="215">
        <f t="shared" si="5"/>
        <v>341</v>
      </c>
      <c r="BR116" s="218"/>
      <c r="BS116" s="63"/>
      <c r="BT116" s="63"/>
      <c r="BU116" s="63"/>
      <c r="BV116" s="63"/>
      <c r="BW116" s="63"/>
      <c r="BX116" s="63"/>
      <c r="BY116" s="63"/>
      <c r="BZ116" s="63"/>
      <c r="CA116" s="63"/>
      <c r="CB116" s="63"/>
    </row>
    <row r="117" spans="1:80" s="35" customFormat="1">
      <c r="A117" s="218" t="s">
        <v>14</v>
      </c>
      <c r="B117" s="218">
        <v>226</v>
      </c>
      <c r="C117" s="218" t="s">
        <v>355</v>
      </c>
      <c r="D117" s="218" t="s">
        <v>691</v>
      </c>
      <c r="E117" s="183" t="s">
        <v>692</v>
      </c>
      <c r="F117" s="58" t="s">
        <v>360</v>
      </c>
      <c r="G117" s="203">
        <v>44585</v>
      </c>
      <c r="H117" s="218" t="s">
        <v>31</v>
      </c>
      <c r="I117" s="218" t="s">
        <v>32</v>
      </c>
      <c r="J117" s="218" t="s">
        <v>74</v>
      </c>
      <c r="K117" s="201" t="s">
        <v>693</v>
      </c>
      <c r="L117" s="218" t="s">
        <v>694</v>
      </c>
      <c r="M117" s="222" t="s">
        <v>501</v>
      </c>
      <c r="N117" s="281"/>
      <c r="O117" s="295">
        <v>46000000</v>
      </c>
      <c r="P117" s="222">
        <v>20622</v>
      </c>
      <c r="Q117" s="223" t="s">
        <v>493</v>
      </c>
      <c r="R117" s="183" t="s">
        <v>20</v>
      </c>
      <c r="S117" s="183" t="s">
        <v>21</v>
      </c>
      <c r="T117" s="183" t="s">
        <v>695</v>
      </c>
      <c r="U117" s="202" t="s">
        <v>360</v>
      </c>
      <c r="V117" s="228">
        <v>44586</v>
      </c>
      <c r="W117" s="218" t="s">
        <v>22</v>
      </c>
      <c r="X117" s="183" t="s">
        <v>23</v>
      </c>
      <c r="Y117" s="183" t="s">
        <v>142</v>
      </c>
      <c r="Z117" s="183" t="s">
        <v>696</v>
      </c>
      <c r="AA117" s="218">
        <v>46386600</v>
      </c>
      <c r="AB117" s="184" t="s">
        <v>51</v>
      </c>
      <c r="AC117" s="218">
        <v>27922</v>
      </c>
      <c r="AD117" s="219">
        <v>44586</v>
      </c>
      <c r="AE117" s="36">
        <v>46000000</v>
      </c>
      <c r="AF117" s="36">
        <v>0</v>
      </c>
      <c r="AG117" s="36">
        <v>0</v>
      </c>
      <c r="AH117" s="36">
        <v>0</v>
      </c>
      <c r="AI117" s="36">
        <f t="shared" si="0"/>
        <v>46000000</v>
      </c>
      <c r="AJ117" s="183" t="s">
        <v>38</v>
      </c>
      <c r="AK117" s="203">
        <v>1</v>
      </c>
      <c r="AL117" s="201" t="s">
        <v>51</v>
      </c>
      <c r="AM117" s="219">
        <v>44586</v>
      </c>
      <c r="AN117" s="219">
        <v>44926</v>
      </c>
      <c r="AO117" s="218">
        <f t="shared" si="10"/>
        <v>340</v>
      </c>
      <c r="AP117" s="183" t="s">
        <v>697</v>
      </c>
      <c r="AQ117" s="218">
        <v>79717103</v>
      </c>
      <c r="AR117" s="204">
        <v>0</v>
      </c>
      <c r="AS117" s="40" t="s">
        <v>294</v>
      </c>
      <c r="AT117" s="207">
        <v>0</v>
      </c>
      <c r="AU117" s="40" t="s">
        <v>294</v>
      </c>
      <c r="AV117" s="207">
        <v>0</v>
      </c>
      <c r="AW117" s="40" t="s">
        <v>294</v>
      </c>
      <c r="AX117" s="207">
        <v>0</v>
      </c>
      <c r="AY117" s="40" t="s">
        <v>294</v>
      </c>
      <c r="AZ117" s="207">
        <v>0</v>
      </c>
      <c r="BA117" s="40" t="s">
        <v>294</v>
      </c>
      <c r="BB117" s="207">
        <v>0</v>
      </c>
      <c r="BC117" s="40" t="s">
        <v>294</v>
      </c>
      <c r="BD117" s="217">
        <f t="shared" si="9"/>
        <v>46000000</v>
      </c>
      <c r="BE117" s="202">
        <v>0</v>
      </c>
      <c r="BF117" s="40" t="s">
        <v>294</v>
      </c>
      <c r="BG117" s="40" t="s">
        <v>294</v>
      </c>
      <c r="BH117" s="202">
        <v>0</v>
      </c>
      <c r="BI117" s="40" t="s">
        <v>294</v>
      </c>
      <c r="BJ117" s="40" t="s">
        <v>294</v>
      </c>
      <c r="BK117" s="202">
        <v>0</v>
      </c>
      <c r="BL117" s="40" t="s">
        <v>294</v>
      </c>
      <c r="BM117" s="40" t="s">
        <v>294</v>
      </c>
      <c r="BN117" s="202">
        <v>0</v>
      </c>
      <c r="BO117" s="40" t="s">
        <v>294</v>
      </c>
      <c r="BP117" s="40" t="s">
        <v>294</v>
      </c>
      <c r="BQ117" s="215">
        <f t="shared" si="5"/>
        <v>340</v>
      </c>
      <c r="BR117" s="218"/>
      <c r="BS117" s="63"/>
      <c r="BT117" s="63"/>
      <c r="BU117" s="63"/>
      <c r="BV117" s="63"/>
      <c r="BW117" s="63"/>
      <c r="BX117" s="63"/>
      <c r="BY117" s="63"/>
      <c r="BZ117" s="63"/>
      <c r="CA117" s="63"/>
      <c r="CB117" s="63"/>
    </row>
    <row r="118" spans="1:80" s="35" customFormat="1">
      <c r="A118" s="218" t="s">
        <v>14</v>
      </c>
      <c r="B118" s="218">
        <v>229</v>
      </c>
      <c r="C118" s="218" t="s">
        <v>355</v>
      </c>
      <c r="D118" s="218" t="s">
        <v>698</v>
      </c>
      <c r="E118" s="183" t="s">
        <v>699</v>
      </c>
      <c r="F118" s="58" t="s">
        <v>360</v>
      </c>
      <c r="G118" s="203">
        <v>44582</v>
      </c>
      <c r="H118" s="218" t="s">
        <v>31</v>
      </c>
      <c r="I118" s="218" t="s">
        <v>32</v>
      </c>
      <c r="J118" s="218" t="s">
        <v>109</v>
      </c>
      <c r="K118" s="201" t="s">
        <v>700</v>
      </c>
      <c r="L118" s="218" t="s">
        <v>640</v>
      </c>
      <c r="M118" s="222" t="s">
        <v>626</v>
      </c>
      <c r="N118" s="281"/>
      <c r="O118" s="295">
        <v>112297500</v>
      </c>
      <c r="P118" s="222">
        <v>20922</v>
      </c>
      <c r="Q118" s="223" t="s">
        <v>627</v>
      </c>
      <c r="R118" s="183" t="s">
        <v>20</v>
      </c>
      <c r="S118" s="183" t="s">
        <v>21</v>
      </c>
      <c r="T118" s="183" t="s">
        <v>701</v>
      </c>
      <c r="U118" s="202" t="s">
        <v>360</v>
      </c>
      <c r="V118" s="228">
        <v>44582</v>
      </c>
      <c r="W118" s="218" t="s">
        <v>22</v>
      </c>
      <c r="X118" s="183" t="s">
        <v>23</v>
      </c>
      <c r="Y118" s="183" t="s">
        <v>142</v>
      </c>
      <c r="Z118" s="183" t="s">
        <v>702</v>
      </c>
      <c r="AA118" s="218">
        <v>42149816</v>
      </c>
      <c r="AB118" s="184" t="s">
        <v>51</v>
      </c>
      <c r="AC118" s="218">
        <v>20722</v>
      </c>
      <c r="AD118" s="219">
        <v>44582</v>
      </c>
      <c r="AE118" s="36">
        <v>112297500</v>
      </c>
      <c r="AF118" s="36">
        <v>0</v>
      </c>
      <c r="AG118" s="36">
        <v>0</v>
      </c>
      <c r="AH118" s="36">
        <v>0</v>
      </c>
      <c r="AI118" s="36">
        <f t="shared" si="0"/>
        <v>112297500</v>
      </c>
      <c r="AJ118" s="183" t="s">
        <v>38</v>
      </c>
      <c r="AK118" s="203">
        <v>1</v>
      </c>
      <c r="AL118" s="201" t="s">
        <v>51</v>
      </c>
      <c r="AM118" s="219">
        <v>44582</v>
      </c>
      <c r="AN118" s="219">
        <v>44924</v>
      </c>
      <c r="AO118" s="218">
        <f t="shared" si="10"/>
        <v>342</v>
      </c>
      <c r="AP118" s="183" t="s">
        <v>703</v>
      </c>
      <c r="AQ118" s="218">
        <v>17336974</v>
      </c>
      <c r="AR118" s="204">
        <v>0</v>
      </c>
      <c r="AS118" s="40" t="s">
        <v>294</v>
      </c>
      <c r="AT118" s="207">
        <v>0</v>
      </c>
      <c r="AU118" s="40" t="s">
        <v>294</v>
      </c>
      <c r="AV118" s="207">
        <v>0</v>
      </c>
      <c r="AW118" s="40" t="s">
        <v>294</v>
      </c>
      <c r="AX118" s="207">
        <v>0</v>
      </c>
      <c r="AY118" s="40" t="s">
        <v>294</v>
      </c>
      <c r="AZ118" s="207">
        <v>0</v>
      </c>
      <c r="BA118" s="40" t="s">
        <v>294</v>
      </c>
      <c r="BB118" s="207">
        <v>0</v>
      </c>
      <c r="BC118" s="40" t="s">
        <v>294</v>
      </c>
      <c r="BD118" s="217">
        <f t="shared" si="9"/>
        <v>112297500</v>
      </c>
      <c r="BE118" s="202">
        <v>0</v>
      </c>
      <c r="BF118" s="40" t="s">
        <v>294</v>
      </c>
      <c r="BG118" s="40" t="s">
        <v>294</v>
      </c>
      <c r="BH118" s="202">
        <v>0</v>
      </c>
      <c r="BI118" s="40" t="s">
        <v>294</v>
      </c>
      <c r="BJ118" s="40" t="s">
        <v>294</v>
      </c>
      <c r="BK118" s="202">
        <v>0</v>
      </c>
      <c r="BL118" s="40" t="s">
        <v>294</v>
      </c>
      <c r="BM118" s="40" t="s">
        <v>294</v>
      </c>
      <c r="BN118" s="202">
        <v>0</v>
      </c>
      <c r="BO118" s="40" t="s">
        <v>294</v>
      </c>
      <c r="BP118" s="40" t="s">
        <v>294</v>
      </c>
      <c r="BQ118" s="215">
        <f t="shared" si="5"/>
        <v>342</v>
      </c>
      <c r="BR118" s="218"/>
      <c r="BS118" s="63"/>
      <c r="BT118" s="63"/>
      <c r="BU118" s="63"/>
      <c r="BV118" s="63"/>
      <c r="BW118" s="63"/>
      <c r="BX118" s="63"/>
      <c r="BY118" s="63"/>
      <c r="BZ118" s="63"/>
      <c r="CA118" s="63"/>
      <c r="CB118" s="63"/>
    </row>
    <row r="119" spans="1:80" s="35" customFormat="1">
      <c r="A119" s="218" t="s">
        <v>14</v>
      </c>
      <c r="B119" s="218">
        <v>236</v>
      </c>
      <c r="C119" s="218" t="s">
        <v>355</v>
      </c>
      <c r="D119" s="218" t="s">
        <v>704</v>
      </c>
      <c r="E119" s="184" t="s">
        <v>705</v>
      </c>
      <c r="F119" s="58" t="s">
        <v>360</v>
      </c>
      <c r="G119" s="203">
        <v>44587</v>
      </c>
      <c r="H119" s="218" t="s">
        <v>31</v>
      </c>
      <c r="I119" s="218" t="s">
        <v>32</v>
      </c>
      <c r="J119" s="218" t="s">
        <v>74</v>
      </c>
      <c r="K119" s="201" t="s">
        <v>706</v>
      </c>
      <c r="L119" s="218" t="s">
        <v>694</v>
      </c>
      <c r="M119" s="222" t="s">
        <v>707</v>
      </c>
      <c r="N119" s="281"/>
      <c r="O119" s="295">
        <v>110114004</v>
      </c>
      <c r="P119" s="222">
        <v>21422</v>
      </c>
      <c r="Q119" s="223" t="s">
        <v>493</v>
      </c>
      <c r="R119" s="183" t="s">
        <v>20</v>
      </c>
      <c r="S119" s="183" t="s">
        <v>21</v>
      </c>
      <c r="T119" s="183" t="s">
        <v>708</v>
      </c>
      <c r="U119" s="202" t="s">
        <v>360</v>
      </c>
      <c r="V119" s="228">
        <v>44588</v>
      </c>
      <c r="W119" s="218" t="s">
        <v>22</v>
      </c>
      <c r="X119" s="183" t="s">
        <v>23</v>
      </c>
      <c r="Y119" s="183" t="s">
        <v>142</v>
      </c>
      <c r="Z119" s="183" t="s">
        <v>709</v>
      </c>
      <c r="AA119" s="218">
        <v>39571103</v>
      </c>
      <c r="AB119" s="183" t="s">
        <v>51</v>
      </c>
      <c r="AC119" s="218">
        <v>29822</v>
      </c>
      <c r="AD119" s="219">
        <v>44588</v>
      </c>
      <c r="AE119" s="36">
        <v>110114004</v>
      </c>
      <c r="AF119" s="36">
        <v>0</v>
      </c>
      <c r="AG119" s="36">
        <v>0</v>
      </c>
      <c r="AH119" s="36">
        <v>0</v>
      </c>
      <c r="AI119" s="36">
        <f t="shared" si="0"/>
        <v>110114004</v>
      </c>
      <c r="AJ119" s="183" t="s">
        <v>38</v>
      </c>
      <c r="AK119" s="203">
        <v>1</v>
      </c>
      <c r="AL119" s="201" t="s">
        <v>51</v>
      </c>
      <c r="AM119" s="219">
        <v>44588</v>
      </c>
      <c r="AN119" s="219">
        <v>44926</v>
      </c>
      <c r="AO119" s="218">
        <f t="shared" si="10"/>
        <v>338</v>
      </c>
      <c r="AP119" s="183" t="s">
        <v>710</v>
      </c>
      <c r="AQ119" s="218">
        <v>79149505</v>
      </c>
      <c r="AR119" s="204">
        <v>0</v>
      </c>
      <c r="AS119" s="40" t="s">
        <v>294</v>
      </c>
      <c r="AT119" s="207">
        <v>0</v>
      </c>
      <c r="AU119" s="40" t="s">
        <v>294</v>
      </c>
      <c r="AV119" s="207">
        <v>0</v>
      </c>
      <c r="AW119" s="40" t="s">
        <v>294</v>
      </c>
      <c r="AX119" s="207">
        <v>0</v>
      </c>
      <c r="AY119" s="40" t="s">
        <v>294</v>
      </c>
      <c r="AZ119" s="207">
        <v>0</v>
      </c>
      <c r="BA119" s="40" t="s">
        <v>294</v>
      </c>
      <c r="BB119" s="207">
        <v>0</v>
      </c>
      <c r="BC119" s="40" t="s">
        <v>294</v>
      </c>
      <c r="BD119" s="217">
        <f t="shared" si="9"/>
        <v>110114004</v>
      </c>
      <c r="BE119" s="202">
        <v>0</v>
      </c>
      <c r="BF119" s="40" t="s">
        <v>294</v>
      </c>
      <c r="BG119" s="40" t="s">
        <v>294</v>
      </c>
      <c r="BH119" s="202">
        <v>0</v>
      </c>
      <c r="BI119" s="40" t="s">
        <v>294</v>
      </c>
      <c r="BJ119" s="40" t="s">
        <v>294</v>
      </c>
      <c r="BK119" s="202">
        <v>0</v>
      </c>
      <c r="BL119" s="40" t="s">
        <v>294</v>
      </c>
      <c r="BM119" s="40" t="s">
        <v>294</v>
      </c>
      <c r="BN119" s="202">
        <v>0</v>
      </c>
      <c r="BO119" s="40" t="s">
        <v>294</v>
      </c>
      <c r="BP119" s="40" t="s">
        <v>294</v>
      </c>
      <c r="BQ119" s="215">
        <f t="shared" si="5"/>
        <v>338</v>
      </c>
      <c r="BR119" s="218"/>
      <c r="BS119" s="63"/>
      <c r="BT119" s="63"/>
      <c r="BU119" s="63"/>
      <c r="BV119" s="63"/>
      <c r="BW119" s="63"/>
      <c r="BX119" s="63"/>
      <c r="BY119" s="63"/>
      <c r="BZ119" s="63"/>
      <c r="CA119" s="63"/>
      <c r="CB119" s="63"/>
    </row>
    <row r="120" spans="1:80" s="93" customFormat="1">
      <c r="A120" s="212" t="s">
        <v>14</v>
      </c>
      <c r="B120" s="212">
        <v>282</v>
      </c>
      <c r="C120" s="212" t="s">
        <v>53</v>
      </c>
      <c r="D120" s="212" t="s">
        <v>711</v>
      </c>
      <c r="E120" s="212" t="s">
        <v>712</v>
      </c>
      <c r="F120" s="214" t="s">
        <v>108</v>
      </c>
      <c r="G120" s="229">
        <v>44519</v>
      </c>
      <c r="H120" s="212" t="s">
        <v>18</v>
      </c>
      <c r="I120" s="212" t="s">
        <v>19</v>
      </c>
      <c r="J120" s="212" t="s">
        <v>74</v>
      </c>
      <c r="K120" s="212" t="s">
        <v>713</v>
      </c>
      <c r="L120" s="212" t="s">
        <v>714</v>
      </c>
      <c r="M120" s="212" t="s">
        <v>715</v>
      </c>
      <c r="N120" s="279"/>
      <c r="O120" s="238">
        <v>31211000</v>
      </c>
      <c r="P120" s="212">
        <v>51421</v>
      </c>
      <c r="Q120" s="212" t="s">
        <v>285</v>
      </c>
      <c r="R120" s="212" t="s">
        <v>20</v>
      </c>
      <c r="S120" s="212" t="s">
        <v>21</v>
      </c>
      <c r="T120" s="212" t="s">
        <v>716</v>
      </c>
      <c r="U120" s="214" t="s">
        <v>717</v>
      </c>
      <c r="V120" s="230">
        <v>44540</v>
      </c>
      <c r="W120" s="212" t="s">
        <v>124</v>
      </c>
      <c r="X120" s="212" t="s">
        <v>23</v>
      </c>
      <c r="Y120" s="212" t="s">
        <v>142</v>
      </c>
      <c r="Z120" s="212" t="s">
        <v>718</v>
      </c>
      <c r="AA120" s="231">
        <v>900236639</v>
      </c>
      <c r="AB120" s="212">
        <v>4</v>
      </c>
      <c r="AC120" s="212">
        <v>214121</v>
      </c>
      <c r="AD120" s="229">
        <v>44543</v>
      </c>
      <c r="AE120" s="210">
        <v>15799994</v>
      </c>
      <c r="AF120" s="36">
        <v>0</v>
      </c>
      <c r="AG120" s="36">
        <v>0</v>
      </c>
      <c r="AH120" s="36">
        <v>0</v>
      </c>
      <c r="AI120" s="36">
        <f t="shared" si="0"/>
        <v>15799994</v>
      </c>
      <c r="AJ120" s="214" t="s">
        <v>25</v>
      </c>
      <c r="AK120" s="229">
        <v>44557</v>
      </c>
      <c r="AL120" s="212" t="s">
        <v>169</v>
      </c>
      <c r="AM120" s="229">
        <v>44540</v>
      </c>
      <c r="AN120" s="229">
        <v>44570</v>
      </c>
      <c r="AO120" s="212">
        <f t="shared" si="10"/>
        <v>30</v>
      </c>
      <c r="AP120" s="212" t="s">
        <v>719</v>
      </c>
      <c r="AQ120" s="212">
        <v>79820029</v>
      </c>
      <c r="AR120" s="189">
        <v>0</v>
      </c>
      <c r="AS120" s="188">
        <v>0</v>
      </c>
      <c r="AT120" s="189">
        <v>0</v>
      </c>
      <c r="AU120" s="191">
        <v>0</v>
      </c>
      <c r="AV120" s="207">
        <v>0</v>
      </c>
      <c r="AW120" s="191">
        <v>0</v>
      </c>
      <c r="AX120" s="207">
        <v>0</v>
      </c>
      <c r="AY120" s="191">
        <v>0</v>
      </c>
      <c r="AZ120" s="207">
        <v>0</v>
      </c>
      <c r="BA120" s="191">
        <v>0</v>
      </c>
      <c r="BB120" s="207">
        <v>0</v>
      </c>
      <c r="BC120" s="191" t="s">
        <v>449</v>
      </c>
      <c r="BD120" s="216">
        <f t="shared" si="9"/>
        <v>15799994</v>
      </c>
      <c r="BE120" s="214">
        <v>30</v>
      </c>
      <c r="BF120" s="188">
        <v>44619</v>
      </c>
      <c r="BG120" s="188">
        <v>0</v>
      </c>
      <c r="BH120" s="232">
        <v>0</v>
      </c>
      <c r="BI120" s="191">
        <v>0</v>
      </c>
      <c r="BJ120" s="188">
        <v>0</v>
      </c>
      <c r="BK120" s="214">
        <v>0</v>
      </c>
      <c r="BL120" s="188">
        <v>0</v>
      </c>
      <c r="BM120" s="191">
        <v>0</v>
      </c>
      <c r="BN120" s="187">
        <v>0</v>
      </c>
      <c r="BO120" s="192">
        <v>0</v>
      </c>
      <c r="BP120" s="192">
        <v>0</v>
      </c>
      <c r="BQ120" s="215">
        <f t="shared" si="5"/>
        <v>60</v>
      </c>
      <c r="BR120" s="232"/>
      <c r="BS120" s="233"/>
      <c r="BT120" s="233"/>
      <c r="BU120" s="233"/>
      <c r="BV120" s="233"/>
      <c r="BW120" s="233"/>
      <c r="BX120" s="233"/>
      <c r="BY120" s="233"/>
      <c r="BZ120" s="233"/>
      <c r="CA120" s="233"/>
      <c r="CB120" s="233"/>
    </row>
    <row r="121" spans="1:80" s="35" customFormat="1">
      <c r="A121" s="218" t="s">
        <v>14</v>
      </c>
      <c r="B121" s="218">
        <v>1</v>
      </c>
      <c r="C121" s="218" t="s">
        <v>95</v>
      </c>
      <c r="D121" s="218" t="s">
        <v>720</v>
      </c>
      <c r="E121" s="184" t="s">
        <v>721</v>
      </c>
      <c r="F121" s="58" t="s">
        <v>360</v>
      </c>
      <c r="G121" s="203">
        <v>44581</v>
      </c>
      <c r="H121" s="218" t="s">
        <v>31</v>
      </c>
      <c r="I121" s="218" t="s">
        <v>32</v>
      </c>
      <c r="J121" s="218" t="s">
        <v>17</v>
      </c>
      <c r="K121" s="201" t="s">
        <v>722</v>
      </c>
      <c r="L121" s="218">
        <v>80161504</v>
      </c>
      <c r="M121" s="222" t="s">
        <v>723</v>
      </c>
      <c r="N121" s="281"/>
      <c r="O121" s="295">
        <v>69000000</v>
      </c>
      <c r="P121" s="222">
        <v>20422</v>
      </c>
      <c r="Q121" s="223" t="s">
        <v>724</v>
      </c>
      <c r="R121" s="183" t="s">
        <v>20</v>
      </c>
      <c r="S121" s="183" t="s">
        <v>21</v>
      </c>
      <c r="T121" s="183" t="s">
        <v>725</v>
      </c>
      <c r="U121" s="202" t="s">
        <v>360</v>
      </c>
      <c r="V121" s="228">
        <v>44581</v>
      </c>
      <c r="W121" s="218" t="s">
        <v>22</v>
      </c>
      <c r="X121" s="183" t="s">
        <v>23</v>
      </c>
      <c r="Y121" s="183" t="s">
        <v>142</v>
      </c>
      <c r="Z121" s="183" t="s">
        <v>726</v>
      </c>
      <c r="AA121" s="218">
        <v>1020786979</v>
      </c>
      <c r="AB121" s="183"/>
      <c r="AC121" s="218">
        <v>18822</v>
      </c>
      <c r="AD121" s="219">
        <v>44581</v>
      </c>
      <c r="AE121" s="36">
        <v>69000000</v>
      </c>
      <c r="AF121" s="36">
        <v>0</v>
      </c>
      <c r="AG121" s="36">
        <v>0</v>
      </c>
      <c r="AH121" s="36">
        <v>0</v>
      </c>
      <c r="AI121" s="36">
        <f t="shared" si="0"/>
        <v>69000000</v>
      </c>
      <c r="AJ121" s="183" t="s">
        <v>38</v>
      </c>
      <c r="AK121" s="203">
        <v>1</v>
      </c>
      <c r="AL121" s="201" t="s">
        <v>51</v>
      </c>
      <c r="AM121" s="219">
        <v>44581</v>
      </c>
      <c r="AN121" s="219">
        <v>44926</v>
      </c>
      <c r="AO121" s="218">
        <f>AN121-AM121</f>
        <v>345</v>
      </c>
      <c r="AP121" s="183" t="s">
        <v>727</v>
      </c>
      <c r="AQ121" s="218">
        <v>79572017</v>
      </c>
      <c r="AR121" s="36">
        <v>0</v>
      </c>
      <c r="AS121" s="40">
        <v>0</v>
      </c>
      <c r="AT121" s="36">
        <v>0</v>
      </c>
      <c r="AU121" s="59">
        <v>0</v>
      </c>
      <c r="AV121" s="207">
        <v>0</v>
      </c>
      <c r="AW121" s="59">
        <v>0</v>
      </c>
      <c r="AX121" s="207">
        <v>0</v>
      </c>
      <c r="AY121" s="59">
        <v>0</v>
      </c>
      <c r="AZ121" s="207">
        <v>0</v>
      </c>
      <c r="BA121" s="59">
        <v>0</v>
      </c>
      <c r="BB121" s="207">
        <v>0</v>
      </c>
      <c r="BC121" s="59" t="s">
        <v>449</v>
      </c>
      <c r="BD121" s="217">
        <f t="shared" si="9"/>
        <v>69000000</v>
      </c>
      <c r="BE121" s="202">
        <v>0</v>
      </c>
      <c r="BF121" s="40" t="s">
        <v>294</v>
      </c>
      <c r="BG121" s="40" t="s">
        <v>294</v>
      </c>
      <c r="BH121" s="202">
        <v>0</v>
      </c>
      <c r="BI121" s="40" t="s">
        <v>294</v>
      </c>
      <c r="BJ121" s="40" t="s">
        <v>294</v>
      </c>
      <c r="BK121" s="202">
        <v>0</v>
      </c>
      <c r="BL121" s="40" t="s">
        <v>294</v>
      </c>
      <c r="BM121" s="40" t="s">
        <v>294</v>
      </c>
      <c r="BN121" s="202">
        <v>0</v>
      </c>
      <c r="BO121" s="40" t="s">
        <v>294</v>
      </c>
      <c r="BP121" s="40" t="s">
        <v>294</v>
      </c>
      <c r="BQ121" s="215">
        <f t="shared" si="5"/>
        <v>345</v>
      </c>
      <c r="BR121" s="218"/>
      <c r="BS121" s="63"/>
      <c r="BT121" s="63"/>
      <c r="BU121" s="63"/>
      <c r="BV121" s="63"/>
      <c r="BW121" s="63"/>
      <c r="BX121" s="63"/>
      <c r="BY121" s="63"/>
      <c r="BZ121" s="63"/>
      <c r="CA121" s="63"/>
      <c r="CB121" s="63"/>
    </row>
    <row r="122" spans="1:80" s="35" customFormat="1">
      <c r="A122" s="218" t="s">
        <v>14</v>
      </c>
      <c r="B122" s="218">
        <v>21</v>
      </c>
      <c r="C122" s="218" t="s">
        <v>95</v>
      </c>
      <c r="D122" s="218" t="s">
        <v>728</v>
      </c>
      <c r="E122" s="184" t="s">
        <v>729</v>
      </c>
      <c r="F122" s="58" t="s">
        <v>360</v>
      </c>
      <c r="G122" s="203">
        <v>44586</v>
      </c>
      <c r="H122" s="218" t="s">
        <v>31</v>
      </c>
      <c r="I122" s="218" t="s">
        <v>45</v>
      </c>
      <c r="J122" s="218" t="s">
        <v>65</v>
      </c>
      <c r="K122" s="201" t="s">
        <v>730</v>
      </c>
      <c r="L122" s="218">
        <v>80161504</v>
      </c>
      <c r="M122" s="222" t="s">
        <v>723</v>
      </c>
      <c r="N122" s="281"/>
      <c r="O122" s="295">
        <v>45015600</v>
      </c>
      <c r="P122" s="222">
        <v>12722</v>
      </c>
      <c r="Q122" s="223" t="s">
        <v>731</v>
      </c>
      <c r="R122" s="183" t="s">
        <v>20</v>
      </c>
      <c r="S122" s="183" t="s">
        <v>21</v>
      </c>
      <c r="T122" s="183" t="s">
        <v>732</v>
      </c>
      <c r="U122" s="202" t="s">
        <v>360</v>
      </c>
      <c r="V122" s="228">
        <v>44585</v>
      </c>
      <c r="W122" s="218" t="s">
        <v>35</v>
      </c>
      <c r="X122" s="183" t="s">
        <v>23</v>
      </c>
      <c r="Y122" s="183" t="s">
        <v>142</v>
      </c>
      <c r="Z122" s="183" t="s">
        <v>733</v>
      </c>
      <c r="AA122" s="218">
        <v>70727331</v>
      </c>
      <c r="AB122" s="183"/>
      <c r="AC122" s="218">
        <v>25522</v>
      </c>
      <c r="AD122" s="219">
        <v>44586</v>
      </c>
      <c r="AE122" s="36">
        <v>45015600</v>
      </c>
      <c r="AF122" s="36">
        <v>0</v>
      </c>
      <c r="AG122" s="36">
        <v>0</v>
      </c>
      <c r="AH122" s="36">
        <v>0</v>
      </c>
      <c r="AI122" s="36">
        <f t="shared" si="0"/>
        <v>45015600</v>
      </c>
      <c r="AJ122" s="183" t="s">
        <v>38</v>
      </c>
      <c r="AK122" s="203">
        <v>1</v>
      </c>
      <c r="AL122" s="201" t="s">
        <v>51</v>
      </c>
      <c r="AM122" s="219">
        <v>44586</v>
      </c>
      <c r="AN122" s="219">
        <v>44926</v>
      </c>
      <c r="AO122" s="218">
        <f t="shared" ref="AO122:AO134" si="11">AN122-AM122</f>
        <v>340</v>
      </c>
      <c r="AP122" s="183" t="s">
        <v>286</v>
      </c>
      <c r="AQ122" s="218">
        <v>94486941</v>
      </c>
      <c r="AR122" s="36">
        <v>0</v>
      </c>
      <c r="AS122" s="40">
        <v>0</v>
      </c>
      <c r="AT122" s="36">
        <v>0</v>
      </c>
      <c r="AU122" s="59">
        <v>0</v>
      </c>
      <c r="AV122" s="207">
        <v>0</v>
      </c>
      <c r="AW122" s="59">
        <v>0</v>
      </c>
      <c r="AX122" s="207">
        <v>0</v>
      </c>
      <c r="AY122" s="59">
        <v>0</v>
      </c>
      <c r="AZ122" s="207">
        <v>0</v>
      </c>
      <c r="BA122" s="59">
        <v>0</v>
      </c>
      <c r="BB122" s="207">
        <v>0</v>
      </c>
      <c r="BC122" s="59" t="s">
        <v>449</v>
      </c>
      <c r="BD122" s="217">
        <f t="shared" si="9"/>
        <v>45015600</v>
      </c>
      <c r="BE122" s="202">
        <v>0</v>
      </c>
      <c r="BF122" s="40" t="s">
        <v>294</v>
      </c>
      <c r="BG122" s="40" t="s">
        <v>294</v>
      </c>
      <c r="BH122" s="202">
        <v>0</v>
      </c>
      <c r="BI122" s="40" t="s">
        <v>294</v>
      </c>
      <c r="BJ122" s="40" t="s">
        <v>294</v>
      </c>
      <c r="BK122" s="202">
        <v>0</v>
      </c>
      <c r="BL122" s="40" t="s">
        <v>294</v>
      </c>
      <c r="BM122" s="40" t="s">
        <v>294</v>
      </c>
      <c r="BN122" s="202">
        <v>0</v>
      </c>
      <c r="BO122" s="40" t="s">
        <v>294</v>
      </c>
      <c r="BP122" s="40" t="s">
        <v>294</v>
      </c>
      <c r="BQ122" s="215">
        <f t="shared" si="5"/>
        <v>340</v>
      </c>
      <c r="BR122" s="218"/>
      <c r="BS122" s="63"/>
      <c r="BT122" s="63"/>
      <c r="BU122" s="63"/>
      <c r="BV122" s="63"/>
      <c r="BW122" s="63"/>
      <c r="BX122" s="63"/>
      <c r="BY122" s="63"/>
      <c r="BZ122" s="63"/>
      <c r="CA122" s="63"/>
      <c r="CB122" s="63"/>
    </row>
    <row r="123" spans="1:80" s="35" customFormat="1">
      <c r="A123" s="218" t="s">
        <v>14</v>
      </c>
      <c r="B123" s="218">
        <v>196</v>
      </c>
      <c r="C123" s="218" t="s">
        <v>95</v>
      </c>
      <c r="D123" s="218" t="s">
        <v>734</v>
      </c>
      <c r="E123" s="184" t="s">
        <v>735</v>
      </c>
      <c r="F123" s="58" t="s">
        <v>360</v>
      </c>
      <c r="G123" s="203">
        <v>44585</v>
      </c>
      <c r="H123" s="218" t="s">
        <v>31</v>
      </c>
      <c r="I123" s="218" t="s">
        <v>67</v>
      </c>
      <c r="J123" s="218" t="s">
        <v>103</v>
      </c>
      <c r="K123" s="201" t="s">
        <v>736</v>
      </c>
      <c r="L123" s="218">
        <v>90121502</v>
      </c>
      <c r="M123" s="222" t="s">
        <v>737</v>
      </c>
      <c r="N123" s="281"/>
      <c r="O123" s="295">
        <v>1000000000</v>
      </c>
      <c r="P123" s="222">
        <v>15622</v>
      </c>
      <c r="Q123" s="234" t="s">
        <v>810</v>
      </c>
      <c r="R123" s="183" t="s">
        <v>20</v>
      </c>
      <c r="S123" s="183" t="s">
        <v>21</v>
      </c>
      <c r="T123" s="183" t="s">
        <v>738</v>
      </c>
      <c r="U123" s="202" t="s">
        <v>360</v>
      </c>
      <c r="V123" s="228">
        <v>44589</v>
      </c>
      <c r="W123" s="218" t="s">
        <v>739</v>
      </c>
      <c r="X123" s="183" t="s">
        <v>23</v>
      </c>
      <c r="Y123" s="183" t="s">
        <v>142</v>
      </c>
      <c r="Z123" s="183" t="s">
        <v>740</v>
      </c>
      <c r="AA123" s="218">
        <v>899999143</v>
      </c>
      <c r="AB123" s="183">
        <v>4</v>
      </c>
      <c r="AC123" s="218" t="s">
        <v>741</v>
      </c>
      <c r="AD123" s="219">
        <v>44586</v>
      </c>
      <c r="AE123" s="36">
        <v>1000000000</v>
      </c>
      <c r="AF123" s="36">
        <v>0</v>
      </c>
      <c r="AG123" s="36">
        <v>0</v>
      </c>
      <c r="AH123" s="36">
        <v>0</v>
      </c>
      <c r="AI123" s="36">
        <f t="shared" si="0"/>
        <v>1000000000</v>
      </c>
      <c r="AJ123" s="183" t="s">
        <v>38</v>
      </c>
      <c r="AK123" s="203">
        <v>1</v>
      </c>
      <c r="AL123" s="201" t="s">
        <v>51</v>
      </c>
      <c r="AM123" s="219">
        <v>44589</v>
      </c>
      <c r="AN123" s="219">
        <v>44926</v>
      </c>
      <c r="AO123" s="218">
        <f t="shared" si="11"/>
        <v>337</v>
      </c>
      <c r="AP123" s="183" t="s">
        <v>742</v>
      </c>
      <c r="AQ123" s="218">
        <v>52842749</v>
      </c>
      <c r="AR123" s="36">
        <v>0</v>
      </c>
      <c r="AS123" s="40">
        <v>0</v>
      </c>
      <c r="AT123" s="36">
        <v>0</v>
      </c>
      <c r="AU123" s="59">
        <v>0</v>
      </c>
      <c r="AV123" s="207">
        <v>0</v>
      </c>
      <c r="AW123" s="59">
        <v>0</v>
      </c>
      <c r="AX123" s="207">
        <v>0</v>
      </c>
      <c r="AY123" s="59">
        <v>0</v>
      </c>
      <c r="AZ123" s="207">
        <v>0</v>
      </c>
      <c r="BA123" s="59">
        <v>0</v>
      </c>
      <c r="BB123" s="207">
        <v>0</v>
      </c>
      <c r="BC123" s="59" t="s">
        <v>449</v>
      </c>
      <c r="BD123" s="217">
        <f t="shared" si="9"/>
        <v>1000000000</v>
      </c>
      <c r="BE123" s="202">
        <v>0</v>
      </c>
      <c r="BF123" s="40" t="s">
        <v>294</v>
      </c>
      <c r="BG123" s="40" t="s">
        <v>294</v>
      </c>
      <c r="BH123" s="202">
        <v>0</v>
      </c>
      <c r="BI123" s="40" t="s">
        <v>294</v>
      </c>
      <c r="BJ123" s="40" t="s">
        <v>294</v>
      </c>
      <c r="BK123" s="202">
        <v>0</v>
      </c>
      <c r="BL123" s="40" t="s">
        <v>294</v>
      </c>
      <c r="BM123" s="40" t="s">
        <v>294</v>
      </c>
      <c r="BN123" s="202">
        <v>0</v>
      </c>
      <c r="BO123" s="40" t="s">
        <v>294</v>
      </c>
      <c r="BP123" s="40" t="s">
        <v>294</v>
      </c>
      <c r="BQ123" s="215">
        <f t="shared" si="5"/>
        <v>337</v>
      </c>
      <c r="BR123" s="218"/>
      <c r="BS123" s="63"/>
      <c r="BT123" s="63"/>
      <c r="BU123" s="63"/>
      <c r="BV123" s="63"/>
      <c r="BW123" s="63"/>
      <c r="BX123" s="63"/>
      <c r="BY123" s="63"/>
      <c r="BZ123" s="63"/>
      <c r="CA123" s="63"/>
      <c r="CB123" s="63"/>
    </row>
    <row r="124" spans="1:80" s="35" customFormat="1">
      <c r="A124" s="218" t="s">
        <v>14</v>
      </c>
      <c r="B124" s="218">
        <v>2</v>
      </c>
      <c r="C124" s="218" t="s">
        <v>95</v>
      </c>
      <c r="D124" s="218" t="s">
        <v>728</v>
      </c>
      <c r="E124" s="184" t="s">
        <v>743</v>
      </c>
      <c r="F124" s="58" t="s">
        <v>360</v>
      </c>
      <c r="G124" s="203">
        <v>44585</v>
      </c>
      <c r="H124" s="218" t="s">
        <v>31</v>
      </c>
      <c r="I124" s="218" t="s">
        <v>32</v>
      </c>
      <c r="J124" s="218" t="s">
        <v>17</v>
      </c>
      <c r="K124" s="201" t="s">
        <v>744</v>
      </c>
      <c r="L124" s="218">
        <v>80161504</v>
      </c>
      <c r="M124" s="222" t="s">
        <v>723</v>
      </c>
      <c r="N124" s="281"/>
      <c r="O124" s="295">
        <v>34100000</v>
      </c>
      <c r="P124" s="222">
        <v>19822</v>
      </c>
      <c r="Q124" s="223" t="s">
        <v>745</v>
      </c>
      <c r="R124" s="183" t="s">
        <v>20</v>
      </c>
      <c r="S124" s="183" t="s">
        <v>21</v>
      </c>
      <c r="T124" s="183" t="s">
        <v>746</v>
      </c>
      <c r="U124" s="202" t="s">
        <v>360</v>
      </c>
      <c r="V124" s="228">
        <v>44585</v>
      </c>
      <c r="W124" s="218" t="s">
        <v>22</v>
      </c>
      <c r="X124" s="183" t="s">
        <v>23</v>
      </c>
      <c r="Y124" s="183" t="s">
        <v>142</v>
      </c>
      <c r="Z124" s="183" t="s">
        <v>747</v>
      </c>
      <c r="AA124" s="218">
        <v>1026593280</v>
      </c>
      <c r="AB124" s="183"/>
      <c r="AC124" s="218">
        <v>24722</v>
      </c>
      <c r="AD124" s="219">
        <v>44585</v>
      </c>
      <c r="AE124" s="36">
        <v>34100000</v>
      </c>
      <c r="AF124" s="36">
        <v>0</v>
      </c>
      <c r="AG124" s="36">
        <v>0</v>
      </c>
      <c r="AH124" s="36">
        <v>0</v>
      </c>
      <c r="AI124" s="36">
        <f t="shared" si="0"/>
        <v>34100000</v>
      </c>
      <c r="AJ124" s="183" t="s">
        <v>38</v>
      </c>
      <c r="AK124" s="203">
        <v>1</v>
      </c>
      <c r="AL124" s="201" t="s">
        <v>51</v>
      </c>
      <c r="AM124" s="219">
        <v>44585</v>
      </c>
      <c r="AN124" s="219">
        <v>44926</v>
      </c>
      <c r="AO124" s="218">
        <f t="shared" si="11"/>
        <v>341</v>
      </c>
      <c r="AP124" s="183" t="s">
        <v>748</v>
      </c>
      <c r="AQ124" s="218">
        <v>1144031972</v>
      </c>
      <c r="AR124" s="36">
        <v>0</v>
      </c>
      <c r="AS124" s="40">
        <v>0</v>
      </c>
      <c r="AT124" s="36">
        <v>0</v>
      </c>
      <c r="AU124" s="59">
        <v>0</v>
      </c>
      <c r="AV124" s="207">
        <v>0</v>
      </c>
      <c r="AW124" s="59">
        <v>0</v>
      </c>
      <c r="AX124" s="207">
        <v>0</v>
      </c>
      <c r="AY124" s="59">
        <v>0</v>
      </c>
      <c r="AZ124" s="207">
        <v>0</v>
      </c>
      <c r="BA124" s="59">
        <v>0</v>
      </c>
      <c r="BB124" s="207">
        <v>0</v>
      </c>
      <c r="BC124" s="59" t="s">
        <v>449</v>
      </c>
      <c r="BD124" s="217">
        <f t="shared" si="9"/>
        <v>34100000</v>
      </c>
      <c r="BE124" s="202">
        <v>0</v>
      </c>
      <c r="BF124" s="40" t="s">
        <v>294</v>
      </c>
      <c r="BG124" s="40" t="s">
        <v>294</v>
      </c>
      <c r="BH124" s="202">
        <v>0</v>
      </c>
      <c r="BI124" s="40" t="s">
        <v>294</v>
      </c>
      <c r="BJ124" s="40" t="s">
        <v>294</v>
      </c>
      <c r="BK124" s="202">
        <v>0</v>
      </c>
      <c r="BL124" s="40" t="s">
        <v>294</v>
      </c>
      <c r="BM124" s="40" t="s">
        <v>294</v>
      </c>
      <c r="BN124" s="202">
        <v>0</v>
      </c>
      <c r="BO124" s="40" t="s">
        <v>294</v>
      </c>
      <c r="BP124" s="40" t="s">
        <v>294</v>
      </c>
      <c r="BQ124" s="215">
        <f t="shared" si="5"/>
        <v>341</v>
      </c>
      <c r="BR124" s="218"/>
      <c r="BS124" s="63"/>
      <c r="BT124" s="63"/>
      <c r="BU124" s="63"/>
      <c r="BV124" s="63"/>
      <c r="BW124" s="63"/>
      <c r="BX124" s="63"/>
      <c r="BY124" s="63"/>
      <c r="BZ124" s="63"/>
      <c r="CA124" s="63"/>
      <c r="CB124" s="63"/>
    </row>
    <row r="125" spans="1:80" s="35" customFormat="1">
      <c r="A125" s="218" t="s">
        <v>14</v>
      </c>
      <c r="B125" s="218">
        <v>5</v>
      </c>
      <c r="C125" s="218" t="s">
        <v>95</v>
      </c>
      <c r="D125" s="218" t="s">
        <v>749</v>
      </c>
      <c r="E125" s="184" t="s">
        <v>750</v>
      </c>
      <c r="F125" s="58" t="s">
        <v>360</v>
      </c>
      <c r="G125" s="203">
        <v>44586</v>
      </c>
      <c r="H125" s="218" t="s">
        <v>31</v>
      </c>
      <c r="I125" s="218" t="s">
        <v>32</v>
      </c>
      <c r="J125" s="218" t="s">
        <v>30</v>
      </c>
      <c r="K125" s="201" t="s">
        <v>751</v>
      </c>
      <c r="L125" s="218">
        <v>80161504</v>
      </c>
      <c r="M125" s="222" t="s">
        <v>723</v>
      </c>
      <c r="N125" s="281"/>
      <c r="O125" s="295">
        <v>34500000</v>
      </c>
      <c r="P125" s="222">
        <v>12122</v>
      </c>
      <c r="Q125" s="223" t="s">
        <v>752</v>
      </c>
      <c r="R125" s="183" t="s">
        <v>20</v>
      </c>
      <c r="S125" s="183" t="s">
        <v>21</v>
      </c>
      <c r="T125" s="183" t="s">
        <v>753</v>
      </c>
      <c r="U125" s="202" t="s">
        <v>360</v>
      </c>
      <c r="V125" s="228">
        <v>44585</v>
      </c>
      <c r="W125" s="218" t="s">
        <v>22</v>
      </c>
      <c r="X125" s="183" t="s">
        <v>23</v>
      </c>
      <c r="Y125" s="183" t="s">
        <v>142</v>
      </c>
      <c r="Z125" s="183" t="s">
        <v>754</v>
      </c>
      <c r="AA125" s="218" t="s">
        <v>755</v>
      </c>
      <c r="AB125" s="183"/>
      <c r="AC125" s="218">
        <v>24822</v>
      </c>
      <c r="AD125" s="219">
        <v>44585</v>
      </c>
      <c r="AE125" s="36">
        <v>34500000</v>
      </c>
      <c r="AF125" s="36">
        <v>0</v>
      </c>
      <c r="AG125" s="36">
        <v>0</v>
      </c>
      <c r="AH125" s="36">
        <v>0</v>
      </c>
      <c r="AI125" s="36">
        <f t="shared" si="0"/>
        <v>34500000</v>
      </c>
      <c r="AJ125" s="183" t="s">
        <v>38</v>
      </c>
      <c r="AK125" s="203">
        <v>1</v>
      </c>
      <c r="AL125" s="201" t="s">
        <v>51</v>
      </c>
      <c r="AM125" s="219">
        <v>44585</v>
      </c>
      <c r="AN125" s="219">
        <v>44926</v>
      </c>
      <c r="AO125" s="218">
        <f t="shared" si="11"/>
        <v>341</v>
      </c>
      <c r="AP125" s="183" t="s">
        <v>756</v>
      </c>
      <c r="AQ125" s="218">
        <v>89791769</v>
      </c>
      <c r="AR125" s="36">
        <v>0</v>
      </c>
      <c r="AS125" s="40">
        <v>0</v>
      </c>
      <c r="AT125" s="36">
        <v>0</v>
      </c>
      <c r="AU125" s="59">
        <v>0</v>
      </c>
      <c r="AV125" s="207">
        <v>0</v>
      </c>
      <c r="AW125" s="59">
        <v>0</v>
      </c>
      <c r="AX125" s="207">
        <v>0</v>
      </c>
      <c r="AY125" s="59">
        <v>0</v>
      </c>
      <c r="AZ125" s="207">
        <v>0</v>
      </c>
      <c r="BA125" s="59">
        <v>0</v>
      </c>
      <c r="BB125" s="207">
        <v>0</v>
      </c>
      <c r="BC125" s="59" t="s">
        <v>449</v>
      </c>
      <c r="BD125" s="217">
        <f t="shared" si="9"/>
        <v>34500000</v>
      </c>
      <c r="BE125" s="202">
        <v>0</v>
      </c>
      <c r="BF125" s="40" t="s">
        <v>294</v>
      </c>
      <c r="BG125" s="40" t="s">
        <v>294</v>
      </c>
      <c r="BH125" s="202">
        <v>0</v>
      </c>
      <c r="BI125" s="40" t="s">
        <v>294</v>
      </c>
      <c r="BJ125" s="40" t="s">
        <v>294</v>
      </c>
      <c r="BK125" s="202">
        <v>0</v>
      </c>
      <c r="BL125" s="40" t="s">
        <v>294</v>
      </c>
      <c r="BM125" s="40" t="s">
        <v>294</v>
      </c>
      <c r="BN125" s="202">
        <v>0</v>
      </c>
      <c r="BO125" s="40" t="s">
        <v>294</v>
      </c>
      <c r="BP125" s="40" t="s">
        <v>294</v>
      </c>
      <c r="BQ125" s="215">
        <f t="shared" si="5"/>
        <v>341</v>
      </c>
      <c r="BR125" s="218"/>
      <c r="BS125" s="63"/>
      <c r="BT125" s="63"/>
      <c r="BU125" s="63"/>
      <c r="BV125" s="63"/>
      <c r="BW125" s="63"/>
      <c r="BX125" s="63"/>
      <c r="BY125" s="63"/>
      <c r="BZ125" s="63"/>
      <c r="CA125" s="63"/>
      <c r="CB125" s="63"/>
    </row>
    <row r="126" spans="1:80" s="35" customFormat="1">
      <c r="A126" s="218" t="s">
        <v>14</v>
      </c>
      <c r="B126" s="218">
        <v>29</v>
      </c>
      <c r="C126" s="218" t="s">
        <v>95</v>
      </c>
      <c r="D126" s="218" t="s">
        <v>757</v>
      </c>
      <c r="E126" s="184" t="s">
        <v>758</v>
      </c>
      <c r="F126" s="58" t="s">
        <v>360</v>
      </c>
      <c r="G126" s="203">
        <v>44585</v>
      </c>
      <c r="H126" s="218" t="s">
        <v>31</v>
      </c>
      <c r="I126" s="218" t="s">
        <v>67</v>
      </c>
      <c r="J126" s="218" t="s">
        <v>65</v>
      </c>
      <c r="K126" s="201" t="s">
        <v>759</v>
      </c>
      <c r="L126" s="218" t="s">
        <v>760</v>
      </c>
      <c r="M126" s="222" t="s">
        <v>761</v>
      </c>
      <c r="N126" s="281"/>
      <c r="O126" s="295">
        <v>838000</v>
      </c>
      <c r="P126" s="222">
        <v>17122</v>
      </c>
      <c r="Q126" s="223" t="s">
        <v>762</v>
      </c>
      <c r="R126" s="183" t="s">
        <v>20</v>
      </c>
      <c r="S126" s="183" t="s">
        <v>21</v>
      </c>
      <c r="T126" s="183" t="s">
        <v>763</v>
      </c>
      <c r="U126" s="202" t="s">
        <v>360</v>
      </c>
      <c r="V126" s="228">
        <v>44588</v>
      </c>
      <c r="W126" s="218" t="s">
        <v>129</v>
      </c>
      <c r="X126" s="183" t="s">
        <v>23</v>
      </c>
      <c r="Y126" s="183" t="s">
        <v>142</v>
      </c>
      <c r="Z126" s="183" t="s">
        <v>764</v>
      </c>
      <c r="AA126" s="218">
        <v>860509265</v>
      </c>
      <c r="AB126" s="183">
        <v>1</v>
      </c>
      <c r="AC126" s="218">
        <v>31122</v>
      </c>
      <c r="AD126" s="219">
        <v>44588</v>
      </c>
      <c r="AE126" s="36">
        <v>838000</v>
      </c>
      <c r="AF126" s="36">
        <v>0</v>
      </c>
      <c r="AG126" s="36">
        <v>0</v>
      </c>
      <c r="AH126" s="36">
        <v>0</v>
      </c>
      <c r="AI126" s="36">
        <f t="shared" si="0"/>
        <v>838000</v>
      </c>
      <c r="AJ126" s="183" t="s">
        <v>38</v>
      </c>
      <c r="AK126" s="203">
        <v>1</v>
      </c>
      <c r="AL126" s="201" t="s">
        <v>51</v>
      </c>
      <c r="AM126" s="219">
        <v>44589</v>
      </c>
      <c r="AN126" s="219">
        <v>44954</v>
      </c>
      <c r="AO126" s="218">
        <f t="shared" si="11"/>
        <v>365</v>
      </c>
      <c r="AP126" s="183" t="s">
        <v>286</v>
      </c>
      <c r="AQ126" s="218">
        <v>94486941</v>
      </c>
      <c r="AR126" s="36">
        <v>0</v>
      </c>
      <c r="AS126" s="40">
        <v>0</v>
      </c>
      <c r="AT126" s="36">
        <v>0</v>
      </c>
      <c r="AU126" s="59">
        <v>0</v>
      </c>
      <c r="AV126" s="207">
        <v>0</v>
      </c>
      <c r="AW126" s="59">
        <v>0</v>
      </c>
      <c r="AX126" s="207">
        <v>0</v>
      </c>
      <c r="AY126" s="59">
        <v>0</v>
      </c>
      <c r="AZ126" s="207">
        <v>0</v>
      </c>
      <c r="BA126" s="59">
        <v>0</v>
      </c>
      <c r="BB126" s="207">
        <v>0</v>
      </c>
      <c r="BC126" s="59" t="s">
        <v>449</v>
      </c>
      <c r="BD126" s="217">
        <f t="shared" si="9"/>
        <v>838000</v>
      </c>
      <c r="BE126" s="202">
        <v>0</v>
      </c>
      <c r="BF126" s="40" t="s">
        <v>294</v>
      </c>
      <c r="BG126" s="40" t="s">
        <v>294</v>
      </c>
      <c r="BH126" s="202">
        <v>0</v>
      </c>
      <c r="BI126" s="40" t="s">
        <v>294</v>
      </c>
      <c r="BJ126" s="40" t="s">
        <v>294</v>
      </c>
      <c r="BK126" s="202">
        <v>0</v>
      </c>
      <c r="BL126" s="40" t="s">
        <v>294</v>
      </c>
      <c r="BM126" s="40" t="s">
        <v>294</v>
      </c>
      <c r="BN126" s="202">
        <v>0</v>
      </c>
      <c r="BO126" s="40" t="s">
        <v>294</v>
      </c>
      <c r="BP126" s="40" t="s">
        <v>294</v>
      </c>
      <c r="BQ126" s="215">
        <f t="shared" si="5"/>
        <v>365</v>
      </c>
      <c r="BR126" s="218"/>
      <c r="BS126" s="63"/>
      <c r="BT126" s="63"/>
      <c r="BU126" s="63"/>
      <c r="BV126" s="63"/>
      <c r="BW126" s="63"/>
      <c r="BX126" s="63"/>
      <c r="BY126" s="63"/>
      <c r="BZ126" s="63"/>
      <c r="CA126" s="63"/>
      <c r="CB126" s="63"/>
    </row>
    <row r="127" spans="1:80" s="35" customFormat="1">
      <c r="A127" s="218" t="s">
        <v>14</v>
      </c>
      <c r="B127" s="218">
        <v>34</v>
      </c>
      <c r="C127" s="218" t="s">
        <v>95</v>
      </c>
      <c r="D127" s="218" t="s">
        <v>765</v>
      </c>
      <c r="E127" s="184" t="s">
        <v>766</v>
      </c>
      <c r="F127" s="58" t="s">
        <v>360</v>
      </c>
      <c r="G127" s="203">
        <v>44585</v>
      </c>
      <c r="H127" s="218" t="s">
        <v>31</v>
      </c>
      <c r="I127" s="218" t="s">
        <v>67</v>
      </c>
      <c r="J127" s="218" t="s">
        <v>65</v>
      </c>
      <c r="K127" s="201" t="s">
        <v>767</v>
      </c>
      <c r="L127" s="218">
        <v>82121506</v>
      </c>
      <c r="M127" s="222" t="s">
        <v>768</v>
      </c>
      <c r="N127" s="281"/>
      <c r="O127" s="295">
        <v>5000000</v>
      </c>
      <c r="P127" s="222">
        <v>14922</v>
      </c>
      <c r="Q127" s="223" t="s">
        <v>731</v>
      </c>
      <c r="R127" s="183" t="s">
        <v>20</v>
      </c>
      <c r="S127" s="183" t="s">
        <v>21</v>
      </c>
      <c r="T127" s="183" t="s">
        <v>769</v>
      </c>
      <c r="U127" s="202" t="s">
        <v>360</v>
      </c>
      <c r="V127" s="228">
        <v>44588</v>
      </c>
      <c r="W127" s="218" t="s">
        <v>59</v>
      </c>
      <c r="X127" s="183" t="s">
        <v>23</v>
      </c>
      <c r="Y127" s="183" t="s">
        <v>142</v>
      </c>
      <c r="Z127" s="183" t="s">
        <v>770</v>
      </c>
      <c r="AA127" s="218">
        <v>901017183</v>
      </c>
      <c r="AB127" s="183">
        <v>2</v>
      </c>
      <c r="AC127" s="218">
        <v>30122</v>
      </c>
      <c r="AD127" s="219">
        <v>44588</v>
      </c>
      <c r="AE127" s="36">
        <v>5000000</v>
      </c>
      <c r="AF127" s="36">
        <v>0</v>
      </c>
      <c r="AG127" s="36">
        <v>0</v>
      </c>
      <c r="AH127" s="36">
        <v>0</v>
      </c>
      <c r="AI127" s="36">
        <f t="shared" si="0"/>
        <v>5000000</v>
      </c>
      <c r="AJ127" s="183" t="s">
        <v>38</v>
      </c>
      <c r="AK127" s="203">
        <v>1</v>
      </c>
      <c r="AL127" s="201" t="s">
        <v>51</v>
      </c>
      <c r="AM127" s="219">
        <v>44589</v>
      </c>
      <c r="AN127" s="219">
        <v>44926</v>
      </c>
      <c r="AO127" s="218">
        <f t="shared" si="11"/>
        <v>337</v>
      </c>
      <c r="AP127" s="183" t="s">
        <v>286</v>
      </c>
      <c r="AQ127" s="218">
        <v>94486941</v>
      </c>
      <c r="AR127" s="36">
        <v>0</v>
      </c>
      <c r="AS127" s="40">
        <v>0</v>
      </c>
      <c r="AT127" s="36">
        <v>0</v>
      </c>
      <c r="AU127" s="59">
        <v>0</v>
      </c>
      <c r="AV127" s="207">
        <v>0</v>
      </c>
      <c r="AW127" s="59">
        <v>0</v>
      </c>
      <c r="AX127" s="207">
        <v>0</v>
      </c>
      <c r="AY127" s="59">
        <v>0</v>
      </c>
      <c r="AZ127" s="207">
        <v>0</v>
      </c>
      <c r="BA127" s="59">
        <v>0</v>
      </c>
      <c r="BB127" s="207">
        <v>0</v>
      </c>
      <c r="BC127" s="59" t="s">
        <v>449</v>
      </c>
      <c r="BD127" s="217">
        <f t="shared" si="9"/>
        <v>5000000</v>
      </c>
      <c r="BE127" s="202">
        <v>0</v>
      </c>
      <c r="BF127" s="40" t="s">
        <v>294</v>
      </c>
      <c r="BG127" s="40" t="s">
        <v>294</v>
      </c>
      <c r="BH127" s="202">
        <v>0</v>
      </c>
      <c r="BI127" s="40" t="s">
        <v>294</v>
      </c>
      <c r="BJ127" s="40" t="s">
        <v>294</v>
      </c>
      <c r="BK127" s="202">
        <v>0</v>
      </c>
      <c r="BL127" s="40" t="s">
        <v>294</v>
      </c>
      <c r="BM127" s="40" t="s">
        <v>294</v>
      </c>
      <c r="BN127" s="202">
        <v>0</v>
      </c>
      <c r="BO127" s="40" t="s">
        <v>294</v>
      </c>
      <c r="BP127" s="40" t="s">
        <v>294</v>
      </c>
      <c r="BQ127" s="215">
        <f t="shared" si="5"/>
        <v>337</v>
      </c>
      <c r="BR127" s="218"/>
      <c r="BS127" s="63"/>
      <c r="BT127" s="63"/>
      <c r="BU127" s="63"/>
      <c r="BV127" s="63"/>
      <c r="BW127" s="63"/>
      <c r="BX127" s="63"/>
      <c r="BY127" s="63"/>
      <c r="BZ127" s="63"/>
      <c r="CA127" s="63"/>
      <c r="CB127" s="63"/>
    </row>
    <row r="128" spans="1:80" s="35" customFormat="1">
      <c r="A128" s="218" t="s">
        <v>14</v>
      </c>
      <c r="B128" s="218">
        <v>78</v>
      </c>
      <c r="C128" s="218" t="s">
        <v>95</v>
      </c>
      <c r="D128" s="218" t="s">
        <v>771</v>
      </c>
      <c r="E128" s="184" t="s">
        <v>772</v>
      </c>
      <c r="F128" s="58" t="s">
        <v>360</v>
      </c>
      <c r="G128" s="203">
        <v>44588</v>
      </c>
      <c r="H128" s="218" t="s">
        <v>31</v>
      </c>
      <c r="I128" s="218" t="s">
        <v>32</v>
      </c>
      <c r="J128" s="218" t="s">
        <v>81</v>
      </c>
      <c r="K128" s="201" t="s">
        <v>773</v>
      </c>
      <c r="L128" s="218">
        <v>80161504</v>
      </c>
      <c r="M128" s="222" t="s">
        <v>723</v>
      </c>
      <c r="N128" s="281"/>
      <c r="O128" s="295">
        <v>96600000</v>
      </c>
      <c r="P128" s="222">
        <v>15922</v>
      </c>
      <c r="Q128" s="223" t="s">
        <v>731</v>
      </c>
      <c r="R128" s="183" t="s">
        <v>20</v>
      </c>
      <c r="S128" s="183" t="s">
        <v>21</v>
      </c>
      <c r="T128" s="183" t="s">
        <v>774</v>
      </c>
      <c r="U128" s="202" t="s">
        <v>360</v>
      </c>
      <c r="V128" s="228">
        <v>44586</v>
      </c>
      <c r="W128" s="218" t="s">
        <v>22</v>
      </c>
      <c r="X128" s="183" t="s">
        <v>23</v>
      </c>
      <c r="Y128" s="183" t="s">
        <v>142</v>
      </c>
      <c r="Z128" s="183" t="s">
        <v>775</v>
      </c>
      <c r="AA128" s="218">
        <v>900219029</v>
      </c>
      <c r="AB128" s="183">
        <v>1</v>
      </c>
      <c r="AC128" s="218">
        <v>26322</v>
      </c>
      <c r="AD128" s="219">
        <v>44920</v>
      </c>
      <c r="AE128" s="36">
        <v>96600000</v>
      </c>
      <c r="AF128" s="36">
        <v>0</v>
      </c>
      <c r="AG128" s="36">
        <v>0</v>
      </c>
      <c r="AH128" s="36">
        <v>0</v>
      </c>
      <c r="AI128" s="36">
        <f t="shared" si="0"/>
        <v>96600000</v>
      </c>
      <c r="AJ128" s="183" t="s">
        <v>38</v>
      </c>
      <c r="AK128" s="203">
        <v>1</v>
      </c>
      <c r="AL128" s="201" t="s">
        <v>51</v>
      </c>
      <c r="AM128" s="219">
        <v>44589</v>
      </c>
      <c r="AN128" s="219">
        <v>44926</v>
      </c>
      <c r="AO128" s="218">
        <f t="shared" si="11"/>
        <v>337</v>
      </c>
      <c r="AP128" s="183" t="s">
        <v>727</v>
      </c>
      <c r="AQ128" s="218">
        <v>79572017</v>
      </c>
      <c r="AR128" s="36">
        <v>0</v>
      </c>
      <c r="AS128" s="40">
        <v>0</v>
      </c>
      <c r="AT128" s="36">
        <v>0</v>
      </c>
      <c r="AU128" s="59">
        <v>0</v>
      </c>
      <c r="AV128" s="207">
        <v>0</v>
      </c>
      <c r="AW128" s="59">
        <v>0</v>
      </c>
      <c r="AX128" s="207">
        <v>0</v>
      </c>
      <c r="AY128" s="59">
        <v>0</v>
      </c>
      <c r="AZ128" s="207">
        <v>0</v>
      </c>
      <c r="BA128" s="59">
        <v>0</v>
      </c>
      <c r="BB128" s="207">
        <v>0</v>
      </c>
      <c r="BC128" s="59" t="s">
        <v>449</v>
      </c>
      <c r="BD128" s="217">
        <f t="shared" si="9"/>
        <v>96600000</v>
      </c>
      <c r="BE128" s="202">
        <v>0</v>
      </c>
      <c r="BF128" s="40" t="s">
        <v>294</v>
      </c>
      <c r="BG128" s="40" t="s">
        <v>294</v>
      </c>
      <c r="BH128" s="202">
        <v>0</v>
      </c>
      <c r="BI128" s="40" t="s">
        <v>294</v>
      </c>
      <c r="BJ128" s="40" t="s">
        <v>294</v>
      </c>
      <c r="BK128" s="202">
        <v>0</v>
      </c>
      <c r="BL128" s="40" t="s">
        <v>294</v>
      </c>
      <c r="BM128" s="40" t="s">
        <v>294</v>
      </c>
      <c r="BN128" s="202">
        <v>0</v>
      </c>
      <c r="BO128" s="40" t="s">
        <v>294</v>
      </c>
      <c r="BP128" s="40" t="s">
        <v>294</v>
      </c>
      <c r="BQ128" s="215">
        <f t="shared" si="5"/>
        <v>337</v>
      </c>
      <c r="BR128" s="218"/>
      <c r="BS128" s="63"/>
      <c r="BT128" s="63"/>
      <c r="BU128" s="63"/>
      <c r="BV128" s="63"/>
      <c r="BW128" s="63"/>
      <c r="BX128" s="63"/>
      <c r="BY128" s="63"/>
      <c r="BZ128" s="63"/>
      <c r="CA128" s="63"/>
      <c r="CB128" s="63"/>
    </row>
    <row r="129" spans="1:80" s="35" customFormat="1">
      <c r="A129" s="218" t="s">
        <v>14</v>
      </c>
      <c r="B129" s="218">
        <v>79</v>
      </c>
      <c r="C129" s="218" t="s">
        <v>95</v>
      </c>
      <c r="D129" s="218" t="s">
        <v>776</v>
      </c>
      <c r="E129" s="184" t="s">
        <v>777</v>
      </c>
      <c r="F129" s="58" t="s">
        <v>360</v>
      </c>
      <c r="G129" s="203">
        <v>44587</v>
      </c>
      <c r="H129" s="218" t="s">
        <v>31</v>
      </c>
      <c r="I129" s="218" t="s">
        <v>32</v>
      </c>
      <c r="J129" s="218" t="s">
        <v>81</v>
      </c>
      <c r="K129" s="201" t="s">
        <v>778</v>
      </c>
      <c r="L129" s="218">
        <v>80161504</v>
      </c>
      <c r="M129" s="222" t="s">
        <v>723</v>
      </c>
      <c r="N129" s="281"/>
      <c r="O129" s="295">
        <v>34500000</v>
      </c>
      <c r="P129" s="222">
        <v>15722</v>
      </c>
      <c r="Q129" s="223" t="s">
        <v>731</v>
      </c>
      <c r="R129" s="183" t="s">
        <v>20</v>
      </c>
      <c r="S129" s="183" t="s">
        <v>21</v>
      </c>
      <c r="T129" s="183" t="s">
        <v>779</v>
      </c>
      <c r="U129" s="202" t="s">
        <v>360</v>
      </c>
      <c r="V129" s="228">
        <v>44585</v>
      </c>
      <c r="W129" s="218" t="s">
        <v>22</v>
      </c>
      <c r="X129" s="183" t="s">
        <v>23</v>
      </c>
      <c r="Y129" s="183" t="s">
        <v>142</v>
      </c>
      <c r="Z129" s="183" t="s">
        <v>780</v>
      </c>
      <c r="AA129" s="218">
        <v>1065827686</v>
      </c>
      <c r="AB129" s="183"/>
      <c r="AC129" s="218">
        <v>25422</v>
      </c>
      <c r="AD129" s="219">
        <v>44586</v>
      </c>
      <c r="AE129" s="36">
        <v>34500000</v>
      </c>
      <c r="AF129" s="36">
        <v>0</v>
      </c>
      <c r="AG129" s="36">
        <v>0</v>
      </c>
      <c r="AH129" s="36">
        <v>0</v>
      </c>
      <c r="AI129" s="36">
        <f t="shared" si="0"/>
        <v>34500000</v>
      </c>
      <c r="AJ129" s="183" t="s">
        <v>38</v>
      </c>
      <c r="AK129" s="203">
        <v>1</v>
      </c>
      <c r="AL129" s="201" t="s">
        <v>51</v>
      </c>
      <c r="AM129" s="219">
        <v>44586</v>
      </c>
      <c r="AN129" s="219">
        <v>44926</v>
      </c>
      <c r="AO129" s="218">
        <f t="shared" si="11"/>
        <v>340</v>
      </c>
      <c r="AP129" s="183" t="s">
        <v>727</v>
      </c>
      <c r="AQ129" s="218">
        <v>79572017</v>
      </c>
      <c r="AR129" s="36">
        <v>0</v>
      </c>
      <c r="AS129" s="40">
        <v>0</v>
      </c>
      <c r="AT129" s="36">
        <v>0</v>
      </c>
      <c r="AU129" s="59">
        <v>0</v>
      </c>
      <c r="AV129" s="207">
        <v>0</v>
      </c>
      <c r="AW129" s="59">
        <v>0</v>
      </c>
      <c r="AX129" s="207">
        <v>0</v>
      </c>
      <c r="AY129" s="59">
        <v>0</v>
      </c>
      <c r="AZ129" s="207">
        <v>0</v>
      </c>
      <c r="BA129" s="59">
        <v>0</v>
      </c>
      <c r="BB129" s="207">
        <v>0</v>
      </c>
      <c r="BC129" s="59" t="s">
        <v>449</v>
      </c>
      <c r="BD129" s="217">
        <f t="shared" si="9"/>
        <v>34500000</v>
      </c>
      <c r="BE129" s="202">
        <v>0</v>
      </c>
      <c r="BF129" s="40" t="s">
        <v>294</v>
      </c>
      <c r="BG129" s="40" t="s">
        <v>294</v>
      </c>
      <c r="BH129" s="202">
        <v>0</v>
      </c>
      <c r="BI129" s="40" t="s">
        <v>294</v>
      </c>
      <c r="BJ129" s="40" t="s">
        <v>294</v>
      </c>
      <c r="BK129" s="202">
        <v>0</v>
      </c>
      <c r="BL129" s="40" t="s">
        <v>294</v>
      </c>
      <c r="BM129" s="40" t="s">
        <v>294</v>
      </c>
      <c r="BN129" s="202">
        <v>0</v>
      </c>
      <c r="BO129" s="40" t="s">
        <v>294</v>
      </c>
      <c r="BP129" s="40" t="s">
        <v>294</v>
      </c>
      <c r="BQ129" s="215">
        <f t="shared" si="5"/>
        <v>340</v>
      </c>
      <c r="BR129" s="218"/>
      <c r="BS129" s="63"/>
      <c r="BT129" s="63"/>
      <c r="BU129" s="63"/>
      <c r="BV129" s="63"/>
      <c r="BW129" s="63"/>
      <c r="BX129" s="63"/>
      <c r="BY129" s="63"/>
      <c r="BZ129" s="63"/>
      <c r="CA129" s="63"/>
      <c r="CB129" s="63"/>
    </row>
    <row r="130" spans="1:80" s="35" customFormat="1">
      <c r="A130" s="218" t="s">
        <v>14</v>
      </c>
      <c r="B130" s="218">
        <v>80</v>
      </c>
      <c r="C130" s="218" t="s">
        <v>95</v>
      </c>
      <c r="D130" s="218" t="s">
        <v>781</v>
      </c>
      <c r="E130" s="184" t="s">
        <v>782</v>
      </c>
      <c r="F130" s="58" t="s">
        <v>360</v>
      </c>
      <c r="G130" s="203">
        <v>44587</v>
      </c>
      <c r="H130" s="218" t="s">
        <v>31</v>
      </c>
      <c r="I130" s="218" t="s">
        <v>32</v>
      </c>
      <c r="J130" s="218" t="s">
        <v>81</v>
      </c>
      <c r="K130" s="201" t="s">
        <v>783</v>
      </c>
      <c r="L130" s="218">
        <v>80161504</v>
      </c>
      <c r="M130" s="222" t="s">
        <v>723</v>
      </c>
      <c r="N130" s="281"/>
      <c r="O130" s="295">
        <v>93883125</v>
      </c>
      <c r="P130" s="222">
        <v>19622</v>
      </c>
      <c r="Q130" s="223" t="s">
        <v>731</v>
      </c>
      <c r="R130" s="183" t="s">
        <v>20</v>
      </c>
      <c r="S130" s="183" t="s">
        <v>21</v>
      </c>
      <c r="T130" s="183" t="s">
        <v>784</v>
      </c>
      <c r="U130" s="202" t="s">
        <v>360</v>
      </c>
      <c r="V130" s="228">
        <v>44586</v>
      </c>
      <c r="W130" s="218" t="s">
        <v>22</v>
      </c>
      <c r="X130" s="183" t="s">
        <v>23</v>
      </c>
      <c r="Y130" s="183" t="s">
        <v>142</v>
      </c>
      <c r="Z130" s="183" t="s">
        <v>785</v>
      </c>
      <c r="AA130" s="218">
        <v>51573271</v>
      </c>
      <c r="AB130" s="183"/>
      <c r="AC130" s="218">
        <v>25922</v>
      </c>
      <c r="AD130" s="219">
        <v>44586</v>
      </c>
      <c r="AE130" s="36">
        <v>93883125</v>
      </c>
      <c r="AF130" s="36">
        <v>0</v>
      </c>
      <c r="AG130" s="36">
        <v>0</v>
      </c>
      <c r="AH130" s="36">
        <v>0</v>
      </c>
      <c r="AI130" s="36">
        <f t="shared" si="0"/>
        <v>93883125</v>
      </c>
      <c r="AJ130" s="183" t="s">
        <v>38</v>
      </c>
      <c r="AK130" s="203">
        <v>1</v>
      </c>
      <c r="AL130" s="201" t="s">
        <v>51</v>
      </c>
      <c r="AM130" s="219">
        <v>44586</v>
      </c>
      <c r="AN130" s="219">
        <v>44926</v>
      </c>
      <c r="AO130" s="218">
        <f t="shared" si="11"/>
        <v>340</v>
      </c>
      <c r="AP130" s="183" t="s">
        <v>727</v>
      </c>
      <c r="AQ130" s="218">
        <v>79572017</v>
      </c>
      <c r="AR130" s="36">
        <v>0</v>
      </c>
      <c r="AS130" s="40">
        <v>0</v>
      </c>
      <c r="AT130" s="36">
        <v>0</v>
      </c>
      <c r="AU130" s="59">
        <v>0</v>
      </c>
      <c r="AV130" s="207">
        <v>0</v>
      </c>
      <c r="AW130" s="59">
        <v>0</v>
      </c>
      <c r="AX130" s="207">
        <v>0</v>
      </c>
      <c r="AY130" s="59">
        <v>0</v>
      </c>
      <c r="AZ130" s="207">
        <v>0</v>
      </c>
      <c r="BA130" s="59">
        <v>0</v>
      </c>
      <c r="BB130" s="207">
        <v>0</v>
      </c>
      <c r="BC130" s="59" t="s">
        <v>449</v>
      </c>
      <c r="BD130" s="217">
        <f t="shared" si="9"/>
        <v>93883125</v>
      </c>
      <c r="BE130" s="202">
        <v>0</v>
      </c>
      <c r="BF130" s="40" t="s">
        <v>294</v>
      </c>
      <c r="BG130" s="40" t="s">
        <v>294</v>
      </c>
      <c r="BH130" s="202">
        <v>0</v>
      </c>
      <c r="BI130" s="40" t="s">
        <v>294</v>
      </c>
      <c r="BJ130" s="40" t="s">
        <v>294</v>
      </c>
      <c r="BK130" s="202">
        <v>0</v>
      </c>
      <c r="BL130" s="40" t="s">
        <v>294</v>
      </c>
      <c r="BM130" s="40" t="s">
        <v>294</v>
      </c>
      <c r="BN130" s="202">
        <v>0</v>
      </c>
      <c r="BO130" s="40" t="s">
        <v>294</v>
      </c>
      <c r="BP130" s="40" t="s">
        <v>294</v>
      </c>
      <c r="BQ130" s="215">
        <f t="shared" si="5"/>
        <v>340</v>
      </c>
      <c r="BR130" s="218"/>
      <c r="BS130" s="63"/>
      <c r="BT130" s="63"/>
      <c r="BU130" s="63"/>
      <c r="BV130" s="63"/>
      <c r="BW130" s="63"/>
      <c r="BX130" s="63"/>
      <c r="BY130" s="63"/>
      <c r="BZ130" s="63"/>
      <c r="CA130" s="63"/>
      <c r="CB130" s="63"/>
    </row>
    <row r="131" spans="1:80" s="35" customFormat="1">
      <c r="A131" s="218" t="s">
        <v>14</v>
      </c>
      <c r="B131" s="218">
        <v>81</v>
      </c>
      <c r="C131" s="218" t="s">
        <v>95</v>
      </c>
      <c r="D131" s="218" t="s">
        <v>786</v>
      </c>
      <c r="E131" s="184" t="s">
        <v>787</v>
      </c>
      <c r="F131" s="58" t="s">
        <v>360</v>
      </c>
      <c r="G131" s="203">
        <v>44587</v>
      </c>
      <c r="H131" s="218" t="s">
        <v>31</v>
      </c>
      <c r="I131" s="218" t="s">
        <v>32</v>
      </c>
      <c r="J131" s="218" t="s">
        <v>81</v>
      </c>
      <c r="K131" s="201" t="s">
        <v>783</v>
      </c>
      <c r="L131" s="218">
        <v>80161504</v>
      </c>
      <c r="M131" s="222" t="s">
        <v>723</v>
      </c>
      <c r="N131" s="281"/>
      <c r="O131" s="295">
        <v>80842125</v>
      </c>
      <c r="P131" s="222">
        <v>19722</v>
      </c>
      <c r="Q131" s="223" t="s">
        <v>731</v>
      </c>
      <c r="R131" s="183" t="s">
        <v>20</v>
      </c>
      <c r="S131" s="183" t="s">
        <v>21</v>
      </c>
      <c r="T131" s="183" t="s">
        <v>788</v>
      </c>
      <c r="U131" s="202" t="s">
        <v>360</v>
      </c>
      <c r="V131" s="228">
        <v>44585</v>
      </c>
      <c r="W131" s="218" t="s">
        <v>22</v>
      </c>
      <c r="X131" s="183" t="s">
        <v>23</v>
      </c>
      <c r="Y131" s="183" t="s">
        <v>142</v>
      </c>
      <c r="Z131" s="183" t="s">
        <v>789</v>
      </c>
      <c r="AA131" s="218">
        <v>24348352</v>
      </c>
      <c r="AB131" s="183"/>
      <c r="AC131" s="218">
        <v>25722</v>
      </c>
      <c r="AD131" s="219">
        <v>44586</v>
      </c>
      <c r="AE131" s="36">
        <v>80842125</v>
      </c>
      <c r="AF131" s="36">
        <v>0</v>
      </c>
      <c r="AG131" s="36">
        <v>0</v>
      </c>
      <c r="AH131" s="36">
        <v>0</v>
      </c>
      <c r="AI131" s="36">
        <f t="shared" si="0"/>
        <v>80842125</v>
      </c>
      <c r="AJ131" s="183" t="s">
        <v>38</v>
      </c>
      <c r="AK131" s="203">
        <v>1</v>
      </c>
      <c r="AL131" s="201" t="s">
        <v>51</v>
      </c>
      <c r="AM131" s="219">
        <v>44585</v>
      </c>
      <c r="AN131" s="219">
        <v>44926</v>
      </c>
      <c r="AO131" s="218">
        <f>AN131-AM131</f>
        <v>341</v>
      </c>
      <c r="AP131" s="183" t="s">
        <v>727</v>
      </c>
      <c r="AQ131" s="218">
        <v>79572017</v>
      </c>
      <c r="AR131" s="36">
        <v>0</v>
      </c>
      <c r="AS131" s="40">
        <v>0</v>
      </c>
      <c r="AT131" s="36">
        <v>0</v>
      </c>
      <c r="AU131" s="59">
        <v>0</v>
      </c>
      <c r="AV131" s="207">
        <v>0</v>
      </c>
      <c r="AW131" s="59">
        <v>0</v>
      </c>
      <c r="AX131" s="207">
        <v>0</v>
      </c>
      <c r="AY131" s="59">
        <v>0</v>
      </c>
      <c r="AZ131" s="207">
        <v>0</v>
      </c>
      <c r="BA131" s="59">
        <v>0</v>
      </c>
      <c r="BB131" s="207">
        <v>0</v>
      </c>
      <c r="BC131" s="59" t="s">
        <v>449</v>
      </c>
      <c r="BD131" s="217">
        <f t="shared" si="9"/>
        <v>80842125</v>
      </c>
      <c r="BE131" s="202">
        <v>0</v>
      </c>
      <c r="BF131" s="40" t="s">
        <v>294</v>
      </c>
      <c r="BG131" s="40" t="s">
        <v>294</v>
      </c>
      <c r="BH131" s="202">
        <v>0</v>
      </c>
      <c r="BI131" s="40" t="s">
        <v>294</v>
      </c>
      <c r="BJ131" s="40" t="s">
        <v>294</v>
      </c>
      <c r="BK131" s="202">
        <v>0</v>
      </c>
      <c r="BL131" s="40" t="s">
        <v>294</v>
      </c>
      <c r="BM131" s="40" t="s">
        <v>294</v>
      </c>
      <c r="BN131" s="202">
        <v>0</v>
      </c>
      <c r="BO131" s="40" t="s">
        <v>294</v>
      </c>
      <c r="BP131" s="40" t="s">
        <v>294</v>
      </c>
      <c r="BQ131" s="215">
        <f t="shared" si="5"/>
        <v>341</v>
      </c>
      <c r="BR131" s="218"/>
      <c r="BS131" s="63"/>
      <c r="BT131" s="63"/>
      <c r="BU131" s="63"/>
      <c r="BV131" s="63"/>
      <c r="BW131" s="63"/>
      <c r="BX131" s="63"/>
      <c r="BY131" s="63"/>
      <c r="BZ131" s="63"/>
      <c r="CA131" s="63"/>
      <c r="CB131" s="63"/>
    </row>
    <row r="132" spans="1:80" s="35" customFormat="1">
      <c r="A132" s="218" t="s">
        <v>14</v>
      </c>
      <c r="B132" s="218">
        <v>104</v>
      </c>
      <c r="C132" s="218" t="s">
        <v>95</v>
      </c>
      <c r="D132" s="218" t="s">
        <v>790</v>
      </c>
      <c r="E132" s="184" t="s">
        <v>791</v>
      </c>
      <c r="F132" s="58" t="s">
        <v>360</v>
      </c>
      <c r="G132" s="203">
        <v>44587</v>
      </c>
      <c r="H132" s="218" t="s">
        <v>31</v>
      </c>
      <c r="I132" s="218" t="s">
        <v>32</v>
      </c>
      <c r="J132" s="218" t="s">
        <v>97</v>
      </c>
      <c r="K132" s="201" t="s">
        <v>792</v>
      </c>
      <c r="L132" s="218">
        <v>80161504</v>
      </c>
      <c r="M132" s="222" t="s">
        <v>723</v>
      </c>
      <c r="N132" s="281"/>
      <c r="O132" s="295">
        <v>50000000</v>
      </c>
      <c r="P132" s="222">
        <v>11922</v>
      </c>
      <c r="Q132" s="223" t="s">
        <v>793</v>
      </c>
      <c r="R132" s="183" t="s">
        <v>20</v>
      </c>
      <c r="S132" s="183" t="s">
        <v>21</v>
      </c>
      <c r="T132" s="183" t="s">
        <v>794</v>
      </c>
      <c r="U132" s="202" t="s">
        <v>360</v>
      </c>
      <c r="V132" s="228">
        <v>44585</v>
      </c>
      <c r="W132" s="218" t="s">
        <v>22</v>
      </c>
      <c r="X132" s="183" t="s">
        <v>23</v>
      </c>
      <c r="Y132" s="183" t="s">
        <v>142</v>
      </c>
      <c r="Z132" s="183" t="s">
        <v>795</v>
      </c>
      <c r="AA132" s="218">
        <v>52966252</v>
      </c>
      <c r="AB132" s="183"/>
      <c r="AC132" s="218">
        <v>25822</v>
      </c>
      <c r="AD132" s="219">
        <v>44586</v>
      </c>
      <c r="AE132" s="36">
        <v>50000000</v>
      </c>
      <c r="AF132" s="36">
        <v>0</v>
      </c>
      <c r="AG132" s="36">
        <v>0</v>
      </c>
      <c r="AH132" s="36">
        <v>0</v>
      </c>
      <c r="AI132" s="36">
        <f t="shared" si="0"/>
        <v>50000000</v>
      </c>
      <c r="AJ132" s="183" t="s">
        <v>38</v>
      </c>
      <c r="AK132" s="203">
        <v>1</v>
      </c>
      <c r="AL132" s="201" t="s">
        <v>51</v>
      </c>
      <c r="AM132" s="219">
        <v>44586</v>
      </c>
      <c r="AN132" s="219">
        <v>44926</v>
      </c>
      <c r="AO132" s="218">
        <f t="shared" si="11"/>
        <v>340</v>
      </c>
      <c r="AP132" s="183" t="s">
        <v>424</v>
      </c>
      <c r="AQ132" s="218">
        <v>79994053</v>
      </c>
      <c r="AR132" s="36">
        <v>0</v>
      </c>
      <c r="AS132" s="40">
        <v>0</v>
      </c>
      <c r="AT132" s="36">
        <v>0</v>
      </c>
      <c r="AU132" s="59">
        <v>0</v>
      </c>
      <c r="AV132" s="207">
        <v>0</v>
      </c>
      <c r="AW132" s="59">
        <v>0</v>
      </c>
      <c r="AX132" s="207">
        <v>0</v>
      </c>
      <c r="AY132" s="59">
        <v>0</v>
      </c>
      <c r="AZ132" s="207">
        <v>0</v>
      </c>
      <c r="BA132" s="59">
        <v>0</v>
      </c>
      <c r="BB132" s="207">
        <v>0</v>
      </c>
      <c r="BC132" s="59" t="s">
        <v>449</v>
      </c>
      <c r="BD132" s="217">
        <f t="shared" si="9"/>
        <v>50000000</v>
      </c>
      <c r="BE132" s="202">
        <v>0</v>
      </c>
      <c r="BF132" s="40" t="s">
        <v>294</v>
      </c>
      <c r="BG132" s="40" t="s">
        <v>294</v>
      </c>
      <c r="BH132" s="202">
        <v>0</v>
      </c>
      <c r="BI132" s="40" t="s">
        <v>294</v>
      </c>
      <c r="BJ132" s="40" t="s">
        <v>294</v>
      </c>
      <c r="BK132" s="202">
        <v>0</v>
      </c>
      <c r="BL132" s="40" t="s">
        <v>294</v>
      </c>
      <c r="BM132" s="40" t="s">
        <v>294</v>
      </c>
      <c r="BN132" s="202">
        <v>0</v>
      </c>
      <c r="BO132" s="40" t="s">
        <v>294</v>
      </c>
      <c r="BP132" s="40" t="s">
        <v>294</v>
      </c>
      <c r="BQ132" s="215">
        <f t="shared" si="5"/>
        <v>340</v>
      </c>
      <c r="BR132" s="218"/>
      <c r="BS132" s="63"/>
      <c r="BT132" s="63"/>
      <c r="BU132" s="63"/>
      <c r="BV132" s="63"/>
      <c r="BW132" s="63"/>
      <c r="BX132" s="63"/>
      <c r="BY132" s="63"/>
      <c r="BZ132" s="63"/>
      <c r="CA132" s="63"/>
      <c r="CB132" s="63"/>
    </row>
    <row r="133" spans="1:80" s="35" customFormat="1">
      <c r="A133" s="218" t="s">
        <v>14</v>
      </c>
      <c r="B133" s="218">
        <v>195</v>
      </c>
      <c r="C133" s="218" t="s">
        <v>95</v>
      </c>
      <c r="D133" s="218" t="s">
        <v>796</v>
      </c>
      <c r="E133" s="184" t="s">
        <v>797</v>
      </c>
      <c r="F133" s="58" t="s">
        <v>360</v>
      </c>
      <c r="G133" s="203">
        <v>44587</v>
      </c>
      <c r="H133" s="218" t="s">
        <v>31</v>
      </c>
      <c r="I133" s="218" t="s">
        <v>32</v>
      </c>
      <c r="J133" s="218" t="s">
        <v>103</v>
      </c>
      <c r="K133" s="201" t="s">
        <v>798</v>
      </c>
      <c r="L133" s="218">
        <v>80161504</v>
      </c>
      <c r="M133" s="222" t="s">
        <v>723</v>
      </c>
      <c r="N133" s="281"/>
      <c r="O133" s="295">
        <v>46000000</v>
      </c>
      <c r="P133" s="222">
        <v>11522</v>
      </c>
      <c r="Q133" s="234" t="s">
        <v>809</v>
      </c>
      <c r="R133" s="183" t="s">
        <v>20</v>
      </c>
      <c r="S133" s="183" t="s">
        <v>21</v>
      </c>
      <c r="T133" s="183" t="s">
        <v>799</v>
      </c>
      <c r="U133" s="202" t="s">
        <v>360</v>
      </c>
      <c r="V133" s="228">
        <v>44586</v>
      </c>
      <c r="W133" s="218" t="s">
        <v>22</v>
      </c>
      <c r="X133" s="183" t="s">
        <v>23</v>
      </c>
      <c r="Y133" s="183" t="s">
        <v>142</v>
      </c>
      <c r="Z133" s="183" t="s">
        <v>800</v>
      </c>
      <c r="AA133" s="218" t="s">
        <v>801</v>
      </c>
      <c r="AB133" s="183"/>
      <c r="AC133" s="218">
        <v>26122</v>
      </c>
      <c r="AD133" s="219">
        <v>44586</v>
      </c>
      <c r="AE133" s="36">
        <v>46000000</v>
      </c>
      <c r="AF133" s="36">
        <v>0</v>
      </c>
      <c r="AG133" s="36">
        <v>0</v>
      </c>
      <c r="AH133" s="36">
        <v>0</v>
      </c>
      <c r="AI133" s="36">
        <f t="shared" ref="AI133:AI154" si="12">+AE133+AF133+AG133+AH133</f>
        <v>46000000</v>
      </c>
      <c r="AJ133" s="183" t="s">
        <v>38</v>
      </c>
      <c r="AK133" s="203">
        <v>1</v>
      </c>
      <c r="AL133" s="201" t="s">
        <v>51</v>
      </c>
      <c r="AM133" s="219">
        <v>44586</v>
      </c>
      <c r="AN133" s="219">
        <v>44926</v>
      </c>
      <c r="AO133" s="218">
        <f t="shared" si="11"/>
        <v>340</v>
      </c>
      <c r="AP133" s="183" t="s">
        <v>802</v>
      </c>
      <c r="AQ133" s="218">
        <v>52544180</v>
      </c>
      <c r="AR133" s="36">
        <v>0</v>
      </c>
      <c r="AS133" s="40">
        <v>0</v>
      </c>
      <c r="AT133" s="36">
        <v>0</v>
      </c>
      <c r="AU133" s="59">
        <v>0</v>
      </c>
      <c r="AV133" s="207">
        <v>0</v>
      </c>
      <c r="AW133" s="59">
        <v>0</v>
      </c>
      <c r="AX133" s="207">
        <v>0</v>
      </c>
      <c r="AY133" s="59">
        <v>0</v>
      </c>
      <c r="AZ133" s="207">
        <v>0</v>
      </c>
      <c r="BA133" s="59">
        <v>0</v>
      </c>
      <c r="BB133" s="207">
        <v>0</v>
      </c>
      <c r="BC133" s="59" t="s">
        <v>449</v>
      </c>
      <c r="BD133" s="217">
        <f t="shared" si="9"/>
        <v>46000000</v>
      </c>
      <c r="BE133" s="202">
        <v>0</v>
      </c>
      <c r="BF133" s="40" t="s">
        <v>294</v>
      </c>
      <c r="BG133" s="40" t="s">
        <v>294</v>
      </c>
      <c r="BH133" s="202">
        <v>0</v>
      </c>
      <c r="BI133" s="40" t="s">
        <v>294</v>
      </c>
      <c r="BJ133" s="40" t="s">
        <v>294</v>
      </c>
      <c r="BK133" s="202">
        <v>0</v>
      </c>
      <c r="BL133" s="40" t="s">
        <v>294</v>
      </c>
      <c r="BM133" s="40" t="s">
        <v>294</v>
      </c>
      <c r="BN133" s="202">
        <v>0</v>
      </c>
      <c r="BO133" s="40" t="s">
        <v>294</v>
      </c>
      <c r="BP133" s="40" t="s">
        <v>294</v>
      </c>
      <c r="BQ133" s="215">
        <f t="shared" si="5"/>
        <v>340</v>
      </c>
      <c r="BR133" s="218"/>
      <c r="BS133" s="63"/>
      <c r="BT133" s="63"/>
      <c r="BU133" s="63"/>
      <c r="BV133" s="63"/>
      <c r="BW133" s="63"/>
      <c r="BX133" s="63"/>
      <c r="BY133" s="63"/>
      <c r="BZ133" s="63"/>
      <c r="CA133" s="63"/>
      <c r="CB133" s="63"/>
    </row>
    <row r="134" spans="1:80" s="35" customFormat="1">
      <c r="A134" s="218" t="s">
        <v>14</v>
      </c>
      <c r="B134" s="218">
        <v>233</v>
      </c>
      <c r="C134" s="218" t="s">
        <v>95</v>
      </c>
      <c r="D134" s="218" t="s">
        <v>803</v>
      </c>
      <c r="E134" s="184" t="s">
        <v>804</v>
      </c>
      <c r="F134" s="58" t="s">
        <v>360</v>
      </c>
      <c r="G134" s="203">
        <v>44588</v>
      </c>
      <c r="H134" s="218" t="s">
        <v>31</v>
      </c>
      <c r="I134" s="218" t="s">
        <v>45</v>
      </c>
      <c r="J134" s="218" t="s">
        <v>97</v>
      </c>
      <c r="K134" s="201" t="s">
        <v>805</v>
      </c>
      <c r="L134" s="218">
        <v>80161504</v>
      </c>
      <c r="M134" s="222" t="s">
        <v>723</v>
      </c>
      <c r="N134" s="281"/>
      <c r="O134" s="295">
        <v>49720000</v>
      </c>
      <c r="P134" s="222">
        <v>21522</v>
      </c>
      <c r="Q134" s="234" t="s">
        <v>809</v>
      </c>
      <c r="R134" s="183" t="s">
        <v>20</v>
      </c>
      <c r="S134" s="183" t="s">
        <v>21</v>
      </c>
      <c r="T134" s="183" t="s">
        <v>806</v>
      </c>
      <c r="U134" s="202" t="s">
        <v>360</v>
      </c>
      <c r="V134" s="228">
        <v>44588</v>
      </c>
      <c r="W134" s="218" t="s">
        <v>35</v>
      </c>
      <c r="X134" s="183" t="s">
        <v>23</v>
      </c>
      <c r="Y134" s="183" t="s">
        <v>142</v>
      </c>
      <c r="Z134" s="183" t="s">
        <v>807</v>
      </c>
      <c r="AA134" s="218">
        <v>3001080</v>
      </c>
      <c r="AB134" s="183"/>
      <c r="AC134" s="218">
        <v>30522</v>
      </c>
      <c r="AD134" s="219">
        <v>44588</v>
      </c>
      <c r="AE134" s="36">
        <v>49720000</v>
      </c>
      <c r="AF134" s="36">
        <v>0</v>
      </c>
      <c r="AG134" s="36">
        <v>0</v>
      </c>
      <c r="AH134" s="36">
        <v>0</v>
      </c>
      <c r="AI134" s="36">
        <f t="shared" si="12"/>
        <v>49720000</v>
      </c>
      <c r="AJ134" s="183" t="s">
        <v>38</v>
      </c>
      <c r="AK134" s="203">
        <v>1</v>
      </c>
      <c r="AL134" s="201" t="s">
        <v>51</v>
      </c>
      <c r="AM134" s="219">
        <v>44588</v>
      </c>
      <c r="AN134" s="219">
        <v>44926</v>
      </c>
      <c r="AO134" s="218">
        <f t="shared" si="11"/>
        <v>338</v>
      </c>
      <c r="AP134" s="183" t="s">
        <v>808</v>
      </c>
      <c r="AQ134" s="218">
        <v>79987754</v>
      </c>
      <c r="AR134" s="36">
        <v>0</v>
      </c>
      <c r="AS134" s="40">
        <v>0</v>
      </c>
      <c r="AT134" s="36">
        <v>0</v>
      </c>
      <c r="AU134" s="59">
        <v>0</v>
      </c>
      <c r="AV134" s="207">
        <v>0</v>
      </c>
      <c r="AW134" s="59">
        <v>0</v>
      </c>
      <c r="AX134" s="207">
        <v>0</v>
      </c>
      <c r="AY134" s="59">
        <v>0</v>
      </c>
      <c r="AZ134" s="207">
        <v>0</v>
      </c>
      <c r="BA134" s="59">
        <v>0</v>
      </c>
      <c r="BB134" s="207">
        <v>0</v>
      </c>
      <c r="BC134" s="59" t="s">
        <v>449</v>
      </c>
      <c r="BD134" s="217">
        <f t="shared" si="9"/>
        <v>49720000</v>
      </c>
      <c r="BE134" s="202">
        <v>0</v>
      </c>
      <c r="BF134" s="40" t="s">
        <v>294</v>
      </c>
      <c r="BG134" s="40" t="s">
        <v>294</v>
      </c>
      <c r="BH134" s="202">
        <v>0</v>
      </c>
      <c r="BI134" s="40" t="s">
        <v>294</v>
      </c>
      <c r="BJ134" s="40" t="s">
        <v>294</v>
      </c>
      <c r="BK134" s="202">
        <v>0</v>
      </c>
      <c r="BL134" s="40" t="s">
        <v>294</v>
      </c>
      <c r="BM134" s="40" t="s">
        <v>294</v>
      </c>
      <c r="BN134" s="202">
        <v>0</v>
      </c>
      <c r="BO134" s="40" t="s">
        <v>294</v>
      </c>
      <c r="BP134" s="40" t="s">
        <v>294</v>
      </c>
      <c r="BQ134" s="215">
        <f t="shared" si="5"/>
        <v>338</v>
      </c>
      <c r="BR134" s="218"/>
      <c r="BS134" s="63"/>
      <c r="BT134" s="63"/>
      <c r="BU134" s="63"/>
      <c r="BV134" s="63"/>
      <c r="BW134" s="63"/>
      <c r="BX134" s="63"/>
      <c r="BY134" s="63"/>
      <c r="BZ134" s="63"/>
      <c r="CA134" s="63"/>
      <c r="CB134" s="63"/>
    </row>
    <row r="135" spans="1:80" s="35" customFormat="1">
      <c r="A135" s="218" t="s">
        <v>27</v>
      </c>
      <c r="B135" s="218">
        <v>137</v>
      </c>
      <c r="C135" s="218" t="s">
        <v>87</v>
      </c>
      <c r="D135" s="218" t="s">
        <v>811</v>
      </c>
      <c r="E135" s="184">
        <v>123343</v>
      </c>
      <c r="F135" s="58" t="s">
        <v>360</v>
      </c>
      <c r="G135" s="203">
        <v>44573</v>
      </c>
      <c r="H135" s="218" t="s">
        <v>44</v>
      </c>
      <c r="I135" s="218" t="s">
        <v>110</v>
      </c>
      <c r="J135" s="218" t="s">
        <v>97</v>
      </c>
      <c r="K135" s="201" t="s">
        <v>812</v>
      </c>
      <c r="L135" s="218" t="s">
        <v>813</v>
      </c>
      <c r="M135" s="222" t="s">
        <v>814</v>
      </c>
      <c r="N135" s="281"/>
      <c r="O135" s="295">
        <v>85388440</v>
      </c>
      <c r="P135" s="222">
        <v>11822</v>
      </c>
      <c r="Q135" s="234" t="s">
        <v>815</v>
      </c>
      <c r="R135" s="183" t="s">
        <v>20</v>
      </c>
      <c r="S135" s="183" t="s">
        <v>21</v>
      </c>
      <c r="T135" s="183" t="s">
        <v>816</v>
      </c>
      <c r="U135" s="202" t="s">
        <v>360</v>
      </c>
      <c r="V135" s="228">
        <v>44588</v>
      </c>
      <c r="W135" s="218" t="s">
        <v>118</v>
      </c>
      <c r="X135" s="183" t="s">
        <v>105</v>
      </c>
      <c r="Y135" s="183" t="s">
        <v>144</v>
      </c>
      <c r="Z135" s="183" t="s">
        <v>817</v>
      </c>
      <c r="AA135" s="218">
        <v>860010451</v>
      </c>
      <c r="AB135" s="183">
        <v>1</v>
      </c>
      <c r="AC135" s="218">
        <v>33522</v>
      </c>
      <c r="AD135" s="219">
        <v>44592</v>
      </c>
      <c r="AE135" s="36">
        <v>83377734.530000001</v>
      </c>
      <c r="AF135" s="36">
        <v>0</v>
      </c>
      <c r="AG135" s="36">
        <v>0</v>
      </c>
      <c r="AH135" s="36">
        <v>0</v>
      </c>
      <c r="AI135" s="36">
        <f t="shared" si="12"/>
        <v>83377734.530000001</v>
      </c>
      <c r="AJ135" s="183" t="s">
        <v>25</v>
      </c>
      <c r="AK135" s="203" t="s">
        <v>818</v>
      </c>
      <c r="AL135" s="201" t="s">
        <v>165</v>
      </c>
      <c r="AM135" s="219">
        <v>44588</v>
      </c>
      <c r="AN135" s="219">
        <v>44895</v>
      </c>
      <c r="AO135" s="218">
        <v>307</v>
      </c>
      <c r="AP135" s="183" t="s">
        <v>819</v>
      </c>
      <c r="AQ135" s="218">
        <v>1090487687</v>
      </c>
      <c r="AR135" s="36">
        <v>0</v>
      </c>
      <c r="AS135" s="40">
        <v>0</v>
      </c>
      <c r="AT135" s="36">
        <v>0</v>
      </c>
      <c r="AU135" s="59">
        <v>0</v>
      </c>
      <c r="AV135" s="207">
        <v>0</v>
      </c>
      <c r="AW135" s="59">
        <v>0</v>
      </c>
      <c r="AX135" s="207">
        <v>0</v>
      </c>
      <c r="AY135" s="59">
        <v>0</v>
      </c>
      <c r="AZ135" s="207">
        <v>0</v>
      </c>
      <c r="BA135" s="59">
        <v>0</v>
      </c>
      <c r="BB135" s="207">
        <v>0</v>
      </c>
      <c r="BC135" s="59" t="s">
        <v>449</v>
      </c>
      <c r="BD135" s="217">
        <f t="shared" si="9"/>
        <v>83377734.530000001</v>
      </c>
      <c r="BE135" s="202">
        <v>0</v>
      </c>
      <c r="BF135" s="40" t="s">
        <v>294</v>
      </c>
      <c r="BG135" s="40" t="s">
        <v>294</v>
      </c>
      <c r="BH135" s="202">
        <v>0</v>
      </c>
      <c r="BI135" s="40" t="s">
        <v>294</v>
      </c>
      <c r="BJ135" s="40" t="s">
        <v>294</v>
      </c>
      <c r="BK135" s="202">
        <v>0</v>
      </c>
      <c r="BL135" s="40" t="s">
        <v>294</v>
      </c>
      <c r="BM135" s="40" t="s">
        <v>294</v>
      </c>
      <c r="BN135" s="202">
        <v>0</v>
      </c>
      <c r="BO135" s="40" t="s">
        <v>294</v>
      </c>
      <c r="BP135" s="40" t="s">
        <v>294</v>
      </c>
      <c r="BQ135" s="215">
        <f t="shared" si="5"/>
        <v>307</v>
      </c>
      <c r="BR135" s="218"/>
      <c r="BS135" s="63"/>
      <c r="BT135" s="63"/>
      <c r="BU135" s="63"/>
      <c r="BV135" s="63"/>
      <c r="BW135" s="63"/>
      <c r="BX135" s="63"/>
      <c r="BY135" s="63"/>
      <c r="BZ135" s="63"/>
      <c r="CA135" s="63"/>
      <c r="CB135" s="63"/>
    </row>
    <row r="136" spans="1:80" s="35" customFormat="1">
      <c r="A136" s="218" t="s">
        <v>27</v>
      </c>
      <c r="B136" s="218">
        <v>139</v>
      </c>
      <c r="C136" s="218" t="s">
        <v>87</v>
      </c>
      <c r="D136" s="218" t="s">
        <v>820</v>
      </c>
      <c r="E136" s="184">
        <v>123342</v>
      </c>
      <c r="F136" s="58" t="s">
        <v>360</v>
      </c>
      <c r="G136" s="203">
        <v>44573</v>
      </c>
      <c r="H136" s="218" t="s">
        <v>44</v>
      </c>
      <c r="I136" s="218" t="s">
        <v>110</v>
      </c>
      <c r="J136" s="218" t="s">
        <v>97</v>
      </c>
      <c r="K136" s="201" t="s">
        <v>821</v>
      </c>
      <c r="L136" s="218" t="s">
        <v>813</v>
      </c>
      <c r="M136" s="222" t="s">
        <v>814</v>
      </c>
      <c r="N136" s="281"/>
      <c r="O136" s="295">
        <v>70904334</v>
      </c>
      <c r="P136" s="222">
        <v>12522</v>
      </c>
      <c r="Q136" s="234" t="s">
        <v>815</v>
      </c>
      <c r="R136" s="183" t="s">
        <v>20</v>
      </c>
      <c r="S136" s="183" t="s">
        <v>21</v>
      </c>
      <c r="T136" s="183" t="s">
        <v>822</v>
      </c>
      <c r="U136" s="202" t="s">
        <v>360</v>
      </c>
      <c r="V136" s="228">
        <v>44589</v>
      </c>
      <c r="W136" s="218" t="s">
        <v>118</v>
      </c>
      <c r="X136" s="183" t="s">
        <v>49</v>
      </c>
      <c r="Y136" s="183" t="s">
        <v>172</v>
      </c>
      <c r="Z136" s="183" t="s">
        <v>823</v>
      </c>
      <c r="AA136" s="218">
        <v>90007325</v>
      </c>
      <c r="AB136" s="183">
        <v>4</v>
      </c>
      <c r="AC136" s="218">
        <v>33622</v>
      </c>
      <c r="AD136" s="219">
        <v>44592</v>
      </c>
      <c r="AE136" s="36">
        <v>64375040.049999997</v>
      </c>
      <c r="AF136" s="36">
        <v>0</v>
      </c>
      <c r="AG136" s="36">
        <v>0</v>
      </c>
      <c r="AH136" s="36">
        <v>0</v>
      </c>
      <c r="AI136" s="36">
        <f t="shared" si="12"/>
        <v>64375040.049999997</v>
      </c>
      <c r="AJ136" s="183" t="s">
        <v>25</v>
      </c>
      <c r="AK136" s="203" t="s">
        <v>818</v>
      </c>
      <c r="AL136" s="201" t="s">
        <v>165</v>
      </c>
      <c r="AM136" s="219">
        <v>44589</v>
      </c>
      <c r="AN136" s="219">
        <v>44926</v>
      </c>
      <c r="AO136" s="218">
        <v>337</v>
      </c>
      <c r="AP136" s="183" t="s">
        <v>824</v>
      </c>
      <c r="AQ136" s="218">
        <v>79448817</v>
      </c>
      <c r="AR136" s="36">
        <v>0</v>
      </c>
      <c r="AS136" s="40">
        <v>0</v>
      </c>
      <c r="AT136" s="36">
        <v>0</v>
      </c>
      <c r="AU136" s="59">
        <v>0</v>
      </c>
      <c r="AV136" s="207">
        <v>0</v>
      </c>
      <c r="AW136" s="59">
        <v>0</v>
      </c>
      <c r="AX136" s="207">
        <v>0</v>
      </c>
      <c r="AY136" s="59">
        <v>0</v>
      </c>
      <c r="AZ136" s="207">
        <v>0</v>
      </c>
      <c r="BA136" s="59">
        <v>0</v>
      </c>
      <c r="BB136" s="207">
        <v>0</v>
      </c>
      <c r="BC136" s="59" t="s">
        <v>449</v>
      </c>
      <c r="BD136" s="217">
        <f t="shared" si="9"/>
        <v>64375040.049999997</v>
      </c>
      <c r="BE136" s="202">
        <v>0</v>
      </c>
      <c r="BF136" s="40" t="s">
        <v>294</v>
      </c>
      <c r="BG136" s="40" t="s">
        <v>294</v>
      </c>
      <c r="BH136" s="202">
        <v>0</v>
      </c>
      <c r="BI136" s="40" t="s">
        <v>294</v>
      </c>
      <c r="BJ136" s="40" t="s">
        <v>294</v>
      </c>
      <c r="BK136" s="202">
        <v>0</v>
      </c>
      <c r="BL136" s="40" t="s">
        <v>294</v>
      </c>
      <c r="BM136" s="40" t="s">
        <v>294</v>
      </c>
      <c r="BN136" s="102">
        <v>0</v>
      </c>
      <c r="BO136" s="40" t="s">
        <v>294</v>
      </c>
      <c r="BP136" s="40" t="s">
        <v>294</v>
      </c>
      <c r="BQ136" s="215">
        <f t="shared" si="5"/>
        <v>337</v>
      </c>
      <c r="BR136" s="218"/>
      <c r="BS136" s="63"/>
      <c r="BT136" s="63"/>
      <c r="BU136" s="63"/>
      <c r="BV136" s="63"/>
      <c r="BW136" s="63"/>
      <c r="BX136" s="63"/>
      <c r="BY136" s="63"/>
      <c r="BZ136" s="63"/>
      <c r="CA136" s="63"/>
      <c r="CB136" s="63"/>
    </row>
    <row r="137" spans="1:80" s="35" customFormat="1">
      <c r="A137" s="218" t="s">
        <v>27</v>
      </c>
      <c r="B137" s="218">
        <v>140</v>
      </c>
      <c r="C137" s="218" t="s">
        <v>87</v>
      </c>
      <c r="D137" s="218" t="s">
        <v>825</v>
      </c>
      <c r="E137" s="184">
        <v>123348</v>
      </c>
      <c r="F137" s="58" t="s">
        <v>360</v>
      </c>
      <c r="G137" s="203">
        <v>44573</v>
      </c>
      <c r="H137" s="218" t="s">
        <v>44</v>
      </c>
      <c r="I137" s="218" t="s">
        <v>110</v>
      </c>
      <c r="J137" s="218" t="s">
        <v>97</v>
      </c>
      <c r="K137" s="201" t="s">
        <v>826</v>
      </c>
      <c r="L137" s="218" t="s">
        <v>813</v>
      </c>
      <c r="M137" s="222" t="s">
        <v>814</v>
      </c>
      <c r="N137" s="281"/>
      <c r="O137" s="295">
        <v>85701292</v>
      </c>
      <c r="P137" s="222">
        <v>11022</v>
      </c>
      <c r="Q137" s="234" t="s">
        <v>815</v>
      </c>
      <c r="R137" s="183" t="s">
        <v>20</v>
      </c>
      <c r="S137" s="183" t="s">
        <v>21</v>
      </c>
      <c r="T137" s="183" t="s">
        <v>827</v>
      </c>
      <c r="U137" s="202" t="s">
        <v>360</v>
      </c>
      <c r="V137" s="228">
        <v>44586</v>
      </c>
      <c r="W137" s="218" t="s">
        <v>118</v>
      </c>
      <c r="X137" s="183" t="s">
        <v>119</v>
      </c>
      <c r="Y137" s="183" t="s">
        <v>100</v>
      </c>
      <c r="Z137" s="183" t="s">
        <v>828</v>
      </c>
      <c r="AA137" s="218">
        <v>800041433</v>
      </c>
      <c r="AB137" s="183">
        <v>3</v>
      </c>
      <c r="AC137" s="218">
        <v>30022</v>
      </c>
      <c r="AD137" s="219">
        <v>44588</v>
      </c>
      <c r="AE137" s="36">
        <v>82535607.120000005</v>
      </c>
      <c r="AF137" s="36">
        <v>0</v>
      </c>
      <c r="AG137" s="36">
        <v>0</v>
      </c>
      <c r="AH137" s="36">
        <v>0</v>
      </c>
      <c r="AI137" s="36">
        <f t="shared" si="12"/>
        <v>82535607.120000005</v>
      </c>
      <c r="AJ137" s="183" t="s">
        <v>25</v>
      </c>
      <c r="AK137" s="203">
        <v>44587</v>
      </c>
      <c r="AL137" s="201" t="s">
        <v>165</v>
      </c>
      <c r="AM137" s="219">
        <v>44586</v>
      </c>
      <c r="AN137" s="219">
        <v>44895</v>
      </c>
      <c r="AO137" s="218">
        <v>309</v>
      </c>
      <c r="AP137" s="183" t="s">
        <v>829</v>
      </c>
      <c r="AQ137" s="218">
        <v>1123626271</v>
      </c>
      <c r="AR137" s="36">
        <v>0</v>
      </c>
      <c r="AS137" s="40">
        <v>0</v>
      </c>
      <c r="AT137" s="36">
        <v>0</v>
      </c>
      <c r="AU137" s="59">
        <v>0</v>
      </c>
      <c r="AV137" s="207">
        <v>0</v>
      </c>
      <c r="AW137" s="59">
        <v>0</v>
      </c>
      <c r="AX137" s="207">
        <v>0</v>
      </c>
      <c r="AY137" s="59">
        <v>0</v>
      </c>
      <c r="AZ137" s="207">
        <v>0</v>
      </c>
      <c r="BA137" s="59">
        <v>0</v>
      </c>
      <c r="BB137" s="207">
        <v>0</v>
      </c>
      <c r="BC137" s="59" t="s">
        <v>449</v>
      </c>
      <c r="BD137" s="217">
        <f t="shared" si="9"/>
        <v>82535607.120000005</v>
      </c>
      <c r="BE137" s="202">
        <v>0</v>
      </c>
      <c r="BF137" s="40" t="s">
        <v>294</v>
      </c>
      <c r="BG137" s="40" t="s">
        <v>294</v>
      </c>
      <c r="BH137" s="202">
        <v>0</v>
      </c>
      <c r="BI137" s="40" t="s">
        <v>294</v>
      </c>
      <c r="BJ137" s="40" t="s">
        <v>294</v>
      </c>
      <c r="BK137" s="202">
        <v>0</v>
      </c>
      <c r="BL137" s="40" t="s">
        <v>294</v>
      </c>
      <c r="BM137" s="40" t="s">
        <v>294</v>
      </c>
      <c r="BN137" s="102">
        <v>0</v>
      </c>
      <c r="BO137" s="40" t="s">
        <v>294</v>
      </c>
      <c r="BP137" s="40" t="s">
        <v>294</v>
      </c>
      <c r="BQ137" s="215">
        <f t="shared" si="5"/>
        <v>309</v>
      </c>
      <c r="BR137" s="218"/>
      <c r="BS137" s="63"/>
      <c r="BT137" s="63"/>
      <c r="BU137" s="63"/>
      <c r="BV137" s="63"/>
      <c r="BW137" s="63"/>
      <c r="BX137" s="63"/>
      <c r="BY137" s="63"/>
      <c r="BZ137" s="63"/>
      <c r="CA137" s="63"/>
      <c r="CB137" s="63"/>
    </row>
    <row r="138" spans="1:80" s="299" customFormat="1">
      <c r="A138" s="186" t="s">
        <v>27</v>
      </c>
      <c r="B138" s="186">
        <v>141</v>
      </c>
      <c r="C138" s="186" t="s">
        <v>87</v>
      </c>
      <c r="D138" s="186" t="s">
        <v>1019</v>
      </c>
      <c r="E138" s="187">
        <v>123744</v>
      </c>
      <c r="F138" s="187" t="s">
        <v>360</v>
      </c>
      <c r="G138" s="229">
        <v>44586</v>
      </c>
      <c r="H138" s="186" t="s">
        <v>44</v>
      </c>
      <c r="I138" s="186" t="s">
        <v>110</v>
      </c>
      <c r="J138" s="186" t="s">
        <v>97</v>
      </c>
      <c r="K138" s="212" t="s">
        <v>830</v>
      </c>
      <c r="L138" s="186" t="s">
        <v>813</v>
      </c>
      <c r="M138" s="300" t="s">
        <v>814</v>
      </c>
      <c r="N138" s="305"/>
      <c r="O138" s="301">
        <v>71884284</v>
      </c>
      <c r="P138" s="300">
        <v>11222</v>
      </c>
      <c r="Q138" s="302" t="s">
        <v>815</v>
      </c>
      <c r="R138" s="186" t="s">
        <v>20</v>
      </c>
      <c r="S138" s="186" t="s">
        <v>21</v>
      </c>
      <c r="T138" s="186" t="s">
        <v>1020</v>
      </c>
      <c r="U138" s="186" t="s">
        <v>29</v>
      </c>
      <c r="V138" s="303">
        <v>44594</v>
      </c>
      <c r="W138" s="186" t="s">
        <v>118</v>
      </c>
      <c r="X138" s="186" t="s">
        <v>36</v>
      </c>
      <c r="Y138" s="186" t="s">
        <v>160</v>
      </c>
      <c r="Z138" s="186" t="s">
        <v>828</v>
      </c>
      <c r="AA138" s="186">
        <v>800041433</v>
      </c>
      <c r="AB138" s="186">
        <v>3</v>
      </c>
      <c r="AC138" s="186">
        <v>35322</v>
      </c>
      <c r="AD138" s="188">
        <v>44594</v>
      </c>
      <c r="AE138" s="304">
        <v>58698134.859999999</v>
      </c>
      <c r="AF138" s="189">
        <v>0</v>
      </c>
      <c r="AG138" s="189">
        <v>0</v>
      </c>
      <c r="AH138" s="189">
        <v>0</v>
      </c>
      <c r="AI138" s="189">
        <f t="shared" si="12"/>
        <v>58698134.859999999</v>
      </c>
      <c r="AJ138" s="186" t="s">
        <v>25</v>
      </c>
      <c r="AK138" s="229" t="s">
        <v>818</v>
      </c>
      <c r="AL138" s="212" t="s">
        <v>165</v>
      </c>
      <c r="AM138" s="188">
        <v>44594</v>
      </c>
      <c r="AN138" s="188">
        <v>44865</v>
      </c>
      <c r="AO138" s="186">
        <v>271</v>
      </c>
      <c r="AP138" s="186" t="s">
        <v>831</v>
      </c>
      <c r="AQ138" s="186">
        <v>1121201487</v>
      </c>
      <c r="AR138" s="189">
        <v>0</v>
      </c>
      <c r="AS138" s="188">
        <v>0</v>
      </c>
      <c r="AT138" s="189">
        <v>0</v>
      </c>
      <c r="AU138" s="191">
        <v>0</v>
      </c>
      <c r="AV138" s="216">
        <v>0</v>
      </c>
      <c r="AW138" s="191">
        <v>0</v>
      </c>
      <c r="AX138" s="216">
        <v>0</v>
      </c>
      <c r="AY138" s="191">
        <v>0</v>
      </c>
      <c r="AZ138" s="216">
        <v>0</v>
      </c>
      <c r="BA138" s="191">
        <v>0</v>
      </c>
      <c r="BB138" s="216">
        <v>0</v>
      </c>
      <c r="BC138" s="191" t="s">
        <v>449</v>
      </c>
      <c r="BD138" s="216">
        <f t="shared" si="9"/>
        <v>58698134.859999999</v>
      </c>
      <c r="BE138" s="214">
        <v>0</v>
      </c>
      <c r="BF138" s="188" t="s">
        <v>294</v>
      </c>
      <c r="BG138" s="188" t="s">
        <v>294</v>
      </c>
      <c r="BH138" s="214">
        <v>0</v>
      </c>
      <c r="BI138" s="188" t="s">
        <v>294</v>
      </c>
      <c r="BJ138" s="188" t="s">
        <v>294</v>
      </c>
      <c r="BK138" s="214">
        <v>0</v>
      </c>
      <c r="BL138" s="188" t="s">
        <v>294</v>
      </c>
      <c r="BM138" s="188" t="s">
        <v>294</v>
      </c>
      <c r="BN138" s="102">
        <v>0</v>
      </c>
      <c r="BO138" s="188" t="s">
        <v>294</v>
      </c>
      <c r="BP138" s="188" t="s">
        <v>294</v>
      </c>
      <c r="BQ138" s="214">
        <f t="shared" si="5"/>
        <v>271</v>
      </c>
      <c r="BR138" s="186"/>
    </row>
    <row r="139" spans="1:80" s="35" customFormat="1">
      <c r="A139" s="218" t="s">
        <v>27</v>
      </c>
      <c r="B139" s="218">
        <v>142</v>
      </c>
      <c r="C139" s="218" t="s">
        <v>87</v>
      </c>
      <c r="D139" s="218" t="s">
        <v>832</v>
      </c>
      <c r="E139" s="184">
        <v>123351</v>
      </c>
      <c r="F139" s="58" t="s">
        <v>360</v>
      </c>
      <c r="G139" s="203">
        <v>44573</v>
      </c>
      <c r="H139" s="218" t="s">
        <v>44</v>
      </c>
      <c r="I139" s="218" t="s">
        <v>110</v>
      </c>
      <c r="J139" s="218" t="s">
        <v>97</v>
      </c>
      <c r="K139" s="201" t="s">
        <v>833</v>
      </c>
      <c r="L139" s="218" t="s">
        <v>813</v>
      </c>
      <c r="M139" s="222" t="s">
        <v>814</v>
      </c>
      <c r="N139" s="281"/>
      <c r="O139" s="295">
        <v>32046761</v>
      </c>
      <c r="P139" s="222">
        <v>12622</v>
      </c>
      <c r="Q139" s="234" t="s">
        <v>815</v>
      </c>
      <c r="R139" s="183" t="s">
        <v>20</v>
      </c>
      <c r="S139" s="183" t="s">
        <v>21</v>
      </c>
      <c r="T139" s="183" t="s">
        <v>834</v>
      </c>
      <c r="U139" s="202" t="s">
        <v>360</v>
      </c>
      <c r="V139" s="228">
        <v>44588</v>
      </c>
      <c r="W139" s="218" t="s">
        <v>118</v>
      </c>
      <c r="X139" s="183" t="s">
        <v>60</v>
      </c>
      <c r="Y139" s="183" t="s">
        <v>136</v>
      </c>
      <c r="Z139" s="183" t="s">
        <v>828</v>
      </c>
      <c r="AA139" s="218">
        <v>800041433</v>
      </c>
      <c r="AB139" s="183">
        <v>3</v>
      </c>
      <c r="AC139" s="218">
        <v>33422</v>
      </c>
      <c r="AD139" s="219">
        <v>44589</v>
      </c>
      <c r="AE139" s="36">
        <v>31154386.73</v>
      </c>
      <c r="AF139" s="36">
        <v>0</v>
      </c>
      <c r="AG139" s="36">
        <v>0</v>
      </c>
      <c r="AH139" s="36">
        <v>0</v>
      </c>
      <c r="AI139" s="36">
        <f t="shared" si="12"/>
        <v>31154386.73</v>
      </c>
      <c r="AJ139" s="183" t="s">
        <v>25</v>
      </c>
      <c r="AK139" s="203" t="s">
        <v>818</v>
      </c>
      <c r="AL139" s="201" t="s">
        <v>165</v>
      </c>
      <c r="AM139" s="219">
        <v>44588</v>
      </c>
      <c r="AN139" s="219">
        <v>44895</v>
      </c>
      <c r="AO139" s="218">
        <v>307</v>
      </c>
      <c r="AP139" s="183" t="s">
        <v>835</v>
      </c>
      <c r="AQ139" s="218">
        <v>43538083</v>
      </c>
      <c r="AR139" s="36">
        <v>0</v>
      </c>
      <c r="AS139" s="40">
        <v>0</v>
      </c>
      <c r="AT139" s="36">
        <v>0</v>
      </c>
      <c r="AU139" s="59">
        <v>0</v>
      </c>
      <c r="AV139" s="207">
        <v>0</v>
      </c>
      <c r="AW139" s="59">
        <v>0</v>
      </c>
      <c r="AX139" s="207">
        <v>0</v>
      </c>
      <c r="AY139" s="59">
        <v>0</v>
      </c>
      <c r="AZ139" s="207">
        <v>0</v>
      </c>
      <c r="BA139" s="59">
        <v>0</v>
      </c>
      <c r="BB139" s="207">
        <v>0</v>
      </c>
      <c r="BC139" s="59" t="s">
        <v>449</v>
      </c>
      <c r="BD139" s="217">
        <f t="shared" si="9"/>
        <v>31154386.73</v>
      </c>
      <c r="BE139" s="202">
        <v>0</v>
      </c>
      <c r="BF139" s="40" t="s">
        <v>294</v>
      </c>
      <c r="BG139" s="40" t="s">
        <v>294</v>
      </c>
      <c r="BH139" s="202">
        <v>0</v>
      </c>
      <c r="BI139" s="40" t="s">
        <v>294</v>
      </c>
      <c r="BJ139" s="40" t="s">
        <v>294</v>
      </c>
      <c r="BK139" s="202">
        <v>0</v>
      </c>
      <c r="BL139" s="40" t="s">
        <v>294</v>
      </c>
      <c r="BM139" s="40" t="s">
        <v>294</v>
      </c>
      <c r="BN139" s="102">
        <v>0</v>
      </c>
      <c r="BO139" s="40" t="s">
        <v>294</v>
      </c>
      <c r="BP139" s="40" t="s">
        <v>294</v>
      </c>
      <c r="BQ139" s="215">
        <f t="shared" si="5"/>
        <v>307</v>
      </c>
      <c r="BR139" s="218"/>
      <c r="BS139" s="63"/>
      <c r="BT139" s="63"/>
      <c r="BU139" s="63"/>
      <c r="BV139" s="63"/>
      <c r="BW139" s="63"/>
      <c r="BX139" s="63"/>
      <c r="BY139" s="63"/>
      <c r="BZ139" s="63"/>
      <c r="CA139" s="63"/>
      <c r="CB139" s="63"/>
    </row>
    <row r="140" spans="1:80" s="35" customFormat="1">
      <c r="A140" s="218" t="s">
        <v>27</v>
      </c>
      <c r="B140" s="218">
        <v>143</v>
      </c>
      <c r="C140" s="218" t="s">
        <v>87</v>
      </c>
      <c r="D140" s="218" t="s">
        <v>836</v>
      </c>
      <c r="E140" s="184">
        <v>123652</v>
      </c>
      <c r="F140" s="58" t="s">
        <v>360</v>
      </c>
      <c r="G140" s="203">
        <v>44579</v>
      </c>
      <c r="H140" s="218" t="s">
        <v>44</v>
      </c>
      <c r="I140" s="218" t="s">
        <v>110</v>
      </c>
      <c r="J140" s="218" t="s">
        <v>97</v>
      </c>
      <c r="K140" s="201" t="s">
        <v>837</v>
      </c>
      <c r="L140" s="218" t="s">
        <v>813</v>
      </c>
      <c r="M140" s="222" t="s">
        <v>814</v>
      </c>
      <c r="N140" s="281"/>
      <c r="O140" s="295">
        <v>68703309</v>
      </c>
      <c r="P140" s="222">
        <v>12422</v>
      </c>
      <c r="Q140" s="234" t="s">
        <v>815</v>
      </c>
      <c r="R140" s="183" t="s">
        <v>20</v>
      </c>
      <c r="S140" s="183" t="s">
        <v>21</v>
      </c>
      <c r="T140" s="183" t="s">
        <v>838</v>
      </c>
      <c r="U140" s="202" t="s">
        <v>360</v>
      </c>
      <c r="V140" s="228">
        <v>44589</v>
      </c>
      <c r="W140" s="218" t="s">
        <v>118</v>
      </c>
      <c r="X140" s="183" t="s">
        <v>105</v>
      </c>
      <c r="Y140" s="183" t="s">
        <v>131</v>
      </c>
      <c r="Z140" s="183" t="s">
        <v>828</v>
      </c>
      <c r="AA140" s="218">
        <v>800041433</v>
      </c>
      <c r="AB140" s="183">
        <v>3</v>
      </c>
      <c r="AC140" s="218">
        <v>32222</v>
      </c>
      <c r="AD140" s="219">
        <v>44589</v>
      </c>
      <c r="AE140" s="36">
        <v>64754146.770000003</v>
      </c>
      <c r="AF140" s="36">
        <v>0</v>
      </c>
      <c r="AG140" s="36">
        <v>0</v>
      </c>
      <c r="AH140" s="36">
        <v>0</v>
      </c>
      <c r="AI140" s="36">
        <f t="shared" si="12"/>
        <v>64754146.770000003</v>
      </c>
      <c r="AJ140" s="183" t="s">
        <v>25</v>
      </c>
      <c r="AK140" s="203" t="s">
        <v>818</v>
      </c>
      <c r="AL140" s="201" t="s">
        <v>165</v>
      </c>
      <c r="AM140" s="219">
        <v>44589</v>
      </c>
      <c r="AN140" s="219">
        <v>44895</v>
      </c>
      <c r="AO140" s="218">
        <v>306</v>
      </c>
      <c r="AP140" s="183" t="s">
        <v>839</v>
      </c>
      <c r="AQ140" s="218">
        <v>80037461</v>
      </c>
      <c r="AR140" s="36">
        <v>0</v>
      </c>
      <c r="AS140" s="40">
        <v>0</v>
      </c>
      <c r="AT140" s="36">
        <v>0</v>
      </c>
      <c r="AU140" s="59">
        <v>0</v>
      </c>
      <c r="AV140" s="207">
        <v>0</v>
      </c>
      <c r="AW140" s="59">
        <v>0</v>
      </c>
      <c r="AX140" s="207">
        <v>0</v>
      </c>
      <c r="AY140" s="59">
        <v>0</v>
      </c>
      <c r="AZ140" s="207">
        <v>0</v>
      </c>
      <c r="BA140" s="59">
        <v>0</v>
      </c>
      <c r="BB140" s="207">
        <v>0</v>
      </c>
      <c r="BC140" s="59" t="s">
        <v>449</v>
      </c>
      <c r="BD140" s="217">
        <f t="shared" si="9"/>
        <v>64754146.770000003</v>
      </c>
      <c r="BE140" s="202">
        <v>0</v>
      </c>
      <c r="BF140" s="40" t="s">
        <v>294</v>
      </c>
      <c r="BG140" s="40" t="s">
        <v>294</v>
      </c>
      <c r="BH140" s="202">
        <v>0</v>
      </c>
      <c r="BI140" s="40" t="s">
        <v>294</v>
      </c>
      <c r="BJ140" s="40" t="s">
        <v>294</v>
      </c>
      <c r="BK140" s="202">
        <v>0</v>
      </c>
      <c r="BL140" s="40" t="s">
        <v>294</v>
      </c>
      <c r="BM140" s="40" t="s">
        <v>294</v>
      </c>
      <c r="BN140" s="102">
        <v>0</v>
      </c>
      <c r="BO140" s="40" t="s">
        <v>294</v>
      </c>
      <c r="BP140" s="40" t="s">
        <v>294</v>
      </c>
      <c r="BQ140" s="215">
        <f t="shared" ref="BQ140:BQ154" si="13">+BE140+BH140+BK140+BN140+AO140</f>
        <v>306</v>
      </c>
      <c r="BR140" s="218"/>
      <c r="BS140" s="63"/>
      <c r="BT140" s="63"/>
      <c r="BU140" s="63"/>
      <c r="BV140" s="63"/>
      <c r="BW140" s="63"/>
      <c r="BX140" s="63"/>
      <c r="BY140" s="63"/>
      <c r="BZ140" s="63"/>
      <c r="CA140" s="63"/>
      <c r="CB140" s="63"/>
    </row>
    <row r="141" spans="1:80" s="35" customFormat="1">
      <c r="A141" s="218" t="s">
        <v>27</v>
      </c>
      <c r="B141" s="218">
        <v>145</v>
      </c>
      <c r="C141" s="218" t="s">
        <v>87</v>
      </c>
      <c r="D141" s="218" t="s">
        <v>840</v>
      </c>
      <c r="E141" s="184">
        <v>123563</v>
      </c>
      <c r="F141" s="58" t="s">
        <v>360</v>
      </c>
      <c r="G141" s="203">
        <v>44580</v>
      </c>
      <c r="H141" s="218" t="s">
        <v>44</v>
      </c>
      <c r="I141" s="218" t="s">
        <v>110</v>
      </c>
      <c r="J141" s="218" t="s">
        <v>97</v>
      </c>
      <c r="K141" s="201" t="s">
        <v>841</v>
      </c>
      <c r="L141" s="218" t="s">
        <v>813</v>
      </c>
      <c r="M141" s="222" t="s">
        <v>814</v>
      </c>
      <c r="N141" s="281"/>
      <c r="O141" s="295">
        <v>15165941</v>
      </c>
      <c r="P141" s="222">
        <v>20022</v>
      </c>
      <c r="Q141" s="234" t="s">
        <v>815</v>
      </c>
      <c r="R141" s="183" t="s">
        <v>20</v>
      </c>
      <c r="S141" s="183" t="s">
        <v>21</v>
      </c>
      <c r="T141" s="183" t="s">
        <v>842</v>
      </c>
      <c r="U141" s="202" t="s">
        <v>360</v>
      </c>
      <c r="V141" s="228">
        <v>44589</v>
      </c>
      <c r="W141" s="218" t="s">
        <v>118</v>
      </c>
      <c r="X141" s="183" t="s">
        <v>112</v>
      </c>
      <c r="Y141" s="183" t="s">
        <v>194</v>
      </c>
      <c r="Z141" s="183" t="s">
        <v>828</v>
      </c>
      <c r="AA141" s="218">
        <v>800041433</v>
      </c>
      <c r="AB141" s="183">
        <v>3</v>
      </c>
      <c r="AC141" s="218">
        <v>34522</v>
      </c>
      <c r="AD141" s="219">
        <v>44593</v>
      </c>
      <c r="AE141" s="36">
        <v>14936041.32</v>
      </c>
      <c r="AF141" s="36">
        <v>0</v>
      </c>
      <c r="AG141" s="36">
        <v>0</v>
      </c>
      <c r="AH141" s="36">
        <v>0</v>
      </c>
      <c r="AI141" s="36">
        <f t="shared" si="12"/>
        <v>14936041.32</v>
      </c>
      <c r="AJ141" s="183" t="s">
        <v>25</v>
      </c>
      <c r="AK141" s="203" t="s">
        <v>818</v>
      </c>
      <c r="AL141" s="201" t="s">
        <v>165</v>
      </c>
      <c r="AM141" s="219">
        <v>44589</v>
      </c>
      <c r="AN141" s="219">
        <v>44895</v>
      </c>
      <c r="AO141" s="218">
        <v>306</v>
      </c>
      <c r="AP141" s="183" t="s">
        <v>839</v>
      </c>
      <c r="AQ141" s="218">
        <v>80037461</v>
      </c>
      <c r="AR141" s="36">
        <v>0</v>
      </c>
      <c r="AS141" s="40">
        <v>0</v>
      </c>
      <c r="AT141" s="36">
        <v>0</v>
      </c>
      <c r="AU141" s="59">
        <v>0</v>
      </c>
      <c r="AV141" s="207">
        <v>0</v>
      </c>
      <c r="AW141" s="59">
        <v>0</v>
      </c>
      <c r="AX141" s="207">
        <v>0</v>
      </c>
      <c r="AY141" s="59">
        <v>0</v>
      </c>
      <c r="AZ141" s="207">
        <v>0</v>
      </c>
      <c r="BA141" s="59">
        <v>0</v>
      </c>
      <c r="BB141" s="207">
        <v>0</v>
      </c>
      <c r="BC141" s="59" t="s">
        <v>449</v>
      </c>
      <c r="BD141" s="217">
        <f t="shared" si="9"/>
        <v>14936041.32</v>
      </c>
      <c r="BE141" s="202">
        <v>0</v>
      </c>
      <c r="BF141" s="40" t="s">
        <v>294</v>
      </c>
      <c r="BG141" s="40" t="s">
        <v>294</v>
      </c>
      <c r="BH141" s="202">
        <v>0</v>
      </c>
      <c r="BI141" s="40" t="s">
        <v>294</v>
      </c>
      <c r="BJ141" s="40" t="s">
        <v>294</v>
      </c>
      <c r="BK141" s="202">
        <v>0</v>
      </c>
      <c r="BL141" s="40" t="s">
        <v>294</v>
      </c>
      <c r="BM141" s="40" t="s">
        <v>294</v>
      </c>
      <c r="BN141" s="102">
        <v>0</v>
      </c>
      <c r="BO141" s="40" t="s">
        <v>294</v>
      </c>
      <c r="BP141" s="40" t="s">
        <v>294</v>
      </c>
      <c r="BQ141" s="215">
        <f t="shared" si="13"/>
        <v>306</v>
      </c>
      <c r="BR141" s="218"/>
      <c r="BS141" s="63"/>
      <c r="BT141" s="63"/>
      <c r="BU141" s="63"/>
      <c r="BV141" s="63"/>
      <c r="BW141" s="63"/>
      <c r="BX141" s="63"/>
      <c r="BY141" s="63"/>
      <c r="BZ141" s="63"/>
      <c r="CA141" s="63"/>
      <c r="CB141" s="63"/>
    </row>
    <row r="142" spans="1:80" s="35" customFormat="1">
      <c r="A142" s="218" t="s">
        <v>27</v>
      </c>
      <c r="B142" s="218">
        <v>144</v>
      </c>
      <c r="C142" s="218" t="s">
        <v>87</v>
      </c>
      <c r="D142" s="218" t="s">
        <v>843</v>
      </c>
      <c r="E142" s="184">
        <v>123519</v>
      </c>
      <c r="F142" s="58" t="s">
        <v>360</v>
      </c>
      <c r="G142" s="203">
        <v>44579</v>
      </c>
      <c r="H142" s="218" t="s">
        <v>44</v>
      </c>
      <c r="I142" s="218" t="s">
        <v>110</v>
      </c>
      <c r="J142" s="218" t="s">
        <v>97</v>
      </c>
      <c r="K142" s="201" t="s">
        <v>844</v>
      </c>
      <c r="L142" s="218" t="s">
        <v>813</v>
      </c>
      <c r="M142" s="222" t="s">
        <v>814</v>
      </c>
      <c r="N142" s="281"/>
      <c r="O142" s="295">
        <v>16011095</v>
      </c>
      <c r="P142" s="222">
        <v>14222</v>
      </c>
      <c r="Q142" s="234" t="s">
        <v>815</v>
      </c>
      <c r="R142" s="183" t="s">
        <v>20</v>
      </c>
      <c r="S142" s="183" t="s">
        <v>21</v>
      </c>
      <c r="T142" s="183" t="s">
        <v>845</v>
      </c>
      <c r="U142" s="202" t="s">
        <v>360</v>
      </c>
      <c r="V142" s="228">
        <v>44589</v>
      </c>
      <c r="W142" s="218" t="s">
        <v>118</v>
      </c>
      <c r="X142" s="183" t="s">
        <v>112</v>
      </c>
      <c r="Y142" s="183" t="s">
        <v>190</v>
      </c>
      <c r="Z142" s="183" t="s">
        <v>828</v>
      </c>
      <c r="AA142" s="218">
        <v>800041433</v>
      </c>
      <c r="AB142" s="183">
        <v>3</v>
      </c>
      <c r="AC142" s="218">
        <v>33322</v>
      </c>
      <c r="AD142" s="219">
        <v>44589</v>
      </c>
      <c r="AE142" s="36">
        <v>15848382.210000001</v>
      </c>
      <c r="AF142" s="36">
        <v>0</v>
      </c>
      <c r="AG142" s="36">
        <v>0</v>
      </c>
      <c r="AH142" s="36">
        <v>0</v>
      </c>
      <c r="AI142" s="36">
        <f t="shared" si="12"/>
        <v>15848382.210000001</v>
      </c>
      <c r="AJ142" s="183" t="s">
        <v>25</v>
      </c>
      <c r="AK142" s="203" t="s">
        <v>818</v>
      </c>
      <c r="AL142" s="201" t="s">
        <v>165</v>
      </c>
      <c r="AM142" s="219">
        <v>44589</v>
      </c>
      <c r="AN142" s="219">
        <v>44895</v>
      </c>
      <c r="AO142" s="218">
        <v>306</v>
      </c>
      <c r="AP142" s="183" t="s">
        <v>839</v>
      </c>
      <c r="AQ142" s="218">
        <v>80037461</v>
      </c>
      <c r="AR142" s="36">
        <v>0</v>
      </c>
      <c r="AS142" s="40">
        <v>0</v>
      </c>
      <c r="AT142" s="36">
        <v>0</v>
      </c>
      <c r="AU142" s="59">
        <v>0</v>
      </c>
      <c r="AV142" s="207">
        <v>0</v>
      </c>
      <c r="AW142" s="59">
        <v>0</v>
      </c>
      <c r="AX142" s="207">
        <v>0</v>
      </c>
      <c r="AY142" s="59">
        <v>0</v>
      </c>
      <c r="AZ142" s="207">
        <v>0</v>
      </c>
      <c r="BA142" s="59">
        <v>0</v>
      </c>
      <c r="BB142" s="207">
        <v>0</v>
      </c>
      <c r="BC142" s="59" t="s">
        <v>449</v>
      </c>
      <c r="BD142" s="217">
        <f t="shared" si="9"/>
        <v>15848382.210000001</v>
      </c>
      <c r="BE142" s="202">
        <v>0</v>
      </c>
      <c r="BF142" s="40" t="s">
        <v>294</v>
      </c>
      <c r="BG142" s="40" t="s">
        <v>294</v>
      </c>
      <c r="BH142" s="202">
        <v>0</v>
      </c>
      <c r="BI142" s="40" t="s">
        <v>294</v>
      </c>
      <c r="BJ142" s="40" t="s">
        <v>294</v>
      </c>
      <c r="BK142" s="202">
        <v>0</v>
      </c>
      <c r="BL142" s="40" t="s">
        <v>294</v>
      </c>
      <c r="BM142" s="40" t="s">
        <v>294</v>
      </c>
      <c r="BN142" s="102">
        <v>0</v>
      </c>
      <c r="BO142" s="40" t="s">
        <v>294</v>
      </c>
      <c r="BP142" s="40" t="s">
        <v>294</v>
      </c>
      <c r="BQ142" s="215">
        <f t="shared" si="13"/>
        <v>306</v>
      </c>
      <c r="BR142" s="218"/>
      <c r="BS142" s="63"/>
      <c r="BT142" s="63"/>
      <c r="BU142" s="63"/>
      <c r="BV142" s="63"/>
      <c r="BW142" s="63"/>
      <c r="BX142" s="63"/>
      <c r="BY142" s="63"/>
      <c r="BZ142" s="63"/>
      <c r="CA142" s="63"/>
      <c r="CB142" s="63"/>
    </row>
    <row r="143" spans="1:80" s="35" customFormat="1">
      <c r="A143" s="218" t="s">
        <v>27</v>
      </c>
      <c r="B143" s="218">
        <v>146</v>
      </c>
      <c r="C143" s="218" t="s">
        <v>87</v>
      </c>
      <c r="D143" s="218" t="s">
        <v>846</v>
      </c>
      <c r="E143" s="184">
        <v>142464</v>
      </c>
      <c r="F143" s="58" t="s">
        <v>360</v>
      </c>
      <c r="G143" s="203">
        <v>44583</v>
      </c>
      <c r="H143" s="218" t="s">
        <v>44</v>
      </c>
      <c r="I143" s="218" t="s">
        <v>110</v>
      </c>
      <c r="J143" s="218" t="s">
        <v>97</v>
      </c>
      <c r="K143" s="201" t="s">
        <v>847</v>
      </c>
      <c r="L143" s="218" t="s">
        <v>848</v>
      </c>
      <c r="M143" s="222" t="s">
        <v>849</v>
      </c>
      <c r="N143" s="281"/>
      <c r="O143" s="295">
        <v>270600000</v>
      </c>
      <c r="P143" s="222">
        <v>21022</v>
      </c>
      <c r="Q143" s="234" t="s">
        <v>850</v>
      </c>
      <c r="R143" s="183" t="s">
        <v>20</v>
      </c>
      <c r="S143" s="183" t="s">
        <v>21</v>
      </c>
      <c r="T143" s="183" t="s">
        <v>851</v>
      </c>
      <c r="U143" s="202" t="s">
        <v>360</v>
      </c>
      <c r="V143" s="228">
        <v>44581</v>
      </c>
      <c r="W143" s="218" t="s">
        <v>118</v>
      </c>
      <c r="X143" s="183" t="s">
        <v>130</v>
      </c>
      <c r="Y143" s="183" t="s">
        <v>142</v>
      </c>
      <c r="Z143" s="183" t="s">
        <v>852</v>
      </c>
      <c r="AA143" s="218">
        <v>830095213</v>
      </c>
      <c r="AB143" s="183">
        <v>0</v>
      </c>
      <c r="AC143" s="218">
        <v>20222</v>
      </c>
      <c r="AD143" s="219">
        <v>44582</v>
      </c>
      <c r="AE143" s="36">
        <v>270600000</v>
      </c>
      <c r="AF143" s="36">
        <v>0</v>
      </c>
      <c r="AG143" s="36">
        <v>0</v>
      </c>
      <c r="AH143" s="36">
        <v>0</v>
      </c>
      <c r="AI143" s="36">
        <f t="shared" si="12"/>
        <v>270600000</v>
      </c>
      <c r="AJ143" s="183" t="s">
        <v>51</v>
      </c>
      <c r="AK143" s="203" t="s">
        <v>51</v>
      </c>
      <c r="AL143" s="201" t="s">
        <v>51</v>
      </c>
      <c r="AM143" s="219">
        <v>44581</v>
      </c>
      <c r="AN143" s="219">
        <v>44926</v>
      </c>
      <c r="AO143" s="218">
        <v>345</v>
      </c>
      <c r="AP143" s="183" t="s">
        <v>853</v>
      </c>
      <c r="AQ143" s="218">
        <v>79537863</v>
      </c>
      <c r="AR143" s="36">
        <v>0</v>
      </c>
      <c r="AS143" s="40">
        <v>0</v>
      </c>
      <c r="AT143" s="36">
        <v>0</v>
      </c>
      <c r="AU143" s="59">
        <v>0</v>
      </c>
      <c r="AV143" s="207">
        <v>0</v>
      </c>
      <c r="AW143" s="59">
        <v>0</v>
      </c>
      <c r="AX143" s="207">
        <v>0</v>
      </c>
      <c r="AY143" s="59">
        <v>0</v>
      </c>
      <c r="AZ143" s="207">
        <v>0</v>
      </c>
      <c r="BA143" s="59">
        <v>0</v>
      </c>
      <c r="BB143" s="207">
        <v>0</v>
      </c>
      <c r="BC143" s="59" t="s">
        <v>449</v>
      </c>
      <c r="BD143" s="217">
        <f t="shared" si="9"/>
        <v>270600000</v>
      </c>
      <c r="BE143" s="202">
        <v>0</v>
      </c>
      <c r="BF143" s="40" t="s">
        <v>294</v>
      </c>
      <c r="BG143" s="40" t="s">
        <v>294</v>
      </c>
      <c r="BH143" s="202">
        <v>0</v>
      </c>
      <c r="BI143" s="40" t="s">
        <v>294</v>
      </c>
      <c r="BJ143" s="40" t="s">
        <v>294</v>
      </c>
      <c r="BK143" s="202">
        <v>0</v>
      </c>
      <c r="BL143" s="40" t="s">
        <v>294</v>
      </c>
      <c r="BM143" s="40" t="s">
        <v>294</v>
      </c>
      <c r="BN143" s="102">
        <v>0</v>
      </c>
      <c r="BO143" s="40" t="s">
        <v>294</v>
      </c>
      <c r="BP143" s="40" t="s">
        <v>294</v>
      </c>
      <c r="BQ143" s="215">
        <f t="shared" si="13"/>
        <v>345</v>
      </c>
      <c r="BR143" s="218"/>
      <c r="BS143" s="63"/>
      <c r="BT143" s="63"/>
      <c r="BU143" s="63"/>
      <c r="BV143" s="63"/>
      <c r="BW143" s="63"/>
      <c r="BX143" s="63"/>
      <c r="BY143" s="63"/>
      <c r="BZ143" s="63"/>
      <c r="CA143" s="63"/>
      <c r="CB143" s="63"/>
    </row>
    <row r="144" spans="1:80" s="57" customFormat="1">
      <c r="A144" s="218" t="s">
        <v>14</v>
      </c>
      <c r="B144" s="218">
        <v>153</v>
      </c>
      <c r="C144" s="218" t="s">
        <v>41</v>
      </c>
      <c r="D144" s="218" t="s">
        <v>854</v>
      </c>
      <c r="E144" s="183" t="s">
        <v>855</v>
      </c>
      <c r="F144" s="58" t="s">
        <v>360</v>
      </c>
      <c r="G144" s="221">
        <v>44583</v>
      </c>
      <c r="H144" s="218" t="s">
        <v>31</v>
      </c>
      <c r="I144" s="218" t="s">
        <v>48</v>
      </c>
      <c r="J144" s="218" t="s">
        <v>97</v>
      </c>
      <c r="K144" s="237" t="s">
        <v>856</v>
      </c>
      <c r="L144" s="218">
        <v>80131502</v>
      </c>
      <c r="M144" s="218" t="s">
        <v>857</v>
      </c>
      <c r="N144" s="263">
        <v>9990115</v>
      </c>
      <c r="O144" s="126">
        <v>9990115</v>
      </c>
      <c r="P144" s="218">
        <v>16822</v>
      </c>
      <c r="Q144" s="218" t="s">
        <v>681</v>
      </c>
      <c r="R144" s="218" t="s">
        <v>20</v>
      </c>
      <c r="S144" s="218" t="s">
        <v>21</v>
      </c>
      <c r="T144" s="183" t="s">
        <v>858</v>
      </c>
      <c r="U144" s="202" t="s">
        <v>360</v>
      </c>
      <c r="V144" s="221">
        <v>44586</v>
      </c>
      <c r="W144" s="218" t="s">
        <v>48</v>
      </c>
      <c r="X144" s="218" t="s">
        <v>76</v>
      </c>
      <c r="Y144" s="218" t="s">
        <v>178</v>
      </c>
      <c r="Z144" s="183" t="s">
        <v>859</v>
      </c>
      <c r="AA144" s="218">
        <v>10105215</v>
      </c>
      <c r="AB144" s="218">
        <v>5</v>
      </c>
      <c r="AC144" s="218">
        <v>28122</v>
      </c>
      <c r="AD144" s="219">
        <v>44586</v>
      </c>
      <c r="AE144" s="36">
        <v>9990115</v>
      </c>
      <c r="AF144" s="36">
        <v>0</v>
      </c>
      <c r="AG144" s="36">
        <v>0</v>
      </c>
      <c r="AH144" s="36">
        <v>0</v>
      </c>
      <c r="AI144" s="36">
        <f t="shared" si="12"/>
        <v>9990115</v>
      </c>
      <c r="AJ144" s="183" t="s">
        <v>51</v>
      </c>
      <c r="AK144" s="203">
        <v>1</v>
      </c>
      <c r="AL144" s="201" t="s">
        <v>51</v>
      </c>
      <c r="AM144" s="219">
        <v>44593</v>
      </c>
      <c r="AN144" s="219">
        <v>44742</v>
      </c>
      <c r="AO144" s="218">
        <f>SUM(AN144-AM144)</f>
        <v>149</v>
      </c>
      <c r="AP144" s="183" t="s">
        <v>860</v>
      </c>
      <c r="AQ144" s="183">
        <v>25166983</v>
      </c>
      <c r="AR144" s="36">
        <v>0</v>
      </c>
      <c r="AS144" s="40">
        <v>0</v>
      </c>
      <c r="AT144" s="36">
        <v>0</v>
      </c>
      <c r="AU144" s="59">
        <v>0</v>
      </c>
      <c r="AV144" s="207">
        <v>0</v>
      </c>
      <c r="AW144" s="59">
        <v>0</v>
      </c>
      <c r="AX144" s="207">
        <v>0</v>
      </c>
      <c r="AY144" s="59">
        <v>0</v>
      </c>
      <c r="AZ144" s="207">
        <v>0</v>
      </c>
      <c r="BA144" s="59">
        <v>0</v>
      </c>
      <c r="BB144" s="207">
        <v>0</v>
      </c>
      <c r="BC144" s="59" t="s">
        <v>449</v>
      </c>
      <c r="BD144" s="217">
        <f t="shared" si="9"/>
        <v>9990115</v>
      </c>
      <c r="BE144" s="202">
        <v>0</v>
      </c>
      <c r="BF144" s="40" t="s">
        <v>294</v>
      </c>
      <c r="BG144" s="40" t="s">
        <v>294</v>
      </c>
      <c r="BH144" s="202">
        <v>0</v>
      </c>
      <c r="BI144" s="40" t="s">
        <v>294</v>
      </c>
      <c r="BJ144" s="40" t="s">
        <v>294</v>
      </c>
      <c r="BK144" s="202">
        <v>0</v>
      </c>
      <c r="BL144" s="40" t="s">
        <v>294</v>
      </c>
      <c r="BM144" s="40" t="s">
        <v>294</v>
      </c>
      <c r="BN144" s="102">
        <v>0</v>
      </c>
      <c r="BO144" s="40" t="s">
        <v>294</v>
      </c>
      <c r="BP144" s="40" t="s">
        <v>294</v>
      </c>
      <c r="BQ144" s="215">
        <f t="shared" si="13"/>
        <v>149</v>
      </c>
      <c r="BR144" s="1"/>
    </row>
    <row r="145" spans="1:16382" s="57" customFormat="1">
      <c r="A145" s="218" t="s">
        <v>14</v>
      </c>
      <c r="B145" s="218">
        <v>17</v>
      </c>
      <c r="C145" s="218" t="s">
        <v>41</v>
      </c>
      <c r="D145" s="218" t="s">
        <v>861</v>
      </c>
      <c r="E145" s="183" t="s">
        <v>862</v>
      </c>
      <c r="F145" s="58" t="s">
        <v>360</v>
      </c>
      <c r="G145" s="221">
        <v>44579</v>
      </c>
      <c r="H145" s="218" t="s">
        <v>31</v>
      </c>
      <c r="I145" s="218" t="s">
        <v>32</v>
      </c>
      <c r="J145" s="218" t="s">
        <v>43</v>
      </c>
      <c r="K145" s="237" t="s">
        <v>863</v>
      </c>
      <c r="L145" s="218">
        <v>80161500</v>
      </c>
      <c r="M145" s="218" t="s">
        <v>471</v>
      </c>
      <c r="N145" s="263">
        <v>84875175</v>
      </c>
      <c r="O145" s="126">
        <v>84875175</v>
      </c>
      <c r="P145" s="218">
        <v>13122</v>
      </c>
      <c r="Q145" s="218" t="s">
        <v>627</v>
      </c>
      <c r="R145" s="218" t="s">
        <v>20</v>
      </c>
      <c r="S145" s="218" t="s">
        <v>21</v>
      </c>
      <c r="T145" s="183" t="s">
        <v>864</v>
      </c>
      <c r="U145" s="202" t="s">
        <v>360</v>
      </c>
      <c r="V145" s="221">
        <v>44582</v>
      </c>
      <c r="W145" s="218" t="s">
        <v>22</v>
      </c>
      <c r="X145" s="218" t="s">
        <v>23</v>
      </c>
      <c r="Y145" s="218" t="s">
        <v>142</v>
      </c>
      <c r="Z145" s="183" t="s">
        <v>865</v>
      </c>
      <c r="AA145" s="218">
        <v>79262899</v>
      </c>
      <c r="AB145" s="218"/>
      <c r="AC145" s="218">
        <v>20522</v>
      </c>
      <c r="AD145" s="219">
        <v>44582</v>
      </c>
      <c r="AE145" s="36">
        <v>84875175</v>
      </c>
      <c r="AF145" s="36">
        <v>0</v>
      </c>
      <c r="AG145" s="36">
        <v>0</v>
      </c>
      <c r="AH145" s="36">
        <v>0</v>
      </c>
      <c r="AI145" s="36">
        <f t="shared" si="12"/>
        <v>84875175</v>
      </c>
      <c r="AJ145" s="183" t="s">
        <v>51</v>
      </c>
      <c r="AK145" s="203">
        <v>1</v>
      </c>
      <c r="AL145" s="201" t="s">
        <v>51</v>
      </c>
      <c r="AM145" s="221">
        <v>44582</v>
      </c>
      <c r="AN145" s="219">
        <v>44926</v>
      </c>
      <c r="AO145" s="218">
        <f t="shared" ref="AO145:AO154" si="14">SUM(AN145-AM145)</f>
        <v>344</v>
      </c>
      <c r="AP145" s="183" t="s">
        <v>293</v>
      </c>
      <c r="AQ145" s="183">
        <v>39774921</v>
      </c>
      <c r="AR145" s="36">
        <v>0</v>
      </c>
      <c r="AS145" s="40">
        <v>0</v>
      </c>
      <c r="AT145" s="36">
        <v>0</v>
      </c>
      <c r="AU145" s="59">
        <v>0</v>
      </c>
      <c r="AV145" s="207">
        <v>0</v>
      </c>
      <c r="AW145" s="59">
        <v>0</v>
      </c>
      <c r="AX145" s="207">
        <v>0</v>
      </c>
      <c r="AY145" s="59">
        <v>0</v>
      </c>
      <c r="AZ145" s="207">
        <v>0</v>
      </c>
      <c r="BA145" s="59">
        <v>0</v>
      </c>
      <c r="BB145" s="207">
        <v>0</v>
      </c>
      <c r="BC145" s="59" t="s">
        <v>449</v>
      </c>
      <c r="BD145" s="217">
        <f t="shared" si="9"/>
        <v>84875175</v>
      </c>
      <c r="BE145" s="202">
        <v>0</v>
      </c>
      <c r="BF145" s="40" t="s">
        <v>294</v>
      </c>
      <c r="BG145" s="40" t="s">
        <v>294</v>
      </c>
      <c r="BH145" s="202">
        <v>0</v>
      </c>
      <c r="BI145" s="40" t="s">
        <v>294</v>
      </c>
      <c r="BJ145" s="40" t="s">
        <v>294</v>
      </c>
      <c r="BK145" s="202">
        <v>0</v>
      </c>
      <c r="BL145" s="40" t="s">
        <v>294</v>
      </c>
      <c r="BM145" s="40" t="s">
        <v>294</v>
      </c>
      <c r="BN145" s="102">
        <v>0</v>
      </c>
      <c r="BO145" s="40" t="s">
        <v>294</v>
      </c>
      <c r="BP145" s="40" t="s">
        <v>294</v>
      </c>
      <c r="BQ145" s="215">
        <f t="shared" si="13"/>
        <v>344</v>
      </c>
      <c r="BR145" s="1"/>
    </row>
    <row r="146" spans="1:16382" s="57" customFormat="1">
      <c r="A146" s="218" t="s">
        <v>14</v>
      </c>
      <c r="B146" s="218">
        <v>15</v>
      </c>
      <c r="C146" s="218" t="s">
        <v>41</v>
      </c>
      <c r="D146" s="218" t="s">
        <v>866</v>
      </c>
      <c r="E146" s="183" t="s">
        <v>867</v>
      </c>
      <c r="F146" s="58" t="s">
        <v>360</v>
      </c>
      <c r="G146" s="221">
        <v>44575</v>
      </c>
      <c r="H146" s="218" t="s">
        <v>31</v>
      </c>
      <c r="I146" s="218" t="s">
        <v>32</v>
      </c>
      <c r="J146" s="218" t="s">
        <v>43</v>
      </c>
      <c r="K146" s="237" t="s">
        <v>863</v>
      </c>
      <c r="L146" s="218">
        <v>80161504</v>
      </c>
      <c r="M146" s="218" t="s">
        <v>626</v>
      </c>
      <c r="N146" s="263">
        <v>103603500</v>
      </c>
      <c r="O146" s="126">
        <v>103603500</v>
      </c>
      <c r="P146" s="218">
        <v>13522</v>
      </c>
      <c r="Q146" s="218" t="s">
        <v>627</v>
      </c>
      <c r="R146" s="218" t="s">
        <v>20</v>
      </c>
      <c r="S146" s="218" t="s">
        <v>21</v>
      </c>
      <c r="T146" s="183" t="s">
        <v>868</v>
      </c>
      <c r="U146" s="202" t="s">
        <v>360</v>
      </c>
      <c r="V146" s="235">
        <v>44582</v>
      </c>
      <c r="W146" s="218" t="s">
        <v>22</v>
      </c>
      <c r="X146" s="218" t="s">
        <v>23</v>
      </c>
      <c r="Y146" s="218" t="s">
        <v>142</v>
      </c>
      <c r="Z146" s="183" t="s">
        <v>869</v>
      </c>
      <c r="AA146" s="218">
        <v>830076298</v>
      </c>
      <c r="AB146" s="218">
        <v>5</v>
      </c>
      <c r="AC146" s="218">
        <v>24522</v>
      </c>
      <c r="AD146" s="219">
        <v>44585</v>
      </c>
      <c r="AE146" s="36">
        <v>103603500</v>
      </c>
      <c r="AF146" s="36">
        <v>0</v>
      </c>
      <c r="AG146" s="36">
        <v>0</v>
      </c>
      <c r="AH146" s="36">
        <v>0</v>
      </c>
      <c r="AI146" s="36">
        <f t="shared" si="12"/>
        <v>103603500</v>
      </c>
      <c r="AJ146" s="183" t="s">
        <v>51</v>
      </c>
      <c r="AK146" s="203">
        <v>1</v>
      </c>
      <c r="AL146" s="201" t="s">
        <v>51</v>
      </c>
      <c r="AM146" s="235">
        <v>44582</v>
      </c>
      <c r="AN146" s="219">
        <v>44926</v>
      </c>
      <c r="AO146" s="218">
        <f t="shared" si="14"/>
        <v>344</v>
      </c>
      <c r="AP146" s="183" t="s">
        <v>293</v>
      </c>
      <c r="AQ146" s="183">
        <v>39774921</v>
      </c>
      <c r="AR146" s="36">
        <v>0</v>
      </c>
      <c r="AS146" s="40">
        <v>0</v>
      </c>
      <c r="AT146" s="36">
        <v>0</v>
      </c>
      <c r="AU146" s="59">
        <v>0</v>
      </c>
      <c r="AV146" s="207">
        <v>0</v>
      </c>
      <c r="AW146" s="59">
        <v>0</v>
      </c>
      <c r="AX146" s="207">
        <v>0</v>
      </c>
      <c r="AY146" s="59">
        <v>0</v>
      </c>
      <c r="AZ146" s="207">
        <v>0</v>
      </c>
      <c r="BA146" s="59">
        <v>0</v>
      </c>
      <c r="BB146" s="207">
        <v>0</v>
      </c>
      <c r="BC146" s="59" t="s">
        <v>449</v>
      </c>
      <c r="BD146" s="217">
        <f t="shared" si="9"/>
        <v>103603500</v>
      </c>
      <c r="BE146" s="202">
        <v>0</v>
      </c>
      <c r="BF146" s="40" t="s">
        <v>294</v>
      </c>
      <c r="BG146" s="40" t="s">
        <v>294</v>
      </c>
      <c r="BH146" s="202">
        <v>0</v>
      </c>
      <c r="BI146" s="40" t="s">
        <v>294</v>
      </c>
      <c r="BJ146" s="40" t="s">
        <v>294</v>
      </c>
      <c r="BK146" s="202">
        <v>0</v>
      </c>
      <c r="BL146" s="40" t="s">
        <v>294</v>
      </c>
      <c r="BM146" s="40" t="s">
        <v>294</v>
      </c>
      <c r="BN146" s="102">
        <v>0</v>
      </c>
      <c r="BO146" s="40" t="s">
        <v>294</v>
      </c>
      <c r="BP146" s="40" t="s">
        <v>294</v>
      </c>
      <c r="BQ146" s="215">
        <f t="shared" si="13"/>
        <v>344</v>
      </c>
      <c r="BR146" s="1"/>
    </row>
    <row r="147" spans="1:16382" s="57" customFormat="1">
      <c r="A147" s="218" t="s">
        <v>14</v>
      </c>
      <c r="B147" s="218">
        <v>87</v>
      </c>
      <c r="C147" s="218" t="s">
        <v>41</v>
      </c>
      <c r="D147" s="218" t="s">
        <v>870</v>
      </c>
      <c r="E147" s="183" t="s">
        <v>871</v>
      </c>
      <c r="F147" s="58" t="s">
        <v>360</v>
      </c>
      <c r="G147" s="221">
        <v>44581</v>
      </c>
      <c r="H147" s="218" t="s">
        <v>31</v>
      </c>
      <c r="I147" s="218" t="s">
        <v>32</v>
      </c>
      <c r="J147" s="218" t="s">
        <v>97</v>
      </c>
      <c r="K147" s="237" t="s">
        <v>872</v>
      </c>
      <c r="L147" s="218">
        <v>81111504</v>
      </c>
      <c r="M147" s="218" t="s">
        <v>648</v>
      </c>
      <c r="N147" s="263">
        <v>97660611</v>
      </c>
      <c r="O147" s="126">
        <v>97660611</v>
      </c>
      <c r="P147" s="218">
        <v>14022</v>
      </c>
      <c r="Q147" s="218" t="s">
        <v>649</v>
      </c>
      <c r="R147" s="218" t="s">
        <v>20</v>
      </c>
      <c r="S147" s="218" t="s">
        <v>21</v>
      </c>
      <c r="T147" s="183" t="s">
        <v>873</v>
      </c>
      <c r="U147" s="202" t="s">
        <v>360</v>
      </c>
      <c r="V147" s="235">
        <v>44584</v>
      </c>
      <c r="W147" s="218" t="s">
        <v>22</v>
      </c>
      <c r="X147" s="218" t="s">
        <v>23</v>
      </c>
      <c r="Y147" s="218" t="s">
        <v>142</v>
      </c>
      <c r="Z147" s="183" t="s">
        <v>874</v>
      </c>
      <c r="AA147" s="218">
        <v>51833082</v>
      </c>
      <c r="AB147" s="218"/>
      <c r="AC147" s="218">
        <v>23722</v>
      </c>
      <c r="AD147" s="219">
        <v>44584</v>
      </c>
      <c r="AE147" s="36">
        <v>97660611</v>
      </c>
      <c r="AF147" s="36">
        <v>0</v>
      </c>
      <c r="AG147" s="36">
        <v>0</v>
      </c>
      <c r="AH147" s="36">
        <v>0</v>
      </c>
      <c r="AI147" s="36">
        <f t="shared" si="12"/>
        <v>97660611</v>
      </c>
      <c r="AJ147" s="183" t="s">
        <v>51</v>
      </c>
      <c r="AK147" s="203">
        <v>1</v>
      </c>
      <c r="AL147" s="201" t="s">
        <v>51</v>
      </c>
      <c r="AM147" s="235">
        <v>44584</v>
      </c>
      <c r="AN147" s="219">
        <v>44926</v>
      </c>
      <c r="AO147" s="218">
        <f t="shared" si="14"/>
        <v>342</v>
      </c>
      <c r="AP147" s="183" t="s">
        <v>875</v>
      </c>
      <c r="AQ147" s="183">
        <v>36551065</v>
      </c>
      <c r="AR147" s="36">
        <v>0</v>
      </c>
      <c r="AS147" s="40">
        <v>0</v>
      </c>
      <c r="AT147" s="36">
        <v>0</v>
      </c>
      <c r="AU147" s="59">
        <v>0</v>
      </c>
      <c r="AV147" s="207">
        <v>0</v>
      </c>
      <c r="AW147" s="59">
        <v>0</v>
      </c>
      <c r="AX147" s="207">
        <v>0</v>
      </c>
      <c r="AY147" s="59">
        <v>0</v>
      </c>
      <c r="AZ147" s="207">
        <v>0</v>
      </c>
      <c r="BA147" s="59">
        <v>0</v>
      </c>
      <c r="BB147" s="207">
        <v>0</v>
      </c>
      <c r="BC147" s="59" t="s">
        <v>449</v>
      </c>
      <c r="BD147" s="217">
        <f t="shared" si="9"/>
        <v>97660611</v>
      </c>
      <c r="BE147" s="202">
        <v>0</v>
      </c>
      <c r="BF147" s="40" t="s">
        <v>294</v>
      </c>
      <c r="BG147" s="40" t="s">
        <v>294</v>
      </c>
      <c r="BH147" s="202">
        <v>0</v>
      </c>
      <c r="BI147" s="40" t="s">
        <v>294</v>
      </c>
      <c r="BJ147" s="40" t="s">
        <v>294</v>
      </c>
      <c r="BK147" s="202">
        <v>0</v>
      </c>
      <c r="BL147" s="40" t="s">
        <v>294</v>
      </c>
      <c r="BM147" s="40" t="s">
        <v>294</v>
      </c>
      <c r="BN147" s="102">
        <v>0</v>
      </c>
      <c r="BO147" s="40" t="s">
        <v>294</v>
      </c>
      <c r="BP147" s="40" t="s">
        <v>294</v>
      </c>
      <c r="BQ147" s="215">
        <f t="shared" si="13"/>
        <v>342</v>
      </c>
      <c r="BR147" s="1"/>
    </row>
    <row r="148" spans="1:16382" s="57" customFormat="1">
      <c r="A148" s="218" t="s">
        <v>14</v>
      </c>
      <c r="B148" s="218">
        <v>53</v>
      </c>
      <c r="C148" s="218" t="s">
        <v>41</v>
      </c>
      <c r="D148" s="218" t="s">
        <v>876</v>
      </c>
      <c r="E148" s="183" t="s">
        <v>877</v>
      </c>
      <c r="F148" s="58" t="s">
        <v>360</v>
      </c>
      <c r="G148" s="219">
        <v>44582</v>
      </c>
      <c r="H148" s="218" t="s">
        <v>31</v>
      </c>
      <c r="I148" s="218" t="s">
        <v>67</v>
      </c>
      <c r="J148" s="218" t="s">
        <v>74</v>
      </c>
      <c r="K148" s="237" t="s">
        <v>878</v>
      </c>
      <c r="L148" s="218">
        <v>72103302</v>
      </c>
      <c r="M148" s="218" t="s">
        <v>492</v>
      </c>
      <c r="N148" s="263">
        <v>24981327</v>
      </c>
      <c r="O148" s="126">
        <v>21148680</v>
      </c>
      <c r="P148" s="218">
        <v>14322</v>
      </c>
      <c r="Q148" s="218" t="s">
        <v>493</v>
      </c>
      <c r="R148" s="218" t="s">
        <v>20</v>
      </c>
      <c r="S148" s="218" t="s">
        <v>21</v>
      </c>
      <c r="T148" s="183" t="s">
        <v>879</v>
      </c>
      <c r="U148" s="202" t="s">
        <v>360</v>
      </c>
      <c r="V148" s="221">
        <v>44586</v>
      </c>
      <c r="W148" s="218" t="s">
        <v>59</v>
      </c>
      <c r="X148" s="218" t="s">
        <v>23</v>
      </c>
      <c r="Y148" s="218" t="s">
        <v>142</v>
      </c>
      <c r="Z148" s="183" t="s">
        <v>880</v>
      </c>
      <c r="AA148" s="218">
        <v>900115635</v>
      </c>
      <c r="AB148" s="218">
        <v>6</v>
      </c>
      <c r="AC148" s="218">
        <v>27222</v>
      </c>
      <c r="AD148" s="219">
        <v>44586</v>
      </c>
      <c r="AE148" s="36">
        <v>21148680</v>
      </c>
      <c r="AF148" s="36">
        <v>0</v>
      </c>
      <c r="AG148" s="36">
        <v>0</v>
      </c>
      <c r="AH148" s="36">
        <v>0</v>
      </c>
      <c r="AI148" s="36">
        <f t="shared" si="12"/>
        <v>21148680</v>
      </c>
      <c r="AJ148" s="3" t="s">
        <v>25</v>
      </c>
      <c r="AK148" s="220">
        <v>44589</v>
      </c>
      <c r="AL148" s="3" t="s">
        <v>163</v>
      </c>
      <c r="AM148" s="221">
        <v>44586</v>
      </c>
      <c r="AN148" s="219">
        <v>44768</v>
      </c>
      <c r="AO148" s="218">
        <f t="shared" si="14"/>
        <v>182</v>
      </c>
      <c r="AP148" s="183" t="s">
        <v>881</v>
      </c>
      <c r="AQ148" s="183">
        <v>79120027</v>
      </c>
      <c r="AR148" s="36">
        <v>0</v>
      </c>
      <c r="AS148" s="40">
        <v>0</v>
      </c>
      <c r="AT148" s="36">
        <v>0</v>
      </c>
      <c r="AU148" s="59">
        <v>0</v>
      </c>
      <c r="AV148" s="207">
        <v>0</v>
      </c>
      <c r="AW148" s="59">
        <v>0</v>
      </c>
      <c r="AX148" s="207">
        <v>0</v>
      </c>
      <c r="AY148" s="59">
        <v>0</v>
      </c>
      <c r="AZ148" s="207">
        <v>0</v>
      </c>
      <c r="BA148" s="59">
        <v>0</v>
      </c>
      <c r="BB148" s="207">
        <v>0</v>
      </c>
      <c r="BC148" s="59" t="s">
        <v>449</v>
      </c>
      <c r="BD148" s="217">
        <f t="shared" ref="BD148:BD154" si="15">+AI148+AR148+AT148+AV148+AX148+AZ148-BB148</f>
        <v>21148680</v>
      </c>
      <c r="BE148" s="202">
        <v>0</v>
      </c>
      <c r="BF148" s="40" t="s">
        <v>294</v>
      </c>
      <c r="BG148" s="40" t="s">
        <v>294</v>
      </c>
      <c r="BH148" s="202">
        <v>0</v>
      </c>
      <c r="BI148" s="40" t="s">
        <v>294</v>
      </c>
      <c r="BJ148" s="40" t="s">
        <v>294</v>
      </c>
      <c r="BK148" s="202">
        <v>0</v>
      </c>
      <c r="BL148" s="40" t="s">
        <v>294</v>
      </c>
      <c r="BM148" s="40" t="s">
        <v>294</v>
      </c>
      <c r="BN148" s="102">
        <v>0</v>
      </c>
      <c r="BO148" s="40" t="s">
        <v>294</v>
      </c>
      <c r="BP148" s="40" t="s">
        <v>294</v>
      </c>
      <c r="BQ148" s="215">
        <f t="shared" si="13"/>
        <v>182</v>
      </c>
      <c r="BR148" s="1"/>
    </row>
    <row r="149" spans="1:16382" s="57" customFormat="1">
      <c r="A149" s="218" t="s">
        <v>14</v>
      </c>
      <c r="B149" s="218">
        <v>154</v>
      </c>
      <c r="C149" s="218" t="s">
        <v>41</v>
      </c>
      <c r="D149" s="218" t="s">
        <v>882</v>
      </c>
      <c r="E149" s="183" t="s">
        <v>883</v>
      </c>
      <c r="F149" s="58" t="s">
        <v>360</v>
      </c>
      <c r="G149" s="221">
        <v>44581</v>
      </c>
      <c r="H149" s="218" t="s">
        <v>31</v>
      </c>
      <c r="I149" s="218" t="s">
        <v>48</v>
      </c>
      <c r="J149" s="218" t="s">
        <v>97</v>
      </c>
      <c r="K149" s="237" t="s">
        <v>884</v>
      </c>
      <c r="L149" s="218">
        <v>80131502</v>
      </c>
      <c r="M149" s="218" t="s">
        <v>857</v>
      </c>
      <c r="N149" s="263">
        <v>9680000</v>
      </c>
      <c r="O149" s="126">
        <v>9680000</v>
      </c>
      <c r="P149" s="218">
        <v>13222</v>
      </c>
      <c r="Q149" s="218" t="s">
        <v>681</v>
      </c>
      <c r="R149" s="218" t="s">
        <v>20</v>
      </c>
      <c r="S149" s="218" t="s">
        <v>21</v>
      </c>
      <c r="T149" s="183" t="s">
        <v>885</v>
      </c>
      <c r="U149" s="202" t="s">
        <v>360</v>
      </c>
      <c r="V149" s="221">
        <v>44587</v>
      </c>
      <c r="W149" s="218" t="s">
        <v>48</v>
      </c>
      <c r="X149" s="218" t="s">
        <v>112</v>
      </c>
      <c r="Y149" s="218" t="s">
        <v>220</v>
      </c>
      <c r="Z149" s="183" t="s">
        <v>886</v>
      </c>
      <c r="AA149" s="218">
        <v>47435281</v>
      </c>
      <c r="AB149" s="218">
        <v>1</v>
      </c>
      <c r="AC149" s="218">
        <v>29922</v>
      </c>
      <c r="AD149" s="219">
        <v>44588</v>
      </c>
      <c r="AE149" s="36">
        <v>9680000</v>
      </c>
      <c r="AF149" s="36">
        <v>0</v>
      </c>
      <c r="AG149" s="36">
        <v>0</v>
      </c>
      <c r="AH149" s="36">
        <v>0</v>
      </c>
      <c r="AI149" s="36">
        <f t="shared" si="12"/>
        <v>9680000</v>
      </c>
      <c r="AJ149" s="183" t="s">
        <v>51</v>
      </c>
      <c r="AK149" s="203">
        <v>1</v>
      </c>
      <c r="AL149" s="201" t="s">
        <v>51</v>
      </c>
      <c r="AM149" s="221">
        <v>44587</v>
      </c>
      <c r="AN149" s="219">
        <v>44926</v>
      </c>
      <c r="AO149" s="218">
        <f t="shared" si="14"/>
        <v>339</v>
      </c>
      <c r="AP149" s="183" t="s">
        <v>887</v>
      </c>
      <c r="AQ149" s="183">
        <v>80037461</v>
      </c>
      <c r="AR149" s="36">
        <v>0</v>
      </c>
      <c r="AS149" s="40">
        <v>0</v>
      </c>
      <c r="AT149" s="36">
        <v>0</v>
      </c>
      <c r="AU149" s="59">
        <v>0</v>
      </c>
      <c r="AV149" s="207">
        <v>0</v>
      </c>
      <c r="AW149" s="59">
        <v>0</v>
      </c>
      <c r="AX149" s="207">
        <v>0</v>
      </c>
      <c r="AY149" s="59">
        <v>0</v>
      </c>
      <c r="AZ149" s="207">
        <v>0</v>
      </c>
      <c r="BA149" s="59">
        <v>0</v>
      </c>
      <c r="BB149" s="207">
        <v>0</v>
      </c>
      <c r="BC149" s="59" t="s">
        <v>449</v>
      </c>
      <c r="BD149" s="217">
        <f t="shared" si="15"/>
        <v>9680000</v>
      </c>
      <c r="BE149" s="202">
        <v>0</v>
      </c>
      <c r="BF149" s="40" t="s">
        <v>294</v>
      </c>
      <c r="BG149" s="40" t="s">
        <v>294</v>
      </c>
      <c r="BH149" s="202">
        <v>0</v>
      </c>
      <c r="BI149" s="40" t="s">
        <v>294</v>
      </c>
      <c r="BJ149" s="40" t="s">
        <v>294</v>
      </c>
      <c r="BK149" s="202">
        <v>0</v>
      </c>
      <c r="BL149" s="40" t="s">
        <v>294</v>
      </c>
      <c r="BM149" s="40" t="s">
        <v>294</v>
      </c>
      <c r="BN149" s="102">
        <v>0</v>
      </c>
      <c r="BO149" s="40" t="s">
        <v>294</v>
      </c>
      <c r="BP149" s="40" t="s">
        <v>294</v>
      </c>
      <c r="BQ149" s="215">
        <f t="shared" si="13"/>
        <v>339</v>
      </c>
      <c r="BR149" s="1"/>
    </row>
    <row r="150" spans="1:16382" s="57" customFormat="1">
      <c r="A150" s="218" t="s">
        <v>14</v>
      </c>
      <c r="B150" s="218">
        <v>94</v>
      </c>
      <c r="C150" s="218" t="s">
        <v>41</v>
      </c>
      <c r="D150" s="218" t="s">
        <v>888</v>
      </c>
      <c r="E150" s="183" t="s">
        <v>889</v>
      </c>
      <c r="F150" s="58" t="s">
        <v>360</v>
      </c>
      <c r="G150" s="221">
        <v>44583</v>
      </c>
      <c r="H150" s="218" t="s">
        <v>31</v>
      </c>
      <c r="I150" s="218" t="s">
        <v>75</v>
      </c>
      <c r="J150" s="218" t="s">
        <v>97</v>
      </c>
      <c r="K150" s="237" t="s">
        <v>890</v>
      </c>
      <c r="L150" s="183" t="s">
        <v>891</v>
      </c>
      <c r="M150" s="183" t="s">
        <v>892</v>
      </c>
      <c r="N150" s="263">
        <v>120000000</v>
      </c>
      <c r="O150" s="126">
        <v>120000000</v>
      </c>
      <c r="P150" s="218">
        <v>15522</v>
      </c>
      <c r="Q150" s="218" t="s">
        <v>893</v>
      </c>
      <c r="R150" s="218" t="s">
        <v>20</v>
      </c>
      <c r="S150" s="218" t="s">
        <v>21</v>
      </c>
      <c r="T150" s="183" t="s">
        <v>894</v>
      </c>
      <c r="U150" s="202" t="s">
        <v>360</v>
      </c>
      <c r="V150" s="221">
        <v>44588</v>
      </c>
      <c r="W150" s="218" t="s">
        <v>75</v>
      </c>
      <c r="X150" s="218" t="s">
        <v>23</v>
      </c>
      <c r="Y150" s="218" t="s">
        <v>142</v>
      </c>
      <c r="Z150" s="183" t="s">
        <v>895</v>
      </c>
      <c r="AA150" s="218">
        <v>900062917</v>
      </c>
      <c r="AB150" s="218">
        <v>9</v>
      </c>
      <c r="AC150" s="218">
        <v>30922</v>
      </c>
      <c r="AD150" s="219">
        <v>44588</v>
      </c>
      <c r="AE150" s="36">
        <v>120000000</v>
      </c>
      <c r="AF150" s="36">
        <v>0</v>
      </c>
      <c r="AG150" s="36">
        <v>0</v>
      </c>
      <c r="AH150" s="36">
        <v>0</v>
      </c>
      <c r="AI150" s="36">
        <f t="shared" si="12"/>
        <v>120000000</v>
      </c>
      <c r="AJ150" s="183" t="s">
        <v>51</v>
      </c>
      <c r="AK150" s="203">
        <v>1</v>
      </c>
      <c r="AL150" s="201" t="s">
        <v>51</v>
      </c>
      <c r="AM150" s="221">
        <v>44588</v>
      </c>
      <c r="AN150" s="219">
        <v>44926</v>
      </c>
      <c r="AO150" s="218">
        <f t="shared" si="14"/>
        <v>338</v>
      </c>
      <c r="AP150" s="183" t="s">
        <v>896</v>
      </c>
      <c r="AQ150" s="183">
        <v>40029680</v>
      </c>
      <c r="AR150" s="36">
        <v>0</v>
      </c>
      <c r="AS150" s="40">
        <v>0</v>
      </c>
      <c r="AT150" s="36">
        <v>0</v>
      </c>
      <c r="AU150" s="59">
        <v>0</v>
      </c>
      <c r="AV150" s="207">
        <v>0</v>
      </c>
      <c r="AW150" s="59">
        <v>0</v>
      </c>
      <c r="AX150" s="207">
        <v>0</v>
      </c>
      <c r="AY150" s="59">
        <v>0</v>
      </c>
      <c r="AZ150" s="207">
        <v>0</v>
      </c>
      <c r="BA150" s="59">
        <v>0</v>
      </c>
      <c r="BB150" s="207">
        <v>0</v>
      </c>
      <c r="BC150" s="59" t="s">
        <v>449</v>
      </c>
      <c r="BD150" s="217">
        <f t="shared" si="15"/>
        <v>120000000</v>
      </c>
      <c r="BE150" s="202">
        <v>0</v>
      </c>
      <c r="BF150" s="40" t="s">
        <v>294</v>
      </c>
      <c r="BG150" s="40" t="s">
        <v>294</v>
      </c>
      <c r="BH150" s="202">
        <v>0</v>
      </c>
      <c r="BI150" s="40" t="s">
        <v>294</v>
      </c>
      <c r="BJ150" s="40" t="s">
        <v>294</v>
      </c>
      <c r="BK150" s="202">
        <v>0</v>
      </c>
      <c r="BL150" s="40" t="s">
        <v>294</v>
      </c>
      <c r="BM150" s="40" t="s">
        <v>294</v>
      </c>
      <c r="BN150" s="102">
        <v>0</v>
      </c>
      <c r="BO150" s="40" t="s">
        <v>294</v>
      </c>
      <c r="BP150" s="40" t="s">
        <v>294</v>
      </c>
      <c r="BQ150" s="215">
        <f t="shared" si="13"/>
        <v>338</v>
      </c>
      <c r="BR150" s="1"/>
    </row>
    <row r="151" spans="1:16382" s="57" customFormat="1">
      <c r="A151" s="3" t="s">
        <v>14</v>
      </c>
      <c r="B151" s="3">
        <v>155</v>
      </c>
      <c r="C151" s="218" t="s">
        <v>41</v>
      </c>
      <c r="D151" s="3" t="s">
        <v>897</v>
      </c>
      <c r="E151" s="184" t="s">
        <v>898</v>
      </c>
      <c r="F151" s="58" t="s">
        <v>360</v>
      </c>
      <c r="G151" s="220">
        <v>44583</v>
      </c>
      <c r="H151" s="218" t="s">
        <v>31</v>
      </c>
      <c r="I151" s="3" t="s">
        <v>48</v>
      </c>
      <c r="J151" s="218" t="s">
        <v>97</v>
      </c>
      <c r="K151" s="237" t="s">
        <v>899</v>
      </c>
      <c r="L151" s="218">
        <v>80131502</v>
      </c>
      <c r="M151" s="3" t="s">
        <v>857</v>
      </c>
      <c r="N151" s="263">
        <v>22121337</v>
      </c>
      <c r="O151" s="287">
        <v>22121337</v>
      </c>
      <c r="P151" s="3">
        <v>16722</v>
      </c>
      <c r="Q151" s="3" t="s">
        <v>681</v>
      </c>
      <c r="R151" s="218" t="s">
        <v>20</v>
      </c>
      <c r="S151" s="218" t="s">
        <v>21</v>
      </c>
      <c r="T151" s="184" t="s">
        <v>900</v>
      </c>
      <c r="U151" s="202" t="s">
        <v>360</v>
      </c>
      <c r="V151" s="220">
        <v>44588</v>
      </c>
      <c r="W151" s="3" t="s">
        <v>48</v>
      </c>
      <c r="X151" s="3" t="s">
        <v>105</v>
      </c>
      <c r="Y151" s="218" t="s">
        <v>200</v>
      </c>
      <c r="Z151" s="184" t="s">
        <v>901</v>
      </c>
      <c r="AA151" s="3">
        <v>37160055</v>
      </c>
      <c r="AB151" s="3"/>
      <c r="AC151" s="3">
        <v>31022</v>
      </c>
      <c r="AD151" s="220">
        <v>44588</v>
      </c>
      <c r="AE151" s="37">
        <v>22121337</v>
      </c>
      <c r="AF151" s="36">
        <v>0</v>
      </c>
      <c r="AG151" s="36">
        <v>0</v>
      </c>
      <c r="AH151" s="36">
        <v>0</v>
      </c>
      <c r="AI151" s="36">
        <f t="shared" si="12"/>
        <v>22121337</v>
      </c>
      <c r="AJ151" s="183" t="s">
        <v>51</v>
      </c>
      <c r="AK151" s="203">
        <v>1</v>
      </c>
      <c r="AL151" s="201" t="s">
        <v>51</v>
      </c>
      <c r="AM151" s="220">
        <v>44593</v>
      </c>
      <c r="AN151" s="219">
        <v>44742</v>
      </c>
      <c r="AO151" s="218">
        <f t="shared" si="14"/>
        <v>149</v>
      </c>
      <c r="AP151" s="236" t="s">
        <v>819</v>
      </c>
      <c r="AQ151" s="183">
        <v>1090487687</v>
      </c>
      <c r="AR151" s="36">
        <v>0</v>
      </c>
      <c r="AS151" s="40">
        <v>0</v>
      </c>
      <c r="AT151" s="36">
        <v>0</v>
      </c>
      <c r="AU151" s="59">
        <v>0</v>
      </c>
      <c r="AV151" s="207">
        <v>0</v>
      </c>
      <c r="AW151" s="59">
        <v>0</v>
      </c>
      <c r="AX151" s="207">
        <v>0</v>
      </c>
      <c r="AY151" s="59">
        <v>0</v>
      </c>
      <c r="AZ151" s="207">
        <v>0</v>
      </c>
      <c r="BA151" s="59">
        <v>0</v>
      </c>
      <c r="BB151" s="207">
        <v>0</v>
      </c>
      <c r="BC151" s="59" t="s">
        <v>449</v>
      </c>
      <c r="BD151" s="217">
        <f t="shared" si="15"/>
        <v>22121337</v>
      </c>
      <c r="BE151" s="202">
        <v>0</v>
      </c>
      <c r="BF151" s="40" t="s">
        <v>294</v>
      </c>
      <c r="BG151" s="40" t="s">
        <v>294</v>
      </c>
      <c r="BH151" s="202">
        <v>0</v>
      </c>
      <c r="BI151" s="40" t="s">
        <v>294</v>
      </c>
      <c r="BJ151" s="40" t="s">
        <v>294</v>
      </c>
      <c r="BK151" s="202">
        <v>0</v>
      </c>
      <c r="BL151" s="40" t="s">
        <v>294</v>
      </c>
      <c r="BM151" s="40" t="s">
        <v>294</v>
      </c>
      <c r="BN151" s="102">
        <v>0</v>
      </c>
      <c r="BO151" s="40" t="s">
        <v>294</v>
      </c>
      <c r="BP151" s="40" t="s">
        <v>294</v>
      </c>
      <c r="BQ151" s="215">
        <f t="shared" si="13"/>
        <v>149</v>
      </c>
      <c r="BR151" s="1"/>
    </row>
    <row r="152" spans="1:16382" s="57" customFormat="1">
      <c r="A152" s="218" t="s">
        <v>14</v>
      </c>
      <c r="B152" s="218">
        <v>61</v>
      </c>
      <c r="C152" s="218" t="s">
        <v>41</v>
      </c>
      <c r="D152" s="218" t="s">
        <v>902</v>
      </c>
      <c r="E152" s="183" t="s">
        <v>903</v>
      </c>
      <c r="F152" s="58" t="s">
        <v>360</v>
      </c>
      <c r="G152" s="221">
        <v>44583</v>
      </c>
      <c r="H152" s="218" t="s">
        <v>31</v>
      </c>
      <c r="I152" s="218" t="s">
        <v>67</v>
      </c>
      <c r="J152" s="218" t="s">
        <v>74</v>
      </c>
      <c r="K152" s="237" t="s">
        <v>904</v>
      </c>
      <c r="L152" s="183">
        <v>81161700</v>
      </c>
      <c r="M152" s="184" t="s">
        <v>905</v>
      </c>
      <c r="N152" s="263">
        <v>16326800</v>
      </c>
      <c r="O152" s="126">
        <v>16326800</v>
      </c>
      <c r="P152" s="218">
        <v>14522</v>
      </c>
      <c r="Q152" s="218" t="s">
        <v>493</v>
      </c>
      <c r="R152" s="218" t="s">
        <v>20</v>
      </c>
      <c r="S152" s="218" t="s">
        <v>21</v>
      </c>
      <c r="T152" s="183" t="s">
        <v>906</v>
      </c>
      <c r="U152" s="202" t="s">
        <v>360</v>
      </c>
      <c r="V152" s="221">
        <v>44587</v>
      </c>
      <c r="W152" s="218" t="s">
        <v>59</v>
      </c>
      <c r="X152" s="218" t="s">
        <v>23</v>
      </c>
      <c r="Y152" s="218" t="s">
        <v>142</v>
      </c>
      <c r="Z152" s="183" t="s">
        <v>907</v>
      </c>
      <c r="AA152" s="183">
        <v>860353110</v>
      </c>
      <c r="AB152" s="218">
        <v>7</v>
      </c>
      <c r="AC152" s="218">
        <v>29622</v>
      </c>
      <c r="AD152" s="219">
        <v>44588</v>
      </c>
      <c r="AE152" s="36">
        <v>16326800</v>
      </c>
      <c r="AF152" s="36">
        <v>0</v>
      </c>
      <c r="AG152" s="36">
        <v>0</v>
      </c>
      <c r="AH152" s="36">
        <v>0</v>
      </c>
      <c r="AI152" s="36">
        <f t="shared" si="12"/>
        <v>16326800</v>
      </c>
      <c r="AJ152" s="218" t="s">
        <v>25</v>
      </c>
      <c r="AK152" s="219">
        <v>44589</v>
      </c>
      <c r="AL152" s="218" t="s">
        <v>163</v>
      </c>
      <c r="AM152" s="221">
        <v>44587</v>
      </c>
      <c r="AN152" s="219">
        <v>44926</v>
      </c>
      <c r="AO152" s="218">
        <f t="shared" si="14"/>
        <v>339</v>
      </c>
      <c r="AP152" s="183" t="s">
        <v>908</v>
      </c>
      <c r="AQ152" s="183">
        <v>19477329</v>
      </c>
      <c r="AR152" s="36">
        <v>0</v>
      </c>
      <c r="AS152" s="40">
        <v>0</v>
      </c>
      <c r="AT152" s="36">
        <v>0</v>
      </c>
      <c r="AU152" s="59">
        <v>0</v>
      </c>
      <c r="AV152" s="207">
        <v>0</v>
      </c>
      <c r="AW152" s="59">
        <v>0</v>
      </c>
      <c r="AX152" s="207">
        <v>0</v>
      </c>
      <c r="AY152" s="59">
        <v>0</v>
      </c>
      <c r="AZ152" s="207">
        <v>0</v>
      </c>
      <c r="BA152" s="59">
        <v>0</v>
      </c>
      <c r="BB152" s="207">
        <v>0</v>
      </c>
      <c r="BC152" s="59" t="s">
        <v>449</v>
      </c>
      <c r="BD152" s="217">
        <f t="shared" si="15"/>
        <v>16326800</v>
      </c>
      <c r="BE152" s="202">
        <v>0</v>
      </c>
      <c r="BF152" s="40" t="s">
        <v>294</v>
      </c>
      <c r="BG152" s="40" t="s">
        <v>294</v>
      </c>
      <c r="BH152" s="202">
        <v>0</v>
      </c>
      <c r="BI152" s="40" t="s">
        <v>294</v>
      </c>
      <c r="BJ152" s="40" t="s">
        <v>294</v>
      </c>
      <c r="BK152" s="202">
        <v>0</v>
      </c>
      <c r="BL152" s="40" t="s">
        <v>294</v>
      </c>
      <c r="BM152" s="40" t="s">
        <v>294</v>
      </c>
      <c r="BN152" s="102">
        <v>0</v>
      </c>
      <c r="BO152" s="40" t="s">
        <v>294</v>
      </c>
      <c r="BP152" s="40" t="s">
        <v>294</v>
      </c>
      <c r="BQ152" s="215">
        <f t="shared" si="13"/>
        <v>339</v>
      </c>
      <c r="BR152" s="1"/>
    </row>
    <row r="153" spans="1:16382" s="57" customFormat="1">
      <c r="A153" s="218" t="s">
        <v>14</v>
      </c>
      <c r="B153" s="218">
        <v>57</v>
      </c>
      <c r="C153" s="218" t="s">
        <v>41</v>
      </c>
      <c r="D153" s="218" t="s">
        <v>909</v>
      </c>
      <c r="E153" s="183" t="s">
        <v>910</v>
      </c>
      <c r="F153" s="58" t="s">
        <v>360</v>
      </c>
      <c r="G153" s="221">
        <v>44584</v>
      </c>
      <c r="H153" s="218" t="s">
        <v>31</v>
      </c>
      <c r="I153" s="218" t="s">
        <v>32</v>
      </c>
      <c r="J153" s="218" t="s">
        <v>74</v>
      </c>
      <c r="K153" s="237" t="s">
        <v>911</v>
      </c>
      <c r="L153" s="183" t="s">
        <v>912</v>
      </c>
      <c r="M153" s="183" t="s">
        <v>913</v>
      </c>
      <c r="N153" s="263">
        <v>34856638</v>
      </c>
      <c r="O153" s="126">
        <v>34856638</v>
      </c>
      <c r="P153" s="218">
        <v>16522</v>
      </c>
      <c r="Q153" s="218" t="s">
        <v>493</v>
      </c>
      <c r="R153" s="218" t="s">
        <v>20</v>
      </c>
      <c r="S153" s="218" t="s">
        <v>21</v>
      </c>
      <c r="T153" s="183" t="s">
        <v>914</v>
      </c>
      <c r="U153" s="202" t="s">
        <v>360</v>
      </c>
      <c r="V153" s="221">
        <v>44588</v>
      </c>
      <c r="W153" s="218" t="s">
        <v>22</v>
      </c>
      <c r="X153" s="218" t="s">
        <v>23</v>
      </c>
      <c r="Y153" s="218" t="s">
        <v>142</v>
      </c>
      <c r="Z153" s="183" t="s">
        <v>915</v>
      </c>
      <c r="AA153" s="218">
        <v>900481705</v>
      </c>
      <c r="AB153" s="218">
        <v>1</v>
      </c>
      <c r="AC153" s="218">
        <v>30422</v>
      </c>
      <c r="AD153" s="219">
        <v>44588</v>
      </c>
      <c r="AE153" s="36">
        <v>34856638</v>
      </c>
      <c r="AF153" s="36">
        <v>0</v>
      </c>
      <c r="AG153" s="36">
        <v>0</v>
      </c>
      <c r="AH153" s="36">
        <v>0</v>
      </c>
      <c r="AI153" s="36">
        <f t="shared" si="12"/>
        <v>34856638</v>
      </c>
      <c r="AJ153" s="183" t="s">
        <v>51</v>
      </c>
      <c r="AK153" s="203">
        <v>1</v>
      </c>
      <c r="AL153" s="201" t="s">
        <v>51</v>
      </c>
      <c r="AM153" s="221">
        <v>44588</v>
      </c>
      <c r="AN153" s="219">
        <v>44926</v>
      </c>
      <c r="AO153" s="218">
        <f t="shared" si="14"/>
        <v>338</v>
      </c>
      <c r="AP153" s="183" t="s">
        <v>916</v>
      </c>
      <c r="AQ153" s="183">
        <v>79717103</v>
      </c>
      <c r="AR153" s="36">
        <v>0</v>
      </c>
      <c r="AS153" s="40">
        <v>0</v>
      </c>
      <c r="AT153" s="36">
        <v>0</v>
      </c>
      <c r="AU153" s="59">
        <v>0</v>
      </c>
      <c r="AV153" s="207">
        <v>0</v>
      </c>
      <c r="AW153" s="59">
        <v>0</v>
      </c>
      <c r="AX153" s="207">
        <v>0</v>
      </c>
      <c r="AY153" s="59">
        <v>0</v>
      </c>
      <c r="AZ153" s="207">
        <v>0</v>
      </c>
      <c r="BA153" s="59">
        <v>0</v>
      </c>
      <c r="BB153" s="207">
        <v>0</v>
      </c>
      <c r="BC153" s="59" t="s">
        <v>449</v>
      </c>
      <c r="BD153" s="217">
        <f t="shared" si="15"/>
        <v>34856638</v>
      </c>
      <c r="BE153" s="202">
        <v>0</v>
      </c>
      <c r="BF153" s="40" t="s">
        <v>294</v>
      </c>
      <c r="BG153" s="40" t="s">
        <v>294</v>
      </c>
      <c r="BH153" s="202">
        <v>0</v>
      </c>
      <c r="BI153" s="40" t="s">
        <v>294</v>
      </c>
      <c r="BJ153" s="40" t="s">
        <v>294</v>
      </c>
      <c r="BK153" s="202">
        <v>0</v>
      </c>
      <c r="BL153" s="40" t="s">
        <v>294</v>
      </c>
      <c r="BM153" s="40" t="s">
        <v>294</v>
      </c>
      <c r="BN153" s="102">
        <v>0</v>
      </c>
      <c r="BO153" s="40" t="s">
        <v>294</v>
      </c>
      <c r="BP153" s="40" t="s">
        <v>294</v>
      </c>
      <c r="BQ153" s="215">
        <f t="shared" si="13"/>
        <v>338</v>
      </c>
      <c r="BR153" s="1"/>
    </row>
    <row r="154" spans="1:16382" s="57" customFormat="1" ht="16" customHeight="1">
      <c r="A154" s="218" t="s">
        <v>14</v>
      </c>
      <c r="B154" s="218">
        <v>231</v>
      </c>
      <c r="C154" s="218" t="s">
        <v>41</v>
      </c>
      <c r="D154" s="218" t="s">
        <v>917</v>
      </c>
      <c r="E154" s="183" t="s">
        <v>918</v>
      </c>
      <c r="F154" s="58" t="s">
        <v>360</v>
      </c>
      <c r="G154" s="221">
        <v>44587</v>
      </c>
      <c r="H154" s="218" t="s">
        <v>31</v>
      </c>
      <c r="I154" s="218" t="s">
        <v>32</v>
      </c>
      <c r="J154" s="218" t="s">
        <v>74</v>
      </c>
      <c r="K154" s="237" t="s">
        <v>919</v>
      </c>
      <c r="L154" s="183" t="s">
        <v>920</v>
      </c>
      <c r="M154" s="183" t="s">
        <v>921</v>
      </c>
      <c r="N154" s="263">
        <v>115500000</v>
      </c>
      <c r="O154" s="126">
        <v>115500000</v>
      </c>
      <c r="P154" s="218">
        <v>21222</v>
      </c>
      <c r="Q154" s="218" t="s">
        <v>493</v>
      </c>
      <c r="R154" s="218" t="s">
        <v>20</v>
      </c>
      <c r="S154" s="218" t="s">
        <v>21</v>
      </c>
      <c r="T154" s="183" t="s">
        <v>922</v>
      </c>
      <c r="U154" s="202" t="s">
        <v>360</v>
      </c>
      <c r="V154" s="221">
        <v>44588</v>
      </c>
      <c r="W154" s="218" t="s">
        <v>22</v>
      </c>
      <c r="X154" s="218" t="s">
        <v>23</v>
      </c>
      <c r="Y154" s="218" t="s">
        <v>142</v>
      </c>
      <c r="Z154" s="183" t="s">
        <v>923</v>
      </c>
      <c r="AA154" s="218">
        <v>80096980</v>
      </c>
      <c r="AB154" s="218"/>
      <c r="AC154" s="218">
        <v>30222</v>
      </c>
      <c r="AD154" s="219">
        <v>44588</v>
      </c>
      <c r="AE154" s="36">
        <v>115500000</v>
      </c>
      <c r="AF154" s="36">
        <v>0</v>
      </c>
      <c r="AG154" s="36">
        <v>0</v>
      </c>
      <c r="AH154" s="36">
        <v>0</v>
      </c>
      <c r="AI154" s="36">
        <f t="shared" si="12"/>
        <v>115500000</v>
      </c>
      <c r="AJ154" s="183" t="s">
        <v>51</v>
      </c>
      <c r="AK154" s="203">
        <v>1</v>
      </c>
      <c r="AL154" s="201" t="s">
        <v>51</v>
      </c>
      <c r="AM154" s="221">
        <v>44588</v>
      </c>
      <c r="AN154" s="219">
        <v>44926</v>
      </c>
      <c r="AO154" s="218">
        <f t="shared" si="14"/>
        <v>338</v>
      </c>
      <c r="AP154" s="183" t="s">
        <v>924</v>
      </c>
      <c r="AQ154" s="183">
        <v>79149505</v>
      </c>
      <c r="AR154" s="36">
        <v>0</v>
      </c>
      <c r="AS154" s="40">
        <v>0</v>
      </c>
      <c r="AT154" s="36">
        <v>0</v>
      </c>
      <c r="AU154" s="59">
        <v>0</v>
      </c>
      <c r="AV154" s="207">
        <v>0</v>
      </c>
      <c r="AW154" s="59">
        <v>0</v>
      </c>
      <c r="AX154" s="207">
        <v>0</v>
      </c>
      <c r="AY154" s="59">
        <v>0</v>
      </c>
      <c r="AZ154" s="207">
        <v>0</v>
      </c>
      <c r="BA154" s="59">
        <v>0</v>
      </c>
      <c r="BB154" s="207">
        <v>0</v>
      </c>
      <c r="BC154" s="59" t="s">
        <v>449</v>
      </c>
      <c r="BD154" s="217">
        <f t="shared" si="15"/>
        <v>115500000</v>
      </c>
      <c r="BE154" s="202">
        <v>0</v>
      </c>
      <c r="BF154" s="40" t="s">
        <v>294</v>
      </c>
      <c r="BG154" s="40" t="s">
        <v>294</v>
      </c>
      <c r="BH154" s="202">
        <v>0</v>
      </c>
      <c r="BI154" s="40" t="s">
        <v>294</v>
      </c>
      <c r="BJ154" s="40" t="s">
        <v>294</v>
      </c>
      <c r="BK154" s="202">
        <v>0</v>
      </c>
      <c r="BL154" s="40" t="s">
        <v>294</v>
      </c>
      <c r="BM154" s="40" t="s">
        <v>294</v>
      </c>
      <c r="BN154" s="102">
        <v>0</v>
      </c>
      <c r="BO154" s="40" t="s">
        <v>294</v>
      </c>
      <c r="BP154" s="40" t="s">
        <v>294</v>
      </c>
      <c r="BQ154" s="215">
        <f t="shared" si="13"/>
        <v>338</v>
      </c>
      <c r="BR154" s="1"/>
    </row>
    <row r="155" spans="1:16382" s="57" customFormat="1">
      <c r="A155" s="39" t="s">
        <v>14</v>
      </c>
      <c r="B155" s="39">
        <v>43</v>
      </c>
      <c r="C155" s="39" t="s">
        <v>15</v>
      </c>
      <c r="D155" s="39" t="s">
        <v>929</v>
      </c>
      <c r="E155" s="39" t="s">
        <v>930</v>
      </c>
      <c r="F155" s="39" t="s">
        <v>928</v>
      </c>
      <c r="G155" s="40">
        <v>44613</v>
      </c>
      <c r="H155" s="39" t="s">
        <v>44</v>
      </c>
      <c r="I155" s="39" t="s">
        <v>90</v>
      </c>
      <c r="J155" s="39" t="s">
        <v>74</v>
      </c>
      <c r="K155" s="39" t="s">
        <v>931</v>
      </c>
      <c r="L155" s="39">
        <v>72103300</v>
      </c>
      <c r="M155" s="183" t="s">
        <v>989</v>
      </c>
      <c r="N155" s="126">
        <v>150000000</v>
      </c>
      <c r="O155" s="291">
        <v>150000000</v>
      </c>
      <c r="P155" s="39">
        <v>21722</v>
      </c>
      <c r="Q155" s="39" t="s">
        <v>285</v>
      </c>
      <c r="R155" s="39" t="s">
        <v>46</v>
      </c>
      <c r="S155" s="39" t="s">
        <v>51</v>
      </c>
      <c r="T155" s="39" t="s">
        <v>51</v>
      </c>
      <c r="U155" s="39" t="s">
        <v>51</v>
      </c>
      <c r="V155" s="40" t="s">
        <v>294</v>
      </c>
      <c r="W155" s="239" t="s">
        <v>51</v>
      </c>
      <c r="X155" s="239" t="s">
        <v>51</v>
      </c>
      <c r="Y155" s="239" t="s">
        <v>51</v>
      </c>
      <c r="Z155" s="239" t="s">
        <v>51</v>
      </c>
      <c r="AA155" s="239" t="s">
        <v>51</v>
      </c>
      <c r="AB155" s="239" t="s">
        <v>51</v>
      </c>
      <c r="AC155" s="239" t="s">
        <v>51</v>
      </c>
      <c r="AD155" s="239" t="s">
        <v>51</v>
      </c>
      <c r="AE155" s="37">
        <v>0</v>
      </c>
      <c r="AF155" s="78">
        <v>0</v>
      </c>
      <c r="AG155" s="78">
        <v>0</v>
      </c>
      <c r="AH155" s="78">
        <v>0</v>
      </c>
      <c r="AI155" s="137">
        <v>0</v>
      </c>
      <c r="AJ155" s="239" t="s">
        <v>51</v>
      </c>
      <c r="AK155" s="40" t="s">
        <v>294</v>
      </c>
      <c r="AL155" s="39" t="s">
        <v>51</v>
      </c>
      <c r="AM155" s="40" t="s">
        <v>294</v>
      </c>
      <c r="AN155" s="40" t="s">
        <v>294</v>
      </c>
      <c r="AO155" s="39" t="s">
        <v>51</v>
      </c>
      <c r="AP155" s="39" t="s">
        <v>51</v>
      </c>
      <c r="AQ155" s="39" t="s">
        <v>51</v>
      </c>
      <c r="AR155" s="137">
        <v>0</v>
      </c>
      <c r="AS155" s="40" t="s">
        <v>294</v>
      </c>
      <c r="AT155" s="137">
        <v>0</v>
      </c>
      <c r="AU155" s="40" t="s">
        <v>294</v>
      </c>
      <c r="AV155" s="137">
        <v>0</v>
      </c>
      <c r="AW155" s="40" t="s">
        <v>294</v>
      </c>
      <c r="AX155" s="137">
        <v>0</v>
      </c>
      <c r="AY155" s="181">
        <v>1</v>
      </c>
      <c r="AZ155" s="137">
        <v>0</v>
      </c>
      <c r="BA155" s="181">
        <v>1</v>
      </c>
      <c r="BB155" s="137">
        <v>0</v>
      </c>
      <c r="BC155" s="181">
        <v>1</v>
      </c>
      <c r="BD155" s="138">
        <v>0</v>
      </c>
      <c r="BE155" s="39" t="s">
        <v>51</v>
      </c>
      <c r="BF155" s="181">
        <v>1</v>
      </c>
      <c r="BG155" s="181">
        <v>1</v>
      </c>
      <c r="BH155" s="39" t="s">
        <v>51</v>
      </c>
      <c r="BI155" s="181">
        <v>1</v>
      </c>
      <c r="BJ155" s="181">
        <v>1</v>
      </c>
      <c r="BK155" s="39" t="s">
        <v>51</v>
      </c>
      <c r="BL155" s="181">
        <v>1</v>
      </c>
      <c r="BM155" s="181">
        <v>1</v>
      </c>
      <c r="BN155" s="102" t="s">
        <v>51</v>
      </c>
      <c r="BO155" s="181">
        <v>1</v>
      </c>
      <c r="BP155" s="181">
        <v>1</v>
      </c>
      <c r="BQ155" s="42" t="s">
        <v>51</v>
      </c>
      <c r="BR155" s="62"/>
      <c r="BS155" s="104"/>
      <c r="BT155" s="104"/>
      <c r="BU155" s="104"/>
      <c r="BV155" s="104"/>
      <c r="BW155" s="104"/>
      <c r="BX155" s="104"/>
      <c r="BY155" s="104"/>
      <c r="BZ155" s="104"/>
      <c r="CA155" s="104"/>
      <c r="CB155" s="104"/>
    </row>
    <row r="156" spans="1:16382">
      <c r="A156" s="39" t="s">
        <v>14</v>
      </c>
      <c r="B156" s="39">
        <v>46</v>
      </c>
      <c r="C156" s="39" t="s">
        <v>15</v>
      </c>
      <c r="D156" s="39" t="s">
        <v>932</v>
      </c>
      <c r="E156" s="39" t="s">
        <v>933</v>
      </c>
      <c r="F156" s="39" t="s">
        <v>928</v>
      </c>
      <c r="G156" s="40">
        <v>44615</v>
      </c>
      <c r="H156" s="39" t="s">
        <v>44</v>
      </c>
      <c r="I156" s="39" t="s">
        <v>90</v>
      </c>
      <c r="J156" s="39" t="s">
        <v>74</v>
      </c>
      <c r="K156" s="39" t="s">
        <v>934</v>
      </c>
      <c r="L156" s="39">
        <v>43233200</v>
      </c>
      <c r="M156" s="183" t="s">
        <v>990</v>
      </c>
      <c r="N156" s="126">
        <v>86099957</v>
      </c>
      <c r="O156" s="291">
        <v>86090000</v>
      </c>
      <c r="P156" s="39">
        <v>22522</v>
      </c>
      <c r="Q156" s="39" t="s">
        <v>285</v>
      </c>
      <c r="R156" s="39" t="s">
        <v>46</v>
      </c>
      <c r="S156" s="39" t="s">
        <v>51</v>
      </c>
      <c r="T156" s="39" t="s">
        <v>51</v>
      </c>
      <c r="U156" s="39" t="s">
        <v>51</v>
      </c>
      <c r="V156" s="40" t="s">
        <v>294</v>
      </c>
      <c r="W156" s="239" t="s">
        <v>51</v>
      </c>
      <c r="X156" s="239" t="s">
        <v>51</v>
      </c>
      <c r="Y156" s="239" t="s">
        <v>51</v>
      </c>
      <c r="Z156" s="239" t="s">
        <v>51</v>
      </c>
      <c r="AA156" s="239" t="s">
        <v>51</v>
      </c>
      <c r="AB156" s="239" t="s">
        <v>51</v>
      </c>
      <c r="AC156" s="239" t="s">
        <v>51</v>
      </c>
      <c r="AD156" s="239" t="s">
        <v>51</v>
      </c>
      <c r="AE156" s="37">
        <v>0</v>
      </c>
      <c r="AF156" s="78">
        <v>0</v>
      </c>
      <c r="AG156" s="78">
        <v>0</v>
      </c>
      <c r="AH156" s="78">
        <v>0</v>
      </c>
      <c r="AI156" s="137">
        <v>0</v>
      </c>
      <c r="AJ156" s="239" t="s">
        <v>51</v>
      </c>
      <c r="AK156" s="40" t="s">
        <v>294</v>
      </c>
      <c r="AL156" s="39" t="s">
        <v>51</v>
      </c>
      <c r="AM156" s="40" t="s">
        <v>294</v>
      </c>
      <c r="AN156" s="40" t="s">
        <v>294</v>
      </c>
      <c r="AO156" s="39" t="s">
        <v>51</v>
      </c>
      <c r="AP156" s="39" t="s">
        <v>51</v>
      </c>
      <c r="AQ156" s="39" t="s">
        <v>51</v>
      </c>
      <c r="AR156" s="137">
        <v>0</v>
      </c>
      <c r="AS156" s="40" t="s">
        <v>294</v>
      </c>
      <c r="AT156" s="137">
        <v>0</v>
      </c>
      <c r="AU156" s="40" t="s">
        <v>294</v>
      </c>
      <c r="AV156" s="137">
        <v>0</v>
      </c>
      <c r="AW156" s="40" t="s">
        <v>294</v>
      </c>
      <c r="AX156" s="137">
        <v>0</v>
      </c>
      <c r="AY156" s="181">
        <v>1</v>
      </c>
      <c r="AZ156" s="137">
        <v>0</v>
      </c>
      <c r="BA156" s="181">
        <v>1</v>
      </c>
      <c r="BB156" s="137">
        <v>0</v>
      </c>
      <c r="BC156" s="181">
        <v>1</v>
      </c>
      <c r="BD156" s="138">
        <v>0</v>
      </c>
      <c r="BE156" s="39" t="s">
        <v>51</v>
      </c>
      <c r="BF156" s="181">
        <v>1</v>
      </c>
      <c r="BG156" s="181">
        <v>1</v>
      </c>
      <c r="BH156" s="39" t="s">
        <v>51</v>
      </c>
      <c r="BI156" s="181">
        <v>1</v>
      </c>
      <c r="BJ156" s="181">
        <v>1</v>
      </c>
      <c r="BK156" s="39" t="s">
        <v>51</v>
      </c>
      <c r="BL156" s="181">
        <v>1</v>
      </c>
      <c r="BM156" s="181">
        <v>1</v>
      </c>
      <c r="BN156" s="102" t="s">
        <v>51</v>
      </c>
      <c r="BO156" s="181">
        <v>1</v>
      </c>
      <c r="BP156" s="181">
        <v>1</v>
      </c>
      <c r="BQ156" s="41" t="s">
        <v>51</v>
      </c>
      <c r="BR156" s="62"/>
      <c r="BS156" s="104"/>
      <c r="BT156" s="104"/>
      <c r="BU156" s="104"/>
      <c r="BV156" s="104"/>
      <c r="BW156" s="104"/>
      <c r="BX156" s="104"/>
      <c r="BY156" s="104"/>
      <c r="BZ156" s="104"/>
      <c r="CA156" s="57"/>
      <c r="CB156" s="57"/>
      <c r="CC156" s="57"/>
      <c r="CD156" s="57"/>
      <c r="CE156" s="57"/>
      <c r="CF156" s="57"/>
      <c r="CG156" s="57"/>
      <c r="CH156" s="57"/>
      <c r="CI156" s="57"/>
      <c r="CJ156" s="57"/>
      <c r="CK156" s="57"/>
      <c r="CL156" s="57"/>
      <c r="CM156" s="57"/>
      <c r="CN156" s="57"/>
      <c r="CO156" s="57"/>
      <c r="CP156" s="57"/>
      <c r="CQ156" s="57"/>
      <c r="CR156" s="57"/>
      <c r="CS156" s="57"/>
      <c r="CT156" s="57"/>
      <c r="CU156" s="57"/>
      <c r="CV156" s="57"/>
      <c r="CW156" s="57"/>
      <c r="CX156" s="57"/>
      <c r="CY156" s="57"/>
      <c r="CZ156" s="57"/>
      <c r="DA156" s="57"/>
      <c r="DB156" s="57"/>
      <c r="DC156" s="57"/>
      <c r="DD156" s="57"/>
      <c r="DE156" s="57"/>
      <c r="DF156" s="57"/>
      <c r="DG156" s="57"/>
      <c r="DH156" s="57"/>
      <c r="DI156" s="57"/>
      <c r="DJ156" s="57"/>
      <c r="DK156" s="57"/>
      <c r="DL156" s="57"/>
      <c r="DM156" s="57"/>
      <c r="DN156" s="57"/>
      <c r="DO156" s="57"/>
      <c r="DP156" s="57"/>
      <c r="DQ156" s="57"/>
      <c r="DR156" s="57"/>
      <c r="DS156" s="57"/>
      <c r="DT156" s="57"/>
      <c r="DU156" s="57"/>
      <c r="DV156" s="57"/>
      <c r="DW156" s="57"/>
      <c r="DX156" s="57"/>
      <c r="DY156" s="57"/>
      <c r="DZ156" s="57"/>
      <c r="EA156" s="57"/>
      <c r="EB156" s="57"/>
      <c r="EC156" s="57"/>
      <c r="ED156" s="57"/>
      <c r="EE156" s="57"/>
      <c r="EF156" s="57"/>
      <c r="EG156" s="57"/>
      <c r="EH156" s="57"/>
      <c r="EI156" s="57"/>
      <c r="EJ156" s="57"/>
      <c r="EK156" s="57"/>
      <c r="EL156" s="57"/>
      <c r="EM156" s="57"/>
      <c r="EN156" s="57"/>
      <c r="EO156" s="57"/>
      <c r="EP156" s="57"/>
      <c r="EQ156" s="57"/>
      <c r="ER156" s="57"/>
      <c r="ES156" s="57"/>
      <c r="ET156" s="57"/>
      <c r="EU156" s="57"/>
      <c r="EV156" s="57"/>
      <c r="EW156" s="57"/>
      <c r="EX156" s="57"/>
      <c r="EY156" s="57"/>
      <c r="EZ156" s="57"/>
      <c r="FA156" s="57"/>
      <c r="FB156" s="57"/>
      <c r="FC156" s="57"/>
      <c r="FD156" s="57"/>
      <c r="FE156" s="57"/>
      <c r="FF156" s="57"/>
      <c r="FG156" s="57"/>
      <c r="FH156" s="57"/>
      <c r="FI156" s="57"/>
      <c r="FJ156" s="57"/>
      <c r="FK156" s="57"/>
      <c r="FL156" s="57"/>
      <c r="FM156" s="57"/>
      <c r="FN156" s="57"/>
      <c r="FO156" s="57"/>
      <c r="FP156" s="57"/>
      <c r="FQ156" s="57"/>
      <c r="FR156" s="57"/>
      <c r="FS156" s="57"/>
      <c r="FT156" s="57"/>
      <c r="FU156" s="57"/>
      <c r="FV156" s="57"/>
      <c r="FW156" s="57"/>
      <c r="FX156" s="57"/>
      <c r="FY156" s="57"/>
      <c r="FZ156" s="57"/>
      <c r="GA156" s="57"/>
      <c r="GB156" s="57"/>
      <c r="GC156" s="57"/>
      <c r="GD156" s="57"/>
      <c r="GE156" s="57"/>
      <c r="GF156" s="57"/>
      <c r="GG156" s="57"/>
      <c r="GH156" s="57"/>
      <c r="GI156" s="57"/>
      <c r="GJ156" s="57"/>
      <c r="GK156" s="57"/>
      <c r="GL156" s="57"/>
      <c r="GM156" s="57"/>
      <c r="GN156" s="57"/>
      <c r="GO156" s="57"/>
      <c r="GP156" s="57"/>
      <c r="GQ156" s="57"/>
      <c r="GR156" s="57"/>
      <c r="GS156" s="57"/>
      <c r="GT156" s="57"/>
      <c r="GU156" s="57"/>
      <c r="GV156" s="57"/>
      <c r="GW156" s="57"/>
      <c r="GX156" s="57"/>
      <c r="GY156" s="57"/>
      <c r="GZ156" s="57"/>
      <c r="HA156" s="57"/>
      <c r="HB156" s="57"/>
      <c r="HC156" s="57"/>
      <c r="HD156" s="57"/>
      <c r="HE156" s="57"/>
      <c r="HF156" s="57"/>
      <c r="HG156" s="57"/>
      <c r="HH156" s="57"/>
      <c r="HI156" s="57"/>
      <c r="HJ156" s="57"/>
      <c r="HK156" s="57"/>
      <c r="HL156" s="57"/>
      <c r="HM156" s="57"/>
      <c r="HN156" s="57"/>
      <c r="HO156" s="57"/>
      <c r="HP156" s="57"/>
      <c r="HQ156" s="57"/>
      <c r="HR156" s="57"/>
      <c r="HS156" s="57"/>
      <c r="HT156" s="57"/>
      <c r="HU156" s="57"/>
      <c r="HV156" s="57"/>
      <c r="HW156" s="57"/>
      <c r="HX156" s="57"/>
      <c r="HY156" s="57"/>
      <c r="HZ156" s="57"/>
      <c r="IA156" s="57"/>
      <c r="IB156" s="57"/>
      <c r="IC156" s="57"/>
      <c r="ID156" s="57"/>
      <c r="IE156" s="57"/>
      <c r="IF156" s="57"/>
      <c r="IG156" s="57"/>
      <c r="IH156" s="57"/>
      <c r="II156" s="57"/>
      <c r="IJ156" s="57"/>
      <c r="IK156" s="57"/>
      <c r="IL156" s="57"/>
      <c r="IM156" s="57"/>
      <c r="IN156" s="57"/>
      <c r="IO156" s="57"/>
      <c r="IP156" s="57"/>
      <c r="IQ156" s="57"/>
      <c r="IR156" s="57"/>
      <c r="IS156" s="57"/>
      <c r="IT156" s="57"/>
      <c r="IU156" s="57"/>
      <c r="IV156" s="57"/>
      <c r="IW156" s="57"/>
      <c r="IX156" s="57"/>
      <c r="IY156" s="57"/>
      <c r="IZ156" s="57"/>
      <c r="JA156" s="57"/>
      <c r="JB156" s="57"/>
      <c r="JC156" s="57"/>
      <c r="JD156" s="57"/>
      <c r="JE156" s="57"/>
      <c r="JF156" s="57"/>
      <c r="JG156" s="57"/>
      <c r="JH156" s="57"/>
      <c r="JI156" s="57"/>
      <c r="JJ156" s="57"/>
      <c r="JK156" s="57"/>
      <c r="JL156" s="57"/>
      <c r="JM156" s="57"/>
      <c r="JN156" s="57"/>
      <c r="JO156" s="57"/>
      <c r="JP156" s="57"/>
      <c r="JQ156" s="57"/>
      <c r="JR156" s="57"/>
      <c r="JS156" s="57"/>
      <c r="JT156" s="57"/>
      <c r="JU156" s="57"/>
      <c r="JV156" s="57"/>
      <c r="JW156" s="57"/>
      <c r="JX156" s="57"/>
      <c r="JY156" s="57"/>
      <c r="JZ156" s="57"/>
      <c r="KA156" s="57"/>
      <c r="KB156" s="57"/>
      <c r="KC156" s="57"/>
      <c r="KD156" s="57"/>
      <c r="KE156" s="57"/>
      <c r="KF156" s="57"/>
      <c r="KG156" s="57"/>
      <c r="KH156" s="57"/>
      <c r="KI156" s="57"/>
      <c r="KJ156" s="57"/>
      <c r="KK156" s="57"/>
      <c r="KL156" s="57"/>
      <c r="KM156" s="57"/>
      <c r="KN156" s="57"/>
      <c r="KO156" s="57"/>
      <c r="KP156" s="57"/>
      <c r="KQ156" s="57"/>
      <c r="KR156" s="57"/>
      <c r="KS156" s="57"/>
      <c r="KT156" s="57"/>
      <c r="KU156" s="57"/>
      <c r="KV156" s="57"/>
      <c r="KW156" s="57"/>
      <c r="KX156" s="57"/>
      <c r="KY156" s="57"/>
      <c r="KZ156" s="57"/>
      <c r="LA156" s="57"/>
      <c r="LB156" s="57"/>
      <c r="LC156" s="57"/>
      <c r="LD156" s="57"/>
      <c r="LE156" s="57"/>
      <c r="LF156" s="57"/>
      <c r="LG156" s="57"/>
      <c r="LH156" s="57"/>
      <c r="LI156" s="57"/>
      <c r="LJ156" s="57"/>
      <c r="LK156" s="57"/>
      <c r="LL156" s="57"/>
      <c r="LM156" s="57"/>
      <c r="LN156" s="57"/>
      <c r="LO156" s="57"/>
      <c r="LP156" s="57"/>
      <c r="LQ156" s="57"/>
      <c r="LR156" s="57"/>
      <c r="LS156" s="57"/>
      <c r="LT156" s="57"/>
      <c r="LU156" s="57"/>
      <c r="LV156" s="57"/>
      <c r="LW156" s="57"/>
      <c r="LX156" s="57"/>
      <c r="LY156" s="57"/>
      <c r="LZ156" s="57"/>
      <c r="MA156" s="57"/>
      <c r="MB156" s="57"/>
      <c r="MC156" s="57"/>
      <c r="MD156" s="57"/>
      <c r="ME156" s="57"/>
      <c r="MF156" s="57"/>
      <c r="MG156" s="57"/>
      <c r="MH156" s="57"/>
      <c r="MI156" s="57"/>
      <c r="MJ156" s="57"/>
      <c r="MK156" s="57"/>
      <c r="ML156" s="57"/>
      <c r="MM156" s="57"/>
      <c r="MN156" s="57"/>
      <c r="MO156" s="57"/>
      <c r="MP156" s="57"/>
      <c r="MQ156" s="57"/>
      <c r="MR156" s="57"/>
      <c r="MS156" s="57"/>
      <c r="MT156" s="57"/>
      <c r="MU156" s="57"/>
      <c r="MV156" s="57"/>
      <c r="MW156" s="57"/>
      <c r="MX156" s="57"/>
      <c r="MY156" s="57"/>
      <c r="MZ156" s="57"/>
      <c r="NA156" s="57"/>
      <c r="NB156" s="57"/>
      <c r="NC156" s="57"/>
      <c r="ND156" s="57"/>
      <c r="NE156" s="57"/>
      <c r="NF156" s="57"/>
      <c r="NG156" s="57"/>
      <c r="NH156" s="57"/>
      <c r="NI156" s="57"/>
      <c r="NJ156" s="57"/>
      <c r="NK156" s="57"/>
      <c r="NL156" s="57"/>
      <c r="NM156" s="57"/>
      <c r="NN156" s="57"/>
      <c r="NO156" s="57"/>
      <c r="NP156" s="57"/>
      <c r="NQ156" s="57"/>
      <c r="NR156" s="57"/>
      <c r="NS156" s="57"/>
      <c r="NT156" s="57"/>
      <c r="NU156" s="57"/>
      <c r="NV156" s="57"/>
      <c r="NW156" s="57"/>
      <c r="NX156" s="57"/>
      <c r="NY156" s="57"/>
      <c r="NZ156" s="57"/>
      <c r="OA156" s="57"/>
      <c r="OB156" s="57"/>
      <c r="OC156" s="57"/>
      <c r="OD156" s="57"/>
      <c r="OE156" s="57"/>
      <c r="OF156" s="57"/>
      <c r="OG156" s="57"/>
      <c r="OH156" s="57"/>
      <c r="OI156" s="57"/>
      <c r="OJ156" s="57"/>
      <c r="OK156" s="57"/>
      <c r="OL156" s="57"/>
      <c r="OM156" s="57"/>
      <c r="ON156" s="57"/>
      <c r="OO156" s="57"/>
      <c r="OP156" s="57"/>
      <c r="OQ156" s="57"/>
      <c r="OR156" s="57"/>
      <c r="OS156" s="57"/>
      <c r="OT156" s="57"/>
      <c r="OU156" s="57"/>
      <c r="OV156" s="57"/>
      <c r="OW156" s="57"/>
      <c r="OX156" s="57"/>
      <c r="OY156" s="57"/>
      <c r="OZ156" s="57"/>
      <c r="PA156" s="57"/>
      <c r="PB156" s="57"/>
      <c r="PC156" s="57"/>
      <c r="PD156" s="57"/>
      <c r="PE156" s="57"/>
      <c r="PF156" s="57"/>
      <c r="PG156" s="57"/>
      <c r="PH156" s="57"/>
      <c r="PI156" s="57"/>
      <c r="PJ156" s="57"/>
      <c r="PK156" s="57"/>
      <c r="PL156" s="57"/>
      <c r="PM156" s="57"/>
      <c r="PN156" s="57"/>
      <c r="PO156" s="57"/>
      <c r="PP156" s="57"/>
      <c r="PQ156" s="57"/>
      <c r="PR156" s="57"/>
      <c r="PS156" s="57"/>
      <c r="PT156" s="57"/>
      <c r="PU156" s="57"/>
      <c r="PV156" s="57"/>
      <c r="PW156" s="57"/>
      <c r="PX156" s="57"/>
      <c r="PY156" s="57"/>
      <c r="PZ156" s="57"/>
      <c r="QA156" s="57"/>
      <c r="QB156" s="57"/>
      <c r="QC156" s="57"/>
      <c r="QD156" s="57"/>
      <c r="QE156" s="57"/>
      <c r="QF156" s="57"/>
      <c r="QG156" s="57"/>
      <c r="QH156" s="57"/>
      <c r="QI156" s="57"/>
      <c r="QJ156" s="57"/>
      <c r="QK156" s="57"/>
      <c r="QL156" s="57"/>
      <c r="QM156" s="57"/>
      <c r="QN156" s="57"/>
      <c r="QO156" s="57"/>
      <c r="QP156" s="57"/>
      <c r="QQ156" s="57"/>
      <c r="QR156" s="57"/>
      <c r="QS156" s="57"/>
      <c r="QT156" s="57"/>
      <c r="QU156" s="57"/>
      <c r="QV156" s="57"/>
      <c r="QW156" s="57"/>
      <c r="QX156" s="57"/>
      <c r="QY156" s="57"/>
      <c r="QZ156" s="57"/>
      <c r="RA156" s="57"/>
      <c r="RB156" s="57"/>
      <c r="RC156" s="57"/>
      <c r="RD156" s="57"/>
      <c r="RE156" s="57"/>
      <c r="RF156" s="57"/>
      <c r="RG156" s="57"/>
      <c r="RH156" s="57"/>
      <c r="RI156" s="57"/>
      <c r="RJ156" s="57"/>
      <c r="RK156" s="57"/>
      <c r="RL156" s="57"/>
      <c r="RM156" s="57"/>
      <c r="RN156" s="57"/>
      <c r="RO156" s="57"/>
      <c r="RP156" s="57"/>
      <c r="RQ156" s="57"/>
      <c r="RR156" s="57"/>
      <c r="RS156" s="57"/>
      <c r="RT156" s="57"/>
      <c r="RU156" s="57"/>
      <c r="RV156" s="57"/>
      <c r="RW156" s="57"/>
      <c r="RX156" s="57"/>
      <c r="RY156" s="57"/>
      <c r="RZ156" s="57"/>
      <c r="SA156" s="57"/>
      <c r="SB156" s="57"/>
      <c r="SC156" s="57"/>
      <c r="SD156" s="57"/>
      <c r="SE156" s="57"/>
      <c r="SF156" s="57"/>
      <c r="SG156" s="57"/>
      <c r="SH156" s="57"/>
      <c r="SI156" s="57"/>
      <c r="SJ156" s="57"/>
      <c r="SK156" s="57"/>
      <c r="SL156" s="57"/>
      <c r="SM156" s="57"/>
      <c r="SN156" s="57"/>
      <c r="SO156" s="57"/>
      <c r="SP156" s="57"/>
      <c r="SQ156" s="57"/>
      <c r="SR156" s="57"/>
      <c r="SS156" s="57"/>
      <c r="ST156" s="57"/>
      <c r="SU156" s="57"/>
      <c r="SV156" s="57"/>
      <c r="SW156" s="57"/>
      <c r="SX156" s="57"/>
      <c r="SY156" s="57"/>
      <c r="SZ156" s="57"/>
      <c r="TA156" s="57"/>
      <c r="TB156" s="57"/>
      <c r="TC156" s="57"/>
      <c r="TD156" s="57"/>
      <c r="TE156" s="57"/>
      <c r="TF156" s="57"/>
      <c r="TG156" s="57"/>
      <c r="TH156" s="57"/>
      <c r="TI156" s="57"/>
      <c r="TJ156" s="57"/>
      <c r="TK156" s="57"/>
      <c r="TL156" s="57"/>
      <c r="TM156" s="57"/>
      <c r="TN156" s="57"/>
      <c r="TO156" s="57"/>
      <c r="TP156" s="57"/>
      <c r="TQ156" s="57"/>
      <c r="TR156" s="57"/>
      <c r="TS156" s="57"/>
      <c r="TT156" s="57"/>
      <c r="TU156" s="57"/>
      <c r="TV156" s="57"/>
      <c r="TW156" s="57"/>
      <c r="TX156" s="57"/>
      <c r="TY156" s="57"/>
      <c r="TZ156" s="57"/>
      <c r="UA156" s="57"/>
      <c r="UB156" s="57"/>
      <c r="UC156" s="57"/>
      <c r="UD156" s="57"/>
      <c r="UE156" s="57"/>
      <c r="UF156" s="57"/>
      <c r="UG156" s="57"/>
      <c r="UH156" s="57"/>
      <c r="UI156" s="57"/>
      <c r="UJ156" s="57"/>
      <c r="UK156" s="57"/>
      <c r="UL156" s="57"/>
      <c r="UM156" s="57"/>
      <c r="UN156" s="57"/>
      <c r="UO156" s="57"/>
      <c r="UP156" s="57"/>
      <c r="UQ156" s="57"/>
      <c r="UR156" s="57"/>
      <c r="US156" s="57"/>
      <c r="UT156" s="57"/>
      <c r="UU156" s="57"/>
      <c r="UV156" s="57"/>
      <c r="UW156" s="57"/>
      <c r="UX156" s="57"/>
      <c r="UY156" s="57"/>
      <c r="UZ156" s="57"/>
      <c r="VA156" s="57"/>
      <c r="VB156" s="57"/>
      <c r="VC156" s="57"/>
      <c r="VD156" s="57"/>
      <c r="VE156" s="57"/>
      <c r="VF156" s="57"/>
      <c r="VG156" s="57"/>
      <c r="VH156" s="57"/>
      <c r="VI156" s="57"/>
      <c r="VJ156" s="57"/>
      <c r="VK156" s="57"/>
      <c r="VL156" s="57"/>
      <c r="VM156" s="57"/>
      <c r="VN156" s="57"/>
      <c r="VO156" s="57"/>
      <c r="VP156" s="57"/>
      <c r="VQ156" s="57"/>
      <c r="VR156" s="57"/>
      <c r="VS156" s="57"/>
      <c r="VT156" s="57"/>
      <c r="VU156" s="57"/>
      <c r="VV156" s="57"/>
      <c r="VW156" s="57"/>
      <c r="VX156" s="57"/>
      <c r="VY156" s="57"/>
      <c r="VZ156" s="57"/>
      <c r="WA156" s="57"/>
      <c r="WB156" s="57"/>
      <c r="WC156" s="57"/>
      <c r="WD156" s="57"/>
      <c r="WE156" s="57"/>
      <c r="WF156" s="57"/>
      <c r="WG156" s="57"/>
      <c r="WH156" s="57"/>
      <c r="WI156" s="57"/>
      <c r="WJ156" s="57"/>
      <c r="WK156" s="57"/>
      <c r="WL156" s="57"/>
      <c r="WM156" s="57"/>
      <c r="WN156" s="57"/>
      <c r="WO156" s="57"/>
      <c r="WP156" s="57"/>
      <c r="WQ156" s="57"/>
      <c r="WR156" s="57"/>
      <c r="WS156" s="57"/>
      <c r="WT156" s="57"/>
      <c r="WU156" s="57"/>
      <c r="WV156" s="57"/>
      <c r="WW156" s="57"/>
      <c r="WX156" s="57"/>
      <c r="WY156" s="57"/>
      <c r="WZ156" s="57"/>
      <c r="XA156" s="57"/>
      <c r="XB156" s="57"/>
      <c r="XC156" s="57"/>
      <c r="XD156" s="57"/>
      <c r="XE156" s="57"/>
      <c r="XF156" s="57"/>
      <c r="XG156" s="57"/>
      <c r="XH156" s="57"/>
      <c r="XI156" s="57"/>
      <c r="XJ156" s="57"/>
      <c r="XK156" s="57"/>
      <c r="XL156" s="57"/>
      <c r="XM156" s="57"/>
      <c r="XN156" s="57"/>
      <c r="XO156" s="57"/>
      <c r="XP156" s="57"/>
      <c r="XQ156" s="57"/>
      <c r="XR156" s="57"/>
      <c r="XS156" s="57"/>
      <c r="XT156" s="57"/>
      <c r="XU156" s="57"/>
      <c r="XV156" s="57"/>
      <c r="XW156" s="57"/>
      <c r="XX156" s="57"/>
      <c r="XY156" s="57"/>
      <c r="XZ156" s="57"/>
      <c r="YA156" s="57"/>
      <c r="YB156" s="57"/>
      <c r="YC156" s="57"/>
      <c r="YD156" s="57"/>
      <c r="YE156" s="57"/>
      <c r="YF156" s="57"/>
      <c r="YG156" s="57"/>
      <c r="YH156" s="57"/>
      <c r="YI156" s="57"/>
      <c r="YJ156" s="57"/>
      <c r="YK156" s="57"/>
      <c r="YL156" s="57"/>
      <c r="YM156" s="57"/>
      <c r="YN156" s="57"/>
      <c r="YO156" s="57"/>
      <c r="YP156" s="57"/>
      <c r="YQ156" s="57"/>
      <c r="YR156" s="57"/>
      <c r="YS156" s="57"/>
      <c r="YT156" s="57"/>
      <c r="YU156" s="57"/>
      <c r="YV156" s="57"/>
      <c r="YW156" s="57"/>
      <c r="YX156" s="57"/>
      <c r="YY156" s="57"/>
      <c r="YZ156" s="57"/>
      <c r="ZA156" s="57"/>
      <c r="ZB156" s="57"/>
      <c r="ZC156" s="57"/>
      <c r="ZD156" s="57"/>
      <c r="ZE156" s="57"/>
      <c r="ZF156" s="57"/>
      <c r="ZG156" s="57"/>
      <c r="ZH156" s="57"/>
      <c r="ZI156" s="57"/>
      <c r="ZJ156" s="57"/>
      <c r="ZK156" s="57"/>
      <c r="ZL156" s="57"/>
      <c r="ZM156" s="57"/>
      <c r="ZN156" s="57"/>
      <c r="ZO156" s="57"/>
      <c r="ZP156" s="57"/>
      <c r="ZQ156" s="57"/>
      <c r="ZR156" s="57"/>
      <c r="ZS156" s="57"/>
      <c r="ZT156" s="57"/>
      <c r="ZU156" s="57"/>
      <c r="ZV156" s="57"/>
      <c r="ZW156" s="57"/>
      <c r="ZX156" s="57"/>
      <c r="ZY156" s="57"/>
      <c r="ZZ156" s="57"/>
      <c r="AAA156" s="57"/>
      <c r="AAB156" s="57"/>
      <c r="AAC156" s="57"/>
      <c r="AAD156" s="57"/>
      <c r="AAE156" s="57"/>
      <c r="AAF156" s="57"/>
      <c r="AAG156" s="57"/>
      <c r="AAH156" s="57"/>
      <c r="AAI156" s="57"/>
      <c r="AAJ156" s="57"/>
      <c r="AAK156" s="57"/>
      <c r="AAL156" s="57"/>
      <c r="AAM156" s="57"/>
      <c r="AAN156" s="57"/>
      <c r="AAO156" s="57"/>
      <c r="AAP156" s="57"/>
      <c r="AAQ156" s="57"/>
      <c r="AAR156" s="57"/>
      <c r="AAS156" s="57"/>
      <c r="AAT156" s="57"/>
      <c r="AAU156" s="57"/>
      <c r="AAV156" s="57"/>
      <c r="AAW156" s="57"/>
      <c r="AAX156" s="57"/>
      <c r="AAY156" s="57"/>
      <c r="AAZ156" s="57"/>
      <c r="ABA156" s="57"/>
      <c r="ABB156" s="57"/>
      <c r="ABC156" s="57"/>
      <c r="ABD156" s="57"/>
      <c r="ABE156" s="57"/>
      <c r="ABF156" s="57"/>
      <c r="ABG156" s="57"/>
      <c r="ABH156" s="57"/>
      <c r="ABI156" s="57"/>
      <c r="ABJ156" s="57"/>
      <c r="ABK156" s="57"/>
      <c r="ABL156" s="57"/>
      <c r="ABM156" s="57"/>
      <c r="ABN156" s="57"/>
      <c r="ABO156" s="57"/>
      <c r="ABP156" s="57"/>
      <c r="ABQ156" s="57"/>
      <c r="ABR156" s="57"/>
      <c r="ABS156" s="57"/>
      <c r="ABT156" s="57"/>
      <c r="ABU156" s="57"/>
      <c r="ABV156" s="57"/>
      <c r="ABW156" s="57"/>
      <c r="ABX156" s="57"/>
      <c r="ABY156" s="57"/>
      <c r="ABZ156" s="57"/>
      <c r="ACA156" s="57"/>
      <c r="ACB156" s="57"/>
      <c r="ACC156" s="57"/>
      <c r="ACD156" s="57"/>
      <c r="ACE156" s="57"/>
      <c r="ACF156" s="57"/>
      <c r="ACG156" s="57"/>
      <c r="ACH156" s="57"/>
      <c r="ACI156" s="57"/>
      <c r="ACJ156" s="57"/>
      <c r="ACK156" s="57"/>
      <c r="ACL156" s="57"/>
      <c r="ACM156" s="57"/>
      <c r="ACN156" s="57"/>
      <c r="ACO156" s="57"/>
      <c r="ACP156" s="57"/>
      <c r="ACQ156" s="57"/>
      <c r="ACR156" s="57"/>
      <c r="ACS156" s="57"/>
      <c r="ACT156" s="57"/>
      <c r="ACU156" s="57"/>
      <c r="ACV156" s="57"/>
      <c r="ACW156" s="57"/>
      <c r="ACX156" s="57"/>
      <c r="ACY156" s="57"/>
      <c r="ACZ156" s="57"/>
      <c r="ADA156" s="57"/>
      <c r="ADB156" s="57"/>
      <c r="ADC156" s="57"/>
      <c r="ADD156" s="57"/>
      <c r="ADE156" s="57"/>
      <c r="ADF156" s="57"/>
      <c r="ADG156" s="57"/>
      <c r="ADH156" s="57"/>
      <c r="ADI156" s="57"/>
      <c r="ADJ156" s="57"/>
      <c r="ADK156" s="57"/>
      <c r="ADL156" s="57"/>
      <c r="ADM156" s="57"/>
      <c r="ADN156" s="57"/>
      <c r="ADO156" s="57"/>
      <c r="ADP156" s="57"/>
      <c r="ADQ156" s="57"/>
      <c r="ADR156" s="57"/>
      <c r="ADS156" s="57"/>
      <c r="ADT156" s="57"/>
      <c r="ADU156" s="57"/>
      <c r="ADV156" s="57"/>
      <c r="ADW156" s="57"/>
      <c r="ADX156" s="57"/>
      <c r="ADY156" s="57"/>
      <c r="ADZ156" s="57"/>
      <c r="AEA156" s="57"/>
      <c r="AEB156" s="57"/>
      <c r="AEC156" s="57"/>
      <c r="AED156" s="57"/>
      <c r="AEE156" s="57"/>
      <c r="AEF156" s="57"/>
      <c r="AEG156" s="57"/>
      <c r="AEH156" s="57"/>
      <c r="AEI156" s="57"/>
      <c r="AEJ156" s="57"/>
      <c r="AEK156" s="57"/>
      <c r="AEL156" s="57"/>
      <c r="AEM156" s="57"/>
      <c r="AEN156" s="57"/>
      <c r="AEO156" s="57"/>
      <c r="AEP156" s="57"/>
      <c r="AEQ156" s="57"/>
      <c r="AER156" s="57"/>
      <c r="AES156" s="57"/>
      <c r="AET156" s="57"/>
      <c r="AEU156" s="57"/>
      <c r="AEV156" s="57"/>
      <c r="AEW156" s="57"/>
      <c r="AEX156" s="57"/>
      <c r="AEY156" s="57"/>
      <c r="AEZ156" s="57"/>
      <c r="AFA156" s="57"/>
      <c r="AFB156" s="57"/>
      <c r="AFC156" s="57"/>
      <c r="AFD156" s="57"/>
      <c r="AFE156" s="57"/>
      <c r="AFF156" s="57"/>
      <c r="AFG156" s="57"/>
      <c r="AFH156" s="57"/>
      <c r="AFI156" s="57"/>
      <c r="AFJ156" s="57"/>
      <c r="AFK156" s="57"/>
      <c r="AFL156" s="57"/>
      <c r="AFM156" s="57"/>
      <c r="AFN156" s="57"/>
      <c r="AFO156" s="57"/>
      <c r="AFP156" s="57"/>
      <c r="AFQ156" s="57"/>
      <c r="AFR156" s="57"/>
      <c r="AFS156" s="57"/>
      <c r="AFT156" s="57"/>
      <c r="AFU156" s="57"/>
      <c r="AFV156" s="57"/>
      <c r="AFW156" s="57"/>
      <c r="AFX156" s="57"/>
      <c r="AFY156" s="57"/>
      <c r="AFZ156" s="57"/>
      <c r="AGA156" s="57"/>
      <c r="AGB156" s="57"/>
      <c r="AGC156" s="57"/>
      <c r="AGD156" s="57"/>
      <c r="AGE156" s="57"/>
      <c r="AGF156" s="57"/>
      <c r="AGG156" s="57"/>
      <c r="AGH156" s="57"/>
      <c r="AGI156" s="57"/>
      <c r="AGJ156" s="57"/>
      <c r="AGK156" s="57"/>
      <c r="AGL156" s="57"/>
      <c r="AGM156" s="57"/>
      <c r="AGN156" s="57"/>
      <c r="AGO156" s="57"/>
      <c r="AGP156" s="57"/>
      <c r="AGQ156" s="57"/>
      <c r="AGR156" s="57"/>
      <c r="AGS156" s="57"/>
      <c r="AGT156" s="57"/>
      <c r="AGU156" s="57"/>
      <c r="AGV156" s="57"/>
      <c r="AGW156" s="57"/>
      <c r="AGX156" s="57"/>
      <c r="AGY156" s="57"/>
      <c r="AGZ156" s="57"/>
      <c r="AHA156" s="57"/>
      <c r="AHB156" s="57"/>
      <c r="AHC156" s="57"/>
      <c r="AHD156" s="57"/>
      <c r="AHE156" s="57"/>
      <c r="AHF156" s="57"/>
      <c r="AHG156" s="57"/>
      <c r="AHH156" s="57"/>
      <c r="AHI156" s="57"/>
      <c r="AHJ156" s="57"/>
      <c r="AHK156" s="57"/>
      <c r="AHL156" s="57"/>
      <c r="AHM156" s="57"/>
      <c r="AHN156" s="57"/>
      <c r="AHO156" s="57"/>
      <c r="AHP156" s="57"/>
      <c r="AHQ156" s="57"/>
      <c r="AHR156" s="57"/>
      <c r="AHS156" s="57"/>
      <c r="AHT156" s="57"/>
      <c r="AHU156" s="57"/>
      <c r="AHV156" s="57"/>
      <c r="AHW156" s="57"/>
      <c r="AHX156" s="57"/>
      <c r="AHY156" s="57"/>
      <c r="AHZ156" s="57"/>
      <c r="AIA156" s="57"/>
      <c r="AIB156" s="57"/>
      <c r="AIC156" s="57"/>
      <c r="AID156" s="57"/>
      <c r="AIE156" s="57"/>
      <c r="AIF156" s="57"/>
      <c r="AIG156" s="57"/>
      <c r="AIH156" s="57"/>
      <c r="AII156" s="57"/>
      <c r="AIJ156" s="57"/>
      <c r="AIK156" s="57"/>
      <c r="AIL156" s="57"/>
      <c r="AIM156" s="57"/>
      <c r="AIN156" s="57"/>
      <c r="AIO156" s="57"/>
      <c r="AIP156" s="57"/>
      <c r="AIQ156" s="57"/>
      <c r="AIR156" s="57"/>
      <c r="AIS156" s="57"/>
      <c r="AIT156" s="57"/>
      <c r="AIU156" s="57"/>
      <c r="AIV156" s="57"/>
      <c r="AIW156" s="57"/>
      <c r="AIX156" s="57"/>
      <c r="AIY156" s="57"/>
      <c r="AIZ156" s="57"/>
      <c r="AJA156" s="57"/>
      <c r="AJB156" s="57"/>
      <c r="AJC156" s="57"/>
      <c r="AJD156" s="57"/>
      <c r="AJE156" s="57"/>
      <c r="AJF156" s="57"/>
      <c r="AJG156" s="57"/>
      <c r="AJH156" s="57"/>
      <c r="AJI156" s="57"/>
      <c r="AJJ156" s="57"/>
      <c r="AJK156" s="57"/>
      <c r="AJL156" s="57"/>
      <c r="AJM156" s="57"/>
      <c r="AJN156" s="57"/>
      <c r="AJO156" s="57"/>
      <c r="AJP156" s="57"/>
      <c r="AJQ156" s="57"/>
      <c r="AJR156" s="57"/>
      <c r="AJS156" s="57"/>
      <c r="AJT156" s="57"/>
      <c r="AJU156" s="57"/>
      <c r="AJV156" s="57"/>
      <c r="AJW156" s="57"/>
      <c r="AJX156" s="57"/>
      <c r="AJY156" s="57"/>
      <c r="AJZ156" s="57"/>
      <c r="AKA156" s="57"/>
      <c r="AKB156" s="57"/>
      <c r="AKC156" s="57"/>
      <c r="AKD156" s="57"/>
      <c r="AKE156" s="57"/>
      <c r="AKF156" s="57"/>
      <c r="AKG156" s="57"/>
      <c r="AKH156" s="57"/>
      <c r="AKI156" s="57"/>
      <c r="AKJ156" s="57"/>
      <c r="AKK156" s="57"/>
      <c r="AKL156" s="57"/>
      <c r="AKM156" s="57"/>
      <c r="AKN156" s="57"/>
      <c r="AKO156" s="57"/>
      <c r="AKP156" s="57"/>
      <c r="AKQ156" s="57"/>
      <c r="AKR156" s="57"/>
      <c r="AKS156" s="57"/>
      <c r="AKT156" s="57"/>
      <c r="AKU156" s="57"/>
      <c r="AKV156" s="57"/>
      <c r="AKW156" s="57"/>
      <c r="AKX156" s="57"/>
      <c r="AKY156" s="57"/>
      <c r="AKZ156" s="57"/>
      <c r="ALA156" s="57"/>
      <c r="ALB156" s="57"/>
      <c r="ALC156" s="57"/>
      <c r="ALD156" s="57"/>
      <c r="ALE156" s="57"/>
      <c r="ALF156" s="57"/>
      <c r="ALG156" s="57"/>
      <c r="ALH156" s="57"/>
      <c r="ALI156" s="57"/>
      <c r="ALJ156" s="57"/>
      <c r="ALK156" s="57"/>
      <c r="ALL156" s="57"/>
      <c r="ALM156" s="57"/>
      <c r="ALN156" s="57"/>
      <c r="ALO156" s="57"/>
      <c r="ALP156" s="57"/>
      <c r="ALQ156" s="57"/>
      <c r="ALR156" s="57"/>
      <c r="ALS156" s="57"/>
      <c r="ALT156" s="57"/>
      <c r="ALU156" s="57"/>
      <c r="ALV156" s="57"/>
      <c r="ALW156" s="57"/>
      <c r="ALX156" s="57"/>
      <c r="ALY156" s="57"/>
      <c r="ALZ156" s="57"/>
      <c r="AMA156" s="57"/>
      <c r="AMB156" s="57"/>
      <c r="AMC156" s="57"/>
      <c r="AMD156" s="57"/>
      <c r="AME156" s="57"/>
      <c r="AMF156" s="57"/>
      <c r="AMG156" s="57"/>
      <c r="AMH156" s="57"/>
      <c r="AMI156" s="57"/>
      <c r="AMJ156" s="57"/>
      <c r="AMK156" s="57"/>
      <c r="AML156" s="57"/>
      <c r="AMM156" s="57"/>
      <c r="AMN156" s="57"/>
      <c r="AMO156" s="57"/>
      <c r="AMP156" s="57"/>
      <c r="AMQ156" s="57"/>
      <c r="AMR156" s="57"/>
      <c r="AMS156" s="57"/>
      <c r="AMT156" s="57"/>
      <c r="AMU156" s="57"/>
      <c r="AMV156" s="57"/>
      <c r="AMW156" s="57"/>
      <c r="AMX156" s="57"/>
      <c r="AMY156" s="57"/>
      <c r="AMZ156" s="57"/>
      <c r="ANA156" s="57"/>
      <c r="ANB156" s="57"/>
      <c r="ANC156" s="57"/>
      <c r="AND156" s="57"/>
      <c r="ANE156" s="57"/>
      <c r="ANF156" s="57"/>
      <c r="ANG156" s="57"/>
      <c r="ANH156" s="57"/>
      <c r="ANI156" s="57"/>
      <c r="ANJ156" s="57"/>
      <c r="ANK156" s="57"/>
      <c r="ANL156" s="57"/>
      <c r="ANM156" s="57"/>
      <c r="ANN156" s="57"/>
      <c r="ANO156" s="57"/>
      <c r="ANP156" s="57"/>
      <c r="ANQ156" s="57"/>
      <c r="ANR156" s="57"/>
      <c r="ANS156" s="57"/>
      <c r="ANT156" s="57"/>
      <c r="ANU156" s="57"/>
      <c r="ANV156" s="57"/>
      <c r="ANW156" s="57"/>
      <c r="ANX156" s="57"/>
      <c r="ANY156" s="57"/>
      <c r="ANZ156" s="57"/>
      <c r="AOA156" s="57"/>
      <c r="AOB156" s="57"/>
      <c r="AOC156" s="57"/>
      <c r="AOD156" s="57"/>
      <c r="AOE156" s="57"/>
      <c r="AOF156" s="57"/>
      <c r="AOG156" s="57"/>
      <c r="AOH156" s="57"/>
      <c r="AOI156" s="57"/>
      <c r="AOJ156" s="57"/>
      <c r="AOK156" s="57"/>
      <c r="AOL156" s="57"/>
      <c r="AOM156" s="57"/>
      <c r="AON156" s="57"/>
      <c r="AOO156" s="57"/>
      <c r="AOP156" s="57"/>
      <c r="AOQ156" s="57"/>
      <c r="AOR156" s="57"/>
      <c r="AOS156" s="57"/>
      <c r="AOT156" s="57"/>
      <c r="AOU156" s="57"/>
      <c r="AOV156" s="57"/>
      <c r="AOW156" s="57"/>
      <c r="AOX156" s="57"/>
      <c r="AOY156" s="57"/>
      <c r="AOZ156" s="57"/>
      <c r="APA156" s="57"/>
      <c r="APB156" s="57"/>
      <c r="APC156" s="57"/>
      <c r="APD156" s="57"/>
      <c r="APE156" s="57"/>
      <c r="APF156" s="57"/>
      <c r="APG156" s="57"/>
      <c r="APH156" s="57"/>
      <c r="API156" s="57"/>
      <c r="APJ156" s="57"/>
      <c r="APK156" s="57"/>
      <c r="APL156" s="57"/>
      <c r="APM156" s="57"/>
      <c r="APN156" s="57"/>
      <c r="APO156" s="57"/>
      <c r="APP156" s="57"/>
      <c r="APQ156" s="57"/>
      <c r="APR156" s="57"/>
      <c r="APS156" s="57"/>
      <c r="APT156" s="57"/>
      <c r="APU156" s="57"/>
      <c r="APV156" s="57"/>
      <c r="APW156" s="57"/>
      <c r="APX156" s="57"/>
      <c r="APY156" s="57"/>
      <c r="APZ156" s="57"/>
      <c r="AQA156" s="57"/>
      <c r="AQB156" s="57"/>
      <c r="AQC156" s="57"/>
      <c r="AQD156" s="57"/>
      <c r="AQE156" s="57"/>
      <c r="AQF156" s="57"/>
      <c r="AQG156" s="57"/>
      <c r="AQH156" s="57"/>
      <c r="AQI156" s="57"/>
      <c r="AQJ156" s="57"/>
      <c r="AQK156" s="57"/>
      <c r="AQL156" s="57"/>
      <c r="AQM156" s="57"/>
      <c r="AQN156" s="57"/>
      <c r="AQO156" s="57"/>
      <c r="AQP156" s="57"/>
      <c r="AQQ156" s="57"/>
      <c r="AQR156" s="57"/>
      <c r="AQS156" s="57"/>
      <c r="AQT156" s="57"/>
      <c r="AQU156" s="57"/>
      <c r="AQV156" s="57"/>
      <c r="AQW156" s="57"/>
      <c r="AQX156" s="57"/>
      <c r="AQY156" s="57"/>
      <c r="AQZ156" s="57"/>
      <c r="ARA156" s="57"/>
      <c r="ARB156" s="57"/>
      <c r="ARC156" s="57"/>
      <c r="ARD156" s="57"/>
      <c r="ARE156" s="57"/>
      <c r="ARF156" s="57"/>
      <c r="ARG156" s="57"/>
      <c r="ARH156" s="57"/>
      <c r="ARI156" s="57"/>
      <c r="ARJ156" s="57"/>
      <c r="ARK156" s="57"/>
      <c r="ARL156" s="57"/>
      <c r="ARM156" s="57"/>
      <c r="ARN156" s="57"/>
      <c r="ARO156" s="57"/>
      <c r="ARP156" s="57"/>
      <c r="ARQ156" s="57"/>
      <c r="ARR156" s="57"/>
      <c r="ARS156" s="57"/>
      <c r="ART156" s="57"/>
      <c r="ARU156" s="57"/>
      <c r="ARV156" s="57"/>
      <c r="ARW156" s="57"/>
      <c r="ARX156" s="57"/>
      <c r="ARY156" s="57"/>
      <c r="ARZ156" s="57"/>
      <c r="ASA156" s="57"/>
      <c r="ASB156" s="57"/>
      <c r="ASC156" s="57"/>
      <c r="ASD156" s="57"/>
      <c r="ASE156" s="57"/>
      <c r="ASF156" s="57"/>
      <c r="ASG156" s="57"/>
      <c r="ASH156" s="57"/>
      <c r="ASI156" s="57"/>
      <c r="ASJ156" s="57"/>
      <c r="ASK156" s="57"/>
      <c r="ASL156" s="57"/>
      <c r="ASM156" s="57"/>
      <c r="ASN156" s="57"/>
      <c r="ASO156" s="57"/>
      <c r="ASP156" s="57"/>
      <c r="ASQ156" s="57"/>
      <c r="ASR156" s="57"/>
      <c r="ASS156" s="57"/>
      <c r="AST156" s="57"/>
      <c r="ASU156" s="57"/>
      <c r="ASV156" s="57"/>
      <c r="ASW156" s="57"/>
      <c r="ASX156" s="57"/>
      <c r="ASY156" s="57"/>
      <c r="ASZ156" s="57"/>
      <c r="ATA156" s="57"/>
      <c r="ATB156" s="57"/>
      <c r="ATC156" s="57"/>
      <c r="ATD156" s="57"/>
      <c r="ATE156" s="57"/>
      <c r="ATF156" s="57"/>
      <c r="ATG156" s="57"/>
      <c r="ATH156" s="57"/>
      <c r="ATI156" s="57"/>
      <c r="ATJ156" s="57"/>
      <c r="ATK156" s="57"/>
      <c r="ATL156" s="57"/>
      <c r="ATM156" s="57"/>
      <c r="ATN156" s="57"/>
      <c r="ATO156" s="57"/>
      <c r="ATP156" s="57"/>
      <c r="ATQ156" s="57"/>
      <c r="ATR156" s="57"/>
      <c r="ATS156" s="57"/>
      <c r="ATT156" s="57"/>
      <c r="ATU156" s="57"/>
      <c r="ATV156" s="57"/>
      <c r="ATW156" s="57"/>
      <c r="ATX156" s="57"/>
      <c r="ATY156" s="57"/>
      <c r="ATZ156" s="57"/>
      <c r="AUA156" s="57"/>
      <c r="AUB156" s="57"/>
      <c r="AUC156" s="57"/>
      <c r="AUD156" s="57"/>
      <c r="AUE156" s="57"/>
      <c r="AUF156" s="57"/>
      <c r="AUG156" s="57"/>
      <c r="AUH156" s="57"/>
      <c r="AUI156" s="57"/>
      <c r="AUJ156" s="57"/>
      <c r="AUK156" s="57"/>
      <c r="AUL156" s="57"/>
      <c r="AUM156" s="57"/>
      <c r="AUN156" s="57"/>
      <c r="AUO156" s="57"/>
      <c r="AUP156" s="57"/>
      <c r="AUQ156" s="57"/>
      <c r="AUR156" s="57"/>
      <c r="AUS156" s="57"/>
      <c r="AUT156" s="57"/>
      <c r="AUU156" s="57"/>
      <c r="AUV156" s="57"/>
      <c r="AUW156" s="57"/>
      <c r="AUX156" s="57"/>
      <c r="AUY156" s="57"/>
      <c r="AUZ156" s="57"/>
      <c r="AVA156" s="57"/>
      <c r="AVB156" s="57"/>
      <c r="AVC156" s="57"/>
      <c r="AVD156" s="57"/>
      <c r="AVE156" s="57"/>
      <c r="AVF156" s="57"/>
      <c r="AVG156" s="57"/>
      <c r="AVH156" s="57"/>
      <c r="AVI156" s="57"/>
      <c r="AVJ156" s="57"/>
      <c r="AVK156" s="57"/>
      <c r="AVL156" s="57"/>
      <c r="AVM156" s="57"/>
      <c r="AVN156" s="57"/>
      <c r="AVO156" s="57"/>
      <c r="AVP156" s="57"/>
      <c r="AVQ156" s="57"/>
      <c r="AVR156" s="57"/>
      <c r="AVS156" s="57"/>
      <c r="AVT156" s="57"/>
      <c r="AVU156" s="57"/>
      <c r="AVV156" s="57"/>
      <c r="AVW156" s="57"/>
      <c r="AVX156" s="57"/>
      <c r="AVY156" s="57"/>
      <c r="AVZ156" s="57"/>
      <c r="AWA156" s="57"/>
      <c r="AWB156" s="57"/>
      <c r="AWC156" s="57"/>
      <c r="AWD156" s="57"/>
      <c r="AWE156" s="57"/>
      <c r="AWF156" s="57"/>
      <c r="AWG156" s="57"/>
      <c r="AWH156" s="57"/>
      <c r="AWI156" s="57"/>
      <c r="AWJ156" s="57"/>
      <c r="AWK156" s="57"/>
      <c r="AWL156" s="57"/>
      <c r="AWM156" s="57"/>
      <c r="AWN156" s="57"/>
      <c r="AWO156" s="57"/>
      <c r="AWP156" s="57"/>
      <c r="AWQ156" s="57"/>
      <c r="AWR156" s="57"/>
      <c r="AWS156" s="57"/>
      <c r="AWT156" s="57"/>
      <c r="AWU156" s="57"/>
      <c r="AWV156" s="57"/>
      <c r="AWW156" s="57"/>
      <c r="AWX156" s="57"/>
      <c r="AWY156" s="57"/>
      <c r="AWZ156" s="57"/>
      <c r="AXA156" s="57"/>
      <c r="AXB156" s="57"/>
      <c r="AXC156" s="57"/>
      <c r="AXD156" s="57"/>
      <c r="AXE156" s="57"/>
      <c r="AXF156" s="57"/>
      <c r="AXG156" s="57"/>
      <c r="AXH156" s="57"/>
      <c r="AXI156" s="57"/>
      <c r="AXJ156" s="57"/>
      <c r="AXK156" s="57"/>
      <c r="AXL156" s="57"/>
      <c r="AXM156" s="57"/>
      <c r="AXN156" s="57"/>
      <c r="AXO156" s="57"/>
      <c r="AXP156" s="57"/>
      <c r="AXQ156" s="57"/>
      <c r="AXR156" s="57"/>
      <c r="AXS156" s="57"/>
      <c r="AXT156" s="57"/>
      <c r="AXU156" s="57"/>
      <c r="AXV156" s="57"/>
      <c r="AXW156" s="57"/>
      <c r="AXX156" s="57"/>
      <c r="AXY156" s="57"/>
      <c r="AXZ156" s="57"/>
      <c r="AYA156" s="57"/>
      <c r="AYB156" s="57"/>
      <c r="AYC156" s="57"/>
      <c r="AYD156" s="57"/>
      <c r="AYE156" s="57"/>
      <c r="AYF156" s="57"/>
      <c r="AYG156" s="57"/>
      <c r="AYH156" s="57"/>
      <c r="AYI156" s="57"/>
      <c r="AYJ156" s="57"/>
      <c r="AYK156" s="57"/>
      <c r="AYL156" s="57"/>
      <c r="AYM156" s="57"/>
      <c r="AYN156" s="57"/>
      <c r="AYO156" s="57"/>
      <c r="AYP156" s="57"/>
      <c r="AYQ156" s="57"/>
      <c r="AYR156" s="57"/>
      <c r="AYS156" s="57"/>
      <c r="AYT156" s="57"/>
      <c r="AYU156" s="57"/>
      <c r="AYV156" s="57"/>
      <c r="AYW156" s="57"/>
      <c r="AYX156" s="57"/>
      <c r="AYY156" s="57"/>
      <c r="AYZ156" s="57"/>
      <c r="AZA156" s="57"/>
      <c r="AZB156" s="57"/>
      <c r="AZC156" s="57"/>
      <c r="AZD156" s="57"/>
      <c r="AZE156" s="57"/>
      <c r="AZF156" s="57"/>
      <c r="AZG156" s="57"/>
      <c r="AZH156" s="57"/>
      <c r="AZI156" s="57"/>
      <c r="AZJ156" s="57"/>
      <c r="AZK156" s="57"/>
      <c r="AZL156" s="57"/>
      <c r="AZM156" s="57"/>
      <c r="AZN156" s="57"/>
      <c r="AZO156" s="57"/>
      <c r="AZP156" s="57"/>
      <c r="AZQ156" s="57"/>
      <c r="AZR156" s="57"/>
      <c r="AZS156" s="57"/>
      <c r="AZT156" s="57"/>
      <c r="AZU156" s="57"/>
      <c r="AZV156" s="57"/>
      <c r="AZW156" s="57"/>
      <c r="AZX156" s="57"/>
      <c r="AZY156" s="57"/>
      <c r="AZZ156" s="57"/>
      <c r="BAA156" s="57"/>
      <c r="BAB156" s="57"/>
      <c r="BAC156" s="57"/>
      <c r="BAD156" s="57"/>
      <c r="BAE156" s="57"/>
      <c r="BAF156" s="57"/>
      <c r="BAG156" s="57"/>
      <c r="BAH156" s="57"/>
      <c r="BAI156" s="57"/>
      <c r="BAJ156" s="57"/>
      <c r="BAK156" s="57"/>
      <c r="BAL156" s="57"/>
      <c r="BAM156" s="57"/>
      <c r="BAN156" s="57"/>
      <c r="BAO156" s="57"/>
      <c r="BAP156" s="57"/>
      <c r="BAQ156" s="57"/>
      <c r="BAR156" s="57"/>
      <c r="BAS156" s="57"/>
      <c r="BAT156" s="57"/>
      <c r="BAU156" s="57"/>
      <c r="BAV156" s="57"/>
      <c r="BAW156" s="57"/>
      <c r="BAX156" s="57"/>
      <c r="BAY156" s="57"/>
      <c r="BAZ156" s="57"/>
      <c r="BBA156" s="57"/>
      <c r="BBB156" s="57"/>
      <c r="BBC156" s="57"/>
      <c r="BBD156" s="57"/>
      <c r="BBE156" s="57"/>
      <c r="BBF156" s="57"/>
      <c r="BBG156" s="57"/>
      <c r="BBH156" s="57"/>
      <c r="BBI156" s="57"/>
      <c r="BBJ156" s="57"/>
      <c r="BBK156" s="57"/>
      <c r="BBL156" s="57"/>
      <c r="BBM156" s="57"/>
      <c r="BBN156" s="57"/>
      <c r="BBO156" s="57"/>
      <c r="BBP156" s="57"/>
      <c r="BBQ156" s="57"/>
      <c r="BBR156" s="57"/>
      <c r="BBS156" s="57"/>
      <c r="BBT156" s="57"/>
      <c r="BBU156" s="57"/>
      <c r="BBV156" s="57"/>
      <c r="BBW156" s="57"/>
      <c r="BBX156" s="57"/>
      <c r="BBY156" s="57"/>
      <c r="BBZ156" s="57"/>
      <c r="BCA156" s="57"/>
      <c r="BCB156" s="57"/>
      <c r="BCC156" s="57"/>
      <c r="BCD156" s="57"/>
      <c r="BCE156" s="57"/>
      <c r="BCF156" s="57"/>
      <c r="BCG156" s="57"/>
      <c r="BCH156" s="57"/>
      <c r="BCI156" s="57"/>
      <c r="BCJ156" s="57"/>
      <c r="BCK156" s="57"/>
      <c r="BCL156" s="57"/>
      <c r="BCM156" s="57"/>
      <c r="BCN156" s="57"/>
      <c r="BCO156" s="57"/>
      <c r="BCP156" s="57"/>
      <c r="BCQ156" s="57"/>
      <c r="BCR156" s="57"/>
      <c r="BCS156" s="57"/>
      <c r="BCT156" s="57"/>
      <c r="BCU156" s="57"/>
      <c r="BCV156" s="57"/>
      <c r="BCW156" s="57"/>
      <c r="BCX156" s="57"/>
      <c r="BCY156" s="57"/>
      <c r="BCZ156" s="57"/>
      <c r="BDA156" s="57"/>
      <c r="BDB156" s="57"/>
      <c r="BDC156" s="57"/>
      <c r="BDD156" s="57"/>
      <c r="BDE156" s="57"/>
      <c r="BDF156" s="57"/>
      <c r="BDG156" s="57"/>
      <c r="BDH156" s="57"/>
      <c r="BDI156" s="57"/>
      <c r="BDJ156" s="57"/>
      <c r="BDK156" s="57"/>
      <c r="BDL156" s="57"/>
      <c r="BDM156" s="57"/>
      <c r="BDN156" s="57"/>
      <c r="BDO156" s="57"/>
      <c r="BDP156" s="57"/>
      <c r="BDQ156" s="57"/>
      <c r="BDR156" s="57"/>
      <c r="BDS156" s="57"/>
      <c r="BDT156" s="57"/>
      <c r="BDU156" s="57"/>
      <c r="BDV156" s="57"/>
      <c r="BDW156" s="57"/>
      <c r="BDX156" s="57"/>
      <c r="BDY156" s="57"/>
      <c r="BDZ156" s="57"/>
      <c r="BEA156" s="57"/>
      <c r="BEB156" s="57"/>
      <c r="BEC156" s="57"/>
      <c r="BED156" s="57"/>
      <c r="BEE156" s="57"/>
      <c r="BEF156" s="57"/>
      <c r="BEG156" s="57"/>
      <c r="BEH156" s="57"/>
      <c r="BEI156" s="57"/>
      <c r="BEJ156" s="57"/>
      <c r="BEK156" s="57"/>
      <c r="BEL156" s="57"/>
      <c r="BEM156" s="57"/>
      <c r="BEN156" s="57"/>
      <c r="BEO156" s="57"/>
      <c r="BEP156" s="57"/>
      <c r="BEQ156" s="57"/>
      <c r="BER156" s="57"/>
      <c r="BES156" s="57"/>
      <c r="BET156" s="57"/>
      <c r="BEU156" s="57"/>
      <c r="BEV156" s="57"/>
      <c r="BEW156" s="57"/>
      <c r="BEX156" s="57"/>
      <c r="BEY156" s="57"/>
      <c r="BEZ156" s="57"/>
      <c r="BFA156" s="57"/>
      <c r="BFB156" s="57"/>
      <c r="BFC156" s="57"/>
      <c r="BFD156" s="57"/>
      <c r="BFE156" s="57"/>
      <c r="BFF156" s="57"/>
      <c r="BFG156" s="57"/>
      <c r="BFH156" s="57"/>
      <c r="BFI156" s="57"/>
      <c r="BFJ156" s="57"/>
      <c r="BFK156" s="57"/>
      <c r="BFL156" s="57"/>
      <c r="BFM156" s="57"/>
      <c r="BFN156" s="57"/>
      <c r="BFO156" s="57"/>
      <c r="BFP156" s="57"/>
      <c r="BFQ156" s="57"/>
      <c r="BFR156" s="57"/>
      <c r="BFS156" s="57"/>
      <c r="BFT156" s="57"/>
      <c r="BFU156" s="57"/>
      <c r="BFV156" s="57"/>
      <c r="BFW156" s="57"/>
      <c r="BFX156" s="57"/>
      <c r="BFY156" s="57"/>
      <c r="BFZ156" s="57"/>
      <c r="BGA156" s="57"/>
      <c r="BGB156" s="57"/>
      <c r="BGC156" s="57"/>
      <c r="BGD156" s="57"/>
      <c r="BGE156" s="57"/>
      <c r="BGF156" s="57"/>
      <c r="BGG156" s="57"/>
      <c r="BGH156" s="57"/>
      <c r="BGI156" s="57"/>
      <c r="BGJ156" s="57"/>
      <c r="BGK156" s="57"/>
      <c r="BGL156" s="57"/>
      <c r="BGM156" s="57"/>
      <c r="BGN156" s="57"/>
      <c r="BGO156" s="57"/>
      <c r="BGP156" s="57"/>
      <c r="BGQ156" s="57"/>
      <c r="BGR156" s="57"/>
      <c r="BGS156" s="57"/>
      <c r="BGT156" s="57"/>
      <c r="BGU156" s="57"/>
      <c r="BGV156" s="57"/>
      <c r="BGW156" s="57"/>
      <c r="BGX156" s="57"/>
      <c r="BGY156" s="57"/>
      <c r="BGZ156" s="57"/>
      <c r="BHA156" s="57"/>
      <c r="BHB156" s="57"/>
      <c r="BHC156" s="57"/>
      <c r="BHD156" s="57"/>
      <c r="BHE156" s="57"/>
      <c r="BHF156" s="57"/>
      <c r="BHG156" s="57"/>
      <c r="BHH156" s="57"/>
      <c r="BHI156" s="57"/>
      <c r="BHJ156" s="57"/>
      <c r="BHK156" s="57"/>
      <c r="BHL156" s="57"/>
      <c r="BHM156" s="57"/>
      <c r="BHN156" s="57"/>
      <c r="BHO156" s="57"/>
      <c r="BHP156" s="57"/>
      <c r="BHQ156" s="57"/>
      <c r="BHR156" s="57"/>
      <c r="BHS156" s="57"/>
      <c r="BHT156" s="57"/>
      <c r="BHU156" s="57"/>
      <c r="BHV156" s="57"/>
      <c r="BHW156" s="57"/>
      <c r="BHX156" s="57"/>
      <c r="BHY156" s="57"/>
      <c r="BHZ156" s="57"/>
      <c r="BIA156" s="57"/>
      <c r="BIB156" s="57"/>
      <c r="BIC156" s="57"/>
      <c r="BID156" s="57"/>
      <c r="BIE156" s="57"/>
      <c r="BIF156" s="57"/>
      <c r="BIG156" s="57"/>
      <c r="BIH156" s="57"/>
      <c r="BII156" s="57"/>
      <c r="BIJ156" s="57"/>
      <c r="BIK156" s="57"/>
      <c r="BIL156" s="57"/>
      <c r="BIM156" s="57"/>
      <c r="BIN156" s="57"/>
      <c r="BIO156" s="57"/>
      <c r="BIP156" s="57"/>
      <c r="BIQ156" s="57"/>
      <c r="BIR156" s="57"/>
      <c r="BIS156" s="57"/>
      <c r="BIT156" s="57"/>
      <c r="BIU156" s="57"/>
      <c r="BIV156" s="57"/>
      <c r="BIW156" s="57"/>
      <c r="BIX156" s="57"/>
      <c r="BIY156" s="57"/>
      <c r="BIZ156" s="57"/>
      <c r="BJA156" s="57"/>
      <c r="BJB156" s="57"/>
      <c r="BJC156" s="57"/>
      <c r="BJD156" s="57"/>
      <c r="BJE156" s="57"/>
      <c r="BJF156" s="57"/>
      <c r="BJG156" s="57"/>
      <c r="BJH156" s="57"/>
      <c r="BJI156" s="57"/>
      <c r="BJJ156" s="57"/>
      <c r="BJK156" s="57"/>
      <c r="BJL156" s="57"/>
      <c r="BJM156" s="57"/>
      <c r="BJN156" s="57"/>
      <c r="BJO156" s="57"/>
      <c r="BJP156" s="57"/>
      <c r="BJQ156" s="57"/>
      <c r="BJR156" s="57"/>
      <c r="BJS156" s="57"/>
      <c r="BJT156" s="57"/>
      <c r="BJU156" s="57"/>
      <c r="BJV156" s="57"/>
      <c r="BJW156" s="57"/>
      <c r="BJX156" s="57"/>
      <c r="BJY156" s="57"/>
      <c r="BJZ156" s="57"/>
      <c r="BKA156" s="57"/>
      <c r="BKB156" s="57"/>
      <c r="BKC156" s="57"/>
      <c r="BKD156" s="57"/>
      <c r="BKE156" s="57"/>
      <c r="BKF156" s="57"/>
      <c r="BKG156" s="57"/>
      <c r="BKH156" s="57"/>
      <c r="BKI156" s="57"/>
      <c r="BKJ156" s="57"/>
      <c r="BKK156" s="57"/>
      <c r="BKL156" s="57"/>
      <c r="BKM156" s="57"/>
      <c r="BKN156" s="57"/>
      <c r="BKO156" s="57"/>
      <c r="BKP156" s="57"/>
      <c r="BKQ156" s="57"/>
      <c r="BKR156" s="57"/>
      <c r="BKS156" s="57"/>
      <c r="BKT156" s="57"/>
      <c r="BKU156" s="57"/>
      <c r="BKV156" s="57"/>
      <c r="BKW156" s="57"/>
      <c r="BKX156" s="57"/>
      <c r="BKY156" s="57"/>
      <c r="BKZ156" s="57"/>
      <c r="BLA156" s="57"/>
      <c r="BLB156" s="57"/>
      <c r="BLC156" s="57"/>
      <c r="BLD156" s="57"/>
      <c r="BLE156" s="57"/>
      <c r="BLF156" s="57"/>
      <c r="BLG156" s="57"/>
      <c r="BLH156" s="57"/>
      <c r="BLI156" s="57"/>
      <c r="BLJ156" s="57"/>
      <c r="BLK156" s="57"/>
      <c r="BLL156" s="57"/>
      <c r="BLM156" s="57"/>
      <c r="BLN156" s="57"/>
      <c r="BLO156" s="57"/>
      <c r="BLP156" s="57"/>
      <c r="BLQ156" s="57"/>
      <c r="BLR156" s="57"/>
      <c r="BLS156" s="57"/>
      <c r="BLT156" s="57"/>
      <c r="BLU156" s="57"/>
      <c r="BLV156" s="57"/>
      <c r="BLW156" s="57"/>
      <c r="BLX156" s="57"/>
      <c r="BLY156" s="57"/>
      <c r="BLZ156" s="57"/>
      <c r="BMA156" s="57"/>
      <c r="BMB156" s="57"/>
      <c r="BMC156" s="57"/>
      <c r="BMD156" s="57"/>
      <c r="BME156" s="57"/>
      <c r="BMF156" s="57"/>
      <c r="BMG156" s="57"/>
      <c r="BMH156" s="57"/>
      <c r="BMI156" s="57"/>
      <c r="BMJ156" s="57"/>
      <c r="BMK156" s="57"/>
      <c r="BML156" s="57"/>
      <c r="BMM156" s="57"/>
      <c r="BMN156" s="57"/>
      <c r="BMO156" s="57"/>
      <c r="BMP156" s="57"/>
      <c r="BMQ156" s="57"/>
      <c r="BMR156" s="57"/>
      <c r="BMS156" s="57"/>
      <c r="BMT156" s="57"/>
      <c r="BMU156" s="57"/>
      <c r="BMV156" s="57"/>
      <c r="BMW156" s="57"/>
      <c r="BMX156" s="57"/>
      <c r="BMY156" s="57"/>
      <c r="BMZ156" s="57"/>
      <c r="BNA156" s="57"/>
      <c r="BNB156" s="57"/>
      <c r="BNC156" s="57"/>
      <c r="BND156" s="57"/>
      <c r="BNE156" s="57"/>
      <c r="BNF156" s="57"/>
      <c r="BNG156" s="57"/>
      <c r="BNH156" s="57"/>
      <c r="BNI156" s="57"/>
      <c r="BNJ156" s="57"/>
      <c r="BNK156" s="57"/>
      <c r="BNL156" s="57"/>
      <c r="BNM156" s="57"/>
      <c r="BNN156" s="57"/>
      <c r="BNO156" s="57"/>
      <c r="BNP156" s="57"/>
      <c r="BNQ156" s="57"/>
      <c r="BNR156" s="57"/>
      <c r="BNS156" s="57"/>
      <c r="BNT156" s="57"/>
      <c r="BNU156" s="57"/>
      <c r="BNV156" s="57"/>
      <c r="BNW156" s="57"/>
      <c r="BNX156" s="57"/>
      <c r="BNY156" s="57"/>
      <c r="BNZ156" s="57"/>
      <c r="BOA156" s="57"/>
      <c r="BOB156" s="57"/>
      <c r="BOC156" s="57"/>
      <c r="BOD156" s="57"/>
      <c r="BOE156" s="57"/>
      <c r="BOF156" s="57"/>
      <c r="BOG156" s="57"/>
      <c r="BOH156" s="57"/>
      <c r="BOI156" s="57"/>
      <c r="BOJ156" s="57"/>
      <c r="BOK156" s="57"/>
      <c r="BOL156" s="57"/>
      <c r="BOM156" s="57"/>
      <c r="BON156" s="57"/>
      <c r="BOO156" s="57"/>
      <c r="BOP156" s="57"/>
      <c r="BOQ156" s="57"/>
      <c r="BOR156" s="57"/>
      <c r="BOS156" s="57"/>
      <c r="BOT156" s="57"/>
      <c r="BOU156" s="57"/>
      <c r="BOV156" s="57"/>
      <c r="BOW156" s="57"/>
      <c r="BOX156" s="57"/>
      <c r="BOY156" s="57"/>
      <c r="BOZ156" s="57"/>
      <c r="BPA156" s="57"/>
      <c r="BPB156" s="57"/>
      <c r="BPC156" s="57"/>
      <c r="BPD156" s="57"/>
      <c r="BPE156" s="57"/>
      <c r="BPF156" s="57"/>
      <c r="BPG156" s="57"/>
      <c r="BPH156" s="57"/>
      <c r="BPI156" s="57"/>
      <c r="BPJ156" s="57"/>
      <c r="BPK156" s="57"/>
      <c r="BPL156" s="57"/>
      <c r="BPM156" s="57"/>
      <c r="BPN156" s="57"/>
      <c r="BPO156" s="57"/>
      <c r="BPP156" s="57"/>
      <c r="BPQ156" s="57"/>
      <c r="BPR156" s="57"/>
      <c r="BPS156" s="57"/>
      <c r="BPT156" s="57"/>
      <c r="BPU156" s="57"/>
      <c r="BPV156" s="57"/>
      <c r="BPW156" s="57"/>
      <c r="BPX156" s="57"/>
      <c r="BPY156" s="57"/>
      <c r="BPZ156" s="57"/>
      <c r="BQA156" s="57"/>
      <c r="BQB156" s="57"/>
      <c r="BQC156" s="57"/>
      <c r="BQD156" s="57"/>
      <c r="BQE156" s="57"/>
      <c r="BQF156" s="57"/>
      <c r="BQG156" s="57"/>
      <c r="BQH156" s="57"/>
      <c r="BQI156" s="57"/>
      <c r="BQJ156" s="57"/>
      <c r="BQK156" s="57"/>
      <c r="BQL156" s="57"/>
      <c r="BQM156" s="57"/>
      <c r="BQN156" s="57"/>
      <c r="BQO156" s="57"/>
      <c r="BQP156" s="57"/>
      <c r="BQQ156" s="57"/>
      <c r="BQR156" s="57"/>
      <c r="BQS156" s="57"/>
      <c r="BQT156" s="57"/>
      <c r="BQU156" s="57"/>
      <c r="BQV156" s="57"/>
      <c r="BQW156" s="57"/>
      <c r="BQX156" s="57"/>
      <c r="BQY156" s="57"/>
      <c r="BQZ156" s="57"/>
      <c r="BRA156" s="57"/>
      <c r="BRB156" s="57"/>
      <c r="BRC156" s="57"/>
      <c r="BRD156" s="57"/>
      <c r="BRE156" s="57"/>
      <c r="BRF156" s="57"/>
      <c r="BRG156" s="57"/>
      <c r="BRH156" s="57"/>
      <c r="BRI156" s="57"/>
      <c r="BRJ156" s="57"/>
      <c r="BRK156" s="57"/>
      <c r="BRL156" s="57"/>
      <c r="BRM156" s="57"/>
      <c r="BRN156" s="57"/>
      <c r="BRO156" s="57"/>
      <c r="BRP156" s="57"/>
      <c r="BRQ156" s="57"/>
      <c r="BRR156" s="57"/>
      <c r="BRS156" s="57"/>
      <c r="BRT156" s="57"/>
      <c r="BRU156" s="57"/>
      <c r="BRV156" s="57"/>
      <c r="BRW156" s="57"/>
      <c r="BRX156" s="57"/>
      <c r="BRY156" s="57"/>
      <c r="BRZ156" s="57"/>
      <c r="BSA156" s="57"/>
      <c r="BSB156" s="57"/>
      <c r="BSC156" s="57"/>
      <c r="BSD156" s="57"/>
      <c r="BSE156" s="57"/>
      <c r="BSF156" s="57"/>
      <c r="BSG156" s="57"/>
      <c r="BSH156" s="57"/>
      <c r="BSI156" s="57"/>
      <c r="BSJ156" s="57"/>
      <c r="BSK156" s="57"/>
      <c r="BSL156" s="57"/>
      <c r="BSM156" s="57"/>
      <c r="BSN156" s="57"/>
      <c r="BSO156" s="57"/>
      <c r="BSP156" s="57"/>
      <c r="BSQ156" s="57"/>
      <c r="BSR156" s="57"/>
      <c r="BSS156" s="57"/>
      <c r="BST156" s="57"/>
      <c r="BSU156" s="57"/>
      <c r="BSV156" s="57"/>
      <c r="BSW156" s="57"/>
      <c r="BSX156" s="57"/>
      <c r="BSY156" s="57"/>
      <c r="BSZ156" s="57"/>
      <c r="BTA156" s="57"/>
      <c r="BTB156" s="57"/>
      <c r="BTC156" s="57"/>
      <c r="BTD156" s="57"/>
      <c r="BTE156" s="57"/>
      <c r="BTF156" s="57"/>
      <c r="BTG156" s="57"/>
      <c r="BTH156" s="57"/>
      <c r="BTI156" s="57"/>
      <c r="BTJ156" s="57"/>
      <c r="BTK156" s="57"/>
      <c r="BTL156" s="57"/>
      <c r="BTM156" s="57"/>
      <c r="BTN156" s="57"/>
      <c r="BTO156" s="57"/>
      <c r="BTP156" s="57"/>
      <c r="BTQ156" s="57"/>
      <c r="BTR156" s="57"/>
      <c r="BTS156" s="57"/>
      <c r="BTT156" s="57"/>
      <c r="BTU156" s="57"/>
      <c r="BTV156" s="57"/>
      <c r="BTW156" s="57"/>
      <c r="BTX156" s="57"/>
      <c r="BTY156" s="57"/>
      <c r="BTZ156" s="57"/>
      <c r="BUA156" s="57"/>
      <c r="BUB156" s="57"/>
      <c r="BUC156" s="57"/>
      <c r="BUD156" s="57"/>
      <c r="BUE156" s="57"/>
      <c r="BUF156" s="57"/>
      <c r="BUG156" s="57"/>
      <c r="BUH156" s="57"/>
      <c r="BUI156" s="57"/>
      <c r="BUJ156" s="57"/>
      <c r="BUK156" s="57"/>
      <c r="BUL156" s="57"/>
      <c r="BUM156" s="57"/>
      <c r="BUN156" s="57"/>
      <c r="BUO156" s="57"/>
      <c r="BUP156" s="57"/>
      <c r="BUQ156" s="57"/>
      <c r="BUR156" s="57"/>
      <c r="BUS156" s="57"/>
      <c r="BUT156" s="57"/>
      <c r="BUU156" s="57"/>
      <c r="BUV156" s="57"/>
      <c r="BUW156" s="57"/>
      <c r="BUX156" s="57"/>
      <c r="BUY156" s="57"/>
      <c r="BUZ156" s="57"/>
      <c r="BVA156" s="57"/>
      <c r="BVB156" s="57"/>
      <c r="BVC156" s="57"/>
      <c r="BVD156" s="57"/>
      <c r="BVE156" s="57"/>
      <c r="BVF156" s="57"/>
      <c r="BVG156" s="57"/>
      <c r="BVH156" s="57"/>
      <c r="BVI156" s="57"/>
      <c r="BVJ156" s="57"/>
      <c r="BVK156" s="57"/>
      <c r="BVL156" s="57"/>
      <c r="BVM156" s="57"/>
      <c r="BVN156" s="57"/>
      <c r="BVO156" s="57"/>
      <c r="BVP156" s="57"/>
      <c r="BVQ156" s="57"/>
      <c r="BVR156" s="57"/>
      <c r="BVS156" s="57"/>
      <c r="BVT156" s="57"/>
      <c r="BVU156" s="57"/>
      <c r="BVV156" s="57"/>
      <c r="BVW156" s="57"/>
      <c r="BVX156" s="57"/>
      <c r="BVY156" s="57"/>
      <c r="BVZ156" s="57"/>
      <c r="BWA156" s="57"/>
      <c r="BWB156" s="57"/>
      <c r="BWC156" s="57"/>
      <c r="BWD156" s="57"/>
      <c r="BWE156" s="57"/>
      <c r="BWF156" s="57"/>
      <c r="BWG156" s="57"/>
      <c r="BWH156" s="57"/>
      <c r="BWI156" s="57"/>
      <c r="BWJ156" s="57"/>
      <c r="BWK156" s="57"/>
      <c r="BWL156" s="57"/>
      <c r="BWM156" s="57"/>
      <c r="BWN156" s="57"/>
      <c r="BWO156" s="57"/>
      <c r="BWP156" s="57"/>
      <c r="BWQ156" s="57"/>
      <c r="BWR156" s="57"/>
      <c r="BWS156" s="57"/>
      <c r="BWT156" s="57"/>
      <c r="BWU156" s="57"/>
      <c r="BWV156" s="57"/>
      <c r="BWW156" s="57"/>
      <c r="BWX156" s="57"/>
      <c r="BWY156" s="57"/>
      <c r="BWZ156" s="57"/>
      <c r="BXA156" s="57"/>
      <c r="BXB156" s="57"/>
      <c r="BXC156" s="57"/>
      <c r="BXD156" s="57"/>
      <c r="BXE156" s="57"/>
      <c r="BXF156" s="57"/>
      <c r="BXG156" s="57"/>
      <c r="BXH156" s="57"/>
      <c r="BXI156" s="57"/>
      <c r="BXJ156" s="57"/>
      <c r="BXK156" s="57"/>
      <c r="BXL156" s="57"/>
      <c r="BXM156" s="57"/>
      <c r="BXN156" s="57"/>
      <c r="BXO156" s="57"/>
      <c r="BXP156" s="57"/>
      <c r="BXQ156" s="57"/>
      <c r="BXR156" s="57"/>
      <c r="BXS156" s="57"/>
      <c r="BXT156" s="57"/>
      <c r="BXU156" s="57"/>
      <c r="BXV156" s="57"/>
      <c r="BXW156" s="57"/>
      <c r="BXX156" s="57"/>
      <c r="BXY156" s="57"/>
      <c r="BXZ156" s="57"/>
      <c r="BYA156" s="57"/>
      <c r="BYB156" s="57"/>
      <c r="BYC156" s="57"/>
      <c r="BYD156" s="57"/>
      <c r="BYE156" s="57"/>
      <c r="BYF156" s="57"/>
      <c r="BYG156" s="57"/>
      <c r="BYH156" s="57"/>
      <c r="BYI156" s="57"/>
      <c r="BYJ156" s="57"/>
      <c r="BYK156" s="57"/>
      <c r="BYL156" s="57"/>
      <c r="BYM156" s="57"/>
      <c r="BYN156" s="57"/>
      <c r="BYO156" s="57"/>
      <c r="BYP156" s="57"/>
      <c r="BYQ156" s="57"/>
      <c r="BYR156" s="57"/>
      <c r="BYS156" s="57"/>
      <c r="BYT156" s="57"/>
      <c r="BYU156" s="57"/>
      <c r="BYV156" s="57"/>
      <c r="BYW156" s="57"/>
      <c r="BYX156" s="57"/>
      <c r="BYY156" s="57"/>
      <c r="BYZ156" s="57"/>
      <c r="BZA156" s="57"/>
      <c r="BZB156" s="57"/>
      <c r="BZC156" s="57"/>
      <c r="BZD156" s="57"/>
      <c r="BZE156" s="57"/>
      <c r="BZF156" s="57"/>
      <c r="BZG156" s="57"/>
      <c r="BZH156" s="57"/>
      <c r="BZI156" s="57"/>
      <c r="BZJ156" s="57"/>
      <c r="BZK156" s="57"/>
      <c r="BZL156" s="57"/>
      <c r="BZM156" s="57"/>
      <c r="BZN156" s="57"/>
      <c r="BZO156" s="57"/>
      <c r="BZP156" s="57"/>
      <c r="BZQ156" s="57"/>
      <c r="BZR156" s="57"/>
      <c r="BZS156" s="57"/>
      <c r="BZT156" s="57"/>
      <c r="BZU156" s="57"/>
      <c r="BZV156" s="57"/>
      <c r="BZW156" s="57"/>
      <c r="BZX156" s="57"/>
      <c r="BZY156" s="57"/>
      <c r="BZZ156" s="57"/>
      <c r="CAA156" s="57"/>
      <c r="CAB156" s="57"/>
      <c r="CAC156" s="57"/>
      <c r="CAD156" s="57"/>
      <c r="CAE156" s="57"/>
      <c r="CAF156" s="57"/>
      <c r="CAG156" s="57"/>
      <c r="CAH156" s="57"/>
      <c r="CAI156" s="57"/>
      <c r="CAJ156" s="57"/>
      <c r="CAK156" s="57"/>
      <c r="CAL156" s="57"/>
      <c r="CAM156" s="57"/>
      <c r="CAN156" s="57"/>
      <c r="CAO156" s="57"/>
      <c r="CAP156" s="57"/>
      <c r="CAQ156" s="57"/>
      <c r="CAR156" s="57"/>
      <c r="CAS156" s="57"/>
      <c r="CAT156" s="57"/>
      <c r="CAU156" s="57"/>
      <c r="CAV156" s="57"/>
      <c r="CAW156" s="57"/>
      <c r="CAX156" s="57"/>
      <c r="CAY156" s="57"/>
      <c r="CAZ156" s="57"/>
      <c r="CBA156" s="57"/>
      <c r="CBB156" s="57"/>
      <c r="CBC156" s="57"/>
      <c r="CBD156" s="57"/>
      <c r="CBE156" s="57"/>
      <c r="CBF156" s="57"/>
      <c r="CBG156" s="57"/>
      <c r="CBH156" s="57"/>
      <c r="CBI156" s="57"/>
      <c r="CBJ156" s="57"/>
      <c r="CBK156" s="57"/>
      <c r="CBL156" s="57"/>
      <c r="CBM156" s="57"/>
      <c r="CBN156" s="57"/>
      <c r="CBO156" s="57"/>
      <c r="CBP156" s="57"/>
      <c r="CBQ156" s="57"/>
      <c r="CBR156" s="57"/>
      <c r="CBS156" s="57"/>
      <c r="CBT156" s="57"/>
      <c r="CBU156" s="57"/>
      <c r="CBV156" s="57"/>
      <c r="CBW156" s="57"/>
      <c r="CBX156" s="57"/>
      <c r="CBY156" s="57"/>
      <c r="CBZ156" s="57"/>
      <c r="CCA156" s="57"/>
      <c r="CCB156" s="57"/>
      <c r="CCC156" s="57"/>
      <c r="CCD156" s="57"/>
      <c r="CCE156" s="57"/>
      <c r="CCF156" s="57"/>
      <c r="CCG156" s="57"/>
      <c r="CCH156" s="57"/>
      <c r="CCI156" s="57"/>
      <c r="CCJ156" s="57"/>
      <c r="CCK156" s="57"/>
      <c r="CCL156" s="57"/>
      <c r="CCM156" s="57"/>
      <c r="CCN156" s="57"/>
      <c r="CCO156" s="57"/>
      <c r="CCP156" s="57"/>
      <c r="CCQ156" s="57"/>
      <c r="CCR156" s="57"/>
      <c r="CCS156" s="57"/>
      <c r="CCT156" s="57"/>
      <c r="CCU156" s="57"/>
      <c r="CCV156" s="57"/>
      <c r="CCW156" s="57"/>
      <c r="CCX156" s="57"/>
      <c r="CCY156" s="57"/>
      <c r="CCZ156" s="57"/>
      <c r="CDA156" s="57"/>
      <c r="CDB156" s="57"/>
      <c r="CDC156" s="57"/>
      <c r="CDD156" s="57"/>
      <c r="CDE156" s="57"/>
      <c r="CDF156" s="57"/>
      <c r="CDG156" s="57"/>
      <c r="CDH156" s="57"/>
      <c r="CDI156" s="57"/>
      <c r="CDJ156" s="57"/>
      <c r="CDK156" s="57"/>
      <c r="CDL156" s="57"/>
      <c r="CDM156" s="57"/>
      <c r="CDN156" s="57"/>
      <c r="CDO156" s="57"/>
      <c r="CDP156" s="57"/>
      <c r="CDQ156" s="57"/>
      <c r="CDR156" s="57"/>
      <c r="CDS156" s="57"/>
      <c r="CDT156" s="57"/>
      <c r="CDU156" s="57"/>
      <c r="CDV156" s="57"/>
      <c r="CDW156" s="57"/>
      <c r="CDX156" s="57"/>
      <c r="CDY156" s="57"/>
      <c r="CDZ156" s="57"/>
      <c r="CEA156" s="57"/>
      <c r="CEB156" s="57"/>
      <c r="CEC156" s="57"/>
      <c r="CED156" s="57"/>
      <c r="CEE156" s="57"/>
      <c r="CEF156" s="57"/>
      <c r="CEG156" s="57"/>
      <c r="CEH156" s="57"/>
      <c r="CEI156" s="57"/>
      <c r="CEJ156" s="57"/>
      <c r="CEK156" s="57"/>
      <c r="CEL156" s="57"/>
      <c r="CEM156" s="57"/>
      <c r="CEN156" s="57"/>
      <c r="CEO156" s="57"/>
      <c r="CEP156" s="57"/>
      <c r="CEQ156" s="57"/>
      <c r="CER156" s="57"/>
      <c r="CES156" s="57"/>
      <c r="CET156" s="57"/>
      <c r="CEU156" s="57"/>
      <c r="CEV156" s="57"/>
      <c r="CEW156" s="57"/>
      <c r="CEX156" s="57"/>
      <c r="CEY156" s="57"/>
      <c r="CEZ156" s="57"/>
      <c r="CFA156" s="57"/>
      <c r="CFB156" s="57"/>
      <c r="CFC156" s="57"/>
      <c r="CFD156" s="57"/>
      <c r="CFE156" s="57"/>
      <c r="CFF156" s="57"/>
      <c r="CFG156" s="57"/>
      <c r="CFH156" s="57"/>
      <c r="CFI156" s="57"/>
      <c r="CFJ156" s="57"/>
      <c r="CFK156" s="57"/>
      <c r="CFL156" s="57"/>
      <c r="CFM156" s="57"/>
      <c r="CFN156" s="57"/>
      <c r="CFO156" s="57"/>
      <c r="CFP156" s="57"/>
      <c r="CFQ156" s="57"/>
      <c r="CFR156" s="57"/>
      <c r="CFS156" s="57"/>
      <c r="CFT156" s="57"/>
      <c r="CFU156" s="57"/>
      <c r="CFV156" s="57"/>
      <c r="CFW156" s="57"/>
      <c r="CFX156" s="57"/>
      <c r="CFY156" s="57"/>
      <c r="CFZ156" s="57"/>
      <c r="CGA156" s="57"/>
      <c r="CGB156" s="57"/>
      <c r="CGC156" s="57"/>
      <c r="CGD156" s="57"/>
      <c r="CGE156" s="57"/>
      <c r="CGF156" s="57"/>
      <c r="CGG156" s="57"/>
      <c r="CGH156" s="57"/>
      <c r="CGI156" s="57"/>
      <c r="CGJ156" s="57"/>
      <c r="CGK156" s="57"/>
      <c r="CGL156" s="57"/>
      <c r="CGM156" s="57"/>
      <c r="CGN156" s="57"/>
      <c r="CGO156" s="57"/>
      <c r="CGP156" s="57"/>
      <c r="CGQ156" s="57"/>
      <c r="CGR156" s="57"/>
      <c r="CGS156" s="57"/>
      <c r="CGT156" s="57"/>
      <c r="CGU156" s="57"/>
      <c r="CGV156" s="57"/>
      <c r="CGW156" s="57"/>
      <c r="CGX156" s="57"/>
      <c r="CGY156" s="57"/>
      <c r="CGZ156" s="57"/>
      <c r="CHA156" s="57"/>
      <c r="CHB156" s="57"/>
      <c r="CHC156" s="57"/>
      <c r="CHD156" s="57"/>
      <c r="CHE156" s="57"/>
      <c r="CHF156" s="57"/>
      <c r="CHG156" s="57"/>
      <c r="CHH156" s="57"/>
      <c r="CHI156" s="57"/>
      <c r="CHJ156" s="57"/>
      <c r="CHK156" s="57"/>
      <c r="CHL156" s="57"/>
      <c r="CHM156" s="57"/>
      <c r="CHN156" s="57"/>
      <c r="CHO156" s="57"/>
      <c r="CHP156" s="57"/>
      <c r="CHQ156" s="57"/>
      <c r="CHR156" s="57"/>
      <c r="CHS156" s="57"/>
      <c r="CHT156" s="57"/>
      <c r="CHU156" s="57"/>
      <c r="CHV156" s="57"/>
      <c r="CHW156" s="57"/>
      <c r="CHX156" s="57"/>
      <c r="CHY156" s="57"/>
      <c r="CHZ156" s="57"/>
      <c r="CIA156" s="57"/>
      <c r="CIB156" s="57"/>
      <c r="CIC156" s="57"/>
      <c r="CID156" s="57"/>
      <c r="CIE156" s="57"/>
      <c r="CIF156" s="57"/>
      <c r="CIG156" s="57"/>
      <c r="CIH156" s="57"/>
      <c r="CII156" s="57"/>
      <c r="CIJ156" s="57"/>
      <c r="CIK156" s="57"/>
      <c r="CIL156" s="57"/>
      <c r="CIM156" s="57"/>
      <c r="CIN156" s="57"/>
      <c r="CIO156" s="57"/>
      <c r="CIP156" s="57"/>
      <c r="CIQ156" s="57"/>
      <c r="CIR156" s="57"/>
      <c r="CIS156" s="57"/>
      <c r="CIT156" s="57"/>
      <c r="CIU156" s="57"/>
      <c r="CIV156" s="57"/>
      <c r="CIW156" s="57"/>
      <c r="CIX156" s="57"/>
      <c r="CIY156" s="57"/>
      <c r="CIZ156" s="57"/>
      <c r="CJA156" s="57"/>
      <c r="CJB156" s="57"/>
      <c r="CJC156" s="57"/>
      <c r="CJD156" s="57"/>
      <c r="CJE156" s="57"/>
      <c r="CJF156" s="57"/>
      <c r="CJG156" s="57"/>
      <c r="CJH156" s="57"/>
      <c r="CJI156" s="57"/>
      <c r="CJJ156" s="57"/>
      <c r="CJK156" s="57"/>
      <c r="CJL156" s="57"/>
      <c r="CJM156" s="57"/>
      <c r="CJN156" s="57"/>
      <c r="CJO156" s="57"/>
      <c r="CJP156" s="57"/>
      <c r="CJQ156" s="57"/>
      <c r="CJR156" s="57"/>
      <c r="CJS156" s="57"/>
      <c r="CJT156" s="57"/>
      <c r="CJU156" s="57"/>
      <c r="CJV156" s="57"/>
      <c r="CJW156" s="57"/>
      <c r="CJX156" s="57"/>
      <c r="CJY156" s="57"/>
      <c r="CJZ156" s="57"/>
      <c r="CKA156" s="57"/>
      <c r="CKB156" s="57"/>
      <c r="CKC156" s="57"/>
      <c r="CKD156" s="57"/>
      <c r="CKE156" s="57"/>
      <c r="CKF156" s="57"/>
      <c r="CKG156" s="57"/>
      <c r="CKH156" s="57"/>
      <c r="CKI156" s="57"/>
      <c r="CKJ156" s="57"/>
      <c r="CKK156" s="57"/>
      <c r="CKL156" s="57"/>
      <c r="CKM156" s="57"/>
      <c r="CKN156" s="57"/>
      <c r="CKO156" s="57"/>
      <c r="CKP156" s="57"/>
      <c r="CKQ156" s="57"/>
      <c r="CKR156" s="57"/>
      <c r="CKS156" s="57"/>
      <c r="CKT156" s="57"/>
      <c r="CKU156" s="57"/>
      <c r="CKV156" s="57"/>
      <c r="CKW156" s="57"/>
      <c r="CKX156" s="57"/>
      <c r="CKY156" s="57"/>
      <c r="CKZ156" s="57"/>
      <c r="CLA156" s="57"/>
      <c r="CLB156" s="57"/>
      <c r="CLC156" s="57"/>
      <c r="CLD156" s="57"/>
      <c r="CLE156" s="57"/>
      <c r="CLF156" s="57"/>
      <c r="CLG156" s="57"/>
      <c r="CLH156" s="57"/>
      <c r="CLI156" s="57"/>
      <c r="CLJ156" s="57"/>
      <c r="CLK156" s="57"/>
      <c r="CLL156" s="57"/>
      <c r="CLM156" s="57"/>
      <c r="CLN156" s="57"/>
      <c r="CLO156" s="57"/>
      <c r="CLP156" s="57"/>
      <c r="CLQ156" s="57"/>
      <c r="CLR156" s="57"/>
      <c r="CLS156" s="57"/>
      <c r="CLT156" s="57"/>
      <c r="CLU156" s="57"/>
      <c r="CLV156" s="57"/>
      <c r="CLW156" s="57"/>
      <c r="CLX156" s="57"/>
      <c r="CLY156" s="57"/>
      <c r="CLZ156" s="57"/>
      <c r="CMA156" s="57"/>
      <c r="CMB156" s="57"/>
      <c r="CMC156" s="57"/>
      <c r="CMD156" s="57"/>
      <c r="CME156" s="57"/>
      <c r="CMF156" s="57"/>
      <c r="CMG156" s="57"/>
      <c r="CMH156" s="57"/>
      <c r="CMI156" s="57"/>
      <c r="CMJ156" s="57"/>
      <c r="CMK156" s="57"/>
      <c r="CML156" s="57"/>
      <c r="CMM156" s="57"/>
      <c r="CMN156" s="57"/>
      <c r="CMO156" s="57"/>
      <c r="CMP156" s="57"/>
      <c r="CMQ156" s="57"/>
      <c r="CMR156" s="57"/>
      <c r="CMS156" s="57"/>
      <c r="CMT156" s="57"/>
      <c r="CMU156" s="57"/>
      <c r="CMV156" s="57"/>
      <c r="CMW156" s="57"/>
      <c r="CMX156" s="57"/>
      <c r="CMY156" s="57"/>
      <c r="CMZ156" s="57"/>
      <c r="CNA156" s="57"/>
      <c r="CNB156" s="57"/>
      <c r="CNC156" s="57"/>
      <c r="CND156" s="57"/>
      <c r="CNE156" s="57"/>
      <c r="CNF156" s="57"/>
      <c r="CNG156" s="57"/>
      <c r="CNH156" s="57"/>
      <c r="CNI156" s="57"/>
      <c r="CNJ156" s="57"/>
      <c r="CNK156" s="57"/>
      <c r="CNL156" s="57"/>
      <c r="CNM156" s="57"/>
      <c r="CNN156" s="57"/>
      <c r="CNO156" s="57"/>
      <c r="CNP156" s="57"/>
      <c r="CNQ156" s="57"/>
      <c r="CNR156" s="57"/>
      <c r="CNS156" s="57"/>
      <c r="CNT156" s="57"/>
      <c r="CNU156" s="57"/>
      <c r="CNV156" s="57"/>
      <c r="CNW156" s="57"/>
      <c r="CNX156" s="57"/>
      <c r="CNY156" s="57"/>
      <c r="CNZ156" s="57"/>
      <c r="COA156" s="57"/>
      <c r="COB156" s="57"/>
      <c r="COC156" s="57"/>
      <c r="COD156" s="57"/>
      <c r="COE156" s="57"/>
      <c r="COF156" s="57"/>
      <c r="COG156" s="57"/>
      <c r="COH156" s="57"/>
      <c r="COI156" s="57"/>
      <c r="COJ156" s="57"/>
      <c r="COK156" s="57"/>
      <c r="COL156" s="57"/>
      <c r="COM156" s="57"/>
      <c r="CON156" s="57"/>
      <c r="COO156" s="57"/>
      <c r="COP156" s="57"/>
      <c r="COQ156" s="57"/>
      <c r="COR156" s="57"/>
      <c r="COS156" s="57"/>
      <c r="COT156" s="57"/>
      <c r="COU156" s="57"/>
      <c r="COV156" s="57"/>
      <c r="COW156" s="57"/>
      <c r="COX156" s="57"/>
      <c r="COY156" s="57"/>
      <c r="COZ156" s="57"/>
      <c r="CPA156" s="57"/>
      <c r="CPB156" s="57"/>
      <c r="CPC156" s="57"/>
      <c r="CPD156" s="57"/>
      <c r="CPE156" s="57"/>
      <c r="CPF156" s="57"/>
      <c r="CPG156" s="57"/>
      <c r="CPH156" s="57"/>
      <c r="CPI156" s="57"/>
      <c r="CPJ156" s="57"/>
      <c r="CPK156" s="57"/>
      <c r="CPL156" s="57"/>
      <c r="CPM156" s="57"/>
      <c r="CPN156" s="57"/>
      <c r="CPO156" s="57"/>
      <c r="CPP156" s="57"/>
      <c r="CPQ156" s="57"/>
      <c r="CPR156" s="57"/>
      <c r="CPS156" s="57"/>
      <c r="CPT156" s="57"/>
      <c r="CPU156" s="57"/>
      <c r="CPV156" s="57"/>
      <c r="CPW156" s="57"/>
      <c r="CPX156" s="57"/>
      <c r="CPY156" s="57"/>
      <c r="CPZ156" s="57"/>
      <c r="CQA156" s="57"/>
      <c r="CQB156" s="57"/>
      <c r="CQC156" s="57"/>
      <c r="CQD156" s="57"/>
      <c r="CQE156" s="57"/>
      <c r="CQF156" s="57"/>
      <c r="CQG156" s="57"/>
      <c r="CQH156" s="57"/>
      <c r="CQI156" s="57"/>
      <c r="CQJ156" s="57"/>
      <c r="CQK156" s="57"/>
      <c r="CQL156" s="57"/>
      <c r="CQM156" s="57"/>
      <c r="CQN156" s="57"/>
      <c r="CQO156" s="57"/>
      <c r="CQP156" s="57"/>
      <c r="CQQ156" s="57"/>
      <c r="CQR156" s="57"/>
      <c r="CQS156" s="57"/>
      <c r="CQT156" s="57"/>
      <c r="CQU156" s="57"/>
      <c r="CQV156" s="57"/>
      <c r="CQW156" s="57"/>
      <c r="CQX156" s="57"/>
      <c r="CQY156" s="57"/>
      <c r="CQZ156" s="57"/>
      <c r="CRA156" s="57"/>
      <c r="CRB156" s="57"/>
      <c r="CRC156" s="57"/>
      <c r="CRD156" s="57"/>
      <c r="CRE156" s="57"/>
      <c r="CRF156" s="57"/>
      <c r="CRG156" s="57"/>
      <c r="CRH156" s="57"/>
      <c r="CRI156" s="57"/>
      <c r="CRJ156" s="57"/>
      <c r="CRK156" s="57"/>
      <c r="CRL156" s="57"/>
      <c r="CRM156" s="57"/>
      <c r="CRN156" s="57"/>
      <c r="CRO156" s="57"/>
      <c r="CRP156" s="57"/>
      <c r="CRQ156" s="57"/>
      <c r="CRR156" s="57"/>
      <c r="CRS156" s="57"/>
      <c r="CRT156" s="57"/>
      <c r="CRU156" s="57"/>
      <c r="CRV156" s="57"/>
      <c r="CRW156" s="57"/>
      <c r="CRX156" s="57"/>
      <c r="CRY156" s="57"/>
      <c r="CRZ156" s="57"/>
      <c r="CSA156" s="57"/>
      <c r="CSB156" s="57"/>
      <c r="CSC156" s="57"/>
      <c r="CSD156" s="57"/>
      <c r="CSE156" s="57"/>
      <c r="CSF156" s="57"/>
      <c r="CSG156" s="57"/>
      <c r="CSH156" s="57"/>
      <c r="CSI156" s="57"/>
      <c r="CSJ156" s="57"/>
      <c r="CSK156" s="57"/>
      <c r="CSL156" s="57"/>
      <c r="CSM156" s="57"/>
      <c r="CSN156" s="57"/>
      <c r="CSO156" s="57"/>
      <c r="CSP156" s="57"/>
      <c r="CSQ156" s="57"/>
      <c r="CSR156" s="57"/>
      <c r="CSS156" s="57"/>
      <c r="CST156" s="57"/>
      <c r="CSU156" s="57"/>
      <c r="CSV156" s="57"/>
      <c r="CSW156" s="57"/>
      <c r="CSX156" s="57"/>
      <c r="CSY156" s="57"/>
      <c r="CSZ156" s="57"/>
      <c r="CTA156" s="57"/>
      <c r="CTB156" s="57"/>
      <c r="CTC156" s="57"/>
      <c r="CTD156" s="57"/>
      <c r="CTE156" s="57"/>
      <c r="CTF156" s="57"/>
      <c r="CTG156" s="57"/>
      <c r="CTH156" s="57"/>
      <c r="CTI156" s="57"/>
      <c r="CTJ156" s="57"/>
      <c r="CTK156" s="57"/>
      <c r="CTL156" s="57"/>
      <c r="CTM156" s="57"/>
      <c r="CTN156" s="57"/>
      <c r="CTO156" s="57"/>
      <c r="CTP156" s="57"/>
      <c r="CTQ156" s="57"/>
      <c r="CTR156" s="57"/>
      <c r="CTS156" s="57"/>
      <c r="CTT156" s="57"/>
      <c r="CTU156" s="57"/>
      <c r="CTV156" s="57"/>
      <c r="CTW156" s="57"/>
      <c r="CTX156" s="57"/>
      <c r="CTY156" s="57"/>
      <c r="CTZ156" s="57"/>
      <c r="CUA156" s="57"/>
      <c r="CUB156" s="57"/>
      <c r="CUC156" s="57"/>
      <c r="CUD156" s="57"/>
      <c r="CUE156" s="57"/>
      <c r="CUF156" s="57"/>
      <c r="CUG156" s="57"/>
      <c r="CUH156" s="57"/>
      <c r="CUI156" s="57"/>
      <c r="CUJ156" s="57"/>
      <c r="CUK156" s="57"/>
      <c r="CUL156" s="57"/>
      <c r="CUM156" s="57"/>
      <c r="CUN156" s="57"/>
      <c r="CUO156" s="57"/>
      <c r="CUP156" s="57"/>
      <c r="CUQ156" s="57"/>
      <c r="CUR156" s="57"/>
      <c r="CUS156" s="57"/>
      <c r="CUT156" s="57"/>
      <c r="CUU156" s="57"/>
      <c r="CUV156" s="57"/>
      <c r="CUW156" s="57"/>
      <c r="CUX156" s="57"/>
      <c r="CUY156" s="57"/>
      <c r="CUZ156" s="57"/>
      <c r="CVA156" s="57"/>
      <c r="CVB156" s="57"/>
      <c r="CVC156" s="57"/>
      <c r="CVD156" s="57"/>
      <c r="CVE156" s="57"/>
      <c r="CVF156" s="57"/>
      <c r="CVG156" s="57"/>
      <c r="CVH156" s="57"/>
      <c r="CVI156" s="57"/>
      <c r="CVJ156" s="57"/>
      <c r="CVK156" s="57"/>
      <c r="CVL156" s="57"/>
      <c r="CVM156" s="57"/>
      <c r="CVN156" s="57"/>
      <c r="CVO156" s="57"/>
      <c r="CVP156" s="57"/>
      <c r="CVQ156" s="57"/>
      <c r="CVR156" s="57"/>
      <c r="CVS156" s="57"/>
      <c r="CVT156" s="57"/>
      <c r="CVU156" s="57"/>
      <c r="CVV156" s="57"/>
      <c r="CVW156" s="57"/>
      <c r="CVX156" s="57"/>
      <c r="CVY156" s="57"/>
      <c r="CVZ156" s="57"/>
      <c r="CWA156" s="57"/>
      <c r="CWB156" s="57"/>
      <c r="CWC156" s="57"/>
      <c r="CWD156" s="57"/>
      <c r="CWE156" s="57"/>
      <c r="CWF156" s="57"/>
      <c r="CWG156" s="57"/>
      <c r="CWH156" s="57"/>
      <c r="CWI156" s="57"/>
      <c r="CWJ156" s="57"/>
      <c r="CWK156" s="57"/>
      <c r="CWL156" s="57"/>
      <c r="CWM156" s="57"/>
      <c r="CWN156" s="57"/>
      <c r="CWO156" s="57"/>
      <c r="CWP156" s="57"/>
      <c r="CWQ156" s="57"/>
      <c r="CWR156" s="57"/>
      <c r="CWS156" s="57"/>
      <c r="CWT156" s="57"/>
      <c r="CWU156" s="57"/>
      <c r="CWV156" s="57"/>
      <c r="CWW156" s="57"/>
      <c r="CWX156" s="57"/>
      <c r="CWY156" s="57"/>
      <c r="CWZ156" s="57"/>
      <c r="CXA156" s="57"/>
      <c r="CXB156" s="57"/>
      <c r="CXC156" s="57"/>
      <c r="CXD156" s="57"/>
      <c r="CXE156" s="57"/>
      <c r="CXF156" s="57"/>
      <c r="CXG156" s="57"/>
      <c r="CXH156" s="57"/>
      <c r="CXI156" s="57"/>
      <c r="CXJ156" s="57"/>
      <c r="CXK156" s="57"/>
      <c r="CXL156" s="57"/>
      <c r="CXM156" s="57"/>
      <c r="CXN156" s="57"/>
      <c r="CXO156" s="57"/>
      <c r="CXP156" s="57"/>
      <c r="CXQ156" s="57"/>
      <c r="CXR156" s="57"/>
      <c r="CXS156" s="57"/>
      <c r="CXT156" s="57"/>
      <c r="CXU156" s="57"/>
      <c r="CXV156" s="57"/>
      <c r="CXW156" s="57"/>
      <c r="CXX156" s="57"/>
      <c r="CXY156" s="57"/>
      <c r="CXZ156" s="57"/>
      <c r="CYA156" s="57"/>
      <c r="CYB156" s="57"/>
      <c r="CYC156" s="57"/>
      <c r="CYD156" s="57"/>
      <c r="CYE156" s="57"/>
      <c r="CYF156" s="57"/>
      <c r="CYG156" s="57"/>
      <c r="CYH156" s="57"/>
      <c r="CYI156" s="57"/>
      <c r="CYJ156" s="57"/>
      <c r="CYK156" s="57"/>
      <c r="CYL156" s="57"/>
      <c r="CYM156" s="57"/>
      <c r="CYN156" s="57"/>
      <c r="CYO156" s="57"/>
      <c r="CYP156" s="57"/>
      <c r="CYQ156" s="57"/>
      <c r="CYR156" s="57"/>
      <c r="CYS156" s="57"/>
      <c r="CYT156" s="57"/>
      <c r="CYU156" s="57"/>
      <c r="CYV156" s="57"/>
      <c r="CYW156" s="57"/>
      <c r="CYX156" s="57"/>
      <c r="CYY156" s="57"/>
      <c r="CYZ156" s="57"/>
      <c r="CZA156" s="57"/>
      <c r="CZB156" s="57"/>
      <c r="CZC156" s="57"/>
      <c r="CZD156" s="57"/>
      <c r="CZE156" s="57"/>
      <c r="CZF156" s="57"/>
      <c r="CZG156" s="57"/>
      <c r="CZH156" s="57"/>
      <c r="CZI156" s="57"/>
      <c r="CZJ156" s="57"/>
      <c r="CZK156" s="57"/>
      <c r="CZL156" s="57"/>
      <c r="CZM156" s="57"/>
      <c r="CZN156" s="57"/>
      <c r="CZO156" s="57"/>
      <c r="CZP156" s="57"/>
      <c r="CZQ156" s="57"/>
      <c r="CZR156" s="57"/>
      <c r="CZS156" s="57"/>
      <c r="CZT156" s="57"/>
      <c r="CZU156" s="57"/>
      <c r="CZV156" s="57"/>
      <c r="CZW156" s="57"/>
      <c r="CZX156" s="57"/>
      <c r="CZY156" s="57"/>
      <c r="CZZ156" s="57"/>
      <c r="DAA156" s="57"/>
      <c r="DAB156" s="57"/>
      <c r="DAC156" s="57"/>
      <c r="DAD156" s="57"/>
      <c r="DAE156" s="57"/>
      <c r="DAF156" s="57"/>
      <c r="DAG156" s="57"/>
      <c r="DAH156" s="57"/>
      <c r="DAI156" s="57"/>
      <c r="DAJ156" s="57"/>
      <c r="DAK156" s="57"/>
      <c r="DAL156" s="57"/>
      <c r="DAM156" s="57"/>
      <c r="DAN156" s="57"/>
      <c r="DAO156" s="57"/>
      <c r="DAP156" s="57"/>
      <c r="DAQ156" s="57"/>
      <c r="DAR156" s="57"/>
      <c r="DAS156" s="57"/>
      <c r="DAT156" s="57"/>
      <c r="DAU156" s="57"/>
      <c r="DAV156" s="57"/>
      <c r="DAW156" s="57"/>
      <c r="DAX156" s="57"/>
      <c r="DAY156" s="57"/>
      <c r="DAZ156" s="57"/>
      <c r="DBA156" s="57"/>
      <c r="DBB156" s="57"/>
      <c r="DBC156" s="57"/>
      <c r="DBD156" s="57"/>
      <c r="DBE156" s="57"/>
      <c r="DBF156" s="57"/>
      <c r="DBG156" s="57"/>
      <c r="DBH156" s="57"/>
      <c r="DBI156" s="57"/>
      <c r="DBJ156" s="57"/>
      <c r="DBK156" s="57"/>
      <c r="DBL156" s="57"/>
      <c r="DBM156" s="57"/>
      <c r="DBN156" s="57"/>
      <c r="DBO156" s="57"/>
      <c r="DBP156" s="57"/>
      <c r="DBQ156" s="57"/>
      <c r="DBR156" s="57"/>
      <c r="DBS156" s="57"/>
      <c r="DBT156" s="57"/>
      <c r="DBU156" s="57"/>
      <c r="DBV156" s="57"/>
      <c r="DBW156" s="57"/>
      <c r="DBX156" s="57"/>
      <c r="DBY156" s="57"/>
      <c r="DBZ156" s="57"/>
      <c r="DCA156" s="57"/>
      <c r="DCB156" s="57"/>
      <c r="DCC156" s="57"/>
      <c r="DCD156" s="57"/>
      <c r="DCE156" s="57"/>
      <c r="DCF156" s="57"/>
      <c r="DCG156" s="57"/>
      <c r="DCH156" s="57"/>
      <c r="DCI156" s="57"/>
      <c r="DCJ156" s="57"/>
      <c r="DCK156" s="57"/>
      <c r="DCL156" s="57"/>
      <c r="DCM156" s="57"/>
      <c r="DCN156" s="57"/>
      <c r="DCO156" s="57"/>
      <c r="DCP156" s="57"/>
      <c r="DCQ156" s="57"/>
      <c r="DCR156" s="57"/>
      <c r="DCS156" s="57"/>
      <c r="DCT156" s="57"/>
      <c r="DCU156" s="57"/>
      <c r="DCV156" s="57"/>
      <c r="DCW156" s="57"/>
      <c r="DCX156" s="57"/>
      <c r="DCY156" s="57"/>
      <c r="DCZ156" s="57"/>
      <c r="DDA156" s="57"/>
      <c r="DDB156" s="57"/>
      <c r="DDC156" s="57"/>
      <c r="DDD156" s="57"/>
      <c r="DDE156" s="57"/>
      <c r="DDF156" s="57"/>
      <c r="DDG156" s="57"/>
      <c r="DDH156" s="57"/>
      <c r="DDI156" s="57"/>
      <c r="DDJ156" s="57"/>
      <c r="DDK156" s="57"/>
      <c r="DDL156" s="57"/>
      <c r="DDM156" s="57"/>
      <c r="DDN156" s="57"/>
      <c r="DDO156" s="57"/>
      <c r="DDP156" s="57"/>
      <c r="DDQ156" s="57"/>
      <c r="DDR156" s="57"/>
      <c r="DDS156" s="57"/>
      <c r="DDT156" s="57"/>
      <c r="DDU156" s="57"/>
      <c r="DDV156" s="57"/>
      <c r="DDW156" s="57"/>
      <c r="DDX156" s="57"/>
      <c r="DDY156" s="57"/>
      <c r="DDZ156" s="57"/>
      <c r="DEA156" s="57"/>
      <c r="DEB156" s="57"/>
      <c r="DEC156" s="57"/>
      <c r="DED156" s="57"/>
      <c r="DEE156" s="57"/>
      <c r="DEF156" s="57"/>
      <c r="DEG156" s="57"/>
      <c r="DEH156" s="57"/>
      <c r="DEI156" s="57"/>
      <c r="DEJ156" s="57"/>
      <c r="DEK156" s="57"/>
      <c r="DEL156" s="57"/>
      <c r="DEM156" s="57"/>
      <c r="DEN156" s="57"/>
      <c r="DEO156" s="57"/>
      <c r="DEP156" s="57"/>
      <c r="DEQ156" s="57"/>
      <c r="DER156" s="57"/>
      <c r="DES156" s="57"/>
      <c r="DET156" s="57"/>
      <c r="DEU156" s="57"/>
      <c r="DEV156" s="57"/>
      <c r="DEW156" s="57"/>
      <c r="DEX156" s="57"/>
      <c r="DEY156" s="57"/>
      <c r="DEZ156" s="57"/>
      <c r="DFA156" s="57"/>
      <c r="DFB156" s="57"/>
      <c r="DFC156" s="57"/>
      <c r="DFD156" s="57"/>
      <c r="DFE156" s="57"/>
      <c r="DFF156" s="57"/>
      <c r="DFG156" s="57"/>
      <c r="DFH156" s="57"/>
      <c r="DFI156" s="57"/>
      <c r="DFJ156" s="57"/>
      <c r="DFK156" s="57"/>
      <c r="DFL156" s="57"/>
      <c r="DFM156" s="57"/>
      <c r="DFN156" s="57"/>
      <c r="DFO156" s="57"/>
      <c r="DFP156" s="57"/>
      <c r="DFQ156" s="57"/>
      <c r="DFR156" s="57"/>
      <c r="DFS156" s="57"/>
      <c r="DFT156" s="57"/>
      <c r="DFU156" s="57"/>
      <c r="DFV156" s="57"/>
      <c r="DFW156" s="57"/>
      <c r="DFX156" s="57"/>
      <c r="DFY156" s="57"/>
      <c r="DFZ156" s="57"/>
      <c r="DGA156" s="57"/>
      <c r="DGB156" s="57"/>
      <c r="DGC156" s="57"/>
      <c r="DGD156" s="57"/>
      <c r="DGE156" s="57"/>
      <c r="DGF156" s="57"/>
      <c r="DGG156" s="57"/>
      <c r="DGH156" s="57"/>
      <c r="DGI156" s="57"/>
      <c r="DGJ156" s="57"/>
      <c r="DGK156" s="57"/>
      <c r="DGL156" s="57"/>
      <c r="DGM156" s="57"/>
      <c r="DGN156" s="57"/>
      <c r="DGO156" s="57"/>
      <c r="DGP156" s="57"/>
      <c r="DGQ156" s="57"/>
      <c r="DGR156" s="57"/>
      <c r="DGS156" s="57"/>
      <c r="DGT156" s="57"/>
      <c r="DGU156" s="57"/>
      <c r="DGV156" s="57"/>
      <c r="DGW156" s="57"/>
      <c r="DGX156" s="57"/>
      <c r="DGY156" s="57"/>
      <c r="DGZ156" s="57"/>
      <c r="DHA156" s="57"/>
      <c r="DHB156" s="57"/>
      <c r="DHC156" s="57"/>
      <c r="DHD156" s="57"/>
      <c r="DHE156" s="57"/>
      <c r="DHF156" s="57"/>
      <c r="DHG156" s="57"/>
      <c r="DHH156" s="57"/>
      <c r="DHI156" s="57"/>
      <c r="DHJ156" s="57"/>
      <c r="DHK156" s="57"/>
      <c r="DHL156" s="57"/>
      <c r="DHM156" s="57"/>
      <c r="DHN156" s="57"/>
      <c r="DHO156" s="57"/>
      <c r="DHP156" s="57"/>
      <c r="DHQ156" s="57"/>
      <c r="DHR156" s="57"/>
      <c r="DHS156" s="57"/>
      <c r="DHT156" s="57"/>
      <c r="DHU156" s="57"/>
      <c r="DHV156" s="57"/>
      <c r="DHW156" s="57"/>
      <c r="DHX156" s="57"/>
      <c r="DHY156" s="57"/>
      <c r="DHZ156" s="57"/>
      <c r="DIA156" s="57"/>
      <c r="DIB156" s="57"/>
      <c r="DIC156" s="57"/>
      <c r="DID156" s="57"/>
      <c r="DIE156" s="57"/>
      <c r="DIF156" s="57"/>
      <c r="DIG156" s="57"/>
      <c r="DIH156" s="57"/>
      <c r="DII156" s="57"/>
      <c r="DIJ156" s="57"/>
      <c r="DIK156" s="57"/>
      <c r="DIL156" s="57"/>
      <c r="DIM156" s="57"/>
      <c r="DIN156" s="57"/>
      <c r="DIO156" s="57"/>
      <c r="DIP156" s="57"/>
      <c r="DIQ156" s="57"/>
      <c r="DIR156" s="57"/>
      <c r="DIS156" s="57"/>
      <c r="DIT156" s="57"/>
      <c r="DIU156" s="57"/>
      <c r="DIV156" s="57"/>
      <c r="DIW156" s="57"/>
      <c r="DIX156" s="57"/>
      <c r="DIY156" s="57"/>
      <c r="DIZ156" s="57"/>
      <c r="DJA156" s="57"/>
      <c r="DJB156" s="57"/>
      <c r="DJC156" s="57"/>
      <c r="DJD156" s="57"/>
      <c r="DJE156" s="57"/>
      <c r="DJF156" s="57"/>
      <c r="DJG156" s="57"/>
      <c r="DJH156" s="57"/>
      <c r="DJI156" s="57"/>
      <c r="DJJ156" s="57"/>
      <c r="DJK156" s="57"/>
      <c r="DJL156" s="57"/>
      <c r="DJM156" s="57"/>
      <c r="DJN156" s="57"/>
      <c r="DJO156" s="57"/>
      <c r="DJP156" s="57"/>
      <c r="DJQ156" s="57"/>
      <c r="DJR156" s="57"/>
      <c r="DJS156" s="57"/>
      <c r="DJT156" s="57"/>
      <c r="DJU156" s="57"/>
      <c r="DJV156" s="57"/>
      <c r="DJW156" s="57"/>
      <c r="DJX156" s="57"/>
      <c r="DJY156" s="57"/>
      <c r="DJZ156" s="57"/>
      <c r="DKA156" s="57"/>
      <c r="DKB156" s="57"/>
      <c r="DKC156" s="57"/>
      <c r="DKD156" s="57"/>
      <c r="DKE156" s="57"/>
      <c r="DKF156" s="57"/>
      <c r="DKG156" s="57"/>
      <c r="DKH156" s="57"/>
      <c r="DKI156" s="57"/>
      <c r="DKJ156" s="57"/>
      <c r="DKK156" s="57"/>
      <c r="DKL156" s="57"/>
      <c r="DKM156" s="57"/>
      <c r="DKN156" s="57"/>
      <c r="DKO156" s="57"/>
      <c r="DKP156" s="57"/>
      <c r="DKQ156" s="57"/>
      <c r="DKR156" s="57"/>
      <c r="DKS156" s="57"/>
      <c r="DKT156" s="57"/>
      <c r="DKU156" s="57"/>
      <c r="DKV156" s="57"/>
      <c r="DKW156" s="57"/>
      <c r="DKX156" s="57"/>
      <c r="DKY156" s="57"/>
      <c r="DKZ156" s="57"/>
      <c r="DLA156" s="57"/>
      <c r="DLB156" s="57"/>
      <c r="DLC156" s="57"/>
      <c r="DLD156" s="57"/>
      <c r="DLE156" s="57"/>
      <c r="DLF156" s="57"/>
      <c r="DLG156" s="57"/>
      <c r="DLH156" s="57"/>
      <c r="DLI156" s="57"/>
      <c r="DLJ156" s="57"/>
      <c r="DLK156" s="57"/>
      <c r="DLL156" s="57"/>
      <c r="DLM156" s="57"/>
      <c r="DLN156" s="57"/>
      <c r="DLO156" s="57"/>
      <c r="DLP156" s="57"/>
      <c r="DLQ156" s="57"/>
      <c r="DLR156" s="57"/>
      <c r="DLS156" s="57"/>
      <c r="DLT156" s="57"/>
      <c r="DLU156" s="57"/>
      <c r="DLV156" s="57"/>
      <c r="DLW156" s="57"/>
      <c r="DLX156" s="57"/>
      <c r="DLY156" s="57"/>
      <c r="DLZ156" s="57"/>
      <c r="DMA156" s="57"/>
      <c r="DMB156" s="57"/>
      <c r="DMC156" s="57"/>
      <c r="DMD156" s="57"/>
      <c r="DME156" s="57"/>
      <c r="DMF156" s="57"/>
      <c r="DMG156" s="57"/>
      <c r="DMH156" s="57"/>
      <c r="DMI156" s="57"/>
      <c r="DMJ156" s="57"/>
      <c r="DMK156" s="57"/>
      <c r="DML156" s="57"/>
      <c r="DMM156" s="57"/>
      <c r="DMN156" s="57"/>
      <c r="DMO156" s="57"/>
      <c r="DMP156" s="57"/>
      <c r="DMQ156" s="57"/>
      <c r="DMR156" s="57"/>
      <c r="DMS156" s="57"/>
      <c r="DMT156" s="57"/>
      <c r="DMU156" s="57"/>
      <c r="DMV156" s="57"/>
      <c r="DMW156" s="57"/>
      <c r="DMX156" s="57"/>
      <c r="DMY156" s="57"/>
      <c r="DMZ156" s="57"/>
      <c r="DNA156" s="57"/>
      <c r="DNB156" s="57"/>
      <c r="DNC156" s="57"/>
      <c r="DND156" s="57"/>
      <c r="DNE156" s="57"/>
      <c r="DNF156" s="57"/>
      <c r="DNG156" s="57"/>
      <c r="DNH156" s="57"/>
      <c r="DNI156" s="57"/>
      <c r="DNJ156" s="57"/>
      <c r="DNK156" s="57"/>
      <c r="DNL156" s="57"/>
      <c r="DNM156" s="57"/>
      <c r="DNN156" s="57"/>
      <c r="DNO156" s="57"/>
      <c r="DNP156" s="57"/>
      <c r="DNQ156" s="57"/>
      <c r="DNR156" s="57"/>
      <c r="DNS156" s="57"/>
      <c r="DNT156" s="57"/>
      <c r="DNU156" s="57"/>
      <c r="DNV156" s="57"/>
      <c r="DNW156" s="57"/>
      <c r="DNX156" s="57"/>
      <c r="DNY156" s="57"/>
      <c r="DNZ156" s="57"/>
      <c r="DOA156" s="57"/>
      <c r="DOB156" s="57"/>
      <c r="DOC156" s="57"/>
      <c r="DOD156" s="57"/>
      <c r="DOE156" s="57"/>
      <c r="DOF156" s="57"/>
      <c r="DOG156" s="57"/>
      <c r="DOH156" s="57"/>
      <c r="DOI156" s="57"/>
      <c r="DOJ156" s="57"/>
      <c r="DOK156" s="57"/>
      <c r="DOL156" s="57"/>
      <c r="DOM156" s="57"/>
      <c r="DON156" s="57"/>
      <c r="DOO156" s="57"/>
      <c r="DOP156" s="57"/>
      <c r="DOQ156" s="57"/>
      <c r="DOR156" s="57"/>
      <c r="DOS156" s="57"/>
      <c r="DOT156" s="57"/>
      <c r="DOU156" s="57"/>
      <c r="DOV156" s="57"/>
      <c r="DOW156" s="57"/>
      <c r="DOX156" s="57"/>
      <c r="DOY156" s="57"/>
      <c r="DOZ156" s="57"/>
      <c r="DPA156" s="57"/>
      <c r="DPB156" s="57"/>
      <c r="DPC156" s="57"/>
      <c r="DPD156" s="57"/>
      <c r="DPE156" s="57"/>
      <c r="DPF156" s="57"/>
      <c r="DPG156" s="57"/>
      <c r="DPH156" s="57"/>
      <c r="DPI156" s="57"/>
      <c r="DPJ156" s="57"/>
      <c r="DPK156" s="57"/>
      <c r="DPL156" s="57"/>
      <c r="DPM156" s="57"/>
      <c r="DPN156" s="57"/>
      <c r="DPO156" s="57"/>
      <c r="DPP156" s="57"/>
      <c r="DPQ156" s="57"/>
      <c r="DPR156" s="57"/>
      <c r="DPS156" s="57"/>
      <c r="DPT156" s="57"/>
      <c r="DPU156" s="57"/>
      <c r="DPV156" s="57"/>
      <c r="DPW156" s="57"/>
      <c r="DPX156" s="57"/>
      <c r="DPY156" s="57"/>
      <c r="DPZ156" s="57"/>
      <c r="DQA156" s="57"/>
      <c r="DQB156" s="57"/>
      <c r="DQC156" s="57"/>
      <c r="DQD156" s="57"/>
      <c r="DQE156" s="57"/>
      <c r="DQF156" s="57"/>
      <c r="DQG156" s="57"/>
      <c r="DQH156" s="57"/>
      <c r="DQI156" s="57"/>
      <c r="DQJ156" s="57"/>
      <c r="DQK156" s="57"/>
      <c r="DQL156" s="57"/>
      <c r="DQM156" s="57"/>
      <c r="DQN156" s="57"/>
      <c r="DQO156" s="57"/>
      <c r="DQP156" s="57"/>
      <c r="DQQ156" s="57"/>
      <c r="DQR156" s="57"/>
      <c r="DQS156" s="57"/>
      <c r="DQT156" s="57"/>
      <c r="DQU156" s="57"/>
      <c r="DQV156" s="57"/>
      <c r="DQW156" s="57"/>
      <c r="DQX156" s="57"/>
      <c r="DQY156" s="57"/>
      <c r="DQZ156" s="57"/>
      <c r="DRA156" s="57"/>
      <c r="DRB156" s="57"/>
      <c r="DRC156" s="57"/>
      <c r="DRD156" s="57"/>
      <c r="DRE156" s="57"/>
      <c r="DRF156" s="57"/>
      <c r="DRG156" s="57"/>
      <c r="DRH156" s="57"/>
      <c r="DRI156" s="57"/>
      <c r="DRJ156" s="57"/>
      <c r="DRK156" s="57"/>
      <c r="DRL156" s="57"/>
      <c r="DRM156" s="57"/>
      <c r="DRN156" s="57"/>
      <c r="DRO156" s="57"/>
      <c r="DRP156" s="57"/>
      <c r="DRQ156" s="57"/>
      <c r="DRR156" s="57"/>
      <c r="DRS156" s="57"/>
      <c r="DRT156" s="57"/>
      <c r="DRU156" s="57"/>
      <c r="DRV156" s="57"/>
      <c r="DRW156" s="57"/>
      <c r="DRX156" s="57"/>
      <c r="DRY156" s="57"/>
      <c r="DRZ156" s="57"/>
      <c r="DSA156" s="57"/>
      <c r="DSB156" s="57"/>
      <c r="DSC156" s="57"/>
      <c r="DSD156" s="57"/>
      <c r="DSE156" s="57"/>
      <c r="DSF156" s="57"/>
      <c r="DSG156" s="57"/>
      <c r="DSH156" s="57"/>
      <c r="DSI156" s="57"/>
      <c r="DSJ156" s="57"/>
      <c r="DSK156" s="57"/>
      <c r="DSL156" s="57"/>
      <c r="DSM156" s="57"/>
      <c r="DSN156" s="57"/>
      <c r="DSO156" s="57"/>
      <c r="DSP156" s="57"/>
      <c r="DSQ156" s="57"/>
      <c r="DSR156" s="57"/>
      <c r="DSS156" s="57"/>
      <c r="DST156" s="57"/>
      <c r="DSU156" s="57"/>
      <c r="DSV156" s="57"/>
      <c r="DSW156" s="57"/>
      <c r="DSX156" s="57"/>
      <c r="DSY156" s="57"/>
      <c r="DSZ156" s="57"/>
      <c r="DTA156" s="57"/>
      <c r="DTB156" s="57"/>
      <c r="DTC156" s="57"/>
      <c r="DTD156" s="57"/>
      <c r="DTE156" s="57"/>
      <c r="DTF156" s="57"/>
      <c r="DTG156" s="57"/>
      <c r="DTH156" s="57"/>
      <c r="DTI156" s="57"/>
      <c r="DTJ156" s="57"/>
      <c r="DTK156" s="57"/>
      <c r="DTL156" s="57"/>
      <c r="DTM156" s="57"/>
      <c r="DTN156" s="57"/>
      <c r="DTO156" s="57"/>
      <c r="DTP156" s="57"/>
      <c r="DTQ156" s="57"/>
      <c r="DTR156" s="57"/>
      <c r="DTS156" s="57"/>
      <c r="DTT156" s="57"/>
      <c r="DTU156" s="57"/>
      <c r="DTV156" s="57"/>
      <c r="DTW156" s="57"/>
      <c r="DTX156" s="57"/>
      <c r="DTY156" s="57"/>
      <c r="DTZ156" s="57"/>
      <c r="DUA156" s="57"/>
      <c r="DUB156" s="57"/>
      <c r="DUC156" s="57"/>
      <c r="DUD156" s="57"/>
      <c r="DUE156" s="57"/>
      <c r="DUF156" s="57"/>
      <c r="DUG156" s="57"/>
      <c r="DUH156" s="57"/>
      <c r="DUI156" s="57"/>
      <c r="DUJ156" s="57"/>
      <c r="DUK156" s="57"/>
      <c r="DUL156" s="57"/>
      <c r="DUM156" s="57"/>
      <c r="DUN156" s="57"/>
      <c r="DUO156" s="57"/>
      <c r="DUP156" s="57"/>
      <c r="DUQ156" s="57"/>
      <c r="DUR156" s="57"/>
      <c r="DUS156" s="57"/>
      <c r="DUT156" s="57"/>
      <c r="DUU156" s="57"/>
      <c r="DUV156" s="57"/>
      <c r="DUW156" s="57"/>
      <c r="DUX156" s="57"/>
      <c r="DUY156" s="57"/>
      <c r="DUZ156" s="57"/>
      <c r="DVA156" s="57"/>
      <c r="DVB156" s="57"/>
      <c r="DVC156" s="57"/>
      <c r="DVD156" s="57"/>
      <c r="DVE156" s="57"/>
      <c r="DVF156" s="57"/>
      <c r="DVG156" s="57"/>
      <c r="DVH156" s="57"/>
      <c r="DVI156" s="57"/>
      <c r="DVJ156" s="57"/>
      <c r="DVK156" s="57"/>
      <c r="DVL156" s="57"/>
      <c r="DVM156" s="57"/>
      <c r="DVN156" s="57"/>
      <c r="DVO156" s="57"/>
      <c r="DVP156" s="57"/>
      <c r="DVQ156" s="57"/>
      <c r="DVR156" s="57"/>
      <c r="DVS156" s="57"/>
      <c r="DVT156" s="57"/>
      <c r="DVU156" s="57"/>
      <c r="DVV156" s="57"/>
      <c r="DVW156" s="57"/>
      <c r="DVX156" s="57"/>
      <c r="DVY156" s="57"/>
      <c r="DVZ156" s="57"/>
      <c r="DWA156" s="57"/>
      <c r="DWB156" s="57"/>
      <c r="DWC156" s="57"/>
      <c r="DWD156" s="57"/>
      <c r="DWE156" s="57"/>
      <c r="DWF156" s="57"/>
      <c r="DWG156" s="57"/>
      <c r="DWH156" s="57"/>
      <c r="DWI156" s="57"/>
      <c r="DWJ156" s="57"/>
      <c r="DWK156" s="57"/>
      <c r="DWL156" s="57"/>
      <c r="DWM156" s="57"/>
      <c r="DWN156" s="57"/>
      <c r="DWO156" s="57"/>
      <c r="DWP156" s="57"/>
      <c r="DWQ156" s="57"/>
      <c r="DWR156" s="57"/>
      <c r="DWS156" s="57"/>
      <c r="DWT156" s="57"/>
      <c r="DWU156" s="57"/>
      <c r="DWV156" s="57"/>
      <c r="DWW156" s="57"/>
      <c r="DWX156" s="57"/>
      <c r="DWY156" s="57"/>
      <c r="DWZ156" s="57"/>
      <c r="DXA156" s="57"/>
      <c r="DXB156" s="57"/>
      <c r="DXC156" s="57"/>
      <c r="DXD156" s="57"/>
      <c r="DXE156" s="57"/>
      <c r="DXF156" s="57"/>
      <c r="DXG156" s="57"/>
      <c r="DXH156" s="57"/>
      <c r="DXI156" s="57"/>
      <c r="DXJ156" s="57"/>
      <c r="DXK156" s="57"/>
      <c r="DXL156" s="57"/>
      <c r="DXM156" s="57"/>
      <c r="DXN156" s="57"/>
      <c r="DXO156" s="57"/>
      <c r="DXP156" s="57"/>
      <c r="DXQ156" s="57"/>
      <c r="DXR156" s="57"/>
      <c r="DXS156" s="57"/>
      <c r="DXT156" s="57"/>
      <c r="DXU156" s="57"/>
      <c r="DXV156" s="57"/>
      <c r="DXW156" s="57"/>
      <c r="DXX156" s="57"/>
      <c r="DXY156" s="57"/>
      <c r="DXZ156" s="57"/>
      <c r="DYA156" s="57"/>
      <c r="DYB156" s="57"/>
      <c r="DYC156" s="57"/>
      <c r="DYD156" s="57"/>
      <c r="DYE156" s="57"/>
      <c r="DYF156" s="57"/>
      <c r="DYG156" s="57"/>
      <c r="DYH156" s="57"/>
      <c r="DYI156" s="57"/>
      <c r="DYJ156" s="57"/>
      <c r="DYK156" s="57"/>
      <c r="DYL156" s="57"/>
      <c r="DYM156" s="57"/>
      <c r="DYN156" s="57"/>
      <c r="DYO156" s="57"/>
      <c r="DYP156" s="57"/>
      <c r="DYQ156" s="57"/>
      <c r="DYR156" s="57"/>
      <c r="DYS156" s="57"/>
      <c r="DYT156" s="57"/>
      <c r="DYU156" s="57"/>
      <c r="DYV156" s="57"/>
      <c r="DYW156" s="57"/>
      <c r="DYX156" s="57"/>
      <c r="DYY156" s="57"/>
      <c r="DYZ156" s="57"/>
      <c r="DZA156" s="57"/>
      <c r="DZB156" s="57"/>
      <c r="DZC156" s="57"/>
      <c r="DZD156" s="57"/>
      <c r="DZE156" s="57"/>
      <c r="DZF156" s="57"/>
      <c r="DZG156" s="57"/>
      <c r="DZH156" s="57"/>
      <c r="DZI156" s="57"/>
      <c r="DZJ156" s="57"/>
      <c r="DZK156" s="57"/>
      <c r="DZL156" s="57"/>
      <c r="DZM156" s="57"/>
      <c r="DZN156" s="57"/>
      <c r="DZO156" s="57"/>
      <c r="DZP156" s="57"/>
      <c r="DZQ156" s="57"/>
      <c r="DZR156" s="57"/>
      <c r="DZS156" s="57"/>
      <c r="DZT156" s="57"/>
      <c r="DZU156" s="57"/>
      <c r="DZV156" s="57"/>
      <c r="DZW156" s="57"/>
      <c r="DZX156" s="57"/>
      <c r="DZY156" s="57"/>
      <c r="DZZ156" s="57"/>
      <c r="EAA156" s="57"/>
      <c r="EAB156" s="57"/>
      <c r="EAC156" s="57"/>
      <c r="EAD156" s="57"/>
      <c r="EAE156" s="57"/>
      <c r="EAF156" s="57"/>
      <c r="EAG156" s="57"/>
      <c r="EAH156" s="57"/>
      <c r="EAI156" s="57"/>
      <c r="EAJ156" s="57"/>
      <c r="EAK156" s="57"/>
      <c r="EAL156" s="57"/>
      <c r="EAM156" s="57"/>
      <c r="EAN156" s="57"/>
      <c r="EAO156" s="57"/>
      <c r="EAP156" s="57"/>
      <c r="EAQ156" s="57"/>
      <c r="EAR156" s="57"/>
      <c r="EAS156" s="57"/>
      <c r="EAT156" s="57"/>
      <c r="EAU156" s="57"/>
      <c r="EAV156" s="57"/>
      <c r="EAW156" s="57"/>
      <c r="EAX156" s="57"/>
      <c r="EAY156" s="57"/>
      <c r="EAZ156" s="57"/>
      <c r="EBA156" s="57"/>
      <c r="EBB156" s="57"/>
      <c r="EBC156" s="57"/>
      <c r="EBD156" s="57"/>
      <c r="EBE156" s="57"/>
      <c r="EBF156" s="57"/>
      <c r="EBG156" s="57"/>
      <c r="EBH156" s="57"/>
      <c r="EBI156" s="57"/>
      <c r="EBJ156" s="57"/>
      <c r="EBK156" s="57"/>
      <c r="EBL156" s="57"/>
      <c r="EBM156" s="57"/>
      <c r="EBN156" s="57"/>
      <c r="EBO156" s="57"/>
      <c r="EBP156" s="57"/>
      <c r="EBQ156" s="57"/>
      <c r="EBR156" s="57"/>
      <c r="EBS156" s="57"/>
      <c r="EBT156" s="57"/>
      <c r="EBU156" s="57"/>
      <c r="EBV156" s="57"/>
      <c r="EBW156" s="57"/>
      <c r="EBX156" s="57"/>
      <c r="EBY156" s="57"/>
      <c r="EBZ156" s="57"/>
      <c r="ECA156" s="57"/>
      <c r="ECB156" s="57"/>
      <c r="ECC156" s="57"/>
      <c r="ECD156" s="57"/>
      <c r="ECE156" s="57"/>
      <c r="ECF156" s="57"/>
      <c r="ECG156" s="57"/>
      <c r="ECH156" s="57"/>
      <c r="ECI156" s="57"/>
      <c r="ECJ156" s="57"/>
      <c r="ECK156" s="57"/>
      <c r="ECL156" s="57"/>
      <c r="ECM156" s="57"/>
      <c r="ECN156" s="57"/>
      <c r="ECO156" s="57"/>
      <c r="ECP156" s="57"/>
      <c r="ECQ156" s="57"/>
      <c r="ECR156" s="57"/>
      <c r="ECS156" s="57"/>
      <c r="ECT156" s="57"/>
      <c r="ECU156" s="57"/>
      <c r="ECV156" s="57"/>
      <c r="ECW156" s="57"/>
      <c r="ECX156" s="57"/>
      <c r="ECY156" s="57"/>
      <c r="ECZ156" s="57"/>
      <c r="EDA156" s="57"/>
      <c r="EDB156" s="57"/>
      <c r="EDC156" s="57"/>
      <c r="EDD156" s="57"/>
      <c r="EDE156" s="57"/>
      <c r="EDF156" s="57"/>
      <c r="EDG156" s="57"/>
      <c r="EDH156" s="57"/>
      <c r="EDI156" s="57"/>
      <c r="EDJ156" s="57"/>
      <c r="EDK156" s="57"/>
      <c r="EDL156" s="57"/>
      <c r="EDM156" s="57"/>
      <c r="EDN156" s="57"/>
      <c r="EDO156" s="57"/>
      <c r="EDP156" s="57"/>
      <c r="EDQ156" s="57"/>
      <c r="EDR156" s="57"/>
      <c r="EDS156" s="57"/>
      <c r="EDT156" s="57"/>
      <c r="EDU156" s="57"/>
      <c r="EDV156" s="57"/>
      <c r="EDW156" s="57"/>
      <c r="EDX156" s="57"/>
      <c r="EDY156" s="57"/>
      <c r="EDZ156" s="57"/>
      <c r="EEA156" s="57"/>
      <c r="EEB156" s="57"/>
      <c r="EEC156" s="57"/>
      <c r="EED156" s="57"/>
      <c r="EEE156" s="57"/>
      <c r="EEF156" s="57"/>
      <c r="EEG156" s="57"/>
      <c r="EEH156" s="57"/>
      <c r="EEI156" s="57"/>
      <c r="EEJ156" s="57"/>
      <c r="EEK156" s="57"/>
      <c r="EEL156" s="57"/>
      <c r="EEM156" s="57"/>
      <c r="EEN156" s="57"/>
      <c r="EEO156" s="57"/>
      <c r="EEP156" s="57"/>
      <c r="EEQ156" s="57"/>
      <c r="EER156" s="57"/>
      <c r="EES156" s="57"/>
      <c r="EET156" s="57"/>
      <c r="EEU156" s="57"/>
      <c r="EEV156" s="57"/>
      <c r="EEW156" s="57"/>
      <c r="EEX156" s="57"/>
      <c r="EEY156" s="57"/>
      <c r="EEZ156" s="57"/>
      <c r="EFA156" s="57"/>
      <c r="EFB156" s="57"/>
      <c r="EFC156" s="57"/>
      <c r="EFD156" s="57"/>
      <c r="EFE156" s="57"/>
      <c r="EFF156" s="57"/>
      <c r="EFG156" s="57"/>
      <c r="EFH156" s="57"/>
      <c r="EFI156" s="57"/>
      <c r="EFJ156" s="57"/>
      <c r="EFK156" s="57"/>
      <c r="EFL156" s="57"/>
      <c r="EFM156" s="57"/>
      <c r="EFN156" s="57"/>
      <c r="EFO156" s="57"/>
      <c r="EFP156" s="57"/>
      <c r="EFQ156" s="57"/>
      <c r="EFR156" s="57"/>
      <c r="EFS156" s="57"/>
      <c r="EFT156" s="57"/>
      <c r="EFU156" s="57"/>
      <c r="EFV156" s="57"/>
      <c r="EFW156" s="57"/>
      <c r="EFX156" s="57"/>
      <c r="EFY156" s="57"/>
      <c r="EFZ156" s="57"/>
      <c r="EGA156" s="57"/>
      <c r="EGB156" s="57"/>
      <c r="EGC156" s="57"/>
      <c r="EGD156" s="57"/>
      <c r="EGE156" s="57"/>
      <c r="EGF156" s="57"/>
      <c r="EGG156" s="57"/>
      <c r="EGH156" s="57"/>
      <c r="EGI156" s="57"/>
      <c r="EGJ156" s="57"/>
      <c r="EGK156" s="57"/>
      <c r="EGL156" s="57"/>
      <c r="EGM156" s="57"/>
      <c r="EGN156" s="57"/>
      <c r="EGO156" s="57"/>
      <c r="EGP156" s="57"/>
      <c r="EGQ156" s="57"/>
      <c r="EGR156" s="57"/>
      <c r="EGS156" s="57"/>
      <c r="EGT156" s="57"/>
      <c r="EGU156" s="57"/>
      <c r="EGV156" s="57"/>
      <c r="EGW156" s="57"/>
      <c r="EGX156" s="57"/>
      <c r="EGY156" s="57"/>
      <c r="EGZ156" s="57"/>
      <c r="EHA156" s="57"/>
      <c r="EHB156" s="57"/>
      <c r="EHC156" s="57"/>
      <c r="EHD156" s="57"/>
      <c r="EHE156" s="57"/>
      <c r="EHF156" s="57"/>
      <c r="EHG156" s="57"/>
      <c r="EHH156" s="57"/>
      <c r="EHI156" s="57"/>
      <c r="EHJ156" s="57"/>
      <c r="EHK156" s="57"/>
      <c r="EHL156" s="57"/>
      <c r="EHM156" s="57"/>
      <c r="EHN156" s="57"/>
      <c r="EHO156" s="57"/>
      <c r="EHP156" s="57"/>
      <c r="EHQ156" s="57"/>
      <c r="EHR156" s="57"/>
      <c r="EHS156" s="57"/>
      <c r="EHT156" s="57"/>
      <c r="EHU156" s="57"/>
      <c r="EHV156" s="57"/>
      <c r="EHW156" s="57"/>
      <c r="EHX156" s="57"/>
      <c r="EHY156" s="57"/>
      <c r="EHZ156" s="57"/>
      <c r="EIA156" s="57"/>
      <c r="EIB156" s="57"/>
      <c r="EIC156" s="57"/>
      <c r="EID156" s="57"/>
      <c r="EIE156" s="57"/>
      <c r="EIF156" s="57"/>
      <c r="EIG156" s="57"/>
      <c r="EIH156" s="57"/>
      <c r="EII156" s="57"/>
      <c r="EIJ156" s="57"/>
      <c r="EIK156" s="57"/>
      <c r="EIL156" s="57"/>
      <c r="EIM156" s="57"/>
      <c r="EIN156" s="57"/>
      <c r="EIO156" s="57"/>
      <c r="EIP156" s="57"/>
      <c r="EIQ156" s="57"/>
      <c r="EIR156" s="57"/>
      <c r="EIS156" s="57"/>
      <c r="EIT156" s="57"/>
      <c r="EIU156" s="57"/>
      <c r="EIV156" s="57"/>
      <c r="EIW156" s="57"/>
      <c r="EIX156" s="57"/>
      <c r="EIY156" s="57"/>
      <c r="EIZ156" s="57"/>
      <c r="EJA156" s="57"/>
      <c r="EJB156" s="57"/>
      <c r="EJC156" s="57"/>
      <c r="EJD156" s="57"/>
      <c r="EJE156" s="57"/>
      <c r="EJF156" s="57"/>
      <c r="EJG156" s="57"/>
      <c r="EJH156" s="57"/>
      <c r="EJI156" s="57"/>
      <c r="EJJ156" s="57"/>
      <c r="EJK156" s="57"/>
      <c r="EJL156" s="57"/>
      <c r="EJM156" s="57"/>
      <c r="EJN156" s="57"/>
      <c r="EJO156" s="57"/>
      <c r="EJP156" s="57"/>
      <c r="EJQ156" s="57"/>
      <c r="EJR156" s="57"/>
      <c r="EJS156" s="57"/>
      <c r="EJT156" s="57"/>
      <c r="EJU156" s="57"/>
      <c r="EJV156" s="57"/>
      <c r="EJW156" s="57"/>
      <c r="EJX156" s="57"/>
      <c r="EJY156" s="57"/>
      <c r="EJZ156" s="57"/>
      <c r="EKA156" s="57"/>
      <c r="EKB156" s="57"/>
      <c r="EKC156" s="57"/>
      <c r="EKD156" s="57"/>
      <c r="EKE156" s="57"/>
      <c r="EKF156" s="57"/>
      <c r="EKG156" s="57"/>
      <c r="EKH156" s="57"/>
      <c r="EKI156" s="57"/>
      <c r="EKJ156" s="57"/>
      <c r="EKK156" s="57"/>
      <c r="EKL156" s="57"/>
      <c r="EKM156" s="57"/>
      <c r="EKN156" s="57"/>
      <c r="EKO156" s="57"/>
      <c r="EKP156" s="57"/>
      <c r="EKQ156" s="57"/>
      <c r="EKR156" s="57"/>
      <c r="EKS156" s="57"/>
      <c r="EKT156" s="57"/>
      <c r="EKU156" s="57"/>
      <c r="EKV156" s="57"/>
      <c r="EKW156" s="57"/>
      <c r="EKX156" s="57"/>
      <c r="EKY156" s="57"/>
      <c r="EKZ156" s="57"/>
      <c r="ELA156" s="57"/>
      <c r="ELB156" s="57"/>
      <c r="ELC156" s="57"/>
      <c r="ELD156" s="57"/>
      <c r="ELE156" s="57"/>
      <c r="ELF156" s="57"/>
      <c r="ELG156" s="57"/>
      <c r="ELH156" s="57"/>
      <c r="ELI156" s="57"/>
      <c r="ELJ156" s="57"/>
      <c r="ELK156" s="57"/>
      <c r="ELL156" s="57"/>
      <c r="ELM156" s="57"/>
      <c r="ELN156" s="57"/>
      <c r="ELO156" s="57"/>
      <c r="ELP156" s="57"/>
      <c r="ELQ156" s="57"/>
      <c r="ELR156" s="57"/>
      <c r="ELS156" s="57"/>
      <c r="ELT156" s="57"/>
      <c r="ELU156" s="57"/>
      <c r="ELV156" s="57"/>
      <c r="ELW156" s="57"/>
      <c r="ELX156" s="57"/>
      <c r="ELY156" s="57"/>
      <c r="ELZ156" s="57"/>
      <c r="EMA156" s="57"/>
      <c r="EMB156" s="57"/>
      <c r="EMC156" s="57"/>
      <c r="EMD156" s="57"/>
      <c r="EME156" s="57"/>
      <c r="EMF156" s="57"/>
      <c r="EMG156" s="57"/>
      <c r="EMH156" s="57"/>
      <c r="EMI156" s="57"/>
      <c r="EMJ156" s="57"/>
      <c r="EMK156" s="57"/>
      <c r="EML156" s="57"/>
      <c r="EMM156" s="57"/>
      <c r="EMN156" s="57"/>
      <c r="EMO156" s="57"/>
      <c r="EMP156" s="57"/>
      <c r="EMQ156" s="57"/>
      <c r="EMR156" s="57"/>
      <c r="EMS156" s="57"/>
      <c r="EMT156" s="57"/>
      <c r="EMU156" s="57"/>
      <c r="EMV156" s="57"/>
      <c r="EMW156" s="57"/>
      <c r="EMX156" s="57"/>
      <c r="EMY156" s="57"/>
      <c r="EMZ156" s="57"/>
      <c r="ENA156" s="57"/>
      <c r="ENB156" s="57"/>
      <c r="ENC156" s="57"/>
      <c r="END156" s="57"/>
      <c r="ENE156" s="57"/>
      <c r="ENF156" s="57"/>
      <c r="ENG156" s="57"/>
      <c r="ENH156" s="57"/>
      <c r="ENI156" s="57"/>
      <c r="ENJ156" s="57"/>
      <c r="ENK156" s="57"/>
      <c r="ENL156" s="57"/>
      <c r="ENM156" s="57"/>
      <c r="ENN156" s="57"/>
      <c r="ENO156" s="57"/>
      <c r="ENP156" s="57"/>
      <c r="ENQ156" s="57"/>
      <c r="ENR156" s="57"/>
      <c r="ENS156" s="57"/>
      <c r="ENT156" s="57"/>
      <c r="ENU156" s="57"/>
      <c r="ENV156" s="57"/>
      <c r="ENW156" s="57"/>
      <c r="ENX156" s="57"/>
      <c r="ENY156" s="57"/>
      <c r="ENZ156" s="57"/>
      <c r="EOA156" s="57"/>
      <c r="EOB156" s="57"/>
      <c r="EOC156" s="57"/>
      <c r="EOD156" s="57"/>
      <c r="EOE156" s="57"/>
      <c r="EOF156" s="57"/>
      <c r="EOG156" s="57"/>
      <c r="EOH156" s="57"/>
      <c r="EOI156" s="57"/>
      <c r="EOJ156" s="57"/>
      <c r="EOK156" s="57"/>
      <c r="EOL156" s="57"/>
      <c r="EOM156" s="57"/>
      <c r="EON156" s="57"/>
      <c r="EOO156" s="57"/>
      <c r="EOP156" s="57"/>
      <c r="EOQ156" s="57"/>
      <c r="EOR156" s="57"/>
      <c r="EOS156" s="57"/>
      <c r="EOT156" s="57"/>
      <c r="EOU156" s="57"/>
      <c r="EOV156" s="57"/>
      <c r="EOW156" s="57"/>
      <c r="EOX156" s="57"/>
      <c r="EOY156" s="57"/>
      <c r="EOZ156" s="57"/>
      <c r="EPA156" s="57"/>
      <c r="EPB156" s="57"/>
      <c r="EPC156" s="57"/>
      <c r="EPD156" s="57"/>
      <c r="EPE156" s="57"/>
      <c r="EPF156" s="57"/>
      <c r="EPG156" s="57"/>
      <c r="EPH156" s="57"/>
      <c r="EPI156" s="57"/>
      <c r="EPJ156" s="57"/>
      <c r="EPK156" s="57"/>
      <c r="EPL156" s="57"/>
      <c r="EPM156" s="57"/>
      <c r="EPN156" s="57"/>
      <c r="EPO156" s="57"/>
      <c r="EPP156" s="57"/>
      <c r="EPQ156" s="57"/>
      <c r="EPR156" s="57"/>
      <c r="EPS156" s="57"/>
      <c r="EPT156" s="57"/>
      <c r="EPU156" s="57"/>
      <c r="EPV156" s="57"/>
      <c r="EPW156" s="57"/>
      <c r="EPX156" s="57"/>
      <c r="EPY156" s="57"/>
      <c r="EPZ156" s="57"/>
      <c r="EQA156" s="57"/>
      <c r="EQB156" s="57"/>
      <c r="EQC156" s="57"/>
      <c r="EQD156" s="57"/>
      <c r="EQE156" s="57"/>
      <c r="EQF156" s="57"/>
      <c r="EQG156" s="57"/>
      <c r="EQH156" s="57"/>
      <c r="EQI156" s="57"/>
      <c r="EQJ156" s="57"/>
      <c r="EQK156" s="57"/>
      <c r="EQL156" s="57"/>
      <c r="EQM156" s="57"/>
      <c r="EQN156" s="57"/>
      <c r="EQO156" s="57"/>
      <c r="EQP156" s="57"/>
      <c r="EQQ156" s="57"/>
      <c r="EQR156" s="57"/>
      <c r="EQS156" s="57"/>
      <c r="EQT156" s="57"/>
      <c r="EQU156" s="57"/>
      <c r="EQV156" s="57"/>
      <c r="EQW156" s="57"/>
      <c r="EQX156" s="57"/>
      <c r="EQY156" s="57"/>
      <c r="EQZ156" s="57"/>
      <c r="ERA156" s="57"/>
      <c r="ERB156" s="57"/>
      <c r="ERC156" s="57"/>
      <c r="ERD156" s="57"/>
      <c r="ERE156" s="57"/>
      <c r="ERF156" s="57"/>
      <c r="ERG156" s="57"/>
      <c r="ERH156" s="57"/>
      <c r="ERI156" s="57"/>
      <c r="ERJ156" s="57"/>
      <c r="ERK156" s="57"/>
      <c r="ERL156" s="57"/>
      <c r="ERM156" s="57"/>
      <c r="ERN156" s="57"/>
      <c r="ERO156" s="57"/>
      <c r="ERP156" s="57"/>
      <c r="ERQ156" s="57"/>
      <c r="ERR156" s="57"/>
      <c r="ERS156" s="57"/>
      <c r="ERT156" s="57"/>
      <c r="ERU156" s="57"/>
      <c r="ERV156" s="57"/>
      <c r="ERW156" s="57"/>
      <c r="ERX156" s="57"/>
      <c r="ERY156" s="57"/>
      <c r="ERZ156" s="57"/>
      <c r="ESA156" s="57"/>
      <c r="ESB156" s="57"/>
      <c r="ESC156" s="57"/>
      <c r="ESD156" s="57"/>
      <c r="ESE156" s="57"/>
      <c r="ESF156" s="57"/>
      <c r="ESG156" s="57"/>
      <c r="ESH156" s="57"/>
      <c r="ESI156" s="57"/>
      <c r="ESJ156" s="57"/>
      <c r="ESK156" s="57"/>
      <c r="ESL156" s="57"/>
      <c r="ESM156" s="57"/>
      <c r="ESN156" s="57"/>
      <c r="ESO156" s="57"/>
      <c r="ESP156" s="57"/>
      <c r="ESQ156" s="57"/>
      <c r="ESR156" s="57"/>
      <c r="ESS156" s="57"/>
      <c r="EST156" s="57"/>
      <c r="ESU156" s="57"/>
      <c r="ESV156" s="57"/>
      <c r="ESW156" s="57"/>
      <c r="ESX156" s="57"/>
      <c r="ESY156" s="57"/>
      <c r="ESZ156" s="57"/>
      <c r="ETA156" s="57"/>
      <c r="ETB156" s="57"/>
      <c r="ETC156" s="57"/>
      <c r="ETD156" s="57"/>
      <c r="ETE156" s="57"/>
      <c r="ETF156" s="57"/>
      <c r="ETG156" s="57"/>
      <c r="ETH156" s="57"/>
      <c r="ETI156" s="57"/>
      <c r="ETJ156" s="57"/>
      <c r="ETK156" s="57"/>
      <c r="ETL156" s="57"/>
      <c r="ETM156" s="57"/>
      <c r="ETN156" s="57"/>
      <c r="ETO156" s="57"/>
      <c r="ETP156" s="57"/>
      <c r="ETQ156" s="57"/>
      <c r="ETR156" s="57"/>
      <c r="ETS156" s="57"/>
      <c r="ETT156" s="57"/>
      <c r="ETU156" s="57"/>
      <c r="ETV156" s="57"/>
      <c r="ETW156" s="57"/>
      <c r="ETX156" s="57"/>
      <c r="ETY156" s="57"/>
      <c r="ETZ156" s="57"/>
      <c r="EUA156" s="57"/>
      <c r="EUB156" s="57"/>
      <c r="EUC156" s="57"/>
      <c r="EUD156" s="57"/>
      <c r="EUE156" s="57"/>
      <c r="EUF156" s="57"/>
      <c r="EUG156" s="57"/>
      <c r="EUH156" s="57"/>
      <c r="EUI156" s="57"/>
      <c r="EUJ156" s="57"/>
      <c r="EUK156" s="57"/>
      <c r="EUL156" s="57"/>
      <c r="EUM156" s="57"/>
      <c r="EUN156" s="57"/>
      <c r="EUO156" s="57"/>
      <c r="EUP156" s="57"/>
      <c r="EUQ156" s="57"/>
      <c r="EUR156" s="57"/>
      <c r="EUS156" s="57"/>
      <c r="EUT156" s="57"/>
      <c r="EUU156" s="57"/>
      <c r="EUV156" s="57"/>
      <c r="EUW156" s="57"/>
      <c r="EUX156" s="57"/>
      <c r="EUY156" s="57"/>
      <c r="EUZ156" s="57"/>
      <c r="EVA156" s="57"/>
      <c r="EVB156" s="57"/>
      <c r="EVC156" s="57"/>
      <c r="EVD156" s="57"/>
      <c r="EVE156" s="57"/>
      <c r="EVF156" s="57"/>
      <c r="EVG156" s="57"/>
      <c r="EVH156" s="57"/>
      <c r="EVI156" s="57"/>
      <c r="EVJ156" s="57"/>
      <c r="EVK156" s="57"/>
      <c r="EVL156" s="57"/>
      <c r="EVM156" s="57"/>
      <c r="EVN156" s="57"/>
      <c r="EVO156" s="57"/>
      <c r="EVP156" s="57"/>
      <c r="EVQ156" s="57"/>
      <c r="EVR156" s="57"/>
      <c r="EVS156" s="57"/>
      <c r="EVT156" s="57"/>
      <c r="EVU156" s="57"/>
      <c r="EVV156" s="57"/>
      <c r="EVW156" s="57"/>
      <c r="EVX156" s="57"/>
      <c r="EVY156" s="57"/>
      <c r="EVZ156" s="57"/>
      <c r="EWA156" s="57"/>
      <c r="EWB156" s="57"/>
      <c r="EWC156" s="57"/>
      <c r="EWD156" s="57"/>
      <c r="EWE156" s="57"/>
      <c r="EWF156" s="57"/>
      <c r="EWG156" s="57"/>
      <c r="EWH156" s="57"/>
      <c r="EWI156" s="57"/>
      <c r="EWJ156" s="57"/>
      <c r="EWK156" s="57"/>
      <c r="EWL156" s="57"/>
      <c r="EWM156" s="57"/>
      <c r="EWN156" s="57"/>
      <c r="EWO156" s="57"/>
      <c r="EWP156" s="57"/>
      <c r="EWQ156" s="57"/>
      <c r="EWR156" s="57"/>
      <c r="EWS156" s="57"/>
      <c r="EWT156" s="57"/>
      <c r="EWU156" s="57"/>
      <c r="EWV156" s="57"/>
      <c r="EWW156" s="57"/>
      <c r="EWX156" s="57"/>
      <c r="EWY156" s="57"/>
      <c r="EWZ156" s="57"/>
      <c r="EXA156" s="57"/>
      <c r="EXB156" s="57"/>
      <c r="EXC156" s="57"/>
      <c r="EXD156" s="57"/>
      <c r="EXE156" s="57"/>
      <c r="EXF156" s="57"/>
      <c r="EXG156" s="57"/>
      <c r="EXH156" s="57"/>
      <c r="EXI156" s="57"/>
      <c r="EXJ156" s="57"/>
      <c r="EXK156" s="57"/>
      <c r="EXL156" s="57"/>
      <c r="EXM156" s="57"/>
      <c r="EXN156" s="57"/>
      <c r="EXO156" s="57"/>
      <c r="EXP156" s="57"/>
      <c r="EXQ156" s="57"/>
      <c r="EXR156" s="57"/>
      <c r="EXS156" s="57"/>
      <c r="EXT156" s="57"/>
      <c r="EXU156" s="57"/>
      <c r="EXV156" s="57"/>
      <c r="EXW156" s="57"/>
      <c r="EXX156" s="57"/>
      <c r="EXY156" s="57"/>
      <c r="EXZ156" s="57"/>
      <c r="EYA156" s="57"/>
      <c r="EYB156" s="57"/>
      <c r="EYC156" s="57"/>
      <c r="EYD156" s="57"/>
      <c r="EYE156" s="57"/>
      <c r="EYF156" s="57"/>
      <c r="EYG156" s="57"/>
      <c r="EYH156" s="57"/>
      <c r="EYI156" s="57"/>
      <c r="EYJ156" s="57"/>
      <c r="EYK156" s="57"/>
      <c r="EYL156" s="57"/>
      <c r="EYM156" s="57"/>
      <c r="EYN156" s="57"/>
      <c r="EYO156" s="57"/>
      <c r="EYP156" s="57"/>
      <c r="EYQ156" s="57"/>
      <c r="EYR156" s="57"/>
      <c r="EYS156" s="57"/>
      <c r="EYT156" s="57"/>
      <c r="EYU156" s="57"/>
      <c r="EYV156" s="57"/>
      <c r="EYW156" s="57"/>
      <c r="EYX156" s="57"/>
      <c r="EYY156" s="57"/>
      <c r="EYZ156" s="57"/>
      <c r="EZA156" s="57"/>
      <c r="EZB156" s="57"/>
      <c r="EZC156" s="57"/>
      <c r="EZD156" s="57"/>
      <c r="EZE156" s="57"/>
      <c r="EZF156" s="57"/>
      <c r="EZG156" s="57"/>
      <c r="EZH156" s="57"/>
      <c r="EZI156" s="57"/>
      <c r="EZJ156" s="57"/>
      <c r="EZK156" s="57"/>
      <c r="EZL156" s="57"/>
      <c r="EZM156" s="57"/>
      <c r="EZN156" s="57"/>
      <c r="EZO156" s="57"/>
      <c r="EZP156" s="57"/>
      <c r="EZQ156" s="57"/>
      <c r="EZR156" s="57"/>
      <c r="EZS156" s="57"/>
      <c r="EZT156" s="57"/>
      <c r="EZU156" s="57"/>
      <c r="EZV156" s="57"/>
      <c r="EZW156" s="57"/>
      <c r="EZX156" s="57"/>
      <c r="EZY156" s="57"/>
      <c r="EZZ156" s="57"/>
      <c r="FAA156" s="57"/>
      <c r="FAB156" s="57"/>
      <c r="FAC156" s="57"/>
      <c r="FAD156" s="57"/>
      <c r="FAE156" s="57"/>
      <c r="FAF156" s="57"/>
      <c r="FAG156" s="57"/>
      <c r="FAH156" s="57"/>
      <c r="FAI156" s="57"/>
      <c r="FAJ156" s="57"/>
      <c r="FAK156" s="57"/>
      <c r="FAL156" s="57"/>
      <c r="FAM156" s="57"/>
      <c r="FAN156" s="57"/>
      <c r="FAO156" s="57"/>
      <c r="FAP156" s="57"/>
      <c r="FAQ156" s="57"/>
      <c r="FAR156" s="57"/>
      <c r="FAS156" s="57"/>
      <c r="FAT156" s="57"/>
      <c r="FAU156" s="57"/>
      <c r="FAV156" s="57"/>
      <c r="FAW156" s="57"/>
      <c r="FAX156" s="57"/>
      <c r="FAY156" s="57"/>
      <c r="FAZ156" s="57"/>
      <c r="FBA156" s="57"/>
      <c r="FBB156" s="57"/>
      <c r="FBC156" s="57"/>
      <c r="FBD156" s="57"/>
      <c r="FBE156" s="57"/>
      <c r="FBF156" s="57"/>
      <c r="FBG156" s="57"/>
      <c r="FBH156" s="57"/>
      <c r="FBI156" s="57"/>
      <c r="FBJ156" s="57"/>
      <c r="FBK156" s="57"/>
      <c r="FBL156" s="57"/>
      <c r="FBM156" s="57"/>
      <c r="FBN156" s="57"/>
      <c r="FBO156" s="57"/>
      <c r="FBP156" s="57"/>
      <c r="FBQ156" s="57"/>
      <c r="FBR156" s="57"/>
      <c r="FBS156" s="57"/>
      <c r="FBT156" s="57"/>
      <c r="FBU156" s="57"/>
      <c r="FBV156" s="57"/>
      <c r="FBW156" s="57"/>
      <c r="FBX156" s="57"/>
      <c r="FBY156" s="57"/>
      <c r="FBZ156" s="57"/>
      <c r="FCA156" s="57"/>
      <c r="FCB156" s="57"/>
      <c r="FCC156" s="57"/>
      <c r="FCD156" s="57"/>
      <c r="FCE156" s="57"/>
      <c r="FCF156" s="57"/>
      <c r="FCG156" s="57"/>
      <c r="FCH156" s="57"/>
      <c r="FCI156" s="57"/>
      <c r="FCJ156" s="57"/>
      <c r="FCK156" s="57"/>
      <c r="FCL156" s="57"/>
      <c r="FCM156" s="57"/>
      <c r="FCN156" s="57"/>
      <c r="FCO156" s="57"/>
      <c r="FCP156" s="57"/>
      <c r="FCQ156" s="57"/>
      <c r="FCR156" s="57"/>
      <c r="FCS156" s="57"/>
      <c r="FCT156" s="57"/>
      <c r="FCU156" s="57"/>
      <c r="FCV156" s="57"/>
      <c r="FCW156" s="57"/>
      <c r="FCX156" s="57"/>
      <c r="FCY156" s="57"/>
      <c r="FCZ156" s="57"/>
      <c r="FDA156" s="57"/>
      <c r="FDB156" s="57"/>
      <c r="FDC156" s="57"/>
      <c r="FDD156" s="57"/>
      <c r="FDE156" s="57"/>
      <c r="FDF156" s="57"/>
      <c r="FDG156" s="57"/>
      <c r="FDH156" s="57"/>
      <c r="FDI156" s="57"/>
      <c r="FDJ156" s="57"/>
      <c r="FDK156" s="57"/>
      <c r="FDL156" s="57"/>
      <c r="FDM156" s="57"/>
      <c r="FDN156" s="57"/>
      <c r="FDO156" s="57"/>
      <c r="FDP156" s="57"/>
      <c r="FDQ156" s="57"/>
      <c r="FDR156" s="57"/>
      <c r="FDS156" s="57"/>
      <c r="FDT156" s="57"/>
      <c r="FDU156" s="57"/>
      <c r="FDV156" s="57"/>
      <c r="FDW156" s="57"/>
      <c r="FDX156" s="57"/>
      <c r="FDY156" s="57"/>
      <c r="FDZ156" s="57"/>
      <c r="FEA156" s="57"/>
      <c r="FEB156" s="57"/>
      <c r="FEC156" s="57"/>
      <c r="FED156" s="57"/>
      <c r="FEE156" s="57"/>
      <c r="FEF156" s="57"/>
      <c r="FEG156" s="57"/>
      <c r="FEH156" s="57"/>
      <c r="FEI156" s="57"/>
      <c r="FEJ156" s="57"/>
      <c r="FEK156" s="57"/>
      <c r="FEL156" s="57"/>
      <c r="FEM156" s="57"/>
      <c r="FEN156" s="57"/>
      <c r="FEO156" s="57"/>
      <c r="FEP156" s="57"/>
      <c r="FEQ156" s="57"/>
      <c r="FER156" s="57"/>
      <c r="FES156" s="57"/>
      <c r="FET156" s="57"/>
      <c r="FEU156" s="57"/>
      <c r="FEV156" s="57"/>
      <c r="FEW156" s="57"/>
      <c r="FEX156" s="57"/>
      <c r="FEY156" s="57"/>
      <c r="FEZ156" s="57"/>
      <c r="FFA156" s="57"/>
      <c r="FFB156" s="57"/>
      <c r="FFC156" s="57"/>
      <c r="FFD156" s="57"/>
      <c r="FFE156" s="57"/>
      <c r="FFF156" s="57"/>
      <c r="FFG156" s="57"/>
      <c r="FFH156" s="57"/>
      <c r="FFI156" s="57"/>
      <c r="FFJ156" s="57"/>
      <c r="FFK156" s="57"/>
      <c r="FFL156" s="57"/>
      <c r="FFM156" s="57"/>
      <c r="FFN156" s="57"/>
      <c r="FFO156" s="57"/>
      <c r="FFP156" s="57"/>
      <c r="FFQ156" s="57"/>
      <c r="FFR156" s="57"/>
      <c r="FFS156" s="57"/>
      <c r="FFT156" s="57"/>
      <c r="FFU156" s="57"/>
      <c r="FFV156" s="57"/>
      <c r="FFW156" s="57"/>
      <c r="FFX156" s="57"/>
      <c r="FFY156" s="57"/>
      <c r="FFZ156" s="57"/>
      <c r="FGA156" s="57"/>
      <c r="FGB156" s="57"/>
      <c r="FGC156" s="57"/>
      <c r="FGD156" s="57"/>
      <c r="FGE156" s="57"/>
      <c r="FGF156" s="57"/>
      <c r="FGG156" s="57"/>
      <c r="FGH156" s="57"/>
      <c r="FGI156" s="57"/>
      <c r="FGJ156" s="57"/>
      <c r="FGK156" s="57"/>
      <c r="FGL156" s="57"/>
      <c r="FGM156" s="57"/>
      <c r="FGN156" s="57"/>
      <c r="FGO156" s="57"/>
      <c r="FGP156" s="57"/>
      <c r="FGQ156" s="57"/>
      <c r="FGR156" s="57"/>
      <c r="FGS156" s="57"/>
      <c r="FGT156" s="57"/>
      <c r="FGU156" s="57"/>
      <c r="FGV156" s="57"/>
      <c r="FGW156" s="57"/>
      <c r="FGX156" s="57"/>
      <c r="FGY156" s="57"/>
      <c r="FGZ156" s="57"/>
      <c r="FHA156" s="57"/>
      <c r="FHB156" s="57"/>
      <c r="FHC156" s="57"/>
      <c r="FHD156" s="57"/>
      <c r="FHE156" s="57"/>
      <c r="FHF156" s="57"/>
      <c r="FHG156" s="57"/>
      <c r="FHH156" s="57"/>
      <c r="FHI156" s="57"/>
      <c r="FHJ156" s="57"/>
      <c r="FHK156" s="57"/>
      <c r="FHL156" s="57"/>
      <c r="FHM156" s="57"/>
      <c r="FHN156" s="57"/>
      <c r="FHO156" s="57"/>
      <c r="FHP156" s="57"/>
      <c r="FHQ156" s="57"/>
      <c r="FHR156" s="57"/>
      <c r="FHS156" s="57"/>
      <c r="FHT156" s="57"/>
      <c r="FHU156" s="57"/>
      <c r="FHV156" s="57"/>
      <c r="FHW156" s="57"/>
      <c r="FHX156" s="57"/>
      <c r="FHY156" s="57"/>
      <c r="FHZ156" s="57"/>
      <c r="FIA156" s="57"/>
      <c r="FIB156" s="57"/>
      <c r="FIC156" s="57"/>
      <c r="FID156" s="57"/>
      <c r="FIE156" s="57"/>
      <c r="FIF156" s="57"/>
      <c r="FIG156" s="57"/>
      <c r="FIH156" s="57"/>
      <c r="FII156" s="57"/>
      <c r="FIJ156" s="57"/>
      <c r="FIK156" s="57"/>
      <c r="FIL156" s="57"/>
      <c r="FIM156" s="57"/>
      <c r="FIN156" s="57"/>
      <c r="FIO156" s="57"/>
      <c r="FIP156" s="57"/>
      <c r="FIQ156" s="57"/>
      <c r="FIR156" s="57"/>
      <c r="FIS156" s="57"/>
      <c r="FIT156" s="57"/>
      <c r="FIU156" s="57"/>
      <c r="FIV156" s="57"/>
      <c r="FIW156" s="57"/>
      <c r="FIX156" s="57"/>
      <c r="FIY156" s="57"/>
      <c r="FIZ156" s="57"/>
      <c r="FJA156" s="57"/>
      <c r="FJB156" s="57"/>
      <c r="FJC156" s="57"/>
      <c r="FJD156" s="57"/>
      <c r="FJE156" s="57"/>
      <c r="FJF156" s="57"/>
      <c r="FJG156" s="57"/>
      <c r="FJH156" s="57"/>
      <c r="FJI156" s="57"/>
      <c r="FJJ156" s="57"/>
      <c r="FJK156" s="57"/>
      <c r="FJL156" s="57"/>
      <c r="FJM156" s="57"/>
      <c r="FJN156" s="57"/>
      <c r="FJO156" s="57"/>
      <c r="FJP156" s="57"/>
      <c r="FJQ156" s="57"/>
      <c r="FJR156" s="57"/>
      <c r="FJS156" s="57"/>
      <c r="FJT156" s="57"/>
      <c r="FJU156" s="57"/>
      <c r="FJV156" s="57"/>
      <c r="FJW156" s="57"/>
      <c r="FJX156" s="57"/>
      <c r="FJY156" s="57"/>
      <c r="FJZ156" s="57"/>
      <c r="FKA156" s="57"/>
      <c r="FKB156" s="57"/>
      <c r="FKC156" s="57"/>
      <c r="FKD156" s="57"/>
      <c r="FKE156" s="57"/>
      <c r="FKF156" s="57"/>
      <c r="FKG156" s="57"/>
      <c r="FKH156" s="57"/>
      <c r="FKI156" s="57"/>
      <c r="FKJ156" s="57"/>
      <c r="FKK156" s="57"/>
      <c r="FKL156" s="57"/>
      <c r="FKM156" s="57"/>
      <c r="FKN156" s="57"/>
      <c r="FKO156" s="57"/>
      <c r="FKP156" s="57"/>
      <c r="FKQ156" s="57"/>
      <c r="FKR156" s="57"/>
      <c r="FKS156" s="57"/>
      <c r="FKT156" s="57"/>
      <c r="FKU156" s="57"/>
      <c r="FKV156" s="57"/>
      <c r="FKW156" s="57"/>
      <c r="FKX156" s="57"/>
      <c r="FKY156" s="57"/>
      <c r="FKZ156" s="57"/>
      <c r="FLA156" s="57"/>
      <c r="FLB156" s="57"/>
      <c r="FLC156" s="57"/>
      <c r="FLD156" s="57"/>
      <c r="FLE156" s="57"/>
      <c r="FLF156" s="57"/>
      <c r="FLG156" s="57"/>
      <c r="FLH156" s="57"/>
      <c r="FLI156" s="57"/>
      <c r="FLJ156" s="57"/>
      <c r="FLK156" s="57"/>
      <c r="FLL156" s="57"/>
      <c r="FLM156" s="57"/>
      <c r="FLN156" s="57"/>
      <c r="FLO156" s="57"/>
      <c r="FLP156" s="57"/>
      <c r="FLQ156" s="57"/>
      <c r="FLR156" s="57"/>
      <c r="FLS156" s="57"/>
      <c r="FLT156" s="57"/>
      <c r="FLU156" s="57"/>
      <c r="FLV156" s="57"/>
      <c r="FLW156" s="57"/>
      <c r="FLX156" s="57"/>
      <c r="FLY156" s="57"/>
      <c r="FLZ156" s="57"/>
      <c r="FMA156" s="57"/>
      <c r="FMB156" s="57"/>
      <c r="FMC156" s="57"/>
      <c r="FMD156" s="57"/>
      <c r="FME156" s="57"/>
      <c r="FMF156" s="57"/>
      <c r="FMG156" s="57"/>
      <c r="FMH156" s="57"/>
      <c r="FMI156" s="57"/>
      <c r="FMJ156" s="57"/>
      <c r="FMK156" s="57"/>
      <c r="FML156" s="57"/>
      <c r="FMM156" s="57"/>
      <c r="FMN156" s="57"/>
      <c r="FMO156" s="57"/>
      <c r="FMP156" s="57"/>
      <c r="FMQ156" s="57"/>
      <c r="FMR156" s="57"/>
      <c r="FMS156" s="57"/>
      <c r="FMT156" s="57"/>
      <c r="FMU156" s="57"/>
      <c r="FMV156" s="57"/>
      <c r="FMW156" s="57"/>
      <c r="FMX156" s="57"/>
      <c r="FMY156" s="57"/>
      <c r="FMZ156" s="57"/>
      <c r="FNA156" s="57"/>
      <c r="FNB156" s="57"/>
      <c r="FNC156" s="57"/>
      <c r="FND156" s="57"/>
      <c r="FNE156" s="57"/>
      <c r="FNF156" s="57"/>
      <c r="FNG156" s="57"/>
      <c r="FNH156" s="57"/>
      <c r="FNI156" s="57"/>
      <c r="FNJ156" s="57"/>
      <c r="FNK156" s="57"/>
      <c r="FNL156" s="57"/>
      <c r="FNM156" s="57"/>
      <c r="FNN156" s="57"/>
      <c r="FNO156" s="57"/>
      <c r="FNP156" s="57"/>
      <c r="FNQ156" s="57"/>
      <c r="FNR156" s="57"/>
      <c r="FNS156" s="57"/>
      <c r="FNT156" s="57"/>
      <c r="FNU156" s="57"/>
      <c r="FNV156" s="57"/>
      <c r="FNW156" s="57"/>
      <c r="FNX156" s="57"/>
      <c r="FNY156" s="57"/>
      <c r="FNZ156" s="57"/>
      <c r="FOA156" s="57"/>
      <c r="FOB156" s="57"/>
      <c r="FOC156" s="57"/>
      <c r="FOD156" s="57"/>
      <c r="FOE156" s="57"/>
      <c r="FOF156" s="57"/>
      <c r="FOG156" s="57"/>
      <c r="FOH156" s="57"/>
      <c r="FOI156" s="57"/>
      <c r="FOJ156" s="57"/>
      <c r="FOK156" s="57"/>
      <c r="FOL156" s="57"/>
      <c r="FOM156" s="57"/>
      <c r="FON156" s="57"/>
      <c r="FOO156" s="57"/>
      <c r="FOP156" s="57"/>
      <c r="FOQ156" s="57"/>
      <c r="FOR156" s="57"/>
      <c r="FOS156" s="57"/>
      <c r="FOT156" s="57"/>
      <c r="FOU156" s="57"/>
      <c r="FOV156" s="57"/>
      <c r="FOW156" s="57"/>
      <c r="FOX156" s="57"/>
      <c r="FOY156" s="57"/>
      <c r="FOZ156" s="57"/>
      <c r="FPA156" s="57"/>
      <c r="FPB156" s="57"/>
      <c r="FPC156" s="57"/>
      <c r="FPD156" s="57"/>
      <c r="FPE156" s="57"/>
      <c r="FPF156" s="57"/>
      <c r="FPG156" s="57"/>
      <c r="FPH156" s="57"/>
      <c r="FPI156" s="57"/>
      <c r="FPJ156" s="57"/>
      <c r="FPK156" s="57"/>
      <c r="FPL156" s="57"/>
      <c r="FPM156" s="57"/>
      <c r="FPN156" s="57"/>
      <c r="FPO156" s="57"/>
      <c r="FPP156" s="57"/>
      <c r="FPQ156" s="57"/>
      <c r="FPR156" s="57"/>
      <c r="FPS156" s="57"/>
      <c r="FPT156" s="57"/>
      <c r="FPU156" s="57"/>
      <c r="FPV156" s="57"/>
      <c r="FPW156" s="57"/>
      <c r="FPX156" s="57"/>
      <c r="FPY156" s="57"/>
      <c r="FPZ156" s="57"/>
      <c r="FQA156" s="57"/>
      <c r="FQB156" s="57"/>
      <c r="FQC156" s="57"/>
      <c r="FQD156" s="57"/>
      <c r="FQE156" s="57"/>
      <c r="FQF156" s="57"/>
      <c r="FQG156" s="57"/>
      <c r="FQH156" s="57"/>
      <c r="FQI156" s="57"/>
      <c r="FQJ156" s="57"/>
      <c r="FQK156" s="57"/>
      <c r="FQL156" s="57"/>
      <c r="FQM156" s="57"/>
      <c r="FQN156" s="57"/>
      <c r="FQO156" s="57"/>
      <c r="FQP156" s="57"/>
      <c r="FQQ156" s="57"/>
      <c r="FQR156" s="57"/>
      <c r="FQS156" s="57"/>
      <c r="FQT156" s="57"/>
      <c r="FQU156" s="57"/>
      <c r="FQV156" s="57"/>
      <c r="FQW156" s="57"/>
      <c r="FQX156" s="57"/>
      <c r="FQY156" s="57"/>
      <c r="FQZ156" s="57"/>
      <c r="FRA156" s="57"/>
      <c r="FRB156" s="57"/>
      <c r="FRC156" s="57"/>
      <c r="FRD156" s="57"/>
      <c r="FRE156" s="57"/>
      <c r="FRF156" s="57"/>
      <c r="FRG156" s="57"/>
      <c r="FRH156" s="57"/>
      <c r="FRI156" s="57"/>
      <c r="FRJ156" s="57"/>
      <c r="FRK156" s="57"/>
      <c r="FRL156" s="57"/>
      <c r="FRM156" s="57"/>
      <c r="FRN156" s="57"/>
      <c r="FRO156" s="57"/>
      <c r="FRP156" s="57"/>
      <c r="FRQ156" s="57"/>
      <c r="FRR156" s="57"/>
      <c r="FRS156" s="57"/>
      <c r="FRT156" s="57"/>
      <c r="FRU156" s="57"/>
      <c r="FRV156" s="57"/>
      <c r="FRW156" s="57"/>
      <c r="FRX156" s="57"/>
      <c r="FRY156" s="57"/>
      <c r="FRZ156" s="57"/>
      <c r="FSA156" s="57"/>
      <c r="FSB156" s="57"/>
      <c r="FSC156" s="57"/>
      <c r="FSD156" s="57"/>
      <c r="FSE156" s="57"/>
      <c r="FSF156" s="57"/>
      <c r="FSG156" s="57"/>
      <c r="FSH156" s="57"/>
      <c r="FSI156" s="57"/>
      <c r="FSJ156" s="57"/>
      <c r="FSK156" s="57"/>
      <c r="FSL156" s="57"/>
      <c r="FSM156" s="57"/>
      <c r="FSN156" s="57"/>
      <c r="FSO156" s="57"/>
      <c r="FSP156" s="57"/>
      <c r="FSQ156" s="57"/>
      <c r="FSR156" s="57"/>
      <c r="FSS156" s="57"/>
      <c r="FST156" s="57"/>
      <c r="FSU156" s="57"/>
      <c r="FSV156" s="57"/>
      <c r="FSW156" s="57"/>
      <c r="FSX156" s="57"/>
      <c r="FSY156" s="57"/>
      <c r="FSZ156" s="57"/>
      <c r="FTA156" s="57"/>
      <c r="FTB156" s="57"/>
      <c r="FTC156" s="57"/>
      <c r="FTD156" s="57"/>
      <c r="FTE156" s="57"/>
      <c r="FTF156" s="57"/>
      <c r="FTG156" s="57"/>
      <c r="FTH156" s="57"/>
      <c r="FTI156" s="57"/>
      <c r="FTJ156" s="57"/>
      <c r="FTK156" s="57"/>
      <c r="FTL156" s="57"/>
      <c r="FTM156" s="57"/>
      <c r="FTN156" s="57"/>
      <c r="FTO156" s="57"/>
      <c r="FTP156" s="57"/>
      <c r="FTQ156" s="57"/>
      <c r="FTR156" s="57"/>
      <c r="FTS156" s="57"/>
      <c r="FTT156" s="57"/>
      <c r="FTU156" s="57"/>
      <c r="FTV156" s="57"/>
      <c r="FTW156" s="57"/>
      <c r="FTX156" s="57"/>
      <c r="FTY156" s="57"/>
      <c r="FTZ156" s="57"/>
      <c r="FUA156" s="57"/>
      <c r="FUB156" s="57"/>
      <c r="FUC156" s="57"/>
      <c r="FUD156" s="57"/>
      <c r="FUE156" s="57"/>
      <c r="FUF156" s="57"/>
      <c r="FUG156" s="57"/>
      <c r="FUH156" s="57"/>
      <c r="FUI156" s="57"/>
      <c r="FUJ156" s="57"/>
      <c r="FUK156" s="57"/>
      <c r="FUL156" s="57"/>
      <c r="FUM156" s="57"/>
      <c r="FUN156" s="57"/>
      <c r="FUO156" s="57"/>
      <c r="FUP156" s="57"/>
      <c r="FUQ156" s="57"/>
      <c r="FUR156" s="57"/>
      <c r="FUS156" s="57"/>
      <c r="FUT156" s="57"/>
      <c r="FUU156" s="57"/>
      <c r="FUV156" s="57"/>
      <c r="FUW156" s="57"/>
      <c r="FUX156" s="57"/>
      <c r="FUY156" s="57"/>
      <c r="FUZ156" s="57"/>
      <c r="FVA156" s="57"/>
      <c r="FVB156" s="57"/>
      <c r="FVC156" s="57"/>
      <c r="FVD156" s="57"/>
      <c r="FVE156" s="57"/>
      <c r="FVF156" s="57"/>
      <c r="FVG156" s="57"/>
      <c r="FVH156" s="57"/>
      <c r="FVI156" s="57"/>
      <c r="FVJ156" s="57"/>
      <c r="FVK156" s="57"/>
      <c r="FVL156" s="57"/>
      <c r="FVM156" s="57"/>
      <c r="FVN156" s="57"/>
      <c r="FVO156" s="57"/>
      <c r="FVP156" s="57"/>
      <c r="FVQ156" s="57"/>
      <c r="FVR156" s="57"/>
      <c r="FVS156" s="57"/>
      <c r="FVT156" s="57"/>
      <c r="FVU156" s="57"/>
      <c r="FVV156" s="57"/>
      <c r="FVW156" s="57"/>
      <c r="FVX156" s="57"/>
      <c r="FVY156" s="57"/>
      <c r="FVZ156" s="57"/>
      <c r="FWA156" s="57"/>
      <c r="FWB156" s="57"/>
      <c r="FWC156" s="57"/>
      <c r="FWD156" s="57"/>
      <c r="FWE156" s="57"/>
      <c r="FWF156" s="57"/>
      <c r="FWG156" s="57"/>
      <c r="FWH156" s="57"/>
      <c r="FWI156" s="57"/>
      <c r="FWJ156" s="57"/>
      <c r="FWK156" s="57"/>
      <c r="FWL156" s="57"/>
      <c r="FWM156" s="57"/>
      <c r="FWN156" s="57"/>
      <c r="FWO156" s="57"/>
      <c r="FWP156" s="57"/>
      <c r="FWQ156" s="57"/>
      <c r="FWR156" s="57"/>
      <c r="FWS156" s="57"/>
      <c r="FWT156" s="57"/>
      <c r="FWU156" s="57"/>
      <c r="FWV156" s="57"/>
      <c r="FWW156" s="57"/>
      <c r="FWX156" s="57"/>
      <c r="FWY156" s="57"/>
      <c r="FWZ156" s="57"/>
      <c r="FXA156" s="57"/>
      <c r="FXB156" s="57"/>
      <c r="FXC156" s="57"/>
      <c r="FXD156" s="57"/>
      <c r="FXE156" s="57"/>
      <c r="FXF156" s="57"/>
      <c r="FXG156" s="57"/>
      <c r="FXH156" s="57"/>
      <c r="FXI156" s="57"/>
      <c r="FXJ156" s="57"/>
      <c r="FXK156" s="57"/>
      <c r="FXL156" s="57"/>
      <c r="FXM156" s="57"/>
      <c r="FXN156" s="57"/>
      <c r="FXO156" s="57"/>
      <c r="FXP156" s="57"/>
      <c r="FXQ156" s="57"/>
      <c r="FXR156" s="57"/>
      <c r="FXS156" s="57"/>
      <c r="FXT156" s="57"/>
      <c r="FXU156" s="57"/>
      <c r="FXV156" s="57"/>
      <c r="FXW156" s="57"/>
      <c r="FXX156" s="57"/>
      <c r="FXY156" s="57"/>
      <c r="FXZ156" s="57"/>
      <c r="FYA156" s="57"/>
      <c r="FYB156" s="57"/>
      <c r="FYC156" s="57"/>
      <c r="FYD156" s="57"/>
      <c r="FYE156" s="57"/>
      <c r="FYF156" s="57"/>
      <c r="FYG156" s="57"/>
      <c r="FYH156" s="57"/>
      <c r="FYI156" s="57"/>
      <c r="FYJ156" s="57"/>
      <c r="FYK156" s="57"/>
      <c r="FYL156" s="57"/>
      <c r="FYM156" s="57"/>
      <c r="FYN156" s="57"/>
      <c r="FYO156" s="57"/>
      <c r="FYP156" s="57"/>
      <c r="FYQ156" s="57"/>
      <c r="FYR156" s="57"/>
      <c r="FYS156" s="57"/>
      <c r="FYT156" s="57"/>
      <c r="FYU156" s="57"/>
      <c r="FYV156" s="57"/>
      <c r="FYW156" s="57"/>
      <c r="FYX156" s="57"/>
      <c r="FYY156" s="57"/>
      <c r="FYZ156" s="57"/>
      <c r="FZA156" s="57"/>
      <c r="FZB156" s="57"/>
      <c r="FZC156" s="57"/>
      <c r="FZD156" s="57"/>
      <c r="FZE156" s="57"/>
      <c r="FZF156" s="57"/>
      <c r="FZG156" s="57"/>
      <c r="FZH156" s="57"/>
      <c r="FZI156" s="57"/>
      <c r="FZJ156" s="57"/>
      <c r="FZK156" s="57"/>
      <c r="FZL156" s="57"/>
      <c r="FZM156" s="57"/>
      <c r="FZN156" s="57"/>
      <c r="FZO156" s="57"/>
      <c r="FZP156" s="57"/>
      <c r="FZQ156" s="57"/>
      <c r="FZR156" s="57"/>
      <c r="FZS156" s="57"/>
      <c r="FZT156" s="57"/>
      <c r="FZU156" s="57"/>
      <c r="FZV156" s="57"/>
      <c r="FZW156" s="57"/>
      <c r="FZX156" s="57"/>
      <c r="FZY156" s="57"/>
      <c r="FZZ156" s="57"/>
      <c r="GAA156" s="57"/>
      <c r="GAB156" s="57"/>
      <c r="GAC156" s="57"/>
      <c r="GAD156" s="57"/>
      <c r="GAE156" s="57"/>
      <c r="GAF156" s="57"/>
      <c r="GAG156" s="57"/>
      <c r="GAH156" s="57"/>
      <c r="GAI156" s="57"/>
      <c r="GAJ156" s="57"/>
      <c r="GAK156" s="57"/>
      <c r="GAL156" s="57"/>
      <c r="GAM156" s="57"/>
      <c r="GAN156" s="57"/>
      <c r="GAO156" s="57"/>
      <c r="GAP156" s="57"/>
      <c r="GAQ156" s="57"/>
      <c r="GAR156" s="57"/>
      <c r="GAS156" s="57"/>
      <c r="GAT156" s="57"/>
      <c r="GAU156" s="57"/>
      <c r="GAV156" s="57"/>
      <c r="GAW156" s="57"/>
      <c r="GAX156" s="57"/>
      <c r="GAY156" s="57"/>
      <c r="GAZ156" s="57"/>
      <c r="GBA156" s="57"/>
      <c r="GBB156" s="57"/>
      <c r="GBC156" s="57"/>
      <c r="GBD156" s="57"/>
      <c r="GBE156" s="57"/>
      <c r="GBF156" s="57"/>
      <c r="GBG156" s="57"/>
      <c r="GBH156" s="57"/>
      <c r="GBI156" s="57"/>
      <c r="GBJ156" s="57"/>
      <c r="GBK156" s="57"/>
      <c r="GBL156" s="57"/>
      <c r="GBM156" s="57"/>
      <c r="GBN156" s="57"/>
      <c r="GBO156" s="57"/>
      <c r="GBP156" s="57"/>
      <c r="GBQ156" s="57"/>
      <c r="GBR156" s="57"/>
      <c r="GBS156" s="57"/>
      <c r="GBT156" s="57"/>
      <c r="GBU156" s="57"/>
      <c r="GBV156" s="57"/>
      <c r="GBW156" s="57"/>
      <c r="GBX156" s="57"/>
      <c r="GBY156" s="57"/>
      <c r="GBZ156" s="57"/>
      <c r="GCA156" s="57"/>
      <c r="GCB156" s="57"/>
      <c r="GCC156" s="57"/>
      <c r="GCD156" s="57"/>
      <c r="GCE156" s="57"/>
      <c r="GCF156" s="57"/>
      <c r="GCG156" s="57"/>
      <c r="GCH156" s="57"/>
      <c r="GCI156" s="57"/>
      <c r="GCJ156" s="57"/>
      <c r="GCK156" s="57"/>
      <c r="GCL156" s="57"/>
      <c r="GCM156" s="57"/>
      <c r="GCN156" s="57"/>
      <c r="GCO156" s="57"/>
      <c r="GCP156" s="57"/>
      <c r="GCQ156" s="57"/>
      <c r="GCR156" s="57"/>
      <c r="GCS156" s="57"/>
      <c r="GCT156" s="57"/>
      <c r="GCU156" s="57"/>
      <c r="GCV156" s="57"/>
      <c r="GCW156" s="57"/>
      <c r="GCX156" s="57"/>
      <c r="GCY156" s="57"/>
      <c r="GCZ156" s="57"/>
      <c r="GDA156" s="57"/>
      <c r="GDB156" s="57"/>
      <c r="GDC156" s="57"/>
      <c r="GDD156" s="57"/>
      <c r="GDE156" s="57"/>
      <c r="GDF156" s="57"/>
      <c r="GDG156" s="57"/>
      <c r="GDH156" s="57"/>
      <c r="GDI156" s="57"/>
      <c r="GDJ156" s="57"/>
      <c r="GDK156" s="57"/>
      <c r="GDL156" s="57"/>
      <c r="GDM156" s="57"/>
      <c r="GDN156" s="57"/>
      <c r="GDO156" s="57"/>
      <c r="GDP156" s="57"/>
      <c r="GDQ156" s="57"/>
      <c r="GDR156" s="57"/>
      <c r="GDS156" s="57"/>
      <c r="GDT156" s="57"/>
      <c r="GDU156" s="57"/>
      <c r="GDV156" s="57"/>
      <c r="GDW156" s="57"/>
      <c r="GDX156" s="57"/>
      <c r="GDY156" s="57"/>
      <c r="GDZ156" s="57"/>
      <c r="GEA156" s="57"/>
      <c r="GEB156" s="57"/>
      <c r="GEC156" s="57"/>
      <c r="GED156" s="57"/>
      <c r="GEE156" s="57"/>
      <c r="GEF156" s="57"/>
      <c r="GEG156" s="57"/>
      <c r="GEH156" s="57"/>
      <c r="GEI156" s="57"/>
      <c r="GEJ156" s="57"/>
      <c r="GEK156" s="57"/>
      <c r="GEL156" s="57"/>
      <c r="GEM156" s="57"/>
      <c r="GEN156" s="57"/>
      <c r="GEO156" s="57"/>
      <c r="GEP156" s="57"/>
      <c r="GEQ156" s="57"/>
      <c r="GER156" s="57"/>
      <c r="GES156" s="57"/>
      <c r="GET156" s="57"/>
      <c r="GEU156" s="57"/>
      <c r="GEV156" s="57"/>
      <c r="GEW156" s="57"/>
      <c r="GEX156" s="57"/>
      <c r="GEY156" s="57"/>
      <c r="GEZ156" s="57"/>
      <c r="GFA156" s="57"/>
      <c r="GFB156" s="57"/>
      <c r="GFC156" s="57"/>
      <c r="GFD156" s="57"/>
      <c r="GFE156" s="57"/>
      <c r="GFF156" s="57"/>
      <c r="GFG156" s="57"/>
      <c r="GFH156" s="57"/>
      <c r="GFI156" s="57"/>
      <c r="GFJ156" s="57"/>
      <c r="GFK156" s="57"/>
      <c r="GFL156" s="57"/>
      <c r="GFM156" s="57"/>
      <c r="GFN156" s="57"/>
      <c r="GFO156" s="57"/>
      <c r="GFP156" s="57"/>
      <c r="GFQ156" s="57"/>
      <c r="GFR156" s="57"/>
      <c r="GFS156" s="57"/>
      <c r="GFT156" s="57"/>
      <c r="GFU156" s="57"/>
      <c r="GFV156" s="57"/>
      <c r="GFW156" s="57"/>
      <c r="GFX156" s="57"/>
      <c r="GFY156" s="57"/>
      <c r="GFZ156" s="57"/>
      <c r="GGA156" s="57"/>
      <c r="GGB156" s="57"/>
      <c r="GGC156" s="57"/>
      <c r="GGD156" s="57"/>
      <c r="GGE156" s="57"/>
      <c r="GGF156" s="57"/>
      <c r="GGG156" s="57"/>
      <c r="GGH156" s="57"/>
      <c r="GGI156" s="57"/>
      <c r="GGJ156" s="57"/>
      <c r="GGK156" s="57"/>
      <c r="GGL156" s="57"/>
      <c r="GGM156" s="57"/>
      <c r="GGN156" s="57"/>
      <c r="GGO156" s="57"/>
      <c r="GGP156" s="57"/>
      <c r="GGQ156" s="57"/>
      <c r="GGR156" s="57"/>
      <c r="GGS156" s="57"/>
      <c r="GGT156" s="57"/>
      <c r="GGU156" s="57"/>
      <c r="GGV156" s="57"/>
      <c r="GGW156" s="57"/>
      <c r="GGX156" s="57"/>
      <c r="GGY156" s="57"/>
      <c r="GGZ156" s="57"/>
      <c r="GHA156" s="57"/>
      <c r="GHB156" s="57"/>
      <c r="GHC156" s="57"/>
      <c r="GHD156" s="57"/>
      <c r="GHE156" s="57"/>
      <c r="GHF156" s="57"/>
      <c r="GHG156" s="57"/>
      <c r="GHH156" s="57"/>
      <c r="GHI156" s="57"/>
      <c r="GHJ156" s="57"/>
      <c r="GHK156" s="57"/>
      <c r="GHL156" s="57"/>
      <c r="GHM156" s="57"/>
      <c r="GHN156" s="57"/>
      <c r="GHO156" s="57"/>
      <c r="GHP156" s="57"/>
      <c r="GHQ156" s="57"/>
      <c r="GHR156" s="57"/>
      <c r="GHS156" s="57"/>
      <c r="GHT156" s="57"/>
      <c r="GHU156" s="57"/>
      <c r="GHV156" s="57"/>
      <c r="GHW156" s="57"/>
      <c r="GHX156" s="57"/>
      <c r="GHY156" s="57"/>
      <c r="GHZ156" s="57"/>
      <c r="GIA156" s="57"/>
      <c r="GIB156" s="57"/>
      <c r="GIC156" s="57"/>
      <c r="GID156" s="57"/>
      <c r="GIE156" s="57"/>
      <c r="GIF156" s="57"/>
      <c r="GIG156" s="57"/>
      <c r="GIH156" s="57"/>
      <c r="GII156" s="57"/>
      <c r="GIJ156" s="57"/>
      <c r="GIK156" s="57"/>
      <c r="GIL156" s="57"/>
      <c r="GIM156" s="57"/>
      <c r="GIN156" s="57"/>
      <c r="GIO156" s="57"/>
      <c r="GIP156" s="57"/>
      <c r="GIQ156" s="57"/>
      <c r="GIR156" s="57"/>
      <c r="GIS156" s="57"/>
      <c r="GIT156" s="57"/>
      <c r="GIU156" s="57"/>
      <c r="GIV156" s="57"/>
      <c r="GIW156" s="57"/>
      <c r="GIX156" s="57"/>
      <c r="GIY156" s="57"/>
      <c r="GIZ156" s="57"/>
      <c r="GJA156" s="57"/>
      <c r="GJB156" s="57"/>
      <c r="GJC156" s="57"/>
      <c r="GJD156" s="57"/>
      <c r="GJE156" s="57"/>
      <c r="GJF156" s="57"/>
      <c r="GJG156" s="57"/>
      <c r="GJH156" s="57"/>
      <c r="GJI156" s="57"/>
      <c r="GJJ156" s="57"/>
      <c r="GJK156" s="57"/>
      <c r="GJL156" s="57"/>
      <c r="GJM156" s="57"/>
      <c r="GJN156" s="57"/>
      <c r="GJO156" s="57"/>
      <c r="GJP156" s="57"/>
      <c r="GJQ156" s="57"/>
      <c r="GJR156" s="57"/>
      <c r="GJS156" s="57"/>
      <c r="GJT156" s="57"/>
      <c r="GJU156" s="57"/>
      <c r="GJV156" s="57"/>
      <c r="GJW156" s="57"/>
      <c r="GJX156" s="57"/>
      <c r="GJY156" s="57"/>
      <c r="GJZ156" s="57"/>
      <c r="GKA156" s="57"/>
      <c r="GKB156" s="57"/>
      <c r="GKC156" s="57"/>
      <c r="GKD156" s="57"/>
      <c r="GKE156" s="57"/>
      <c r="GKF156" s="57"/>
      <c r="GKG156" s="57"/>
      <c r="GKH156" s="57"/>
      <c r="GKI156" s="57"/>
      <c r="GKJ156" s="57"/>
      <c r="GKK156" s="57"/>
      <c r="GKL156" s="57"/>
      <c r="GKM156" s="57"/>
      <c r="GKN156" s="57"/>
      <c r="GKO156" s="57"/>
      <c r="GKP156" s="57"/>
      <c r="GKQ156" s="57"/>
      <c r="GKR156" s="57"/>
      <c r="GKS156" s="57"/>
      <c r="GKT156" s="57"/>
      <c r="GKU156" s="57"/>
      <c r="GKV156" s="57"/>
      <c r="GKW156" s="57"/>
      <c r="GKX156" s="57"/>
      <c r="GKY156" s="57"/>
      <c r="GKZ156" s="57"/>
      <c r="GLA156" s="57"/>
      <c r="GLB156" s="57"/>
      <c r="GLC156" s="57"/>
      <c r="GLD156" s="57"/>
      <c r="GLE156" s="57"/>
      <c r="GLF156" s="57"/>
      <c r="GLG156" s="57"/>
      <c r="GLH156" s="57"/>
      <c r="GLI156" s="57"/>
      <c r="GLJ156" s="57"/>
      <c r="GLK156" s="57"/>
      <c r="GLL156" s="57"/>
      <c r="GLM156" s="57"/>
      <c r="GLN156" s="57"/>
      <c r="GLO156" s="57"/>
      <c r="GLP156" s="57"/>
      <c r="GLQ156" s="57"/>
      <c r="GLR156" s="57"/>
      <c r="GLS156" s="57"/>
      <c r="GLT156" s="57"/>
      <c r="GLU156" s="57"/>
      <c r="GLV156" s="57"/>
      <c r="GLW156" s="57"/>
      <c r="GLX156" s="57"/>
      <c r="GLY156" s="57"/>
      <c r="GLZ156" s="57"/>
      <c r="GMA156" s="57"/>
      <c r="GMB156" s="57"/>
      <c r="GMC156" s="57"/>
      <c r="GMD156" s="57"/>
      <c r="GME156" s="57"/>
      <c r="GMF156" s="57"/>
      <c r="GMG156" s="57"/>
      <c r="GMH156" s="57"/>
      <c r="GMI156" s="57"/>
      <c r="GMJ156" s="57"/>
      <c r="GMK156" s="57"/>
      <c r="GML156" s="57"/>
      <c r="GMM156" s="57"/>
      <c r="GMN156" s="57"/>
      <c r="GMO156" s="57"/>
      <c r="GMP156" s="57"/>
      <c r="GMQ156" s="57"/>
      <c r="GMR156" s="57"/>
      <c r="GMS156" s="57"/>
      <c r="GMT156" s="57"/>
      <c r="GMU156" s="57"/>
      <c r="GMV156" s="57"/>
      <c r="GMW156" s="57"/>
      <c r="GMX156" s="57"/>
      <c r="GMY156" s="57"/>
      <c r="GMZ156" s="57"/>
      <c r="GNA156" s="57"/>
      <c r="GNB156" s="57"/>
      <c r="GNC156" s="57"/>
      <c r="GND156" s="57"/>
      <c r="GNE156" s="57"/>
      <c r="GNF156" s="57"/>
      <c r="GNG156" s="57"/>
      <c r="GNH156" s="57"/>
      <c r="GNI156" s="57"/>
      <c r="GNJ156" s="57"/>
      <c r="GNK156" s="57"/>
      <c r="GNL156" s="57"/>
      <c r="GNM156" s="57"/>
      <c r="GNN156" s="57"/>
      <c r="GNO156" s="57"/>
      <c r="GNP156" s="57"/>
      <c r="GNQ156" s="57"/>
      <c r="GNR156" s="57"/>
      <c r="GNS156" s="57"/>
      <c r="GNT156" s="57"/>
      <c r="GNU156" s="57"/>
      <c r="GNV156" s="57"/>
      <c r="GNW156" s="57"/>
      <c r="GNX156" s="57"/>
      <c r="GNY156" s="57"/>
      <c r="GNZ156" s="57"/>
      <c r="GOA156" s="57"/>
      <c r="GOB156" s="57"/>
      <c r="GOC156" s="57"/>
      <c r="GOD156" s="57"/>
      <c r="GOE156" s="57"/>
      <c r="GOF156" s="57"/>
      <c r="GOG156" s="57"/>
      <c r="GOH156" s="57"/>
      <c r="GOI156" s="57"/>
      <c r="GOJ156" s="57"/>
      <c r="GOK156" s="57"/>
      <c r="GOL156" s="57"/>
      <c r="GOM156" s="57"/>
      <c r="GON156" s="57"/>
      <c r="GOO156" s="57"/>
      <c r="GOP156" s="57"/>
      <c r="GOQ156" s="57"/>
      <c r="GOR156" s="57"/>
      <c r="GOS156" s="57"/>
      <c r="GOT156" s="57"/>
      <c r="GOU156" s="57"/>
      <c r="GOV156" s="57"/>
      <c r="GOW156" s="57"/>
      <c r="GOX156" s="57"/>
      <c r="GOY156" s="57"/>
      <c r="GOZ156" s="57"/>
      <c r="GPA156" s="57"/>
      <c r="GPB156" s="57"/>
      <c r="GPC156" s="57"/>
      <c r="GPD156" s="57"/>
      <c r="GPE156" s="57"/>
      <c r="GPF156" s="57"/>
      <c r="GPG156" s="57"/>
      <c r="GPH156" s="57"/>
      <c r="GPI156" s="57"/>
      <c r="GPJ156" s="57"/>
      <c r="GPK156" s="57"/>
      <c r="GPL156" s="57"/>
      <c r="GPM156" s="57"/>
      <c r="GPN156" s="57"/>
      <c r="GPO156" s="57"/>
      <c r="GPP156" s="57"/>
      <c r="GPQ156" s="57"/>
      <c r="GPR156" s="57"/>
      <c r="GPS156" s="57"/>
      <c r="GPT156" s="57"/>
      <c r="GPU156" s="57"/>
      <c r="GPV156" s="57"/>
      <c r="GPW156" s="57"/>
      <c r="GPX156" s="57"/>
      <c r="GPY156" s="57"/>
      <c r="GPZ156" s="57"/>
      <c r="GQA156" s="57"/>
      <c r="GQB156" s="57"/>
      <c r="GQC156" s="57"/>
      <c r="GQD156" s="57"/>
      <c r="GQE156" s="57"/>
      <c r="GQF156" s="57"/>
      <c r="GQG156" s="57"/>
      <c r="GQH156" s="57"/>
      <c r="GQI156" s="57"/>
      <c r="GQJ156" s="57"/>
      <c r="GQK156" s="57"/>
      <c r="GQL156" s="57"/>
      <c r="GQM156" s="57"/>
      <c r="GQN156" s="57"/>
      <c r="GQO156" s="57"/>
      <c r="GQP156" s="57"/>
      <c r="GQQ156" s="57"/>
      <c r="GQR156" s="57"/>
      <c r="GQS156" s="57"/>
      <c r="GQT156" s="57"/>
      <c r="GQU156" s="57"/>
      <c r="GQV156" s="57"/>
      <c r="GQW156" s="57"/>
      <c r="GQX156" s="57"/>
      <c r="GQY156" s="57"/>
      <c r="GQZ156" s="57"/>
      <c r="GRA156" s="57"/>
      <c r="GRB156" s="57"/>
      <c r="GRC156" s="57"/>
      <c r="GRD156" s="57"/>
      <c r="GRE156" s="57"/>
      <c r="GRF156" s="57"/>
      <c r="GRG156" s="57"/>
      <c r="GRH156" s="57"/>
      <c r="GRI156" s="57"/>
      <c r="GRJ156" s="57"/>
      <c r="GRK156" s="57"/>
      <c r="GRL156" s="57"/>
      <c r="GRM156" s="57"/>
      <c r="GRN156" s="57"/>
      <c r="GRO156" s="57"/>
      <c r="GRP156" s="57"/>
      <c r="GRQ156" s="57"/>
      <c r="GRR156" s="57"/>
      <c r="GRS156" s="57"/>
      <c r="GRT156" s="57"/>
      <c r="GRU156" s="57"/>
      <c r="GRV156" s="57"/>
      <c r="GRW156" s="57"/>
      <c r="GRX156" s="57"/>
      <c r="GRY156" s="57"/>
      <c r="GRZ156" s="57"/>
      <c r="GSA156" s="57"/>
      <c r="GSB156" s="57"/>
      <c r="GSC156" s="57"/>
      <c r="GSD156" s="57"/>
      <c r="GSE156" s="57"/>
      <c r="GSF156" s="57"/>
      <c r="GSG156" s="57"/>
      <c r="GSH156" s="57"/>
      <c r="GSI156" s="57"/>
      <c r="GSJ156" s="57"/>
      <c r="GSK156" s="57"/>
      <c r="GSL156" s="57"/>
      <c r="GSM156" s="57"/>
      <c r="GSN156" s="57"/>
      <c r="GSO156" s="57"/>
      <c r="GSP156" s="57"/>
      <c r="GSQ156" s="57"/>
      <c r="GSR156" s="57"/>
      <c r="GSS156" s="57"/>
      <c r="GST156" s="57"/>
      <c r="GSU156" s="57"/>
      <c r="GSV156" s="57"/>
      <c r="GSW156" s="57"/>
      <c r="GSX156" s="57"/>
      <c r="GSY156" s="57"/>
      <c r="GSZ156" s="57"/>
      <c r="GTA156" s="57"/>
      <c r="GTB156" s="57"/>
      <c r="GTC156" s="57"/>
      <c r="GTD156" s="57"/>
      <c r="GTE156" s="57"/>
      <c r="GTF156" s="57"/>
      <c r="GTG156" s="57"/>
      <c r="GTH156" s="57"/>
      <c r="GTI156" s="57"/>
      <c r="GTJ156" s="57"/>
      <c r="GTK156" s="57"/>
      <c r="GTL156" s="57"/>
      <c r="GTM156" s="57"/>
      <c r="GTN156" s="57"/>
      <c r="GTO156" s="57"/>
      <c r="GTP156" s="57"/>
      <c r="GTQ156" s="57"/>
      <c r="GTR156" s="57"/>
      <c r="GTS156" s="57"/>
      <c r="GTT156" s="57"/>
      <c r="GTU156" s="57"/>
      <c r="GTV156" s="57"/>
      <c r="GTW156" s="57"/>
      <c r="GTX156" s="57"/>
      <c r="GTY156" s="57"/>
      <c r="GTZ156" s="57"/>
      <c r="GUA156" s="57"/>
      <c r="GUB156" s="57"/>
      <c r="GUC156" s="57"/>
      <c r="GUD156" s="57"/>
      <c r="GUE156" s="57"/>
      <c r="GUF156" s="57"/>
      <c r="GUG156" s="57"/>
      <c r="GUH156" s="57"/>
      <c r="GUI156" s="57"/>
      <c r="GUJ156" s="57"/>
      <c r="GUK156" s="57"/>
      <c r="GUL156" s="57"/>
      <c r="GUM156" s="57"/>
      <c r="GUN156" s="57"/>
      <c r="GUO156" s="57"/>
      <c r="GUP156" s="57"/>
      <c r="GUQ156" s="57"/>
      <c r="GUR156" s="57"/>
      <c r="GUS156" s="57"/>
      <c r="GUT156" s="57"/>
      <c r="GUU156" s="57"/>
      <c r="GUV156" s="57"/>
      <c r="GUW156" s="57"/>
      <c r="GUX156" s="57"/>
      <c r="GUY156" s="57"/>
      <c r="GUZ156" s="57"/>
      <c r="GVA156" s="57"/>
      <c r="GVB156" s="57"/>
      <c r="GVC156" s="57"/>
      <c r="GVD156" s="57"/>
      <c r="GVE156" s="57"/>
      <c r="GVF156" s="57"/>
      <c r="GVG156" s="57"/>
      <c r="GVH156" s="57"/>
      <c r="GVI156" s="57"/>
      <c r="GVJ156" s="57"/>
      <c r="GVK156" s="57"/>
      <c r="GVL156" s="57"/>
      <c r="GVM156" s="57"/>
      <c r="GVN156" s="57"/>
      <c r="GVO156" s="57"/>
      <c r="GVP156" s="57"/>
      <c r="GVQ156" s="57"/>
      <c r="GVR156" s="57"/>
      <c r="GVS156" s="57"/>
      <c r="GVT156" s="57"/>
      <c r="GVU156" s="57"/>
      <c r="GVV156" s="57"/>
      <c r="GVW156" s="57"/>
      <c r="GVX156" s="57"/>
      <c r="GVY156" s="57"/>
      <c r="GVZ156" s="57"/>
      <c r="GWA156" s="57"/>
      <c r="GWB156" s="57"/>
      <c r="GWC156" s="57"/>
      <c r="GWD156" s="57"/>
      <c r="GWE156" s="57"/>
      <c r="GWF156" s="57"/>
      <c r="GWG156" s="57"/>
      <c r="GWH156" s="57"/>
      <c r="GWI156" s="57"/>
      <c r="GWJ156" s="57"/>
      <c r="GWK156" s="57"/>
      <c r="GWL156" s="57"/>
      <c r="GWM156" s="57"/>
      <c r="GWN156" s="57"/>
      <c r="GWO156" s="57"/>
      <c r="GWP156" s="57"/>
      <c r="GWQ156" s="57"/>
      <c r="GWR156" s="57"/>
      <c r="GWS156" s="57"/>
      <c r="GWT156" s="57"/>
      <c r="GWU156" s="57"/>
      <c r="GWV156" s="57"/>
      <c r="GWW156" s="57"/>
      <c r="GWX156" s="57"/>
      <c r="GWY156" s="57"/>
      <c r="GWZ156" s="57"/>
      <c r="GXA156" s="57"/>
      <c r="GXB156" s="57"/>
      <c r="GXC156" s="57"/>
      <c r="GXD156" s="57"/>
      <c r="GXE156" s="57"/>
      <c r="GXF156" s="57"/>
      <c r="GXG156" s="57"/>
      <c r="GXH156" s="57"/>
      <c r="GXI156" s="57"/>
      <c r="GXJ156" s="57"/>
      <c r="GXK156" s="57"/>
      <c r="GXL156" s="57"/>
      <c r="GXM156" s="57"/>
      <c r="GXN156" s="57"/>
      <c r="GXO156" s="57"/>
      <c r="GXP156" s="57"/>
      <c r="GXQ156" s="57"/>
      <c r="GXR156" s="57"/>
      <c r="GXS156" s="57"/>
      <c r="GXT156" s="57"/>
      <c r="GXU156" s="57"/>
      <c r="GXV156" s="57"/>
      <c r="GXW156" s="57"/>
      <c r="GXX156" s="57"/>
      <c r="GXY156" s="57"/>
      <c r="GXZ156" s="57"/>
      <c r="GYA156" s="57"/>
      <c r="GYB156" s="57"/>
      <c r="GYC156" s="57"/>
      <c r="GYD156" s="57"/>
      <c r="GYE156" s="57"/>
      <c r="GYF156" s="57"/>
      <c r="GYG156" s="57"/>
      <c r="GYH156" s="57"/>
      <c r="GYI156" s="57"/>
      <c r="GYJ156" s="57"/>
      <c r="GYK156" s="57"/>
      <c r="GYL156" s="57"/>
      <c r="GYM156" s="57"/>
      <c r="GYN156" s="57"/>
      <c r="GYO156" s="57"/>
      <c r="GYP156" s="57"/>
      <c r="GYQ156" s="57"/>
      <c r="GYR156" s="57"/>
      <c r="GYS156" s="57"/>
      <c r="GYT156" s="57"/>
      <c r="GYU156" s="57"/>
      <c r="GYV156" s="57"/>
      <c r="GYW156" s="57"/>
      <c r="GYX156" s="57"/>
      <c r="GYY156" s="57"/>
      <c r="GYZ156" s="57"/>
      <c r="GZA156" s="57"/>
      <c r="GZB156" s="57"/>
      <c r="GZC156" s="57"/>
      <c r="GZD156" s="57"/>
      <c r="GZE156" s="57"/>
      <c r="GZF156" s="57"/>
      <c r="GZG156" s="57"/>
      <c r="GZH156" s="57"/>
      <c r="GZI156" s="57"/>
      <c r="GZJ156" s="57"/>
      <c r="GZK156" s="57"/>
      <c r="GZL156" s="57"/>
      <c r="GZM156" s="57"/>
      <c r="GZN156" s="57"/>
      <c r="GZO156" s="57"/>
      <c r="GZP156" s="57"/>
      <c r="GZQ156" s="57"/>
      <c r="GZR156" s="57"/>
      <c r="GZS156" s="57"/>
      <c r="GZT156" s="57"/>
      <c r="GZU156" s="57"/>
      <c r="GZV156" s="57"/>
      <c r="GZW156" s="57"/>
      <c r="GZX156" s="57"/>
      <c r="GZY156" s="57"/>
      <c r="GZZ156" s="57"/>
      <c r="HAA156" s="57"/>
      <c r="HAB156" s="57"/>
      <c r="HAC156" s="57"/>
      <c r="HAD156" s="57"/>
      <c r="HAE156" s="57"/>
      <c r="HAF156" s="57"/>
      <c r="HAG156" s="57"/>
      <c r="HAH156" s="57"/>
      <c r="HAI156" s="57"/>
      <c r="HAJ156" s="57"/>
      <c r="HAK156" s="57"/>
      <c r="HAL156" s="57"/>
      <c r="HAM156" s="57"/>
      <c r="HAN156" s="57"/>
      <c r="HAO156" s="57"/>
      <c r="HAP156" s="57"/>
      <c r="HAQ156" s="57"/>
      <c r="HAR156" s="57"/>
      <c r="HAS156" s="57"/>
      <c r="HAT156" s="57"/>
      <c r="HAU156" s="57"/>
      <c r="HAV156" s="57"/>
      <c r="HAW156" s="57"/>
      <c r="HAX156" s="57"/>
      <c r="HAY156" s="57"/>
      <c r="HAZ156" s="57"/>
      <c r="HBA156" s="57"/>
      <c r="HBB156" s="57"/>
      <c r="HBC156" s="57"/>
      <c r="HBD156" s="57"/>
      <c r="HBE156" s="57"/>
      <c r="HBF156" s="57"/>
      <c r="HBG156" s="57"/>
      <c r="HBH156" s="57"/>
      <c r="HBI156" s="57"/>
      <c r="HBJ156" s="57"/>
      <c r="HBK156" s="57"/>
      <c r="HBL156" s="57"/>
      <c r="HBM156" s="57"/>
      <c r="HBN156" s="57"/>
      <c r="HBO156" s="57"/>
      <c r="HBP156" s="57"/>
      <c r="HBQ156" s="57"/>
      <c r="HBR156" s="57"/>
      <c r="HBS156" s="57"/>
      <c r="HBT156" s="57"/>
      <c r="HBU156" s="57"/>
      <c r="HBV156" s="57"/>
      <c r="HBW156" s="57"/>
      <c r="HBX156" s="57"/>
      <c r="HBY156" s="57"/>
      <c r="HBZ156" s="57"/>
      <c r="HCA156" s="57"/>
      <c r="HCB156" s="57"/>
      <c r="HCC156" s="57"/>
      <c r="HCD156" s="57"/>
      <c r="HCE156" s="57"/>
      <c r="HCF156" s="57"/>
      <c r="HCG156" s="57"/>
      <c r="HCH156" s="57"/>
      <c r="HCI156" s="57"/>
      <c r="HCJ156" s="57"/>
      <c r="HCK156" s="57"/>
      <c r="HCL156" s="57"/>
      <c r="HCM156" s="57"/>
      <c r="HCN156" s="57"/>
      <c r="HCO156" s="57"/>
      <c r="HCP156" s="57"/>
      <c r="HCQ156" s="57"/>
      <c r="HCR156" s="57"/>
      <c r="HCS156" s="57"/>
      <c r="HCT156" s="57"/>
      <c r="HCU156" s="57"/>
      <c r="HCV156" s="57"/>
      <c r="HCW156" s="57"/>
      <c r="HCX156" s="57"/>
      <c r="HCY156" s="57"/>
      <c r="HCZ156" s="57"/>
      <c r="HDA156" s="57"/>
      <c r="HDB156" s="57"/>
      <c r="HDC156" s="57"/>
      <c r="HDD156" s="57"/>
      <c r="HDE156" s="57"/>
      <c r="HDF156" s="57"/>
      <c r="HDG156" s="57"/>
      <c r="HDH156" s="57"/>
      <c r="HDI156" s="57"/>
      <c r="HDJ156" s="57"/>
      <c r="HDK156" s="57"/>
      <c r="HDL156" s="57"/>
      <c r="HDM156" s="57"/>
      <c r="HDN156" s="57"/>
      <c r="HDO156" s="57"/>
      <c r="HDP156" s="57"/>
      <c r="HDQ156" s="57"/>
      <c r="HDR156" s="57"/>
      <c r="HDS156" s="57"/>
      <c r="HDT156" s="57"/>
      <c r="HDU156" s="57"/>
      <c r="HDV156" s="57"/>
      <c r="HDW156" s="57"/>
      <c r="HDX156" s="57"/>
      <c r="HDY156" s="57"/>
      <c r="HDZ156" s="57"/>
      <c r="HEA156" s="57"/>
      <c r="HEB156" s="57"/>
      <c r="HEC156" s="57"/>
      <c r="HED156" s="57"/>
      <c r="HEE156" s="57"/>
      <c r="HEF156" s="57"/>
      <c r="HEG156" s="57"/>
      <c r="HEH156" s="57"/>
      <c r="HEI156" s="57"/>
      <c r="HEJ156" s="57"/>
      <c r="HEK156" s="57"/>
      <c r="HEL156" s="57"/>
      <c r="HEM156" s="57"/>
      <c r="HEN156" s="57"/>
      <c r="HEO156" s="57"/>
      <c r="HEP156" s="57"/>
      <c r="HEQ156" s="57"/>
      <c r="HER156" s="57"/>
      <c r="HES156" s="57"/>
      <c r="HET156" s="57"/>
      <c r="HEU156" s="57"/>
      <c r="HEV156" s="57"/>
      <c r="HEW156" s="57"/>
      <c r="HEX156" s="57"/>
      <c r="HEY156" s="57"/>
      <c r="HEZ156" s="57"/>
      <c r="HFA156" s="57"/>
      <c r="HFB156" s="57"/>
      <c r="HFC156" s="57"/>
      <c r="HFD156" s="57"/>
      <c r="HFE156" s="57"/>
      <c r="HFF156" s="57"/>
      <c r="HFG156" s="57"/>
      <c r="HFH156" s="57"/>
      <c r="HFI156" s="57"/>
      <c r="HFJ156" s="57"/>
      <c r="HFK156" s="57"/>
      <c r="HFL156" s="57"/>
      <c r="HFM156" s="57"/>
      <c r="HFN156" s="57"/>
      <c r="HFO156" s="57"/>
      <c r="HFP156" s="57"/>
      <c r="HFQ156" s="57"/>
      <c r="HFR156" s="57"/>
      <c r="HFS156" s="57"/>
      <c r="HFT156" s="57"/>
      <c r="HFU156" s="57"/>
      <c r="HFV156" s="57"/>
      <c r="HFW156" s="57"/>
      <c r="HFX156" s="57"/>
      <c r="HFY156" s="57"/>
      <c r="HFZ156" s="57"/>
      <c r="HGA156" s="57"/>
      <c r="HGB156" s="57"/>
      <c r="HGC156" s="57"/>
      <c r="HGD156" s="57"/>
      <c r="HGE156" s="57"/>
      <c r="HGF156" s="57"/>
      <c r="HGG156" s="57"/>
      <c r="HGH156" s="57"/>
      <c r="HGI156" s="57"/>
      <c r="HGJ156" s="57"/>
      <c r="HGK156" s="57"/>
      <c r="HGL156" s="57"/>
      <c r="HGM156" s="57"/>
      <c r="HGN156" s="57"/>
      <c r="HGO156" s="57"/>
      <c r="HGP156" s="57"/>
      <c r="HGQ156" s="57"/>
      <c r="HGR156" s="57"/>
      <c r="HGS156" s="57"/>
      <c r="HGT156" s="57"/>
      <c r="HGU156" s="57"/>
      <c r="HGV156" s="57"/>
      <c r="HGW156" s="57"/>
      <c r="HGX156" s="57"/>
      <c r="HGY156" s="57"/>
      <c r="HGZ156" s="57"/>
      <c r="HHA156" s="57"/>
      <c r="HHB156" s="57"/>
      <c r="HHC156" s="57"/>
      <c r="HHD156" s="57"/>
      <c r="HHE156" s="57"/>
      <c r="HHF156" s="57"/>
      <c r="HHG156" s="57"/>
      <c r="HHH156" s="57"/>
      <c r="HHI156" s="57"/>
      <c r="HHJ156" s="57"/>
      <c r="HHK156" s="57"/>
      <c r="HHL156" s="57"/>
      <c r="HHM156" s="57"/>
      <c r="HHN156" s="57"/>
      <c r="HHO156" s="57"/>
      <c r="HHP156" s="57"/>
      <c r="HHQ156" s="57"/>
      <c r="HHR156" s="57"/>
      <c r="HHS156" s="57"/>
      <c r="HHT156" s="57"/>
      <c r="HHU156" s="57"/>
      <c r="HHV156" s="57"/>
      <c r="HHW156" s="57"/>
      <c r="HHX156" s="57"/>
      <c r="HHY156" s="57"/>
      <c r="HHZ156" s="57"/>
      <c r="HIA156" s="57"/>
      <c r="HIB156" s="57"/>
      <c r="HIC156" s="57"/>
      <c r="HID156" s="57"/>
      <c r="HIE156" s="57"/>
      <c r="HIF156" s="57"/>
      <c r="HIG156" s="57"/>
      <c r="HIH156" s="57"/>
      <c r="HII156" s="57"/>
      <c r="HIJ156" s="57"/>
      <c r="HIK156" s="57"/>
      <c r="HIL156" s="57"/>
      <c r="HIM156" s="57"/>
      <c r="HIN156" s="57"/>
      <c r="HIO156" s="57"/>
      <c r="HIP156" s="57"/>
      <c r="HIQ156" s="57"/>
      <c r="HIR156" s="57"/>
      <c r="HIS156" s="57"/>
      <c r="HIT156" s="57"/>
      <c r="HIU156" s="57"/>
      <c r="HIV156" s="57"/>
      <c r="HIW156" s="57"/>
      <c r="HIX156" s="57"/>
      <c r="HIY156" s="57"/>
      <c r="HIZ156" s="57"/>
      <c r="HJA156" s="57"/>
      <c r="HJB156" s="57"/>
      <c r="HJC156" s="57"/>
      <c r="HJD156" s="57"/>
      <c r="HJE156" s="57"/>
      <c r="HJF156" s="57"/>
      <c r="HJG156" s="57"/>
      <c r="HJH156" s="57"/>
      <c r="HJI156" s="57"/>
      <c r="HJJ156" s="57"/>
      <c r="HJK156" s="57"/>
      <c r="HJL156" s="57"/>
      <c r="HJM156" s="57"/>
      <c r="HJN156" s="57"/>
      <c r="HJO156" s="57"/>
      <c r="HJP156" s="57"/>
      <c r="HJQ156" s="57"/>
      <c r="HJR156" s="57"/>
      <c r="HJS156" s="57"/>
      <c r="HJT156" s="57"/>
      <c r="HJU156" s="57"/>
      <c r="HJV156" s="57"/>
      <c r="HJW156" s="57"/>
      <c r="HJX156" s="57"/>
      <c r="HJY156" s="57"/>
      <c r="HJZ156" s="57"/>
      <c r="HKA156" s="57"/>
      <c r="HKB156" s="57"/>
      <c r="HKC156" s="57"/>
      <c r="HKD156" s="57"/>
      <c r="HKE156" s="57"/>
      <c r="HKF156" s="57"/>
      <c r="HKG156" s="57"/>
      <c r="HKH156" s="57"/>
      <c r="HKI156" s="57"/>
      <c r="HKJ156" s="57"/>
      <c r="HKK156" s="57"/>
      <c r="HKL156" s="57"/>
      <c r="HKM156" s="57"/>
      <c r="HKN156" s="57"/>
      <c r="HKO156" s="57"/>
      <c r="HKP156" s="57"/>
      <c r="HKQ156" s="57"/>
      <c r="HKR156" s="57"/>
      <c r="HKS156" s="57"/>
      <c r="HKT156" s="57"/>
      <c r="HKU156" s="57"/>
      <c r="HKV156" s="57"/>
      <c r="HKW156" s="57"/>
      <c r="HKX156" s="57"/>
      <c r="HKY156" s="57"/>
      <c r="HKZ156" s="57"/>
      <c r="HLA156" s="57"/>
      <c r="HLB156" s="57"/>
      <c r="HLC156" s="57"/>
      <c r="HLD156" s="57"/>
      <c r="HLE156" s="57"/>
      <c r="HLF156" s="57"/>
      <c r="HLG156" s="57"/>
      <c r="HLH156" s="57"/>
      <c r="HLI156" s="57"/>
      <c r="HLJ156" s="57"/>
      <c r="HLK156" s="57"/>
      <c r="HLL156" s="57"/>
      <c r="HLM156" s="57"/>
      <c r="HLN156" s="57"/>
      <c r="HLO156" s="57"/>
      <c r="HLP156" s="57"/>
      <c r="HLQ156" s="57"/>
      <c r="HLR156" s="57"/>
      <c r="HLS156" s="57"/>
      <c r="HLT156" s="57"/>
      <c r="HLU156" s="57"/>
      <c r="HLV156" s="57"/>
      <c r="HLW156" s="57"/>
      <c r="HLX156" s="57"/>
      <c r="HLY156" s="57"/>
      <c r="HLZ156" s="57"/>
      <c r="HMA156" s="57"/>
      <c r="HMB156" s="57"/>
      <c r="HMC156" s="57"/>
      <c r="HMD156" s="57"/>
      <c r="HME156" s="57"/>
      <c r="HMF156" s="57"/>
      <c r="HMG156" s="57"/>
      <c r="HMH156" s="57"/>
      <c r="HMI156" s="57"/>
      <c r="HMJ156" s="57"/>
      <c r="HMK156" s="57"/>
      <c r="HML156" s="57"/>
      <c r="HMM156" s="57"/>
      <c r="HMN156" s="57"/>
      <c r="HMO156" s="57"/>
      <c r="HMP156" s="57"/>
      <c r="HMQ156" s="57"/>
      <c r="HMR156" s="57"/>
      <c r="HMS156" s="57"/>
      <c r="HMT156" s="57"/>
      <c r="HMU156" s="57"/>
      <c r="HMV156" s="57"/>
      <c r="HMW156" s="57"/>
      <c r="HMX156" s="57"/>
      <c r="HMY156" s="57"/>
      <c r="HMZ156" s="57"/>
      <c r="HNA156" s="57"/>
      <c r="HNB156" s="57"/>
      <c r="HNC156" s="57"/>
      <c r="HND156" s="57"/>
      <c r="HNE156" s="57"/>
      <c r="HNF156" s="57"/>
      <c r="HNG156" s="57"/>
      <c r="HNH156" s="57"/>
      <c r="HNI156" s="57"/>
      <c r="HNJ156" s="57"/>
      <c r="HNK156" s="57"/>
      <c r="HNL156" s="57"/>
      <c r="HNM156" s="57"/>
      <c r="HNN156" s="57"/>
      <c r="HNO156" s="57"/>
      <c r="HNP156" s="57"/>
      <c r="HNQ156" s="57"/>
      <c r="HNR156" s="57"/>
      <c r="HNS156" s="57"/>
      <c r="HNT156" s="57"/>
      <c r="HNU156" s="57"/>
      <c r="HNV156" s="57"/>
      <c r="HNW156" s="57"/>
      <c r="HNX156" s="57"/>
      <c r="HNY156" s="57"/>
      <c r="HNZ156" s="57"/>
      <c r="HOA156" s="57"/>
      <c r="HOB156" s="57"/>
      <c r="HOC156" s="57"/>
      <c r="HOD156" s="57"/>
      <c r="HOE156" s="57"/>
      <c r="HOF156" s="57"/>
      <c r="HOG156" s="57"/>
      <c r="HOH156" s="57"/>
      <c r="HOI156" s="57"/>
      <c r="HOJ156" s="57"/>
      <c r="HOK156" s="57"/>
      <c r="HOL156" s="57"/>
      <c r="HOM156" s="57"/>
      <c r="HON156" s="57"/>
      <c r="HOO156" s="57"/>
      <c r="HOP156" s="57"/>
      <c r="HOQ156" s="57"/>
      <c r="HOR156" s="57"/>
      <c r="HOS156" s="57"/>
      <c r="HOT156" s="57"/>
      <c r="HOU156" s="57"/>
      <c r="HOV156" s="57"/>
      <c r="HOW156" s="57"/>
      <c r="HOX156" s="57"/>
      <c r="HOY156" s="57"/>
      <c r="HOZ156" s="57"/>
      <c r="HPA156" s="57"/>
      <c r="HPB156" s="57"/>
      <c r="HPC156" s="57"/>
      <c r="HPD156" s="57"/>
      <c r="HPE156" s="57"/>
      <c r="HPF156" s="57"/>
      <c r="HPG156" s="57"/>
      <c r="HPH156" s="57"/>
      <c r="HPI156" s="57"/>
      <c r="HPJ156" s="57"/>
      <c r="HPK156" s="57"/>
      <c r="HPL156" s="57"/>
      <c r="HPM156" s="57"/>
      <c r="HPN156" s="57"/>
      <c r="HPO156" s="57"/>
      <c r="HPP156" s="57"/>
      <c r="HPQ156" s="57"/>
      <c r="HPR156" s="57"/>
      <c r="HPS156" s="57"/>
      <c r="HPT156" s="57"/>
      <c r="HPU156" s="57"/>
      <c r="HPV156" s="57"/>
      <c r="HPW156" s="57"/>
      <c r="HPX156" s="57"/>
      <c r="HPY156" s="57"/>
      <c r="HPZ156" s="57"/>
      <c r="HQA156" s="57"/>
      <c r="HQB156" s="57"/>
      <c r="HQC156" s="57"/>
      <c r="HQD156" s="57"/>
      <c r="HQE156" s="57"/>
      <c r="HQF156" s="57"/>
      <c r="HQG156" s="57"/>
      <c r="HQH156" s="57"/>
      <c r="HQI156" s="57"/>
      <c r="HQJ156" s="57"/>
      <c r="HQK156" s="57"/>
      <c r="HQL156" s="57"/>
      <c r="HQM156" s="57"/>
      <c r="HQN156" s="57"/>
      <c r="HQO156" s="57"/>
      <c r="HQP156" s="57"/>
      <c r="HQQ156" s="57"/>
      <c r="HQR156" s="57"/>
      <c r="HQS156" s="57"/>
      <c r="HQT156" s="57"/>
      <c r="HQU156" s="57"/>
      <c r="HQV156" s="57"/>
      <c r="HQW156" s="57"/>
      <c r="HQX156" s="57"/>
      <c r="HQY156" s="57"/>
      <c r="HQZ156" s="57"/>
      <c r="HRA156" s="57"/>
      <c r="HRB156" s="57"/>
      <c r="HRC156" s="57"/>
      <c r="HRD156" s="57"/>
      <c r="HRE156" s="57"/>
      <c r="HRF156" s="57"/>
      <c r="HRG156" s="57"/>
      <c r="HRH156" s="57"/>
      <c r="HRI156" s="57"/>
      <c r="HRJ156" s="57"/>
      <c r="HRK156" s="57"/>
      <c r="HRL156" s="57"/>
      <c r="HRM156" s="57"/>
      <c r="HRN156" s="57"/>
      <c r="HRO156" s="57"/>
      <c r="HRP156" s="57"/>
      <c r="HRQ156" s="57"/>
      <c r="HRR156" s="57"/>
      <c r="HRS156" s="57"/>
      <c r="HRT156" s="57"/>
      <c r="HRU156" s="57"/>
      <c r="HRV156" s="57"/>
      <c r="HRW156" s="57"/>
      <c r="HRX156" s="57"/>
      <c r="HRY156" s="57"/>
      <c r="HRZ156" s="57"/>
      <c r="HSA156" s="57"/>
      <c r="HSB156" s="57"/>
      <c r="HSC156" s="57"/>
      <c r="HSD156" s="57"/>
      <c r="HSE156" s="57"/>
      <c r="HSF156" s="57"/>
      <c r="HSG156" s="57"/>
      <c r="HSH156" s="57"/>
      <c r="HSI156" s="57"/>
      <c r="HSJ156" s="57"/>
      <c r="HSK156" s="57"/>
      <c r="HSL156" s="57"/>
      <c r="HSM156" s="57"/>
      <c r="HSN156" s="57"/>
      <c r="HSO156" s="57"/>
      <c r="HSP156" s="57"/>
      <c r="HSQ156" s="57"/>
      <c r="HSR156" s="57"/>
      <c r="HSS156" s="57"/>
      <c r="HST156" s="57"/>
      <c r="HSU156" s="57"/>
      <c r="HSV156" s="57"/>
      <c r="HSW156" s="57"/>
      <c r="HSX156" s="57"/>
      <c r="HSY156" s="57"/>
      <c r="HSZ156" s="57"/>
      <c r="HTA156" s="57"/>
      <c r="HTB156" s="57"/>
      <c r="HTC156" s="57"/>
      <c r="HTD156" s="57"/>
      <c r="HTE156" s="57"/>
      <c r="HTF156" s="57"/>
      <c r="HTG156" s="57"/>
      <c r="HTH156" s="57"/>
      <c r="HTI156" s="57"/>
      <c r="HTJ156" s="57"/>
      <c r="HTK156" s="57"/>
      <c r="HTL156" s="57"/>
      <c r="HTM156" s="57"/>
      <c r="HTN156" s="57"/>
      <c r="HTO156" s="57"/>
      <c r="HTP156" s="57"/>
      <c r="HTQ156" s="57"/>
      <c r="HTR156" s="57"/>
      <c r="HTS156" s="57"/>
      <c r="HTT156" s="57"/>
      <c r="HTU156" s="57"/>
      <c r="HTV156" s="57"/>
      <c r="HTW156" s="57"/>
      <c r="HTX156" s="57"/>
      <c r="HTY156" s="57"/>
      <c r="HTZ156" s="57"/>
      <c r="HUA156" s="57"/>
      <c r="HUB156" s="57"/>
      <c r="HUC156" s="57"/>
      <c r="HUD156" s="57"/>
      <c r="HUE156" s="57"/>
      <c r="HUF156" s="57"/>
      <c r="HUG156" s="57"/>
      <c r="HUH156" s="57"/>
      <c r="HUI156" s="57"/>
      <c r="HUJ156" s="57"/>
      <c r="HUK156" s="57"/>
      <c r="HUL156" s="57"/>
      <c r="HUM156" s="57"/>
      <c r="HUN156" s="57"/>
      <c r="HUO156" s="57"/>
      <c r="HUP156" s="57"/>
      <c r="HUQ156" s="57"/>
      <c r="HUR156" s="57"/>
      <c r="HUS156" s="57"/>
      <c r="HUT156" s="57"/>
      <c r="HUU156" s="57"/>
      <c r="HUV156" s="57"/>
      <c r="HUW156" s="57"/>
      <c r="HUX156" s="57"/>
      <c r="HUY156" s="57"/>
      <c r="HUZ156" s="57"/>
      <c r="HVA156" s="57"/>
      <c r="HVB156" s="57"/>
      <c r="HVC156" s="57"/>
      <c r="HVD156" s="57"/>
      <c r="HVE156" s="57"/>
      <c r="HVF156" s="57"/>
      <c r="HVG156" s="57"/>
      <c r="HVH156" s="57"/>
      <c r="HVI156" s="57"/>
      <c r="HVJ156" s="57"/>
      <c r="HVK156" s="57"/>
      <c r="HVL156" s="57"/>
      <c r="HVM156" s="57"/>
      <c r="HVN156" s="57"/>
      <c r="HVO156" s="57"/>
      <c r="HVP156" s="57"/>
      <c r="HVQ156" s="57"/>
      <c r="HVR156" s="57"/>
      <c r="HVS156" s="57"/>
      <c r="HVT156" s="57"/>
      <c r="HVU156" s="57"/>
      <c r="HVV156" s="57"/>
      <c r="HVW156" s="57"/>
      <c r="HVX156" s="57"/>
      <c r="HVY156" s="57"/>
      <c r="HVZ156" s="57"/>
      <c r="HWA156" s="57"/>
      <c r="HWB156" s="57"/>
      <c r="HWC156" s="57"/>
      <c r="HWD156" s="57"/>
      <c r="HWE156" s="57"/>
      <c r="HWF156" s="57"/>
      <c r="HWG156" s="57"/>
      <c r="HWH156" s="57"/>
      <c r="HWI156" s="57"/>
      <c r="HWJ156" s="57"/>
      <c r="HWK156" s="57"/>
      <c r="HWL156" s="57"/>
      <c r="HWM156" s="57"/>
      <c r="HWN156" s="57"/>
      <c r="HWO156" s="57"/>
      <c r="HWP156" s="57"/>
      <c r="HWQ156" s="57"/>
      <c r="HWR156" s="57"/>
      <c r="HWS156" s="57"/>
      <c r="HWT156" s="57"/>
      <c r="HWU156" s="57"/>
      <c r="HWV156" s="57"/>
      <c r="HWW156" s="57"/>
      <c r="HWX156" s="57"/>
      <c r="HWY156" s="57"/>
      <c r="HWZ156" s="57"/>
      <c r="HXA156" s="57"/>
      <c r="HXB156" s="57"/>
      <c r="HXC156" s="57"/>
      <c r="HXD156" s="57"/>
      <c r="HXE156" s="57"/>
      <c r="HXF156" s="57"/>
      <c r="HXG156" s="57"/>
      <c r="HXH156" s="57"/>
      <c r="HXI156" s="57"/>
      <c r="HXJ156" s="57"/>
      <c r="HXK156" s="57"/>
      <c r="HXL156" s="57"/>
      <c r="HXM156" s="57"/>
      <c r="HXN156" s="57"/>
      <c r="HXO156" s="57"/>
      <c r="HXP156" s="57"/>
      <c r="HXQ156" s="57"/>
      <c r="HXR156" s="57"/>
      <c r="HXS156" s="57"/>
      <c r="HXT156" s="57"/>
      <c r="HXU156" s="57"/>
      <c r="HXV156" s="57"/>
      <c r="HXW156" s="57"/>
      <c r="HXX156" s="57"/>
      <c r="HXY156" s="57"/>
      <c r="HXZ156" s="57"/>
      <c r="HYA156" s="57"/>
      <c r="HYB156" s="57"/>
      <c r="HYC156" s="57"/>
      <c r="HYD156" s="57"/>
      <c r="HYE156" s="57"/>
      <c r="HYF156" s="57"/>
      <c r="HYG156" s="57"/>
      <c r="HYH156" s="57"/>
      <c r="HYI156" s="57"/>
      <c r="HYJ156" s="57"/>
      <c r="HYK156" s="57"/>
      <c r="HYL156" s="57"/>
      <c r="HYM156" s="57"/>
      <c r="HYN156" s="57"/>
      <c r="HYO156" s="57"/>
      <c r="HYP156" s="57"/>
      <c r="HYQ156" s="57"/>
      <c r="HYR156" s="57"/>
      <c r="HYS156" s="57"/>
      <c r="HYT156" s="57"/>
      <c r="HYU156" s="57"/>
      <c r="HYV156" s="57"/>
      <c r="HYW156" s="57"/>
      <c r="HYX156" s="57"/>
      <c r="HYY156" s="57"/>
      <c r="HYZ156" s="57"/>
      <c r="HZA156" s="57"/>
      <c r="HZB156" s="57"/>
      <c r="HZC156" s="57"/>
      <c r="HZD156" s="57"/>
      <c r="HZE156" s="57"/>
      <c r="HZF156" s="57"/>
      <c r="HZG156" s="57"/>
      <c r="HZH156" s="57"/>
      <c r="HZI156" s="57"/>
      <c r="HZJ156" s="57"/>
      <c r="HZK156" s="57"/>
      <c r="HZL156" s="57"/>
      <c r="HZM156" s="57"/>
      <c r="HZN156" s="57"/>
      <c r="HZO156" s="57"/>
      <c r="HZP156" s="57"/>
      <c r="HZQ156" s="57"/>
      <c r="HZR156" s="57"/>
      <c r="HZS156" s="57"/>
      <c r="HZT156" s="57"/>
      <c r="HZU156" s="57"/>
      <c r="HZV156" s="57"/>
      <c r="HZW156" s="57"/>
      <c r="HZX156" s="57"/>
      <c r="HZY156" s="57"/>
      <c r="HZZ156" s="57"/>
      <c r="IAA156" s="57"/>
      <c r="IAB156" s="57"/>
      <c r="IAC156" s="57"/>
      <c r="IAD156" s="57"/>
      <c r="IAE156" s="57"/>
      <c r="IAF156" s="57"/>
      <c r="IAG156" s="57"/>
      <c r="IAH156" s="57"/>
      <c r="IAI156" s="57"/>
      <c r="IAJ156" s="57"/>
      <c r="IAK156" s="57"/>
      <c r="IAL156" s="57"/>
      <c r="IAM156" s="57"/>
      <c r="IAN156" s="57"/>
      <c r="IAO156" s="57"/>
      <c r="IAP156" s="57"/>
      <c r="IAQ156" s="57"/>
      <c r="IAR156" s="57"/>
      <c r="IAS156" s="57"/>
      <c r="IAT156" s="57"/>
      <c r="IAU156" s="57"/>
      <c r="IAV156" s="57"/>
      <c r="IAW156" s="57"/>
      <c r="IAX156" s="57"/>
      <c r="IAY156" s="57"/>
      <c r="IAZ156" s="57"/>
      <c r="IBA156" s="57"/>
      <c r="IBB156" s="57"/>
      <c r="IBC156" s="57"/>
      <c r="IBD156" s="57"/>
      <c r="IBE156" s="57"/>
      <c r="IBF156" s="57"/>
      <c r="IBG156" s="57"/>
      <c r="IBH156" s="57"/>
      <c r="IBI156" s="57"/>
      <c r="IBJ156" s="57"/>
      <c r="IBK156" s="57"/>
      <c r="IBL156" s="57"/>
      <c r="IBM156" s="57"/>
      <c r="IBN156" s="57"/>
      <c r="IBO156" s="57"/>
      <c r="IBP156" s="57"/>
      <c r="IBQ156" s="57"/>
      <c r="IBR156" s="57"/>
      <c r="IBS156" s="57"/>
      <c r="IBT156" s="57"/>
      <c r="IBU156" s="57"/>
      <c r="IBV156" s="57"/>
      <c r="IBW156" s="57"/>
      <c r="IBX156" s="57"/>
      <c r="IBY156" s="57"/>
      <c r="IBZ156" s="57"/>
      <c r="ICA156" s="57"/>
      <c r="ICB156" s="57"/>
      <c r="ICC156" s="57"/>
      <c r="ICD156" s="57"/>
      <c r="ICE156" s="57"/>
      <c r="ICF156" s="57"/>
      <c r="ICG156" s="57"/>
      <c r="ICH156" s="57"/>
      <c r="ICI156" s="57"/>
      <c r="ICJ156" s="57"/>
      <c r="ICK156" s="57"/>
      <c r="ICL156" s="57"/>
      <c r="ICM156" s="57"/>
      <c r="ICN156" s="57"/>
      <c r="ICO156" s="57"/>
      <c r="ICP156" s="57"/>
      <c r="ICQ156" s="57"/>
      <c r="ICR156" s="57"/>
      <c r="ICS156" s="57"/>
      <c r="ICT156" s="57"/>
      <c r="ICU156" s="57"/>
      <c r="ICV156" s="57"/>
      <c r="ICW156" s="57"/>
      <c r="ICX156" s="57"/>
      <c r="ICY156" s="57"/>
      <c r="ICZ156" s="57"/>
      <c r="IDA156" s="57"/>
      <c r="IDB156" s="57"/>
      <c r="IDC156" s="57"/>
      <c r="IDD156" s="57"/>
      <c r="IDE156" s="57"/>
      <c r="IDF156" s="57"/>
      <c r="IDG156" s="57"/>
      <c r="IDH156" s="57"/>
      <c r="IDI156" s="57"/>
      <c r="IDJ156" s="57"/>
      <c r="IDK156" s="57"/>
      <c r="IDL156" s="57"/>
      <c r="IDM156" s="57"/>
      <c r="IDN156" s="57"/>
      <c r="IDO156" s="57"/>
      <c r="IDP156" s="57"/>
      <c r="IDQ156" s="57"/>
      <c r="IDR156" s="57"/>
      <c r="IDS156" s="57"/>
      <c r="IDT156" s="57"/>
      <c r="IDU156" s="57"/>
      <c r="IDV156" s="57"/>
      <c r="IDW156" s="57"/>
      <c r="IDX156" s="57"/>
      <c r="IDY156" s="57"/>
      <c r="IDZ156" s="57"/>
      <c r="IEA156" s="57"/>
      <c r="IEB156" s="57"/>
      <c r="IEC156" s="57"/>
      <c r="IED156" s="57"/>
      <c r="IEE156" s="57"/>
      <c r="IEF156" s="57"/>
      <c r="IEG156" s="57"/>
      <c r="IEH156" s="57"/>
      <c r="IEI156" s="57"/>
      <c r="IEJ156" s="57"/>
      <c r="IEK156" s="57"/>
      <c r="IEL156" s="57"/>
      <c r="IEM156" s="57"/>
      <c r="IEN156" s="57"/>
      <c r="IEO156" s="57"/>
      <c r="IEP156" s="57"/>
      <c r="IEQ156" s="57"/>
      <c r="IER156" s="57"/>
      <c r="IES156" s="57"/>
      <c r="IET156" s="57"/>
      <c r="IEU156" s="57"/>
      <c r="IEV156" s="57"/>
      <c r="IEW156" s="57"/>
      <c r="IEX156" s="57"/>
      <c r="IEY156" s="57"/>
      <c r="IEZ156" s="57"/>
      <c r="IFA156" s="57"/>
      <c r="IFB156" s="57"/>
      <c r="IFC156" s="57"/>
      <c r="IFD156" s="57"/>
      <c r="IFE156" s="57"/>
      <c r="IFF156" s="57"/>
      <c r="IFG156" s="57"/>
      <c r="IFH156" s="57"/>
      <c r="IFI156" s="57"/>
      <c r="IFJ156" s="57"/>
      <c r="IFK156" s="57"/>
      <c r="IFL156" s="57"/>
      <c r="IFM156" s="57"/>
      <c r="IFN156" s="57"/>
      <c r="IFO156" s="57"/>
      <c r="IFP156" s="57"/>
      <c r="IFQ156" s="57"/>
      <c r="IFR156" s="57"/>
      <c r="IFS156" s="57"/>
      <c r="IFT156" s="57"/>
      <c r="IFU156" s="57"/>
      <c r="IFV156" s="57"/>
      <c r="IFW156" s="57"/>
      <c r="IFX156" s="57"/>
      <c r="IFY156" s="57"/>
      <c r="IFZ156" s="57"/>
      <c r="IGA156" s="57"/>
      <c r="IGB156" s="57"/>
      <c r="IGC156" s="57"/>
      <c r="IGD156" s="57"/>
      <c r="IGE156" s="57"/>
      <c r="IGF156" s="57"/>
      <c r="IGG156" s="57"/>
      <c r="IGH156" s="57"/>
      <c r="IGI156" s="57"/>
      <c r="IGJ156" s="57"/>
      <c r="IGK156" s="57"/>
      <c r="IGL156" s="57"/>
      <c r="IGM156" s="57"/>
      <c r="IGN156" s="57"/>
      <c r="IGO156" s="57"/>
      <c r="IGP156" s="57"/>
      <c r="IGQ156" s="57"/>
      <c r="IGR156" s="57"/>
      <c r="IGS156" s="57"/>
      <c r="IGT156" s="57"/>
      <c r="IGU156" s="57"/>
      <c r="IGV156" s="57"/>
      <c r="IGW156" s="57"/>
      <c r="IGX156" s="57"/>
      <c r="IGY156" s="57"/>
      <c r="IGZ156" s="57"/>
      <c r="IHA156" s="57"/>
      <c r="IHB156" s="57"/>
      <c r="IHC156" s="57"/>
      <c r="IHD156" s="57"/>
      <c r="IHE156" s="57"/>
      <c r="IHF156" s="57"/>
      <c r="IHG156" s="57"/>
      <c r="IHH156" s="57"/>
      <c r="IHI156" s="57"/>
      <c r="IHJ156" s="57"/>
      <c r="IHK156" s="57"/>
      <c r="IHL156" s="57"/>
      <c r="IHM156" s="57"/>
      <c r="IHN156" s="57"/>
      <c r="IHO156" s="57"/>
      <c r="IHP156" s="57"/>
      <c r="IHQ156" s="57"/>
      <c r="IHR156" s="57"/>
      <c r="IHS156" s="57"/>
      <c r="IHT156" s="57"/>
      <c r="IHU156" s="57"/>
      <c r="IHV156" s="57"/>
      <c r="IHW156" s="57"/>
      <c r="IHX156" s="57"/>
      <c r="IHY156" s="57"/>
      <c r="IHZ156" s="57"/>
      <c r="IIA156" s="57"/>
      <c r="IIB156" s="57"/>
      <c r="IIC156" s="57"/>
      <c r="IID156" s="57"/>
      <c r="IIE156" s="57"/>
      <c r="IIF156" s="57"/>
      <c r="IIG156" s="57"/>
      <c r="IIH156" s="57"/>
      <c r="III156" s="57"/>
      <c r="IIJ156" s="57"/>
      <c r="IIK156" s="57"/>
      <c r="IIL156" s="57"/>
      <c r="IIM156" s="57"/>
      <c r="IIN156" s="57"/>
      <c r="IIO156" s="57"/>
      <c r="IIP156" s="57"/>
      <c r="IIQ156" s="57"/>
      <c r="IIR156" s="57"/>
      <c r="IIS156" s="57"/>
      <c r="IIT156" s="57"/>
      <c r="IIU156" s="57"/>
      <c r="IIV156" s="57"/>
      <c r="IIW156" s="57"/>
      <c r="IIX156" s="57"/>
      <c r="IIY156" s="57"/>
      <c r="IIZ156" s="57"/>
      <c r="IJA156" s="57"/>
      <c r="IJB156" s="57"/>
      <c r="IJC156" s="57"/>
      <c r="IJD156" s="57"/>
      <c r="IJE156" s="57"/>
      <c r="IJF156" s="57"/>
      <c r="IJG156" s="57"/>
      <c r="IJH156" s="57"/>
      <c r="IJI156" s="57"/>
      <c r="IJJ156" s="57"/>
      <c r="IJK156" s="57"/>
      <c r="IJL156" s="57"/>
      <c r="IJM156" s="57"/>
      <c r="IJN156" s="57"/>
      <c r="IJO156" s="57"/>
      <c r="IJP156" s="57"/>
      <c r="IJQ156" s="57"/>
      <c r="IJR156" s="57"/>
      <c r="IJS156" s="57"/>
      <c r="IJT156" s="57"/>
      <c r="IJU156" s="57"/>
      <c r="IJV156" s="57"/>
      <c r="IJW156" s="57"/>
      <c r="IJX156" s="57"/>
      <c r="IJY156" s="57"/>
      <c r="IJZ156" s="57"/>
      <c r="IKA156" s="57"/>
      <c r="IKB156" s="57"/>
      <c r="IKC156" s="57"/>
      <c r="IKD156" s="57"/>
      <c r="IKE156" s="57"/>
      <c r="IKF156" s="57"/>
      <c r="IKG156" s="57"/>
      <c r="IKH156" s="57"/>
      <c r="IKI156" s="57"/>
      <c r="IKJ156" s="57"/>
      <c r="IKK156" s="57"/>
      <c r="IKL156" s="57"/>
      <c r="IKM156" s="57"/>
      <c r="IKN156" s="57"/>
      <c r="IKO156" s="57"/>
      <c r="IKP156" s="57"/>
      <c r="IKQ156" s="57"/>
      <c r="IKR156" s="57"/>
      <c r="IKS156" s="57"/>
      <c r="IKT156" s="57"/>
      <c r="IKU156" s="57"/>
      <c r="IKV156" s="57"/>
      <c r="IKW156" s="57"/>
      <c r="IKX156" s="57"/>
      <c r="IKY156" s="57"/>
      <c r="IKZ156" s="57"/>
      <c r="ILA156" s="57"/>
      <c r="ILB156" s="57"/>
      <c r="ILC156" s="57"/>
      <c r="ILD156" s="57"/>
      <c r="ILE156" s="57"/>
      <c r="ILF156" s="57"/>
      <c r="ILG156" s="57"/>
      <c r="ILH156" s="57"/>
      <c r="ILI156" s="57"/>
      <c r="ILJ156" s="57"/>
      <c r="ILK156" s="57"/>
      <c r="ILL156" s="57"/>
      <c r="ILM156" s="57"/>
      <c r="ILN156" s="57"/>
      <c r="ILO156" s="57"/>
      <c r="ILP156" s="57"/>
      <c r="ILQ156" s="57"/>
      <c r="ILR156" s="57"/>
      <c r="ILS156" s="57"/>
      <c r="ILT156" s="57"/>
      <c r="ILU156" s="57"/>
      <c r="ILV156" s="57"/>
      <c r="ILW156" s="57"/>
      <c r="ILX156" s="57"/>
      <c r="ILY156" s="57"/>
      <c r="ILZ156" s="57"/>
      <c r="IMA156" s="57"/>
      <c r="IMB156" s="57"/>
      <c r="IMC156" s="57"/>
      <c r="IMD156" s="57"/>
      <c r="IME156" s="57"/>
      <c r="IMF156" s="57"/>
      <c r="IMG156" s="57"/>
      <c r="IMH156" s="57"/>
      <c r="IMI156" s="57"/>
      <c r="IMJ156" s="57"/>
      <c r="IMK156" s="57"/>
      <c r="IML156" s="57"/>
      <c r="IMM156" s="57"/>
      <c r="IMN156" s="57"/>
      <c r="IMO156" s="57"/>
      <c r="IMP156" s="57"/>
      <c r="IMQ156" s="57"/>
      <c r="IMR156" s="57"/>
      <c r="IMS156" s="57"/>
      <c r="IMT156" s="57"/>
      <c r="IMU156" s="57"/>
      <c r="IMV156" s="57"/>
      <c r="IMW156" s="57"/>
      <c r="IMX156" s="57"/>
      <c r="IMY156" s="57"/>
      <c r="IMZ156" s="57"/>
      <c r="INA156" s="57"/>
      <c r="INB156" s="57"/>
      <c r="INC156" s="57"/>
      <c r="IND156" s="57"/>
      <c r="INE156" s="57"/>
      <c r="INF156" s="57"/>
      <c r="ING156" s="57"/>
      <c r="INH156" s="57"/>
      <c r="INI156" s="57"/>
      <c r="INJ156" s="57"/>
      <c r="INK156" s="57"/>
      <c r="INL156" s="57"/>
      <c r="INM156" s="57"/>
      <c r="INN156" s="57"/>
      <c r="INO156" s="57"/>
      <c r="INP156" s="57"/>
      <c r="INQ156" s="57"/>
      <c r="INR156" s="57"/>
      <c r="INS156" s="57"/>
      <c r="INT156" s="57"/>
      <c r="INU156" s="57"/>
      <c r="INV156" s="57"/>
      <c r="INW156" s="57"/>
      <c r="INX156" s="57"/>
      <c r="INY156" s="57"/>
      <c r="INZ156" s="57"/>
      <c r="IOA156" s="57"/>
      <c r="IOB156" s="57"/>
      <c r="IOC156" s="57"/>
      <c r="IOD156" s="57"/>
      <c r="IOE156" s="57"/>
      <c r="IOF156" s="57"/>
      <c r="IOG156" s="57"/>
      <c r="IOH156" s="57"/>
      <c r="IOI156" s="57"/>
      <c r="IOJ156" s="57"/>
      <c r="IOK156" s="57"/>
      <c r="IOL156" s="57"/>
      <c r="IOM156" s="57"/>
      <c r="ION156" s="57"/>
      <c r="IOO156" s="57"/>
      <c r="IOP156" s="57"/>
      <c r="IOQ156" s="57"/>
      <c r="IOR156" s="57"/>
      <c r="IOS156" s="57"/>
      <c r="IOT156" s="57"/>
      <c r="IOU156" s="57"/>
      <c r="IOV156" s="57"/>
      <c r="IOW156" s="57"/>
      <c r="IOX156" s="57"/>
      <c r="IOY156" s="57"/>
      <c r="IOZ156" s="57"/>
      <c r="IPA156" s="57"/>
      <c r="IPB156" s="57"/>
      <c r="IPC156" s="57"/>
      <c r="IPD156" s="57"/>
      <c r="IPE156" s="57"/>
      <c r="IPF156" s="57"/>
      <c r="IPG156" s="57"/>
      <c r="IPH156" s="57"/>
      <c r="IPI156" s="57"/>
      <c r="IPJ156" s="57"/>
      <c r="IPK156" s="57"/>
      <c r="IPL156" s="57"/>
      <c r="IPM156" s="57"/>
      <c r="IPN156" s="57"/>
      <c r="IPO156" s="57"/>
      <c r="IPP156" s="57"/>
      <c r="IPQ156" s="57"/>
      <c r="IPR156" s="57"/>
      <c r="IPS156" s="57"/>
      <c r="IPT156" s="57"/>
      <c r="IPU156" s="57"/>
      <c r="IPV156" s="57"/>
      <c r="IPW156" s="57"/>
      <c r="IPX156" s="57"/>
      <c r="IPY156" s="57"/>
      <c r="IPZ156" s="57"/>
      <c r="IQA156" s="57"/>
      <c r="IQB156" s="57"/>
      <c r="IQC156" s="57"/>
      <c r="IQD156" s="57"/>
      <c r="IQE156" s="57"/>
      <c r="IQF156" s="57"/>
      <c r="IQG156" s="57"/>
      <c r="IQH156" s="57"/>
      <c r="IQI156" s="57"/>
      <c r="IQJ156" s="57"/>
      <c r="IQK156" s="57"/>
      <c r="IQL156" s="57"/>
      <c r="IQM156" s="57"/>
      <c r="IQN156" s="57"/>
      <c r="IQO156" s="57"/>
      <c r="IQP156" s="57"/>
      <c r="IQQ156" s="57"/>
      <c r="IQR156" s="57"/>
      <c r="IQS156" s="57"/>
      <c r="IQT156" s="57"/>
      <c r="IQU156" s="57"/>
      <c r="IQV156" s="57"/>
      <c r="IQW156" s="57"/>
      <c r="IQX156" s="57"/>
      <c r="IQY156" s="57"/>
      <c r="IQZ156" s="57"/>
      <c r="IRA156" s="57"/>
      <c r="IRB156" s="57"/>
      <c r="IRC156" s="57"/>
      <c r="IRD156" s="57"/>
      <c r="IRE156" s="57"/>
      <c r="IRF156" s="57"/>
      <c r="IRG156" s="57"/>
      <c r="IRH156" s="57"/>
      <c r="IRI156" s="57"/>
      <c r="IRJ156" s="57"/>
      <c r="IRK156" s="57"/>
      <c r="IRL156" s="57"/>
      <c r="IRM156" s="57"/>
      <c r="IRN156" s="57"/>
      <c r="IRO156" s="57"/>
      <c r="IRP156" s="57"/>
      <c r="IRQ156" s="57"/>
      <c r="IRR156" s="57"/>
      <c r="IRS156" s="57"/>
      <c r="IRT156" s="57"/>
      <c r="IRU156" s="57"/>
      <c r="IRV156" s="57"/>
      <c r="IRW156" s="57"/>
      <c r="IRX156" s="57"/>
      <c r="IRY156" s="57"/>
      <c r="IRZ156" s="57"/>
      <c r="ISA156" s="57"/>
      <c r="ISB156" s="57"/>
      <c r="ISC156" s="57"/>
      <c r="ISD156" s="57"/>
      <c r="ISE156" s="57"/>
      <c r="ISF156" s="57"/>
      <c r="ISG156" s="57"/>
      <c r="ISH156" s="57"/>
      <c r="ISI156" s="57"/>
      <c r="ISJ156" s="57"/>
      <c r="ISK156" s="57"/>
      <c r="ISL156" s="57"/>
      <c r="ISM156" s="57"/>
      <c r="ISN156" s="57"/>
      <c r="ISO156" s="57"/>
      <c r="ISP156" s="57"/>
      <c r="ISQ156" s="57"/>
      <c r="ISR156" s="57"/>
      <c r="ISS156" s="57"/>
      <c r="IST156" s="57"/>
      <c r="ISU156" s="57"/>
      <c r="ISV156" s="57"/>
      <c r="ISW156" s="57"/>
      <c r="ISX156" s="57"/>
      <c r="ISY156" s="57"/>
      <c r="ISZ156" s="57"/>
      <c r="ITA156" s="57"/>
      <c r="ITB156" s="57"/>
      <c r="ITC156" s="57"/>
      <c r="ITD156" s="57"/>
      <c r="ITE156" s="57"/>
      <c r="ITF156" s="57"/>
      <c r="ITG156" s="57"/>
      <c r="ITH156" s="57"/>
      <c r="ITI156" s="57"/>
      <c r="ITJ156" s="57"/>
      <c r="ITK156" s="57"/>
      <c r="ITL156" s="57"/>
      <c r="ITM156" s="57"/>
      <c r="ITN156" s="57"/>
      <c r="ITO156" s="57"/>
      <c r="ITP156" s="57"/>
      <c r="ITQ156" s="57"/>
      <c r="ITR156" s="57"/>
      <c r="ITS156" s="57"/>
      <c r="ITT156" s="57"/>
      <c r="ITU156" s="57"/>
      <c r="ITV156" s="57"/>
      <c r="ITW156" s="57"/>
      <c r="ITX156" s="57"/>
      <c r="ITY156" s="57"/>
      <c r="ITZ156" s="57"/>
      <c r="IUA156" s="57"/>
      <c r="IUB156" s="57"/>
      <c r="IUC156" s="57"/>
      <c r="IUD156" s="57"/>
      <c r="IUE156" s="57"/>
      <c r="IUF156" s="57"/>
      <c r="IUG156" s="57"/>
      <c r="IUH156" s="57"/>
      <c r="IUI156" s="57"/>
      <c r="IUJ156" s="57"/>
      <c r="IUK156" s="57"/>
      <c r="IUL156" s="57"/>
      <c r="IUM156" s="57"/>
      <c r="IUN156" s="57"/>
      <c r="IUO156" s="57"/>
      <c r="IUP156" s="57"/>
      <c r="IUQ156" s="57"/>
      <c r="IUR156" s="57"/>
      <c r="IUS156" s="57"/>
      <c r="IUT156" s="57"/>
      <c r="IUU156" s="57"/>
      <c r="IUV156" s="57"/>
      <c r="IUW156" s="57"/>
      <c r="IUX156" s="57"/>
      <c r="IUY156" s="57"/>
      <c r="IUZ156" s="57"/>
      <c r="IVA156" s="57"/>
      <c r="IVB156" s="57"/>
      <c r="IVC156" s="57"/>
      <c r="IVD156" s="57"/>
      <c r="IVE156" s="57"/>
      <c r="IVF156" s="57"/>
      <c r="IVG156" s="57"/>
      <c r="IVH156" s="57"/>
      <c r="IVI156" s="57"/>
      <c r="IVJ156" s="57"/>
      <c r="IVK156" s="57"/>
      <c r="IVL156" s="57"/>
      <c r="IVM156" s="57"/>
      <c r="IVN156" s="57"/>
      <c r="IVO156" s="57"/>
      <c r="IVP156" s="57"/>
      <c r="IVQ156" s="57"/>
      <c r="IVR156" s="57"/>
      <c r="IVS156" s="57"/>
      <c r="IVT156" s="57"/>
      <c r="IVU156" s="57"/>
      <c r="IVV156" s="57"/>
      <c r="IVW156" s="57"/>
      <c r="IVX156" s="57"/>
      <c r="IVY156" s="57"/>
      <c r="IVZ156" s="57"/>
      <c r="IWA156" s="57"/>
      <c r="IWB156" s="57"/>
      <c r="IWC156" s="57"/>
      <c r="IWD156" s="57"/>
      <c r="IWE156" s="57"/>
      <c r="IWF156" s="57"/>
      <c r="IWG156" s="57"/>
      <c r="IWH156" s="57"/>
      <c r="IWI156" s="57"/>
      <c r="IWJ156" s="57"/>
      <c r="IWK156" s="57"/>
      <c r="IWL156" s="57"/>
      <c r="IWM156" s="57"/>
      <c r="IWN156" s="57"/>
      <c r="IWO156" s="57"/>
      <c r="IWP156" s="57"/>
      <c r="IWQ156" s="57"/>
      <c r="IWR156" s="57"/>
      <c r="IWS156" s="57"/>
      <c r="IWT156" s="57"/>
      <c r="IWU156" s="57"/>
      <c r="IWV156" s="57"/>
      <c r="IWW156" s="57"/>
      <c r="IWX156" s="57"/>
      <c r="IWY156" s="57"/>
      <c r="IWZ156" s="57"/>
      <c r="IXA156" s="57"/>
      <c r="IXB156" s="57"/>
      <c r="IXC156" s="57"/>
      <c r="IXD156" s="57"/>
      <c r="IXE156" s="57"/>
      <c r="IXF156" s="57"/>
      <c r="IXG156" s="57"/>
      <c r="IXH156" s="57"/>
      <c r="IXI156" s="57"/>
      <c r="IXJ156" s="57"/>
      <c r="IXK156" s="57"/>
      <c r="IXL156" s="57"/>
      <c r="IXM156" s="57"/>
      <c r="IXN156" s="57"/>
      <c r="IXO156" s="57"/>
      <c r="IXP156" s="57"/>
      <c r="IXQ156" s="57"/>
      <c r="IXR156" s="57"/>
      <c r="IXS156" s="57"/>
      <c r="IXT156" s="57"/>
      <c r="IXU156" s="57"/>
      <c r="IXV156" s="57"/>
      <c r="IXW156" s="57"/>
      <c r="IXX156" s="57"/>
      <c r="IXY156" s="57"/>
      <c r="IXZ156" s="57"/>
      <c r="IYA156" s="57"/>
      <c r="IYB156" s="57"/>
      <c r="IYC156" s="57"/>
      <c r="IYD156" s="57"/>
      <c r="IYE156" s="57"/>
      <c r="IYF156" s="57"/>
      <c r="IYG156" s="57"/>
      <c r="IYH156" s="57"/>
      <c r="IYI156" s="57"/>
      <c r="IYJ156" s="57"/>
      <c r="IYK156" s="57"/>
      <c r="IYL156" s="57"/>
      <c r="IYM156" s="57"/>
      <c r="IYN156" s="57"/>
      <c r="IYO156" s="57"/>
      <c r="IYP156" s="57"/>
      <c r="IYQ156" s="57"/>
      <c r="IYR156" s="57"/>
      <c r="IYS156" s="57"/>
      <c r="IYT156" s="57"/>
      <c r="IYU156" s="57"/>
      <c r="IYV156" s="57"/>
      <c r="IYW156" s="57"/>
      <c r="IYX156" s="57"/>
      <c r="IYY156" s="57"/>
      <c r="IYZ156" s="57"/>
      <c r="IZA156" s="57"/>
      <c r="IZB156" s="57"/>
      <c r="IZC156" s="57"/>
      <c r="IZD156" s="57"/>
      <c r="IZE156" s="57"/>
      <c r="IZF156" s="57"/>
      <c r="IZG156" s="57"/>
      <c r="IZH156" s="57"/>
      <c r="IZI156" s="57"/>
      <c r="IZJ156" s="57"/>
      <c r="IZK156" s="57"/>
      <c r="IZL156" s="57"/>
      <c r="IZM156" s="57"/>
      <c r="IZN156" s="57"/>
      <c r="IZO156" s="57"/>
      <c r="IZP156" s="57"/>
      <c r="IZQ156" s="57"/>
      <c r="IZR156" s="57"/>
      <c r="IZS156" s="57"/>
      <c r="IZT156" s="57"/>
      <c r="IZU156" s="57"/>
      <c r="IZV156" s="57"/>
      <c r="IZW156" s="57"/>
      <c r="IZX156" s="57"/>
      <c r="IZY156" s="57"/>
      <c r="IZZ156" s="57"/>
      <c r="JAA156" s="57"/>
      <c r="JAB156" s="57"/>
      <c r="JAC156" s="57"/>
      <c r="JAD156" s="57"/>
      <c r="JAE156" s="57"/>
      <c r="JAF156" s="57"/>
      <c r="JAG156" s="57"/>
      <c r="JAH156" s="57"/>
      <c r="JAI156" s="57"/>
      <c r="JAJ156" s="57"/>
      <c r="JAK156" s="57"/>
      <c r="JAL156" s="57"/>
      <c r="JAM156" s="57"/>
      <c r="JAN156" s="57"/>
      <c r="JAO156" s="57"/>
      <c r="JAP156" s="57"/>
      <c r="JAQ156" s="57"/>
      <c r="JAR156" s="57"/>
      <c r="JAS156" s="57"/>
      <c r="JAT156" s="57"/>
      <c r="JAU156" s="57"/>
      <c r="JAV156" s="57"/>
      <c r="JAW156" s="57"/>
      <c r="JAX156" s="57"/>
      <c r="JAY156" s="57"/>
      <c r="JAZ156" s="57"/>
      <c r="JBA156" s="57"/>
      <c r="JBB156" s="57"/>
      <c r="JBC156" s="57"/>
      <c r="JBD156" s="57"/>
      <c r="JBE156" s="57"/>
      <c r="JBF156" s="57"/>
      <c r="JBG156" s="57"/>
      <c r="JBH156" s="57"/>
      <c r="JBI156" s="57"/>
      <c r="JBJ156" s="57"/>
      <c r="JBK156" s="57"/>
      <c r="JBL156" s="57"/>
      <c r="JBM156" s="57"/>
      <c r="JBN156" s="57"/>
      <c r="JBO156" s="57"/>
      <c r="JBP156" s="57"/>
      <c r="JBQ156" s="57"/>
      <c r="JBR156" s="57"/>
      <c r="JBS156" s="57"/>
      <c r="JBT156" s="57"/>
      <c r="JBU156" s="57"/>
      <c r="JBV156" s="57"/>
      <c r="JBW156" s="57"/>
      <c r="JBX156" s="57"/>
      <c r="JBY156" s="57"/>
      <c r="JBZ156" s="57"/>
      <c r="JCA156" s="57"/>
      <c r="JCB156" s="57"/>
      <c r="JCC156" s="57"/>
      <c r="JCD156" s="57"/>
      <c r="JCE156" s="57"/>
      <c r="JCF156" s="57"/>
      <c r="JCG156" s="57"/>
      <c r="JCH156" s="57"/>
      <c r="JCI156" s="57"/>
      <c r="JCJ156" s="57"/>
      <c r="JCK156" s="57"/>
      <c r="JCL156" s="57"/>
      <c r="JCM156" s="57"/>
      <c r="JCN156" s="57"/>
      <c r="JCO156" s="57"/>
      <c r="JCP156" s="57"/>
      <c r="JCQ156" s="57"/>
      <c r="JCR156" s="57"/>
      <c r="JCS156" s="57"/>
      <c r="JCT156" s="57"/>
      <c r="JCU156" s="57"/>
      <c r="JCV156" s="57"/>
      <c r="JCW156" s="57"/>
      <c r="JCX156" s="57"/>
      <c r="JCY156" s="57"/>
      <c r="JCZ156" s="57"/>
      <c r="JDA156" s="57"/>
      <c r="JDB156" s="57"/>
      <c r="JDC156" s="57"/>
      <c r="JDD156" s="57"/>
      <c r="JDE156" s="57"/>
      <c r="JDF156" s="57"/>
      <c r="JDG156" s="57"/>
      <c r="JDH156" s="57"/>
      <c r="JDI156" s="57"/>
      <c r="JDJ156" s="57"/>
      <c r="JDK156" s="57"/>
      <c r="JDL156" s="57"/>
      <c r="JDM156" s="57"/>
      <c r="JDN156" s="57"/>
      <c r="JDO156" s="57"/>
      <c r="JDP156" s="57"/>
      <c r="JDQ156" s="57"/>
      <c r="JDR156" s="57"/>
      <c r="JDS156" s="57"/>
      <c r="JDT156" s="57"/>
      <c r="JDU156" s="57"/>
      <c r="JDV156" s="57"/>
      <c r="JDW156" s="57"/>
      <c r="JDX156" s="57"/>
      <c r="JDY156" s="57"/>
      <c r="JDZ156" s="57"/>
      <c r="JEA156" s="57"/>
      <c r="JEB156" s="57"/>
      <c r="JEC156" s="57"/>
      <c r="JED156" s="57"/>
      <c r="JEE156" s="57"/>
      <c r="JEF156" s="57"/>
      <c r="JEG156" s="57"/>
      <c r="JEH156" s="57"/>
      <c r="JEI156" s="57"/>
      <c r="JEJ156" s="57"/>
      <c r="JEK156" s="57"/>
      <c r="JEL156" s="57"/>
      <c r="JEM156" s="57"/>
      <c r="JEN156" s="57"/>
      <c r="JEO156" s="57"/>
      <c r="JEP156" s="57"/>
      <c r="JEQ156" s="57"/>
      <c r="JER156" s="57"/>
      <c r="JES156" s="57"/>
      <c r="JET156" s="57"/>
      <c r="JEU156" s="57"/>
      <c r="JEV156" s="57"/>
      <c r="JEW156" s="57"/>
      <c r="JEX156" s="57"/>
      <c r="JEY156" s="57"/>
      <c r="JEZ156" s="57"/>
      <c r="JFA156" s="57"/>
      <c r="JFB156" s="57"/>
      <c r="JFC156" s="57"/>
      <c r="JFD156" s="57"/>
      <c r="JFE156" s="57"/>
      <c r="JFF156" s="57"/>
      <c r="JFG156" s="57"/>
      <c r="JFH156" s="57"/>
      <c r="JFI156" s="57"/>
      <c r="JFJ156" s="57"/>
      <c r="JFK156" s="57"/>
      <c r="JFL156" s="57"/>
      <c r="JFM156" s="57"/>
      <c r="JFN156" s="57"/>
      <c r="JFO156" s="57"/>
      <c r="JFP156" s="57"/>
      <c r="JFQ156" s="57"/>
      <c r="JFR156" s="57"/>
      <c r="JFS156" s="57"/>
      <c r="JFT156" s="57"/>
      <c r="JFU156" s="57"/>
      <c r="JFV156" s="57"/>
      <c r="JFW156" s="57"/>
      <c r="JFX156" s="57"/>
      <c r="JFY156" s="57"/>
      <c r="JFZ156" s="57"/>
      <c r="JGA156" s="57"/>
      <c r="JGB156" s="57"/>
      <c r="JGC156" s="57"/>
      <c r="JGD156" s="57"/>
      <c r="JGE156" s="57"/>
      <c r="JGF156" s="57"/>
      <c r="JGG156" s="57"/>
      <c r="JGH156" s="57"/>
      <c r="JGI156" s="57"/>
      <c r="JGJ156" s="57"/>
      <c r="JGK156" s="57"/>
      <c r="JGL156" s="57"/>
      <c r="JGM156" s="57"/>
      <c r="JGN156" s="57"/>
      <c r="JGO156" s="57"/>
      <c r="JGP156" s="57"/>
      <c r="JGQ156" s="57"/>
      <c r="JGR156" s="57"/>
      <c r="JGS156" s="57"/>
      <c r="JGT156" s="57"/>
      <c r="JGU156" s="57"/>
      <c r="JGV156" s="57"/>
      <c r="JGW156" s="57"/>
      <c r="JGX156" s="57"/>
      <c r="JGY156" s="57"/>
      <c r="JGZ156" s="57"/>
      <c r="JHA156" s="57"/>
      <c r="JHB156" s="57"/>
      <c r="JHC156" s="57"/>
      <c r="JHD156" s="57"/>
      <c r="JHE156" s="57"/>
      <c r="JHF156" s="57"/>
      <c r="JHG156" s="57"/>
      <c r="JHH156" s="57"/>
      <c r="JHI156" s="57"/>
      <c r="JHJ156" s="57"/>
      <c r="JHK156" s="57"/>
      <c r="JHL156" s="57"/>
      <c r="JHM156" s="57"/>
      <c r="JHN156" s="57"/>
      <c r="JHO156" s="57"/>
      <c r="JHP156" s="57"/>
      <c r="JHQ156" s="57"/>
      <c r="JHR156" s="57"/>
      <c r="JHS156" s="57"/>
      <c r="JHT156" s="57"/>
      <c r="JHU156" s="57"/>
      <c r="JHV156" s="57"/>
      <c r="JHW156" s="57"/>
      <c r="JHX156" s="57"/>
      <c r="JHY156" s="57"/>
      <c r="JHZ156" s="57"/>
      <c r="JIA156" s="57"/>
      <c r="JIB156" s="57"/>
      <c r="JIC156" s="57"/>
      <c r="JID156" s="57"/>
      <c r="JIE156" s="57"/>
      <c r="JIF156" s="57"/>
      <c r="JIG156" s="57"/>
      <c r="JIH156" s="57"/>
      <c r="JII156" s="57"/>
      <c r="JIJ156" s="57"/>
      <c r="JIK156" s="57"/>
      <c r="JIL156" s="57"/>
      <c r="JIM156" s="57"/>
      <c r="JIN156" s="57"/>
      <c r="JIO156" s="57"/>
      <c r="JIP156" s="57"/>
      <c r="JIQ156" s="57"/>
      <c r="JIR156" s="57"/>
      <c r="JIS156" s="57"/>
      <c r="JIT156" s="57"/>
      <c r="JIU156" s="57"/>
      <c r="JIV156" s="57"/>
      <c r="JIW156" s="57"/>
      <c r="JIX156" s="57"/>
      <c r="JIY156" s="57"/>
      <c r="JIZ156" s="57"/>
      <c r="JJA156" s="57"/>
      <c r="JJB156" s="57"/>
      <c r="JJC156" s="57"/>
      <c r="JJD156" s="57"/>
      <c r="JJE156" s="57"/>
      <c r="JJF156" s="57"/>
      <c r="JJG156" s="57"/>
      <c r="JJH156" s="57"/>
      <c r="JJI156" s="57"/>
      <c r="JJJ156" s="57"/>
      <c r="JJK156" s="57"/>
      <c r="JJL156" s="57"/>
      <c r="JJM156" s="57"/>
      <c r="JJN156" s="57"/>
      <c r="JJO156" s="57"/>
      <c r="JJP156" s="57"/>
      <c r="JJQ156" s="57"/>
      <c r="JJR156" s="57"/>
      <c r="JJS156" s="57"/>
      <c r="JJT156" s="57"/>
      <c r="JJU156" s="57"/>
      <c r="JJV156" s="57"/>
      <c r="JJW156" s="57"/>
      <c r="JJX156" s="57"/>
      <c r="JJY156" s="57"/>
      <c r="JJZ156" s="57"/>
      <c r="JKA156" s="57"/>
      <c r="JKB156" s="57"/>
      <c r="JKC156" s="57"/>
      <c r="JKD156" s="57"/>
      <c r="JKE156" s="57"/>
      <c r="JKF156" s="57"/>
      <c r="JKG156" s="57"/>
      <c r="JKH156" s="57"/>
      <c r="JKI156" s="57"/>
      <c r="JKJ156" s="57"/>
      <c r="JKK156" s="57"/>
      <c r="JKL156" s="57"/>
      <c r="JKM156" s="57"/>
      <c r="JKN156" s="57"/>
      <c r="JKO156" s="57"/>
      <c r="JKP156" s="57"/>
      <c r="JKQ156" s="57"/>
      <c r="JKR156" s="57"/>
      <c r="JKS156" s="57"/>
      <c r="JKT156" s="57"/>
      <c r="JKU156" s="57"/>
      <c r="JKV156" s="57"/>
      <c r="JKW156" s="57"/>
      <c r="JKX156" s="57"/>
      <c r="JKY156" s="57"/>
      <c r="JKZ156" s="57"/>
      <c r="JLA156" s="57"/>
      <c r="JLB156" s="57"/>
      <c r="JLC156" s="57"/>
      <c r="JLD156" s="57"/>
      <c r="JLE156" s="57"/>
      <c r="JLF156" s="57"/>
      <c r="JLG156" s="57"/>
      <c r="JLH156" s="57"/>
      <c r="JLI156" s="57"/>
      <c r="JLJ156" s="57"/>
      <c r="JLK156" s="57"/>
      <c r="JLL156" s="57"/>
      <c r="JLM156" s="57"/>
      <c r="JLN156" s="57"/>
      <c r="JLO156" s="57"/>
      <c r="JLP156" s="57"/>
      <c r="JLQ156" s="57"/>
      <c r="JLR156" s="57"/>
      <c r="JLS156" s="57"/>
      <c r="JLT156" s="57"/>
      <c r="JLU156" s="57"/>
      <c r="JLV156" s="57"/>
      <c r="JLW156" s="57"/>
      <c r="JLX156" s="57"/>
      <c r="JLY156" s="57"/>
      <c r="JLZ156" s="57"/>
      <c r="JMA156" s="57"/>
      <c r="JMB156" s="57"/>
      <c r="JMC156" s="57"/>
      <c r="JMD156" s="57"/>
      <c r="JME156" s="57"/>
      <c r="JMF156" s="57"/>
      <c r="JMG156" s="57"/>
      <c r="JMH156" s="57"/>
      <c r="JMI156" s="57"/>
      <c r="JMJ156" s="57"/>
      <c r="JMK156" s="57"/>
      <c r="JML156" s="57"/>
      <c r="JMM156" s="57"/>
      <c r="JMN156" s="57"/>
      <c r="JMO156" s="57"/>
      <c r="JMP156" s="57"/>
      <c r="JMQ156" s="57"/>
      <c r="JMR156" s="57"/>
      <c r="JMS156" s="57"/>
      <c r="JMT156" s="57"/>
      <c r="JMU156" s="57"/>
      <c r="JMV156" s="57"/>
      <c r="JMW156" s="57"/>
      <c r="JMX156" s="57"/>
      <c r="JMY156" s="57"/>
      <c r="JMZ156" s="57"/>
      <c r="JNA156" s="57"/>
      <c r="JNB156" s="57"/>
      <c r="JNC156" s="57"/>
      <c r="JND156" s="57"/>
      <c r="JNE156" s="57"/>
      <c r="JNF156" s="57"/>
      <c r="JNG156" s="57"/>
      <c r="JNH156" s="57"/>
      <c r="JNI156" s="57"/>
      <c r="JNJ156" s="57"/>
      <c r="JNK156" s="57"/>
      <c r="JNL156" s="57"/>
      <c r="JNM156" s="57"/>
      <c r="JNN156" s="57"/>
      <c r="JNO156" s="57"/>
      <c r="JNP156" s="57"/>
      <c r="JNQ156" s="57"/>
      <c r="JNR156" s="57"/>
      <c r="JNS156" s="57"/>
      <c r="JNT156" s="57"/>
      <c r="JNU156" s="57"/>
      <c r="JNV156" s="57"/>
      <c r="JNW156" s="57"/>
      <c r="JNX156" s="57"/>
      <c r="JNY156" s="57"/>
      <c r="JNZ156" s="57"/>
      <c r="JOA156" s="57"/>
      <c r="JOB156" s="57"/>
      <c r="JOC156" s="57"/>
      <c r="JOD156" s="57"/>
      <c r="JOE156" s="57"/>
      <c r="JOF156" s="57"/>
      <c r="JOG156" s="57"/>
      <c r="JOH156" s="57"/>
      <c r="JOI156" s="57"/>
      <c r="JOJ156" s="57"/>
      <c r="JOK156" s="57"/>
      <c r="JOL156" s="57"/>
      <c r="JOM156" s="57"/>
      <c r="JON156" s="57"/>
      <c r="JOO156" s="57"/>
      <c r="JOP156" s="57"/>
      <c r="JOQ156" s="57"/>
      <c r="JOR156" s="57"/>
      <c r="JOS156" s="57"/>
      <c r="JOT156" s="57"/>
      <c r="JOU156" s="57"/>
      <c r="JOV156" s="57"/>
      <c r="JOW156" s="57"/>
      <c r="JOX156" s="57"/>
      <c r="JOY156" s="57"/>
      <c r="JOZ156" s="57"/>
      <c r="JPA156" s="57"/>
      <c r="JPB156" s="57"/>
      <c r="JPC156" s="57"/>
      <c r="JPD156" s="57"/>
      <c r="JPE156" s="57"/>
      <c r="JPF156" s="57"/>
      <c r="JPG156" s="57"/>
      <c r="JPH156" s="57"/>
      <c r="JPI156" s="57"/>
      <c r="JPJ156" s="57"/>
      <c r="JPK156" s="57"/>
      <c r="JPL156" s="57"/>
      <c r="JPM156" s="57"/>
      <c r="JPN156" s="57"/>
      <c r="JPO156" s="57"/>
      <c r="JPP156" s="57"/>
      <c r="JPQ156" s="57"/>
      <c r="JPR156" s="57"/>
      <c r="JPS156" s="57"/>
      <c r="JPT156" s="57"/>
      <c r="JPU156" s="57"/>
      <c r="JPV156" s="57"/>
      <c r="JPW156" s="57"/>
      <c r="JPX156" s="57"/>
      <c r="JPY156" s="57"/>
      <c r="JPZ156" s="57"/>
      <c r="JQA156" s="57"/>
      <c r="JQB156" s="57"/>
      <c r="JQC156" s="57"/>
      <c r="JQD156" s="57"/>
      <c r="JQE156" s="57"/>
      <c r="JQF156" s="57"/>
      <c r="JQG156" s="57"/>
      <c r="JQH156" s="57"/>
      <c r="JQI156" s="57"/>
      <c r="JQJ156" s="57"/>
      <c r="JQK156" s="57"/>
      <c r="JQL156" s="57"/>
      <c r="JQM156" s="57"/>
      <c r="JQN156" s="57"/>
      <c r="JQO156" s="57"/>
      <c r="JQP156" s="57"/>
      <c r="JQQ156" s="57"/>
      <c r="JQR156" s="57"/>
      <c r="JQS156" s="57"/>
      <c r="JQT156" s="57"/>
      <c r="JQU156" s="57"/>
      <c r="JQV156" s="57"/>
      <c r="JQW156" s="57"/>
      <c r="JQX156" s="57"/>
      <c r="JQY156" s="57"/>
      <c r="JQZ156" s="57"/>
      <c r="JRA156" s="57"/>
      <c r="JRB156" s="57"/>
      <c r="JRC156" s="57"/>
      <c r="JRD156" s="57"/>
      <c r="JRE156" s="57"/>
      <c r="JRF156" s="57"/>
      <c r="JRG156" s="57"/>
      <c r="JRH156" s="57"/>
      <c r="JRI156" s="57"/>
      <c r="JRJ156" s="57"/>
      <c r="JRK156" s="57"/>
      <c r="JRL156" s="57"/>
      <c r="JRM156" s="57"/>
      <c r="JRN156" s="57"/>
      <c r="JRO156" s="57"/>
      <c r="JRP156" s="57"/>
      <c r="JRQ156" s="57"/>
      <c r="JRR156" s="57"/>
      <c r="JRS156" s="57"/>
      <c r="JRT156" s="57"/>
      <c r="JRU156" s="57"/>
      <c r="JRV156" s="57"/>
      <c r="JRW156" s="57"/>
      <c r="JRX156" s="57"/>
      <c r="JRY156" s="57"/>
      <c r="JRZ156" s="57"/>
      <c r="JSA156" s="57"/>
      <c r="JSB156" s="57"/>
      <c r="JSC156" s="57"/>
      <c r="JSD156" s="57"/>
      <c r="JSE156" s="57"/>
      <c r="JSF156" s="57"/>
      <c r="JSG156" s="57"/>
      <c r="JSH156" s="57"/>
      <c r="JSI156" s="57"/>
      <c r="JSJ156" s="57"/>
      <c r="JSK156" s="57"/>
      <c r="JSL156" s="57"/>
      <c r="JSM156" s="57"/>
      <c r="JSN156" s="57"/>
      <c r="JSO156" s="57"/>
      <c r="JSP156" s="57"/>
      <c r="JSQ156" s="57"/>
      <c r="JSR156" s="57"/>
      <c r="JSS156" s="57"/>
      <c r="JST156" s="57"/>
      <c r="JSU156" s="57"/>
      <c r="JSV156" s="57"/>
      <c r="JSW156" s="57"/>
      <c r="JSX156" s="57"/>
      <c r="JSY156" s="57"/>
      <c r="JSZ156" s="57"/>
      <c r="JTA156" s="57"/>
      <c r="JTB156" s="57"/>
      <c r="JTC156" s="57"/>
      <c r="JTD156" s="57"/>
      <c r="JTE156" s="57"/>
      <c r="JTF156" s="57"/>
      <c r="JTG156" s="57"/>
      <c r="JTH156" s="57"/>
      <c r="JTI156" s="57"/>
      <c r="JTJ156" s="57"/>
      <c r="JTK156" s="57"/>
      <c r="JTL156" s="57"/>
      <c r="JTM156" s="57"/>
      <c r="JTN156" s="57"/>
      <c r="JTO156" s="57"/>
      <c r="JTP156" s="57"/>
      <c r="JTQ156" s="57"/>
      <c r="JTR156" s="57"/>
      <c r="JTS156" s="57"/>
      <c r="JTT156" s="57"/>
      <c r="JTU156" s="57"/>
      <c r="JTV156" s="57"/>
      <c r="JTW156" s="57"/>
      <c r="JTX156" s="57"/>
      <c r="JTY156" s="57"/>
      <c r="JTZ156" s="57"/>
      <c r="JUA156" s="57"/>
      <c r="JUB156" s="57"/>
      <c r="JUC156" s="57"/>
      <c r="JUD156" s="57"/>
      <c r="JUE156" s="57"/>
      <c r="JUF156" s="57"/>
      <c r="JUG156" s="57"/>
      <c r="JUH156" s="57"/>
      <c r="JUI156" s="57"/>
      <c r="JUJ156" s="57"/>
      <c r="JUK156" s="57"/>
      <c r="JUL156" s="57"/>
      <c r="JUM156" s="57"/>
      <c r="JUN156" s="57"/>
      <c r="JUO156" s="57"/>
      <c r="JUP156" s="57"/>
      <c r="JUQ156" s="57"/>
      <c r="JUR156" s="57"/>
      <c r="JUS156" s="57"/>
      <c r="JUT156" s="57"/>
      <c r="JUU156" s="57"/>
      <c r="JUV156" s="57"/>
      <c r="JUW156" s="57"/>
      <c r="JUX156" s="57"/>
      <c r="JUY156" s="57"/>
      <c r="JUZ156" s="57"/>
      <c r="JVA156" s="57"/>
      <c r="JVB156" s="57"/>
      <c r="JVC156" s="57"/>
      <c r="JVD156" s="57"/>
      <c r="JVE156" s="57"/>
      <c r="JVF156" s="57"/>
      <c r="JVG156" s="57"/>
      <c r="JVH156" s="57"/>
      <c r="JVI156" s="57"/>
      <c r="JVJ156" s="57"/>
      <c r="JVK156" s="57"/>
      <c r="JVL156" s="57"/>
      <c r="JVM156" s="57"/>
      <c r="JVN156" s="57"/>
      <c r="JVO156" s="57"/>
      <c r="JVP156" s="57"/>
      <c r="JVQ156" s="57"/>
      <c r="JVR156" s="57"/>
      <c r="JVS156" s="57"/>
      <c r="JVT156" s="57"/>
      <c r="JVU156" s="57"/>
      <c r="JVV156" s="57"/>
      <c r="JVW156" s="57"/>
      <c r="JVX156" s="57"/>
      <c r="JVY156" s="57"/>
      <c r="JVZ156" s="57"/>
      <c r="JWA156" s="57"/>
      <c r="JWB156" s="57"/>
      <c r="JWC156" s="57"/>
      <c r="JWD156" s="57"/>
      <c r="JWE156" s="57"/>
      <c r="JWF156" s="57"/>
      <c r="JWG156" s="57"/>
      <c r="JWH156" s="57"/>
      <c r="JWI156" s="57"/>
      <c r="JWJ156" s="57"/>
      <c r="JWK156" s="57"/>
      <c r="JWL156" s="57"/>
      <c r="JWM156" s="57"/>
      <c r="JWN156" s="57"/>
      <c r="JWO156" s="57"/>
      <c r="JWP156" s="57"/>
      <c r="JWQ156" s="57"/>
      <c r="JWR156" s="57"/>
      <c r="JWS156" s="57"/>
      <c r="JWT156" s="57"/>
      <c r="JWU156" s="57"/>
      <c r="JWV156" s="57"/>
      <c r="JWW156" s="57"/>
      <c r="JWX156" s="57"/>
      <c r="JWY156" s="57"/>
      <c r="JWZ156" s="57"/>
      <c r="JXA156" s="57"/>
      <c r="JXB156" s="57"/>
      <c r="JXC156" s="57"/>
      <c r="JXD156" s="57"/>
      <c r="JXE156" s="57"/>
      <c r="JXF156" s="57"/>
      <c r="JXG156" s="57"/>
      <c r="JXH156" s="57"/>
      <c r="JXI156" s="57"/>
      <c r="JXJ156" s="57"/>
      <c r="JXK156" s="57"/>
      <c r="JXL156" s="57"/>
      <c r="JXM156" s="57"/>
      <c r="JXN156" s="57"/>
      <c r="JXO156" s="57"/>
      <c r="JXP156" s="57"/>
      <c r="JXQ156" s="57"/>
      <c r="JXR156" s="57"/>
      <c r="JXS156" s="57"/>
      <c r="JXT156" s="57"/>
      <c r="JXU156" s="57"/>
      <c r="JXV156" s="57"/>
      <c r="JXW156" s="57"/>
      <c r="JXX156" s="57"/>
      <c r="JXY156" s="57"/>
      <c r="JXZ156" s="57"/>
      <c r="JYA156" s="57"/>
      <c r="JYB156" s="57"/>
      <c r="JYC156" s="57"/>
      <c r="JYD156" s="57"/>
      <c r="JYE156" s="57"/>
      <c r="JYF156" s="57"/>
      <c r="JYG156" s="57"/>
      <c r="JYH156" s="57"/>
      <c r="JYI156" s="57"/>
      <c r="JYJ156" s="57"/>
      <c r="JYK156" s="57"/>
      <c r="JYL156" s="57"/>
      <c r="JYM156" s="57"/>
      <c r="JYN156" s="57"/>
      <c r="JYO156" s="57"/>
      <c r="JYP156" s="57"/>
      <c r="JYQ156" s="57"/>
      <c r="JYR156" s="57"/>
      <c r="JYS156" s="57"/>
      <c r="JYT156" s="57"/>
      <c r="JYU156" s="57"/>
      <c r="JYV156" s="57"/>
      <c r="JYW156" s="57"/>
      <c r="JYX156" s="57"/>
      <c r="JYY156" s="57"/>
      <c r="JYZ156" s="57"/>
      <c r="JZA156" s="57"/>
      <c r="JZB156" s="57"/>
      <c r="JZC156" s="57"/>
      <c r="JZD156" s="57"/>
      <c r="JZE156" s="57"/>
      <c r="JZF156" s="57"/>
      <c r="JZG156" s="57"/>
      <c r="JZH156" s="57"/>
      <c r="JZI156" s="57"/>
      <c r="JZJ156" s="57"/>
      <c r="JZK156" s="57"/>
      <c r="JZL156" s="57"/>
      <c r="JZM156" s="57"/>
      <c r="JZN156" s="57"/>
      <c r="JZO156" s="57"/>
      <c r="JZP156" s="57"/>
      <c r="JZQ156" s="57"/>
      <c r="JZR156" s="57"/>
      <c r="JZS156" s="57"/>
      <c r="JZT156" s="57"/>
      <c r="JZU156" s="57"/>
      <c r="JZV156" s="57"/>
      <c r="JZW156" s="57"/>
      <c r="JZX156" s="57"/>
      <c r="JZY156" s="57"/>
      <c r="JZZ156" s="57"/>
      <c r="KAA156" s="57"/>
      <c r="KAB156" s="57"/>
      <c r="KAC156" s="57"/>
      <c r="KAD156" s="57"/>
      <c r="KAE156" s="57"/>
      <c r="KAF156" s="57"/>
      <c r="KAG156" s="57"/>
      <c r="KAH156" s="57"/>
      <c r="KAI156" s="57"/>
      <c r="KAJ156" s="57"/>
      <c r="KAK156" s="57"/>
      <c r="KAL156" s="57"/>
      <c r="KAM156" s="57"/>
      <c r="KAN156" s="57"/>
      <c r="KAO156" s="57"/>
      <c r="KAP156" s="57"/>
      <c r="KAQ156" s="57"/>
      <c r="KAR156" s="57"/>
      <c r="KAS156" s="57"/>
      <c r="KAT156" s="57"/>
      <c r="KAU156" s="57"/>
      <c r="KAV156" s="57"/>
      <c r="KAW156" s="57"/>
      <c r="KAX156" s="57"/>
      <c r="KAY156" s="57"/>
      <c r="KAZ156" s="57"/>
      <c r="KBA156" s="57"/>
      <c r="KBB156" s="57"/>
      <c r="KBC156" s="57"/>
      <c r="KBD156" s="57"/>
      <c r="KBE156" s="57"/>
      <c r="KBF156" s="57"/>
      <c r="KBG156" s="57"/>
      <c r="KBH156" s="57"/>
      <c r="KBI156" s="57"/>
      <c r="KBJ156" s="57"/>
      <c r="KBK156" s="57"/>
      <c r="KBL156" s="57"/>
      <c r="KBM156" s="57"/>
      <c r="KBN156" s="57"/>
      <c r="KBO156" s="57"/>
      <c r="KBP156" s="57"/>
      <c r="KBQ156" s="57"/>
      <c r="KBR156" s="57"/>
      <c r="KBS156" s="57"/>
      <c r="KBT156" s="57"/>
      <c r="KBU156" s="57"/>
      <c r="KBV156" s="57"/>
      <c r="KBW156" s="57"/>
      <c r="KBX156" s="57"/>
      <c r="KBY156" s="57"/>
      <c r="KBZ156" s="57"/>
      <c r="KCA156" s="57"/>
      <c r="KCB156" s="57"/>
      <c r="KCC156" s="57"/>
      <c r="KCD156" s="57"/>
      <c r="KCE156" s="57"/>
      <c r="KCF156" s="57"/>
      <c r="KCG156" s="57"/>
      <c r="KCH156" s="57"/>
      <c r="KCI156" s="57"/>
      <c r="KCJ156" s="57"/>
      <c r="KCK156" s="57"/>
      <c r="KCL156" s="57"/>
      <c r="KCM156" s="57"/>
      <c r="KCN156" s="57"/>
      <c r="KCO156" s="57"/>
      <c r="KCP156" s="57"/>
      <c r="KCQ156" s="57"/>
      <c r="KCR156" s="57"/>
      <c r="KCS156" s="57"/>
      <c r="KCT156" s="57"/>
      <c r="KCU156" s="57"/>
      <c r="KCV156" s="57"/>
      <c r="KCW156" s="57"/>
      <c r="KCX156" s="57"/>
      <c r="KCY156" s="57"/>
      <c r="KCZ156" s="57"/>
      <c r="KDA156" s="57"/>
      <c r="KDB156" s="57"/>
      <c r="KDC156" s="57"/>
      <c r="KDD156" s="57"/>
      <c r="KDE156" s="57"/>
      <c r="KDF156" s="57"/>
      <c r="KDG156" s="57"/>
      <c r="KDH156" s="57"/>
      <c r="KDI156" s="57"/>
      <c r="KDJ156" s="57"/>
      <c r="KDK156" s="57"/>
      <c r="KDL156" s="57"/>
      <c r="KDM156" s="57"/>
      <c r="KDN156" s="57"/>
      <c r="KDO156" s="57"/>
      <c r="KDP156" s="57"/>
      <c r="KDQ156" s="57"/>
      <c r="KDR156" s="57"/>
      <c r="KDS156" s="57"/>
      <c r="KDT156" s="57"/>
      <c r="KDU156" s="57"/>
      <c r="KDV156" s="57"/>
      <c r="KDW156" s="57"/>
      <c r="KDX156" s="57"/>
      <c r="KDY156" s="57"/>
      <c r="KDZ156" s="57"/>
      <c r="KEA156" s="57"/>
      <c r="KEB156" s="57"/>
      <c r="KEC156" s="57"/>
      <c r="KED156" s="57"/>
      <c r="KEE156" s="57"/>
      <c r="KEF156" s="57"/>
      <c r="KEG156" s="57"/>
      <c r="KEH156" s="57"/>
      <c r="KEI156" s="57"/>
      <c r="KEJ156" s="57"/>
      <c r="KEK156" s="57"/>
      <c r="KEL156" s="57"/>
      <c r="KEM156" s="57"/>
      <c r="KEN156" s="57"/>
      <c r="KEO156" s="57"/>
      <c r="KEP156" s="57"/>
      <c r="KEQ156" s="57"/>
      <c r="KER156" s="57"/>
      <c r="KES156" s="57"/>
      <c r="KET156" s="57"/>
      <c r="KEU156" s="57"/>
      <c r="KEV156" s="57"/>
      <c r="KEW156" s="57"/>
      <c r="KEX156" s="57"/>
      <c r="KEY156" s="57"/>
      <c r="KEZ156" s="57"/>
      <c r="KFA156" s="57"/>
      <c r="KFB156" s="57"/>
      <c r="KFC156" s="57"/>
      <c r="KFD156" s="57"/>
      <c r="KFE156" s="57"/>
      <c r="KFF156" s="57"/>
      <c r="KFG156" s="57"/>
      <c r="KFH156" s="57"/>
      <c r="KFI156" s="57"/>
      <c r="KFJ156" s="57"/>
      <c r="KFK156" s="57"/>
      <c r="KFL156" s="57"/>
      <c r="KFM156" s="57"/>
      <c r="KFN156" s="57"/>
      <c r="KFO156" s="57"/>
      <c r="KFP156" s="57"/>
      <c r="KFQ156" s="57"/>
      <c r="KFR156" s="57"/>
      <c r="KFS156" s="57"/>
      <c r="KFT156" s="57"/>
      <c r="KFU156" s="57"/>
      <c r="KFV156" s="57"/>
      <c r="KFW156" s="57"/>
      <c r="KFX156" s="57"/>
      <c r="KFY156" s="57"/>
      <c r="KFZ156" s="57"/>
      <c r="KGA156" s="57"/>
      <c r="KGB156" s="57"/>
      <c r="KGC156" s="57"/>
      <c r="KGD156" s="57"/>
      <c r="KGE156" s="57"/>
      <c r="KGF156" s="57"/>
      <c r="KGG156" s="57"/>
      <c r="KGH156" s="57"/>
      <c r="KGI156" s="57"/>
      <c r="KGJ156" s="57"/>
      <c r="KGK156" s="57"/>
      <c r="KGL156" s="57"/>
      <c r="KGM156" s="57"/>
      <c r="KGN156" s="57"/>
      <c r="KGO156" s="57"/>
      <c r="KGP156" s="57"/>
      <c r="KGQ156" s="57"/>
      <c r="KGR156" s="57"/>
      <c r="KGS156" s="57"/>
      <c r="KGT156" s="57"/>
      <c r="KGU156" s="57"/>
      <c r="KGV156" s="57"/>
      <c r="KGW156" s="57"/>
      <c r="KGX156" s="57"/>
      <c r="KGY156" s="57"/>
      <c r="KGZ156" s="57"/>
      <c r="KHA156" s="57"/>
      <c r="KHB156" s="57"/>
      <c r="KHC156" s="57"/>
      <c r="KHD156" s="57"/>
      <c r="KHE156" s="57"/>
      <c r="KHF156" s="57"/>
      <c r="KHG156" s="57"/>
      <c r="KHH156" s="57"/>
      <c r="KHI156" s="57"/>
      <c r="KHJ156" s="57"/>
      <c r="KHK156" s="57"/>
      <c r="KHL156" s="57"/>
      <c r="KHM156" s="57"/>
      <c r="KHN156" s="57"/>
      <c r="KHO156" s="57"/>
      <c r="KHP156" s="57"/>
      <c r="KHQ156" s="57"/>
      <c r="KHR156" s="57"/>
      <c r="KHS156" s="57"/>
      <c r="KHT156" s="57"/>
      <c r="KHU156" s="57"/>
      <c r="KHV156" s="57"/>
      <c r="KHW156" s="57"/>
      <c r="KHX156" s="57"/>
      <c r="KHY156" s="57"/>
      <c r="KHZ156" s="57"/>
      <c r="KIA156" s="57"/>
      <c r="KIB156" s="57"/>
      <c r="KIC156" s="57"/>
      <c r="KID156" s="57"/>
      <c r="KIE156" s="57"/>
      <c r="KIF156" s="57"/>
      <c r="KIG156" s="57"/>
      <c r="KIH156" s="57"/>
      <c r="KII156" s="57"/>
      <c r="KIJ156" s="57"/>
      <c r="KIK156" s="57"/>
      <c r="KIL156" s="57"/>
      <c r="KIM156" s="57"/>
      <c r="KIN156" s="57"/>
      <c r="KIO156" s="57"/>
      <c r="KIP156" s="57"/>
      <c r="KIQ156" s="57"/>
      <c r="KIR156" s="57"/>
      <c r="KIS156" s="57"/>
      <c r="KIT156" s="57"/>
      <c r="KIU156" s="57"/>
      <c r="KIV156" s="57"/>
      <c r="KIW156" s="57"/>
      <c r="KIX156" s="57"/>
      <c r="KIY156" s="57"/>
      <c r="KIZ156" s="57"/>
      <c r="KJA156" s="57"/>
      <c r="KJB156" s="57"/>
      <c r="KJC156" s="57"/>
      <c r="KJD156" s="57"/>
      <c r="KJE156" s="57"/>
      <c r="KJF156" s="57"/>
      <c r="KJG156" s="57"/>
      <c r="KJH156" s="57"/>
      <c r="KJI156" s="57"/>
      <c r="KJJ156" s="57"/>
      <c r="KJK156" s="57"/>
      <c r="KJL156" s="57"/>
      <c r="KJM156" s="57"/>
      <c r="KJN156" s="57"/>
      <c r="KJO156" s="57"/>
      <c r="KJP156" s="57"/>
      <c r="KJQ156" s="57"/>
      <c r="KJR156" s="57"/>
      <c r="KJS156" s="57"/>
      <c r="KJT156" s="57"/>
      <c r="KJU156" s="57"/>
      <c r="KJV156" s="57"/>
      <c r="KJW156" s="57"/>
      <c r="KJX156" s="57"/>
      <c r="KJY156" s="57"/>
      <c r="KJZ156" s="57"/>
      <c r="KKA156" s="57"/>
      <c r="KKB156" s="57"/>
      <c r="KKC156" s="57"/>
      <c r="KKD156" s="57"/>
      <c r="KKE156" s="57"/>
      <c r="KKF156" s="57"/>
      <c r="KKG156" s="57"/>
      <c r="KKH156" s="57"/>
      <c r="KKI156" s="57"/>
      <c r="KKJ156" s="57"/>
      <c r="KKK156" s="57"/>
      <c r="KKL156" s="57"/>
      <c r="KKM156" s="57"/>
      <c r="KKN156" s="57"/>
      <c r="KKO156" s="57"/>
      <c r="KKP156" s="57"/>
      <c r="KKQ156" s="57"/>
      <c r="KKR156" s="57"/>
      <c r="KKS156" s="57"/>
      <c r="KKT156" s="57"/>
      <c r="KKU156" s="57"/>
      <c r="KKV156" s="57"/>
      <c r="KKW156" s="57"/>
      <c r="KKX156" s="57"/>
      <c r="KKY156" s="57"/>
      <c r="KKZ156" s="57"/>
      <c r="KLA156" s="57"/>
      <c r="KLB156" s="57"/>
      <c r="KLC156" s="57"/>
      <c r="KLD156" s="57"/>
      <c r="KLE156" s="57"/>
      <c r="KLF156" s="57"/>
      <c r="KLG156" s="57"/>
      <c r="KLH156" s="57"/>
      <c r="KLI156" s="57"/>
      <c r="KLJ156" s="57"/>
      <c r="KLK156" s="57"/>
      <c r="KLL156" s="57"/>
      <c r="KLM156" s="57"/>
      <c r="KLN156" s="57"/>
      <c r="KLO156" s="57"/>
      <c r="KLP156" s="57"/>
      <c r="KLQ156" s="57"/>
      <c r="KLR156" s="57"/>
      <c r="KLS156" s="57"/>
      <c r="KLT156" s="57"/>
      <c r="KLU156" s="57"/>
      <c r="KLV156" s="57"/>
      <c r="KLW156" s="57"/>
      <c r="KLX156" s="57"/>
      <c r="KLY156" s="57"/>
      <c r="KLZ156" s="57"/>
      <c r="KMA156" s="57"/>
      <c r="KMB156" s="57"/>
      <c r="KMC156" s="57"/>
      <c r="KMD156" s="57"/>
      <c r="KME156" s="57"/>
      <c r="KMF156" s="57"/>
      <c r="KMG156" s="57"/>
      <c r="KMH156" s="57"/>
      <c r="KMI156" s="57"/>
      <c r="KMJ156" s="57"/>
      <c r="KMK156" s="57"/>
      <c r="KML156" s="57"/>
      <c r="KMM156" s="57"/>
      <c r="KMN156" s="57"/>
      <c r="KMO156" s="57"/>
      <c r="KMP156" s="57"/>
      <c r="KMQ156" s="57"/>
      <c r="KMR156" s="57"/>
      <c r="KMS156" s="57"/>
      <c r="KMT156" s="57"/>
      <c r="KMU156" s="57"/>
      <c r="KMV156" s="57"/>
      <c r="KMW156" s="57"/>
      <c r="KMX156" s="57"/>
      <c r="KMY156" s="57"/>
      <c r="KMZ156" s="57"/>
      <c r="KNA156" s="57"/>
      <c r="KNB156" s="57"/>
      <c r="KNC156" s="57"/>
      <c r="KND156" s="57"/>
      <c r="KNE156" s="57"/>
      <c r="KNF156" s="57"/>
      <c r="KNG156" s="57"/>
      <c r="KNH156" s="57"/>
      <c r="KNI156" s="57"/>
      <c r="KNJ156" s="57"/>
      <c r="KNK156" s="57"/>
      <c r="KNL156" s="57"/>
      <c r="KNM156" s="57"/>
      <c r="KNN156" s="57"/>
      <c r="KNO156" s="57"/>
      <c r="KNP156" s="57"/>
      <c r="KNQ156" s="57"/>
      <c r="KNR156" s="57"/>
      <c r="KNS156" s="57"/>
      <c r="KNT156" s="57"/>
      <c r="KNU156" s="57"/>
      <c r="KNV156" s="57"/>
      <c r="KNW156" s="57"/>
      <c r="KNX156" s="57"/>
      <c r="KNY156" s="57"/>
      <c r="KNZ156" s="57"/>
      <c r="KOA156" s="57"/>
      <c r="KOB156" s="57"/>
      <c r="KOC156" s="57"/>
      <c r="KOD156" s="57"/>
      <c r="KOE156" s="57"/>
      <c r="KOF156" s="57"/>
      <c r="KOG156" s="57"/>
      <c r="KOH156" s="57"/>
      <c r="KOI156" s="57"/>
      <c r="KOJ156" s="57"/>
      <c r="KOK156" s="57"/>
      <c r="KOL156" s="57"/>
      <c r="KOM156" s="57"/>
      <c r="KON156" s="57"/>
      <c r="KOO156" s="57"/>
      <c r="KOP156" s="57"/>
      <c r="KOQ156" s="57"/>
      <c r="KOR156" s="57"/>
      <c r="KOS156" s="57"/>
      <c r="KOT156" s="57"/>
      <c r="KOU156" s="57"/>
      <c r="KOV156" s="57"/>
      <c r="KOW156" s="57"/>
      <c r="KOX156" s="57"/>
      <c r="KOY156" s="57"/>
      <c r="KOZ156" s="57"/>
      <c r="KPA156" s="57"/>
      <c r="KPB156" s="57"/>
      <c r="KPC156" s="57"/>
      <c r="KPD156" s="57"/>
      <c r="KPE156" s="57"/>
      <c r="KPF156" s="57"/>
      <c r="KPG156" s="57"/>
      <c r="KPH156" s="57"/>
      <c r="KPI156" s="57"/>
      <c r="KPJ156" s="57"/>
      <c r="KPK156" s="57"/>
      <c r="KPL156" s="57"/>
      <c r="KPM156" s="57"/>
      <c r="KPN156" s="57"/>
      <c r="KPO156" s="57"/>
      <c r="KPP156" s="57"/>
      <c r="KPQ156" s="57"/>
      <c r="KPR156" s="57"/>
      <c r="KPS156" s="57"/>
      <c r="KPT156" s="57"/>
      <c r="KPU156" s="57"/>
      <c r="KPV156" s="57"/>
      <c r="KPW156" s="57"/>
      <c r="KPX156" s="57"/>
      <c r="KPY156" s="57"/>
      <c r="KPZ156" s="57"/>
      <c r="KQA156" s="57"/>
      <c r="KQB156" s="57"/>
      <c r="KQC156" s="57"/>
      <c r="KQD156" s="57"/>
      <c r="KQE156" s="57"/>
      <c r="KQF156" s="57"/>
      <c r="KQG156" s="57"/>
      <c r="KQH156" s="57"/>
      <c r="KQI156" s="57"/>
      <c r="KQJ156" s="57"/>
      <c r="KQK156" s="57"/>
      <c r="KQL156" s="57"/>
      <c r="KQM156" s="57"/>
      <c r="KQN156" s="57"/>
      <c r="KQO156" s="57"/>
      <c r="KQP156" s="57"/>
      <c r="KQQ156" s="57"/>
      <c r="KQR156" s="57"/>
      <c r="KQS156" s="57"/>
      <c r="KQT156" s="57"/>
      <c r="KQU156" s="57"/>
      <c r="KQV156" s="57"/>
      <c r="KQW156" s="57"/>
      <c r="KQX156" s="57"/>
      <c r="KQY156" s="57"/>
      <c r="KQZ156" s="57"/>
      <c r="KRA156" s="57"/>
      <c r="KRB156" s="57"/>
      <c r="KRC156" s="57"/>
      <c r="KRD156" s="57"/>
      <c r="KRE156" s="57"/>
      <c r="KRF156" s="57"/>
      <c r="KRG156" s="57"/>
      <c r="KRH156" s="57"/>
      <c r="KRI156" s="57"/>
      <c r="KRJ156" s="57"/>
      <c r="KRK156" s="57"/>
      <c r="KRL156" s="57"/>
      <c r="KRM156" s="57"/>
      <c r="KRN156" s="57"/>
      <c r="KRO156" s="57"/>
      <c r="KRP156" s="57"/>
      <c r="KRQ156" s="57"/>
      <c r="KRR156" s="57"/>
      <c r="KRS156" s="57"/>
      <c r="KRT156" s="57"/>
      <c r="KRU156" s="57"/>
      <c r="KRV156" s="57"/>
      <c r="KRW156" s="57"/>
      <c r="KRX156" s="57"/>
      <c r="KRY156" s="57"/>
      <c r="KRZ156" s="57"/>
      <c r="KSA156" s="57"/>
      <c r="KSB156" s="57"/>
      <c r="KSC156" s="57"/>
      <c r="KSD156" s="57"/>
      <c r="KSE156" s="57"/>
      <c r="KSF156" s="57"/>
      <c r="KSG156" s="57"/>
      <c r="KSH156" s="57"/>
      <c r="KSI156" s="57"/>
      <c r="KSJ156" s="57"/>
      <c r="KSK156" s="57"/>
      <c r="KSL156" s="57"/>
      <c r="KSM156" s="57"/>
      <c r="KSN156" s="57"/>
      <c r="KSO156" s="57"/>
      <c r="KSP156" s="57"/>
      <c r="KSQ156" s="57"/>
      <c r="KSR156" s="57"/>
      <c r="KSS156" s="57"/>
      <c r="KST156" s="57"/>
      <c r="KSU156" s="57"/>
      <c r="KSV156" s="57"/>
      <c r="KSW156" s="57"/>
      <c r="KSX156" s="57"/>
      <c r="KSY156" s="57"/>
      <c r="KSZ156" s="57"/>
      <c r="KTA156" s="57"/>
      <c r="KTB156" s="57"/>
      <c r="KTC156" s="57"/>
      <c r="KTD156" s="57"/>
      <c r="KTE156" s="57"/>
      <c r="KTF156" s="57"/>
      <c r="KTG156" s="57"/>
      <c r="KTH156" s="57"/>
      <c r="KTI156" s="57"/>
      <c r="KTJ156" s="57"/>
      <c r="KTK156" s="57"/>
      <c r="KTL156" s="57"/>
      <c r="KTM156" s="57"/>
      <c r="KTN156" s="57"/>
      <c r="KTO156" s="57"/>
      <c r="KTP156" s="57"/>
      <c r="KTQ156" s="57"/>
      <c r="KTR156" s="57"/>
      <c r="KTS156" s="57"/>
      <c r="KTT156" s="57"/>
      <c r="KTU156" s="57"/>
      <c r="KTV156" s="57"/>
      <c r="KTW156" s="57"/>
      <c r="KTX156" s="57"/>
      <c r="KTY156" s="57"/>
      <c r="KTZ156" s="57"/>
      <c r="KUA156" s="57"/>
      <c r="KUB156" s="57"/>
      <c r="KUC156" s="57"/>
      <c r="KUD156" s="57"/>
      <c r="KUE156" s="57"/>
      <c r="KUF156" s="57"/>
      <c r="KUG156" s="57"/>
      <c r="KUH156" s="57"/>
      <c r="KUI156" s="57"/>
      <c r="KUJ156" s="57"/>
      <c r="KUK156" s="57"/>
      <c r="KUL156" s="57"/>
      <c r="KUM156" s="57"/>
      <c r="KUN156" s="57"/>
      <c r="KUO156" s="57"/>
      <c r="KUP156" s="57"/>
      <c r="KUQ156" s="57"/>
      <c r="KUR156" s="57"/>
      <c r="KUS156" s="57"/>
      <c r="KUT156" s="57"/>
      <c r="KUU156" s="57"/>
      <c r="KUV156" s="57"/>
      <c r="KUW156" s="57"/>
      <c r="KUX156" s="57"/>
      <c r="KUY156" s="57"/>
      <c r="KUZ156" s="57"/>
      <c r="KVA156" s="57"/>
      <c r="KVB156" s="57"/>
      <c r="KVC156" s="57"/>
      <c r="KVD156" s="57"/>
      <c r="KVE156" s="57"/>
      <c r="KVF156" s="57"/>
      <c r="KVG156" s="57"/>
      <c r="KVH156" s="57"/>
      <c r="KVI156" s="57"/>
      <c r="KVJ156" s="57"/>
      <c r="KVK156" s="57"/>
      <c r="KVL156" s="57"/>
      <c r="KVM156" s="57"/>
      <c r="KVN156" s="57"/>
      <c r="KVO156" s="57"/>
      <c r="KVP156" s="57"/>
      <c r="KVQ156" s="57"/>
      <c r="KVR156" s="57"/>
      <c r="KVS156" s="57"/>
      <c r="KVT156" s="57"/>
      <c r="KVU156" s="57"/>
      <c r="KVV156" s="57"/>
      <c r="KVW156" s="57"/>
      <c r="KVX156" s="57"/>
      <c r="KVY156" s="57"/>
      <c r="KVZ156" s="57"/>
      <c r="KWA156" s="57"/>
      <c r="KWB156" s="57"/>
      <c r="KWC156" s="57"/>
      <c r="KWD156" s="57"/>
      <c r="KWE156" s="57"/>
      <c r="KWF156" s="57"/>
      <c r="KWG156" s="57"/>
      <c r="KWH156" s="57"/>
      <c r="KWI156" s="57"/>
      <c r="KWJ156" s="57"/>
      <c r="KWK156" s="57"/>
      <c r="KWL156" s="57"/>
      <c r="KWM156" s="57"/>
      <c r="KWN156" s="57"/>
      <c r="KWO156" s="57"/>
      <c r="KWP156" s="57"/>
      <c r="KWQ156" s="57"/>
      <c r="KWR156" s="57"/>
      <c r="KWS156" s="57"/>
      <c r="KWT156" s="57"/>
      <c r="KWU156" s="57"/>
      <c r="KWV156" s="57"/>
      <c r="KWW156" s="57"/>
      <c r="KWX156" s="57"/>
      <c r="KWY156" s="57"/>
      <c r="KWZ156" s="57"/>
      <c r="KXA156" s="57"/>
      <c r="KXB156" s="57"/>
      <c r="KXC156" s="57"/>
      <c r="KXD156" s="57"/>
      <c r="KXE156" s="57"/>
      <c r="KXF156" s="57"/>
      <c r="KXG156" s="57"/>
      <c r="KXH156" s="57"/>
      <c r="KXI156" s="57"/>
      <c r="KXJ156" s="57"/>
      <c r="KXK156" s="57"/>
      <c r="KXL156" s="57"/>
      <c r="KXM156" s="57"/>
      <c r="KXN156" s="57"/>
      <c r="KXO156" s="57"/>
      <c r="KXP156" s="57"/>
      <c r="KXQ156" s="57"/>
      <c r="KXR156" s="57"/>
      <c r="KXS156" s="57"/>
      <c r="KXT156" s="57"/>
      <c r="KXU156" s="57"/>
      <c r="KXV156" s="57"/>
      <c r="KXW156" s="57"/>
      <c r="KXX156" s="57"/>
      <c r="KXY156" s="57"/>
      <c r="KXZ156" s="57"/>
      <c r="KYA156" s="57"/>
      <c r="KYB156" s="57"/>
      <c r="KYC156" s="57"/>
      <c r="KYD156" s="57"/>
      <c r="KYE156" s="57"/>
      <c r="KYF156" s="57"/>
      <c r="KYG156" s="57"/>
      <c r="KYH156" s="57"/>
      <c r="KYI156" s="57"/>
      <c r="KYJ156" s="57"/>
      <c r="KYK156" s="57"/>
      <c r="KYL156" s="57"/>
      <c r="KYM156" s="57"/>
      <c r="KYN156" s="57"/>
      <c r="KYO156" s="57"/>
      <c r="KYP156" s="57"/>
      <c r="KYQ156" s="57"/>
      <c r="KYR156" s="57"/>
      <c r="KYS156" s="57"/>
      <c r="KYT156" s="57"/>
      <c r="KYU156" s="57"/>
      <c r="KYV156" s="57"/>
      <c r="KYW156" s="57"/>
      <c r="KYX156" s="57"/>
      <c r="KYY156" s="57"/>
      <c r="KYZ156" s="57"/>
      <c r="KZA156" s="57"/>
      <c r="KZB156" s="57"/>
      <c r="KZC156" s="57"/>
      <c r="KZD156" s="57"/>
      <c r="KZE156" s="57"/>
      <c r="KZF156" s="57"/>
      <c r="KZG156" s="57"/>
      <c r="KZH156" s="57"/>
      <c r="KZI156" s="57"/>
      <c r="KZJ156" s="57"/>
      <c r="KZK156" s="57"/>
      <c r="KZL156" s="57"/>
      <c r="KZM156" s="57"/>
      <c r="KZN156" s="57"/>
      <c r="KZO156" s="57"/>
      <c r="KZP156" s="57"/>
      <c r="KZQ156" s="57"/>
      <c r="KZR156" s="57"/>
      <c r="KZS156" s="57"/>
      <c r="KZT156" s="57"/>
      <c r="KZU156" s="57"/>
      <c r="KZV156" s="57"/>
      <c r="KZW156" s="57"/>
      <c r="KZX156" s="57"/>
      <c r="KZY156" s="57"/>
      <c r="KZZ156" s="57"/>
      <c r="LAA156" s="57"/>
      <c r="LAB156" s="57"/>
      <c r="LAC156" s="57"/>
      <c r="LAD156" s="57"/>
      <c r="LAE156" s="57"/>
      <c r="LAF156" s="57"/>
      <c r="LAG156" s="57"/>
      <c r="LAH156" s="57"/>
      <c r="LAI156" s="57"/>
      <c r="LAJ156" s="57"/>
      <c r="LAK156" s="57"/>
      <c r="LAL156" s="57"/>
      <c r="LAM156" s="57"/>
      <c r="LAN156" s="57"/>
      <c r="LAO156" s="57"/>
      <c r="LAP156" s="57"/>
      <c r="LAQ156" s="57"/>
      <c r="LAR156" s="57"/>
      <c r="LAS156" s="57"/>
      <c r="LAT156" s="57"/>
      <c r="LAU156" s="57"/>
      <c r="LAV156" s="57"/>
      <c r="LAW156" s="57"/>
      <c r="LAX156" s="57"/>
      <c r="LAY156" s="57"/>
      <c r="LAZ156" s="57"/>
      <c r="LBA156" s="57"/>
      <c r="LBB156" s="57"/>
      <c r="LBC156" s="57"/>
      <c r="LBD156" s="57"/>
      <c r="LBE156" s="57"/>
      <c r="LBF156" s="57"/>
      <c r="LBG156" s="57"/>
      <c r="LBH156" s="57"/>
      <c r="LBI156" s="57"/>
      <c r="LBJ156" s="57"/>
      <c r="LBK156" s="57"/>
      <c r="LBL156" s="57"/>
      <c r="LBM156" s="57"/>
      <c r="LBN156" s="57"/>
      <c r="LBO156" s="57"/>
      <c r="LBP156" s="57"/>
      <c r="LBQ156" s="57"/>
      <c r="LBR156" s="57"/>
      <c r="LBS156" s="57"/>
      <c r="LBT156" s="57"/>
      <c r="LBU156" s="57"/>
      <c r="LBV156" s="57"/>
      <c r="LBW156" s="57"/>
      <c r="LBX156" s="57"/>
      <c r="LBY156" s="57"/>
      <c r="LBZ156" s="57"/>
      <c r="LCA156" s="57"/>
      <c r="LCB156" s="57"/>
      <c r="LCC156" s="57"/>
      <c r="LCD156" s="57"/>
      <c r="LCE156" s="57"/>
      <c r="LCF156" s="57"/>
      <c r="LCG156" s="57"/>
      <c r="LCH156" s="57"/>
      <c r="LCI156" s="57"/>
      <c r="LCJ156" s="57"/>
      <c r="LCK156" s="57"/>
      <c r="LCL156" s="57"/>
      <c r="LCM156" s="57"/>
      <c r="LCN156" s="57"/>
      <c r="LCO156" s="57"/>
      <c r="LCP156" s="57"/>
      <c r="LCQ156" s="57"/>
      <c r="LCR156" s="57"/>
      <c r="LCS156" s="57"/>
      <c r="LCT156" s="57"/>
      <c r="LCU156" s="57"/>
      <c r="LCV156" s="57"/>
      <c r="LCW156" s="57"/>
      <c r="LCX156" s="57"/>
      <c r="LCY156" s="57"/>
      <c r="LCZ156" s="57"/>
      <c r="LDA156" s="57"/>
      <c r="LDB156" s="57"/>
      <c r="LDC156" s="57"/>
      <c r="LDD156" s="57"/>
      <c r="LDE156" s="57"/>
      <c r="LDF156" s="57"/>
      <c r="LDG156" s="57"/>
      <c r="LDH156" s="57"/>
      <c r="LDI156" s="57"/>
      <c r="LDJ156" s="57"/>
      <c r="LDK156" s="57"/>
      <c r="LDL156" s="57"/>
      <c r="LDM156" s="57"/>
      <c r="LDN156" s="57"/>
      <c r="LDO156" s="57"/>
      <c r="LDP156" s="57"/>
      <c r="LDQ156" s="57"/>
      <c r="LDR156" s="57"/>
      <c r="LDS156" s="57"/>
      <c r="LDT156" s="57"/>
      <c r="LDU156" s="57"/>
      <c r="LDV156" s="57"/>
      <c r="LDW156" s="57"/>
      <c r="LDX156" s="57"/>
      <c r="LDY156" s="57"/>
      <c r="LDZ156" s="57"/>
      <c r="LEA156" s="57"/>
      <c r="LEB156" s="57"/>
      <c r="LEC156" s="57"/>
      <c r="LED156" s="57"/>
      <c r="LEE156" s="57"/>
      <c r="LEF156" s="57"/>
      <c r="LEG156" s="57"/>
      <c r="LEH156" s="57"/>
      <c r="LEI156" s="57"/>
      <c r="LEJ156" s="57"/>
      <c r="LEK156" s="57"/>
      <c r="LEL156" s="57"/>
      <c r="LEM156" s="57"/>
      <c r="LEN156" s="57"/>
      <c r="LEO156" s="57"/>
      <c r="LEP156" s="57"/>
      <c r="LEQ156" s="57"/>
      <c r="LER156" s="57"/>
      <c r="LES156" s="57"/>
      <c r="LET156" s="57"/>
      <c r="LEU156" s="57"/>
      <c r="LEV156" s="57"/>
      <c r="LEW156" s="57"/>
      <c r="LEX156" s="57"/>
      <c r="LEY156" s="57"/>
      <c r="LEZ156" s="57"/>
      <c r="LFA156" s="57"/>
      <c r="LFB156" s="57"/>
      <c r="LFC156" s="57"/>
      <c r="LFD156" s="57"/>
      <c r="LFE156" s="57"/>
      <c r="LFF156" s="57"/>
      <c r="LFG156" s="57"/>
      <c r="LFH156" s="57"/>
      <c r="LFI156" s="57"/>
      <c r="LFJ156" s="57"/>
      <c r="LFK156" s="57"/>
      <c r="LFL156" s="57"/>
      <c r="LFM156" s="57"/>
      <c r="LFN156" s="57"/>
      <c r="LFO156" s="57"/>
      <c r="LFP156" s="57"/>
      <c r="LFQ156" s="57"/>
      <c r="LFR156" s="57"/>
      <c r="LFS156" s="57"/>
      <c r="LFT156" s="57"/>
      <c r="LFU156" s="57"/>
      <c r="LFV156" s="57"/>
      <c r="LFW156" s="57"/>
      <c r="LFX156" s="57"/>
      <c r="LFY156" s="57"/>
      <c r="LFZ156" s="57"/>
      <c r="LGA156" s="57"/>
      <c r="LGB156" s="57"/>
      <c r="LGC156" s="57"/>
      <c r="LGD156" s="57"/>
      <c r="LGE156" s="57"/>
      <c r="LGF156" s="57"/>
      <c r="LGG156" s="57"/>
      <c r="LGH156" s="57"/>
      <c r="LGI156" s="57"/>
      <c r="LGJ156" s="57"/>
      <c r="LGK156" s="57"/>
      <c r="LGL156" s="57"/>
      <c r="LGM156" s="57"/>
      <c r="LGN156" s="57"/>
      <c r="LGO156" s="57"/>
      <c r="LGP156" s="57"/>
      <c r="LGQ156" s="57"/>
      <c r="LGR156" s="57"/>
      <c r="LGS156" s="57"/>
      <c r="LGT156" s="57"/>
      <c r="LGU156" s="57"/>
      <c r="LGV156" s="57"/>
      <c r="LGW156" s="57"/>
      <c r="LGX156" s="57"/>
      <c r="LGY156" s="57"/>
      <c r="LGZ156" s="57"/>
      <c r="LHA156" s="57"/>
      <c r="LHB156" s="57"/>
      <c r="LHC156" s="57"/>
      <c r="LHD156" s="57"/>
      <c r="LHE156" s="57"/>
      <c r="LHF156" s="57"/>
      <c r="LHG156" s="57"/>
      <c r="LHH156" s="57"/>
      <c r="LHI156" s="57"/>
      <c r="LHJ156" s="57"/>
      <c r="LHK156" s="57"/>
      <c r="LHL156" s="57"/>
      <c r="LHM156" s="57"/>
      <c r="LHN156" s="57"/>
      <c r="LHO156" s="57"/>
      <c r="LHP156" s="57"/>
      <c r="LHQ156" s="57"/>
      <c r="LHR156" s="57"/>
      <c r="LHS156" s="57"/>
      <c r="LHT156" s="57"/>
      <c r="LHU156" s="57"/>
      <c r="LHV156" s="57"/>
      <c r="LHW156" s="57"/>
      <c r="LHX156" s="57"/>
      <c r="LHY156" s="57"/>
      <c r="LHZ156" s="57"/>
      <c r="LIA156" s="57"/>
      <c r="LIB156" s="57"/>
      <c r="LIC156" s="57"/>
      <c r="LID156" s="57"/>
      <c r="LIE156" s="57"/>
      <c r="LIF156" s="57"/>
      <c r="LIG156" s="57"/>
      <c r="LIH156" s="57"/>
      <c r="LII156" s="57"/>
      <c r="LIJ156" s="57"/>
      <c r="LIK156" s="57"/>
      <c r="LIL156" s="57"/>
      <c r="LIM156" s="57"/>
      <c r="LIN156" s="57"/>
      <c r="LIO156" s="57"/>
      <c r="LIP156" s="57"/>
      <c r="LIQ156" s="57"/>
      <c r="LIR156" s="57"/>
      <c r="LIS156" s="57"/>
      <c r="LIT156" s="57"/>
      <c r="LIU156" s="57"/>
      <c r="LIV156" s="57"/>
      <c r="LIW156" s="57"/>
      <c r="LIX156" s="57"/>
      <c r="LIY156" s="57"/>
      <c r="LIZ156" s="57"/>
      <c r="LJA156" s="57"/>
      <c r="LJB156" s="57"/>
      <c r="LJC156" s="57"/>
      <c r="LJD156" s="57"/>
      <c r="LJE156" s="57"/>
      <c r="LJF156" s="57"/>
      <c r="LJG156" s="57"/>
      <c r="LJH156" s="57"/>
      <c r="LJI156" s="57"/>
      <c r="LJJ156" s="57"/>
      <c r="LJK156" s="57"/>
      <c r="LJL156" s="57"/>
      <c r="LJM156" s="57"/>
      <c r="LJN156" s="57"/>
      <c r="LJO156" s="57"/>
      <c r="LJP156" s="57"/>
      <c r="LJQ156" s="57"/>
      <c r="LJR156" s="57"/>
      <c r="LJS156" s="57"/>
      <c r="LJT156" s="57"/>
      <c r="LJU156" s="57"/>
      <c r="LJV156" s="57"/>
      <c r="LJW156" s="57"/>
      <c r="LJX156" s="57"/>
      <c r="LJY156" s="57"/>
      <c r="LJZ156" s="57"/>
      <c r="LKA156" s="57"/>
      <c r="LKB156" s="57"/>
      <c r="LKC156" s="57"/>
      <c r="LKD156" s="57"/>
      <c r="LKE156" s="57"/>
      <c r="LKF156" s="57"/>
      <c r="LKG156" s="57"/>
      <c r="LKH156" s="57"/>
      <c r="LKI156" s="57"/>
      <c r="LKJ156" s="57"/>
      <c r="LKK156" s="57"/>
      <c r="LKL156" s="57"/>
      <c r="LKM156" s="57"/>
      <c r="LKN156" s="57"/>
      <c r="LKO156" s="57"/>
      <c r="LKP156" s="57"/>
      <c r="LKQ156" s="57"/>
      <c r="LKR156" s="57"/>
      <c r="LKS156" s="57"/>
      <c r="LKT156" s="57"/>
      <c r="LKU156" s="57"/>
      <c r="LKV156" s="57"/>
      <c r="LKW156" s="57"/>
      <c r="LKX156" s="57"/>
      <c r="LKY156" s="57"/>
      <c r="LKZ156" s="57"/>
      <c r="LLA156" s="57"/>
      <c r="LLB156" s="57"/>
      <c r="LLC156" s="57"/>
      <c r="LLD156" s="57"/>
      <c r="LLE156" s="57"/>
      <c r="LLF156" s="57"/>
      <c r="LLG156" s="57"/>
      <c r="LLH156" s="57"/>
      <c r="LLI156" s="57"/>
      <c r="LLJ156" s="57"/>
      <c r="LLK156" s="57"/>
      <c r="LLL156" s="57"/>
      <c r="LLM156" s="57"/>
      <c r="LLN156" s="57"/>
      <c r="LLO156" s="57"/>
      <c r="LLP156" s="57"/>
      <c r="LLQ156" s="57"/>
      <c r="LLR156" s="57"/>
      <c r="LLS156" s="57"/>
      <c r="LLT156" s="57"/>
      <c r="LLU156" s="57"/>
      <c r="LLV156" s="57"/>
      <c r="LLW156" s="57"/>
      <c r="LLX156" s="57"/>
      <c r="LLY156" s="57"/>
      <c r="LLZ156" s="57"/>
      <c r="LMA156" s="57"/>
      <c r="LMB156" s="57"/>
      <c r="LMC156" s="57"/>
      <c r="LMD156" s="57"/>
      <c r="LME156" s="57"/>
      <c r="LMF156" s="57"/>
      <c r="LMG156" s="57"/>
      <c r="LMH156" s="57"/>
      <c r="LMI156" s="57"/>
      <c r="LMJ156" s="57"/>
      <c r="LMK156" s="57"/>
      <c r="LML156" s="57"/>
      <c r="LMM156" s="57"/>
      <c r="LMN156" s="57"/>
      <c r="LMO156" s="57"/>
      <c r="LMP156" s="57"/>
      <c r="LMQ156" s="57"/>
      <c r="LMR156" s="57"/>
      <c r="LMS156" s="57"/>
      <c r="LMT156" s="57"/>
      <c r="LMU156" s="57"/>
      <c r="LMV156" s="57"/>
      <c r="LMW156" s="57"/>
      <c r="LMX156" s="57"/>
      <c r="LMY156" s="57"/>
      <c r="LMZ156" s="57"/>
      <c r="LNA156" s="57"/>
      <c r="LNB156" s="57"/>
      <c r="LNC156" s="57"/>
      <c r="LND156" s="57"/>
      <c r="LNE156" s="57"/>
      <c r="LNF156" s="57"/>
      <c r="LNG156" s="57"/>
      <c r="LNH156" s="57"/>
      <c r="LNI156" s="57"/>
      <c r="LNJ156" s="57"/>
      <c r="LNK156" s="57"/>
      <c r="LNL156" s="57"/>
      <c r="LNM156" s="57"/>
      <c r="LNN156" s="57"/>
      <c r="LNO156" s="57"/>
      <c r="LNP156" s="57"/>
      <c r="LNQ156" s="57"/>
      <c r="LNR156" s="57"/>
      <c r="LNS156" s="57"/>
      <c r="LNT156" s="57"/>
      <c r="LNU156" s="57"/>
      <c r="LNV156" s="57"/>
      <c r="LNW156" s="57"/>
      <c r="LNX156" s="57"/>
      <c r="LNY156" s="57"/>
      <c r="LNZ156" s="57"/>
      <c r="LOA156" s="57"/>
      <c r="LOB156" s="57"/>
      <c r="LOC156" s="57"/>
      <c r="LOD156" s="57"/>
      <c r="LOE156" s="57"/>
      <c r="LOF156" s="57"/>
      <c r="LOG156" s="57"/>
      <c r="LOH156" s="57"/>
      <c r="LOI156" s="57"/>
      <c r="LOJ156" s="57"/>
      <c r="LOK156" s="57"/>
      <c r="LOL156" s="57"/>
      <c r="LOM156" s="57"/>
      <c r="LON156" s="57"/>
      <c r="LOO156" s="57"/>
      <c r="LOP156" s="57"/>
      <c r="LOQ156" s="57"/>
      <c r="LOR156" s="57"/>
      <c r="LOS156" s="57"/>
      <c r="LOT156" s="57"/>
      <c r="LOU156" s="57"/>
      <c r="LOV156" s="57"/>
      <c r="LOW156" s="57"/>
      <c r="LOX156" s="57"/>
      <c r="LOY156" s="57"/>
      <c r="LOZ156" s="57"/>
      <c r="LPA156" s="57"/>
      <c r="LPB156" s="57"/>
      <c r="LPC156" s="57"/>
      <c r="LPD156" s="57"/>
      <c r="LPE156" s="57"/>
      <c r="LPF156" s="57"/>
      <c r="LPG156" s="57"/>
      <c r="LPH156" s="57"/>
      <c r="LPI156" s="57"/>
      <c r="LPJ156" s="57"/>
      <c r="LPK156" s="57"/>
      <c r="LPL156" s="57"/>
      <c r="LPM156" s="57"/>
      <c r="LPN156" s="57"/>
      <c r="LPO156" s="57"/>
      <c r="LPP156" s="57"/>
      <c r="LPQ156" s="57"/>
      <c r="LPR156" s="57"/>
      <c r="LPS156" s="57"/>
      <c r="LPT156" s="57"/>
      <c r="LPU156" s="57"/>
      <c r="LPV156" s="57"/>
      <c r="LPW156" s="57"/>
      <c r="LPX156" s="57"/>
      <c r="LPY156" s="57"/>
      <c r="LPZ156" s="57"/>
      <c r="LQA156" s="57"/>
      <c r="LQB156" s="57"/>
      <c r="LQC156" s="57"/>
      <c r="LQD156" s="57"/>
      <c r="LQE156" s="57"/>
      <c r="LQF156" s="57"/>
      <c r="LQG156" s="57"/>
      <c r="LQH156" s="57"/>
      <c r="LQI156" s="57"/>
      <c r="LQJ156" s="57"/>
      <c r="LQK156" s="57"/>
      <c r="LQL156" s="57"/>
      <c r="LQM156" s="57"/>
      <c r="LQN156" s="57"/>
      <c r="LQO156" s="57"/>
      <c r="LQP156" s="57"/>
      <c r="LQQ156" s="57"/>
      <c r="LQR156" s="57"/>
      <c r="LQS156" s="57"/>
      <c r="LQT156" s="57"/>
      <c r="LQU156" s="57"/>
      <c r="LQV156" s="57"/>
      <c r="LQW156" s="57"/>
      <c r="LQX156" s="57"/>
      <c r="LQY156" s="57"/>
      <c r="LQZ156" s="57"/>
      <c r="LRA156" s="57"/>
      <c r="LRB156" s="57"/>
      <c r="LRC156" s="57"/>
      <c r="LRD156" s="57"/>
      <c r="LRE156" s="57"/>
      <c r="LRF156" s="57"/>
      <c r="LRG156" s="57"/>
      <c r="LRH156" s="57"/>
      <c r="LRI156" s="57"/>
      <c r="LRJ156" s="57"/>
      <c r="LRK156" s="57"/>
      <c r="LRL156" s="57"/>
      <c r="LRM156" s="57"/>
      <c r="LRN156" s="57"/>
      <c r="LRO156" s="57"/>
      <c r="LRP156" s="57"/>
      <c r="LRQ156" s="57"/>
      <c r="LRR156" s="57"/>
      <c r="LRS156" s="57"/>
      <c r="LRT156" s="57"/>
      <c r="LRU156" s="57"/>
      <c r="LRV156" s="57"/>
      <c r="LRW156" s="57"/>
      <c r="LRX156" s="57"/>
      <c r="LRY156" s="57"/>
      <c r="LRZ156" s="57"/>
      <c r="LSA156" s="57"/>
      <c r="LSB156" s="57"/>
      <c r="LSC156" s="57"/>
      <c r="LSD156" s="57"/>
      <c r="LSE156" s="57"/>
      <c r="LSF156" s="57"/>
      <c r="LSG156" s="57"/>
      <c r="LSH156" s="57"/>
      <c r="LSI156" s="57"/>
      <c r="LSJ156" s="57"/>
      <c r="LSK156" s="57"/>
      <c r="LSL156" s="57"/>
      <c r="LSM156" s="57"/>
      <c r="LSN156" s="57"/>
      <c r="LSO156" s="57"/>
      <c r="LSP156" s="57"/>
      <c r="LSQ156" s="57"/>
      <c r="LSR156" s="57"/>
      <c r="LSS156" s="57"/>
      <c r="LST156" s="57"/>
      <c r="LSU156" s="57"/>
      <c r="LSV156" s="57"/>
      <c r="LSW156" s="57"/>
      <c r="LSX156" s="57"/>
      <c r="LSY156" s="57"/>
      <c r="LSZ156" s="57"/>
      <c r="LTA156" s="57"/>
      <c r="LTB156" s="57"/>
      <c r="LTC156" s="57"/>
      <c r="LTD156" s="57"/>
      <c r="LTE156" s="57"/>
      <c r="LTF156" s="57"/>
      <c r="LTG156" s="57"/>
      <c r="LTH156" s="57"/>
      <c r="LTI156" s="57"/>
      <c r="LTJ156" s="57"/>
      <c r="LTK156" s="57"/>
      <c r="LTL156" s="57"/>
      <c r="LTM156" s="57"/>
      <c r="LTN156" s="57"/>
      <c r="LTO156" s="57"/>
      <c r="LTP156" s="57"/>
      <c r="LTQ156" s="57"/>
      <c r="LTR156" s="57"/>
      <c r="LTS156" s="57"/>
      <c r="LTT156" s="57"/>
      <c r="LTU156" s="57"/>
      <c r="LTV156" s="57"/>
      <c r="LTW156" s="57"/>
      <c r="LTX156" s="57"/>
      <c r="LTY156" s="57"/>
      <c r="LTZ156" s="57"/>
      <c r="LUA156" s="57"/>
      <c r="LUB156" s="57"/>
      <c r="LUC156" s="57"/>
      <c r="LUD156" s="57"/>
      <c r="LUE156" s="57"/>
      <c r="LUF156" s="57"/>
      <c r="LUG156" s="57"/>
      <c r="LUH156" s="57"/>
      <c r="LUI156" s="57"/>
      <c r="LUJ156" s="57"/>
      <c r="LUK156" s="57"/>
      <c r="LUL156" s="57"/>
      <c r="LUM156" s="57"/>
      <c r="LUN156" s="57"/>
      <c r="LUO156" s="57"/>
      <c r="LUP156" s="57"/>
      <c r="LUQ156" s="57"/>
      <c r="LUR156" s="57"/>
      <c r="LUS156" s="57"/>
      <c r="LUT156" s="57"/>
      <c r="LUU156" s="57"/>
      <c r="LUV156" s="57"/>
      <c r="LUW156" s="57"/>
      <c r="LUX156" s="57"/>
      <c r="LUY156" s="57"/>
      <c r="LUZ156" s="57"/>
      <c r="LVA156" s="57"/>
      <c r="LVB156" s="57"/>
      <c r="LVC156" s="57"/>
      <c r="LVD156" s="57"/>
      <c r="LVE156" s="57"/>
      <c r="LVF156" s="57"/>
      <c r="LVG156" s="57"/>
      <c r="LVH156" s="57"/>
      <c r="LVI156" s="57"/>
      <c r="LVJ156" s="57"/>
      <c r="LVK156" s="57"/>
      <c r="LVL156" s="57"/>
      <c r="LVM156" s="57"/>
      <c r="LVN156" s="57"/>
      <c r="LVO156" s="57"/>
      <c r="LVP156" s="57"/>
      <c r="LVQ156" s="57"/>
      <c r="LVR156" s="57"/>
      <c r="LVS156" s="57"/>
      <c r="LVT156" s="57"/>
      <c r="LVU156" s="57"/>
      <c r="LVV156" s="57"/>
      <c r="LVW156" s="57"/>
      <c r="LVX156" s="57"/>
      <c r="LVY156" s="57"/>
      <c r="LVZ156" s="57"/>
      <c r="LWA156" s="57"/>
      <c r="LWB156" s="57"/>
      <c r="LWC156" s="57"/>
      <c r="LWD156" s="57"/>
      <c r="LWE156" s="57"/>
      <c r="LWF156" s="57"/>
      <c r="LWG156" s="57"/>
      <c r="LWH156" s="57"/>
      <c r="LWI156" s="57"/>
      <c r="LWJ156" s="57"/>
      <c r="LWK156" s="57"/>
      <c r="LWL156" s="57"/>
      <c r="LWM156" s="57"/>
      <c r="LWN156" s="57"/>
      <c r="LWO156" s="57"/>
      <c r="LWP156" s="57"/>
      <c r="LWQ156" s="57"/>
      <c r="LWR156" s="57"/>
      <c r="LWS156" s="57"/>
      <c r="LWT156" s="57"/>
      <c r="LWU156" s="57"/>
      <c r="LWV156" s="57"/>
      <c r="LWW156" s="57"/>
      <c r="LWX156" s="57"/>
      <c r="LWY156" s="57"/>
      <c r="LWZ156" s="57"/>
      <c r="LXA156" s="57"/>
      <c r="LXB156" s="57"/>
      <c r="LXC156" s="57"/>
      <c r="LXD156" s="57"/>
      <c r="LXE156" s="57"/>
      <c r="LXF156" s="57"/>
      <c r="LXG156" s="57"/>
      <c r="LXH156" s="57"/>
      <c r="LXI156" s="57"/>
      <c r="LXJ156" s="57"/>
      <c r="LXK156" s="57"/>
      <c r="LXL156" s="57"/>
      <c r="LXM156" s="57"/>
      <c r="LXN156" s="57"/>
      <c r="LXO156" s="57"/>
      <c r="LXP156" s="57"/>
      <c r="LXQ156" s="57"/>
      <c r="LXR156" s="57"/>
      <c r="LXS156" s="57"/>
      <c r="LXT156" s="57"/>
      <c r="LXU156" s="57"/>
      <c r="LXV156" s="57"/>
      <c r="LXW156" s="57"/>
      <c r="LXX156" s="57"/>
      <c r="LXY156" s="57"/>
      <c r="LXZ156" s="57"/>
      <c r="LYA156" s="57"/>
      <c r="LYB156" s="57"/>
      <c r="LYC156" s="57"/>
      <c r="LYD156" s="57"/>
      <c r="LYE156" s="57"/>
      <c r="LYF156" s="57"/>
      <c r="LYG156" s="57"/>
      <c r="LYH156" s="57"/>
      <c r="LYI156" s="57"/>
      <c r="LYJ156" s="57"/>
      <c r="LYK156" s="57"/>
      <c r="LYL156" s="57"/>
      <c r="LYM156" s="57"/>
      <c r="LYN156" s="57"/>
      <c r="LYO156" s="57"/>
      <c r="LYP156" s="57"/>
      <c r="LYQ156" s="57"/>
      <c r="LYR156" s="57"/>
      <c r="LYS156" s="57"/>
      <c r="LYT156" s="57"/>
      <c r="LYU156" s="57"/>
      <c r="LYV156" s="57"/>
      <c r="LYW156" s="57"/>
      <c r="LYX156" s="57"/>
      <c r="LYY156" s="57"/>
      <c r="LYZ156" s="57"/>
      <c r="LZA156" s="57"/>
      <c r="LZB156" s="57"/>
      <c r="LZC156" s="57"/>
      <c r="LZD156" s="57"/>
      <c r="LZE156" s="57"/>
      <c r="LZF156" s="57"/>
      <c r="LZG156" s="57"/>
      <c r="LZH156" s="57"/>
      <c r="LZI156" s="57"/>
      <c r="LZJ156" s="57"/>
      <c r="LZK156" s="57"/>
      <c r="LZL156" s="57"/>
      <c r="LZM156" s="57"/>
      <c r="LZN156" s="57"/>
      <c r="LZO156" s="57"/>
      <c r="LZP156" s="57"/>
      <c r="LZQ156" s="57"/>
      <c r="LZR156" s="57"/>
      <c r="LZS156" s="57"/>
      <c r="LZT156" s="57"/>
      <c r="LZU156" s="57"/>
      <c r="LZV156" s="57"/>
      <c r="LZW156" s="57"/>
      <c r="LZX156" s="57"/>
      <c r="LZY156" s="57"/>
      <c r="LZZ156" s="57"/>
      <c r="MAA156" s="57"/>
      <c r="MAB156" s="57"/>
      <c r="MAC156" s="57"/>
      <c r="MAD156" s="57"/>
      <c r="MAE156" s="57"/>
      <c r="MAF156" s="57"/>
      <c r="MAG156" s="57"/>
      <c r="MAH156" s="57"/>
      <c r="MAI156" s="57"/>
      <c r="MAJ156" s="57"/>
      <c r="MAK156" s="57"/>
      <c r="MAL156" s="57"/>
      <c r="MAM156" s="57"/>
      <c r="MAN156" s="57"/>
      <c r="MAO156" s="57"/>
      <c r="MAP156" s="57"/>
      <c r="MAQ156" s="57"/>
      <c r="MAR156" s="57"/>
      <c r="MAS156" s="57"/>
      <c r="MAT156" s="57"/>
      <c r="MAU156" s="57"/>
      <c r="MAV156" s="57"/>
      <c r="MAW156" s="57"/>
      <c r="MAX156" s="57"/>
      <c r="MAY156" s="57"/>
      <c r="MAZ156" s="57"/>
      <c r="MBA156" s="57"/>
      <c r="MBB156" s="57"/>
      <c r="MBC156" s="57"/>
      <c r="MBD156" s="57"/>
      <c r="MBE156" s="57"/>
      <c r="MBF156" s="57"/>
      <c r="MBG156" s="57"/>
      <c r="MBH156" s="57"/>
      <c r="MBI156" s="57"/>
      <c r="MBJ156" s="57"/>
      <c r="MBK156" s="57"/>
      <c r="MBL156" s="57"/>
      <c r="MBM156" s="57"/>
      <c r="MBN156" s="57"/>
      <c r="MBO156" s="57"/>
      <c r="MBP156" s="57"/>
      <c r="MBQ156" s="57"/>
      <c r="MBR156" s="57"/>
      <c r="MBS156" s="57"/>
      <c r="MBT156" s="57"/>
      <c r="MBU156" s="57"/>
      <c r="MBV156" s="57"/>
      <c r="MBW156" s="57"/>
      <c r="MBX156" s="57"/>
      <c r="MBY156" s="57"/>
      <c r="MBZ156" s="57"/>
      <c r="MCA156" s="57"/>
      <c r="MCB156" s="57"/>
      <c r="MCC156" s="57"/>
      <c r="MCD156" s="57"/>
      <c r="MCE156" s="57"/>
      <c r="MCF156" s="57"/>
      <c r="MCG156" s="57"/>
      <c r="MCH156" s="57"/>
      <c r="MCI156" s="57"/>
      <c r="MCJ156" s="57"/>
      <c r="MCK156" s="57"/>
      <c r="MCL156" s="57"/>
      <c r="MCM156" s="57"/>
      <c r="MCN156" s="57"/>
      <c r="MCO156" s="57"/>
      <c r="MCP156" s="57"/>
      <c r="MCQ156" s="57"/>
      <c r="MCR156" s="57"/>
      <c r="MCS156" s="57"/>
      <c r="MCT156" s="57"/>
      <c r="MCU156" s="57"/>
      <c r="MCV156" s="57"/>
      <c r="MCW156" s="57"/>
      <c r="MCX156" s="57"/>
      <c r="MCY156" s="57"/>
      <c r="MCZ156" s="57"/>
      <c r="MDA156" s="57"/>
      <c r="MDB156" s="57"/>
      <c r="MDC156" s="57"/>
      <c r="MDD156" s="57"/>
      <c r="MDE156" s="57"/>
      <c r="MDF156" s="57"/>
      <c r="MDG156" s="57"/>
      <c r="MDH156" s="57"/>
      <c r="MDI156" s="57"/>
      <c r="MDJ156" s="57"/>
      <c r="MDK156" s="57"/>
      <c r="MDL156" s="57"/>
      <c r="MDM156" s="57"/>
      <c r="MDN156" s="57"/>
      <c r="MDO156" s="57"/>
      <c r="MDP156" s="57"/>
      <c r="MDQ156" s="57"/>
      <c r="MDR156" s="57"/>
      <c r="MDS156" s="57"/>
      <c r="MDT156" s="57"/>
      <c r="MDU156" s="57"/>
      <c r="MDV156" s="57"/>
      <c r="MDW156" s="57"/>
      <c r="MDX156" s="57"/>
      <c r="MDY156" s="57"/>
      <c r="MDZ156" s="57"/>
      <c r="MEA156" s="57"/>
      <c r="MEB156" s="57"/>
      <c r="MEC156" s="57"/>
      <c r="MED156" s="57"/>
      <c r="MEE156" s="57"/>
      <c r="MEF156" s="57"/>
      <c r="MEG156" s="57"/>
      <c r="MEH156" s="57"/>
      <c r="MEI156" s="57"/>
      <c r="MEJ156" s="57"/>
      <c r="MEK156" s="57"/>
      <c r="MEL156" s="57"/>
      <c r="MEM156" s="57"/>
      <c r="MEN156" s="57"/>
      <c r="MEO156" s="57"/>
      <c r="MEP156" s="57"/>
      <c r="MEQ156" s="57"/>
      <c r="MER156" s="57"/>
      <c r="MES156" s="57"/>
      <c r="MET156" s="57"/>
      <c r="MEU156" s="57"/>
      <c r="MEV156" s="57"/>
      <c r="MEW156" s="57"/>
      <c r="MEX156" s="57"/>
      <c r="MEY156" s="57"/>
      <c r="MEZ156" s="57"/>
      <c r="MFA156" s="57"/>
      <c r="MFB156" s="57"/>
      <c r="MFC156" s="57"/>
      <c r="MFD156" s="57"/>
      <c r="MFE156" s="57"/>
      <c r="MFF156" s="57"/>
      <c r="MFG156" s="57"/>
      <c r="MFH156" s="57"/>
      <c r="MFI156" s="57"/>
      <c r="MFJ156" s="57"/>
      <c r="MFK156" s="57"/>
      <c r="MFL156" s="57"/>
      <c r="MFM156" s="57"/>
      <c r="MFN156" s="57"/>
      <c r="MFO156" s="57"/>
      <c r="MFP156" s="57"/>
      <c r="MFQ156" s="57"/>
      <c r="MFR156" s="57"/>
      <c r="MFS156" s="57"/>
      <c r="MFT156" s="57"/>
      <c r="MFU156" s="57"/>
      <c r="MFV156" s="57"/>
      <c r="MFW156" s="57"/>
      <c r="MFX156" s="57"/>
      <c r="MFY156" s="57"/>
      <c r="MFZ156" s="57"/>
      <c r="MGA156" s="57"/>
      <c r="MGB156" s="57"/>
      <c r="MGC156" s="57"/>
      <c r="MGD156" s="57"/>
      <c r="MGE156" s="57"/>
      <c r="MGF156" s="57"/>
      <c r="MGG156" s="57"/>
      <c r="MGH156" s="57"/>
      <c r="MGI156" s="57"/>
      <c r="MGJ156" s="57"/>
      <c r="MGK156" s="57"/>
      <c r="MGL156" s="57"/>
      <c r="MGM156" s="57"/>
      <c r="MGN156" s="57"/>
      <c r="MGO156" s="57"/>
      <c r="MGP156" s="57"/>
      <c r="MGQ156" s="57"/>
      <c r="MGR156" s="57"/>
      <c r="MGS156" s="57"/>
      <c r="MGT156" s="57"/>
      <c r="MGU156" s="57"/>
      <c r="MGV156" s="57"/>
      <c r="MGW156" s="57"/>
      <c r="MGX156" s="57"/>
      <c r="MGY156" s="57"/>
      <c r="MGZ156" s="57"/>
      <c r="MHA156" s="57"/>
      <c r="MHB156" s="57"/>
      <c r="MHC156" s="57"/>
      <c r="MHD156" s="57"/>
      <c r="MHE156" s="57"/>
      <c r="MHF156" s="57"/>
      <c r="MHG156" s="57"/>
      <c r="MHH156" s="57"/>
      <c r="MHI156" s="57"/>
      <c r="MHJ156" s="57"/>
      <c r="MHK156" s="57"/>
      <c r="MHL156" s="57"/>
      <c r="MHM156" s="57"/>
      <c r="MHN156" s="57"/>
      <c r="MHO156" s="57"/>
      <c r="MHP156" s="57"/>
      <c r="MHQ156" s="57"/>
      <c r="MHR156" s="57"/>
      <c r="MHS156" s="57"/>
      <c r="MHT156" s="57"/>
      <c r="MHU156" s="57"/>
      <c r="MHV156" s="57"/>
      <c r="MHW156" s="57"/>
      <c r="MHX156" s="57"/>
      <c r="MHY156" s="57"/>
      <c r="MHZ156" s="57"/>
      <c r="MIA156" s="57"/>
      <c r="MIB156" s="57"/>
      <c r="MIC156" s="57"/>
      <c r="MID156" s="57"/>
      <c r="MIE156" s="57"/>
      <c r="MIF156" s="57"/>
      <c r="MIG156" s="57"/>
      <c r="MIH156" s="57"/>
      <c r="MII156" s="57"/>
      <c r="MIJ156" s="57"/>
      <c r="MIK156" s="57"/>
      <c r="MIL156" s="57"/>
      <c r="MIM156" s="57"/>
      <c r="MIN156" s="57"/>
      <c r="MIO156" s="57"/>
      <c r="MIP156" s="57"/>
      <c r="MIQ156" s="57"/>
      <c r="MIR156" s="57"/>
      <c r="MIS156" s="57"/>
      <c r="MIT156" s="57"/>
      <c r="MIU156" s="57"/>
      <c r="MIV156" s="57"/>
      <c r="MIW156" s="57"/>
      <c r="MIX156" s="57"/>
      <c r="MIY156" s="57"/>
      <c r="MIZ156" s="57"/>
      <c r="MJA156" s="57"/>
      <c r="MJB156" s="57"/>
      <c r="MJC156" s="57"/>
      <c r="MJD156" s="57"/>
      <c r="MJE156" s="57"/>
      <c r="MJF156" s="57"/>
      <c r="MJG156" s="57"/>
      <c r="MJH156" s="57"/>
      <c r="MJI156" s="57"/>
      <c r="MJJ156" s="57"/>
      <c r="MJK156" s="57"/>
      <c r="MJL156" s="57"/>
      <c r="MJM156" s="57"/>
      <c r="MJN156" s="57"/>
      <c r="MJO156" s="57"/>
      <c r="MJP156" s="57"/>
      <c r="MJQ156" s="57"/>
      <c r="MJR156" s="57"/>
      <c r="MJS156" s="57"/>
      <c r="MJT156" s="57"/>
      <c r="MJU156" s="57"/>
      <c r="MJV156" s="57"/>
      <c r="MJW156" s="57"/>
      <c r="MJX156" s="57"/>
      <c r="MJY156" s="57"/>
      <c r="MJZ156" s="57"/>
      <c r="MKA156" s="57"/>
      <c r="MKB156" s="57"/>
      <c r="MKC156" s="57"/>
      <c r="MKD156" s="57"/>
      <c r="MKE156" s="57"/>
      <c r="MKF156" s="57"/>
      <c r="MKG156" s="57"/>
      <c r="MKH156" s="57"/>
      <c r="MKI156" s="57"/>
      <c r="MKJ156" s="57"/>
      <c r="MKK156" s="57"/>
      <c r="MKL156" s="57"/>
      <c r="MKM156" s="57"/>
      <c r="MKN156" s="57"/>
      <c r="MKO156" s="57"/>
      <c r="MKP156" s="57"/>
      <c r="MKQ156" s="57"/>
      <c r="MKR156" s="57"/>
      <c r="MKS156" s="57"/>
      <c r="MKT156" s="57"/>
      <c r="MKU156" s="57"/>
      <c r="MKV156" s="57"/>
      <c r="MKW156" s="57"/>
      <c r="MKX156" s="57"/>
      <c r="MKY156" s="57"/>
      <c r="MKZ156" s="57"/>
      <c r="MLA156" s="57"/>
      <c r="MLB156" s="57"/>
      <c r="MLC156" s="57"/>
      <c r="MLD156" s="57"/>
      <c r="MLE156" s="57"/>
      <c r="MLF156" s="57"/>
      <c r="MLG156" s="57"/>
      <c r="MLH156" s="57"/>
      <c r="MLI156" s="57"/>
      <c r="MLJ156" s="57"/>
      <c r="MLK156" s="57"/>
      <c r="MLL156" s="57"/>
      <c r="MLM156" s="57"/>
      <c r="MLN156" s="57"/>
      <c r="MLO156" s="57"/>
      <c r="MLP156" s="57"/>
      <c r="MLQ156" s="57"/>
      <c r="MLR156" s="57"/>
      <c r="MLS156" s="57"/>
      <c r="MLT156" s="57"/>
      <c r="MLU156" s="57"/>
      <c r="MLV156" s="57"/>
      <c r="MLW156" s="57"/>
      <c r="MLX156" s="57"/>
      <c r="MLY156" s="57"/>
      <c r="MLZ156" s="57"/>
      <c r="MMA156" s="57"/>
      <c r="MMB156" s="57"/>
      <c r="MMC156" s="57"/>
      <c r="MMD156" s="57"/>
      <c r="MME156" s="57"/>
      <c r="MMF156" s="57"/>
      <c r="MMG156" s="57"/>
      <c r="MMH156" s="57"/>
      <c r="MMI156" s="57"/>
      <c r="MMJ156" s="57"/>
      <c r="MMK156" s="57"/>
      <c r="MML156" s="57"/>
      <c r="MMM156" s="57"/>
      <c r="MMN156" s="57"/>
      <c r="MMO156" s="57"/>
      <c r="MMP156" s="57"/>
      <c r="MMQ156" s="57"/>
      <c r="MMR156" s="57"/>
      <c r="MMS156" s="57"/>
      <c r="MMT156" s="57"/>
      <c r="MMU156" s="57"/>
      <c r="MMV156" s="57"/>
      <c r="MMW156" s="57"/>
      <c r="MMX156" s="57"/>
      <c r="MMY156" s="57"/>
      <c r="MMZ156" s="57"/>
      <c r="MNA156" s="57"/>
      <c r="MNB156" s="57"/>
      <c r="MNC156" s="57"/>
      <c r="MND156" s="57"/>
      <c r="MNE156" s="57"/>
      <c r="MNF156" s="57"/>
      <c r="MNG156" s="57"/>
      <c r="MNH156" s="57"/>
      <c r="MNI156" s="57"/>
      <c r="MNJ156" s="57"/>
      <c r="MNK156" s="57"/>
      <c r="MNL156" s="57"/>
      <c r="MNM156" s="57"/>
      <c r="MNN156" s="57"/>
      <c r="MNO156" s="57"/>
      <c r="MNP156" s="57"/>
      <c r="MNQ156" s="57"/>
      <c r="MNR156" s="57"/>
      <c r="MNS156" s="57"/>
      <c r="MNT156" s="57"/>
      <c r="MNU156" s="57"/>
      <c r="MNV156" s="57"/>
      <c r="MNW156" s="57"/>
      <c r="MNX156" s="57"/>
      <c r="MNY156" s="57"/>
      <c r="MNZ156" s="57"/>
      <c r="MOA156" s="57"/>
      <c r="MOB156" s="57"/>
      <c r="MOC156" s="57"/>
      <c r="MOD156" s="57"/>
      <c r="MOE156" s="57"/>
      <c r="MOF156" s="57"/>
      <c r="MOG156" s="57"/>
      <c r="MOH156" s="57"/>
      <c r="MOI156" s="57"/>
      <c r="MOJ156" s="57"/>
      <c r="MOK156" s="57"/>
      <c r="MOL156" s="57"/>
      <c r="MOM156" s="57"/>
      <c r="MON156" s="57"/>
      <c r="MOO156" s="57"/>
      <c r="MOP156" s="57"/>
      <c r="MOQ156" s="57"/>
      <c r="MOR156" s="57"/>
      <c r="MOS156" s="57"/>
      <c r="MOT156" s="57"/>
      <c r="MOU156" s="57"/>
      <c r="MOV156" s="57"/>
      <c r="MOW156" s="57"/>
      <c r="MOX156" s="57"/>
      <c r="MOY156" s="57"/>
      <c r="MOZ156" s="57"/>
      <c r="MPA156" s="57"/>
      <c r="MPB156" s="57"/>
      <c r="MPC156" s="57"/>
      <c r="MPD156" s="57"/>
      <c r="MPE156" s="57"/>
      <c r="MPF156" s="57"/>
      <c r="MPG156" s="57"/>
      <c r="MPH156" s="57"/>
      <c r="MPI156" s="57"/>
      <c r="MPJ156" s="57"/>
      <c r="MPK156" s="57"/>
      <c r="MPL156" s="57"/>
      <c r="MPM156" s="57"/>
      <c r="MPN156" s="57"/>
      <c r="MPO156" s="57"/>
      <c r="MPP156" s="57"/>
      <c r="MPQ156" s="57"/>
      <c r="MPR156" s="57"/>
      <c r="MPS156" s="57"/>
      <c r="MPT156" s="57"/>
      <c r="MPU156" s="57"/>
      <c r="MPV156" s="57"/>
      <c r="MPW156" s="57"/>
      <c r="MPX156" s="57"/>
      <c r="MPY156" s="57"/>
      <c r="MPZ156" s="57"/>
      <c r="MQA156" s="57"/>
      <c r="MQB156" s="57"/>
      <c r="MQC156" s="57"/>
      <c r="MQD156" s="57"/>
      <c r="MQE156" s="57"/>
      <c r="MQF156" s="57"/>
      <c r="MQG156" s="57"/>
      <c r="MQH156" s="57"/>
      <c r="MQI156" s="57"/>
      <c r="MQJ156" s="57"/>
      <c r="MQK156" s="57"/>
      <c r="MQL156" s="57"/>
      <c r="MQM156" s="57"/>
      <c r="MQN156" s="57"/>
      <c r="MQO156" s="57"/>
      <c r="MQP156" s="57"/>
      <c r="MQQ156" s="57"/>
      <c r="MQR156" s="57"/>
      <c r="MQS156" s="57"/>
      <c r="MQT156" s="57"/>
      <c r="MQU156" s="57"/>
      <c r="MQV156" s="57"/>
      <c r="MQW156" s="57"/>
      <c r="MQX156" s="57"/>
      <c r="MQY156" s="57"/>
      <c r="MQZ156" s="57"/>
      <c r="MRA156" s="57"/>
      <c r="MRB156" s="57"/>
      <c r="MRC156" s="57"/>
      <c r="MRD156" s="57"/>
      <c r="MRE156" s="57"/>
      <c r="MRF156" s="57"/>
      <c r="MRG156" s="57"/>
      <c r="MRH156" s="57"/>
      <c r="MRI156" s="57"/>
      <c r="MRJ156" s="57"/>
      <c r="MRK156" s="57"/>
      <c r="MRL156" s="57"/>
      <c r="MRM156" s="57"/>
      <c r="MRN156" s="57"/>
      <c r="MRO156" s="57"/>
      <c r="MRP156" s="57"/>
      <c r="MRQ156" s="57"/>
      <c r="MRR156" s="57"/>
      <c r="MRS156" s="57"/>
      <c r="MRT156" s="57"/>
      <c r="MRU156" s="57"/>
      <c r="MRV156" s="57"/>
      <c r="MRW156" s="57"/>
      <c r="MRX156" s="57"/>
      <c r="MRY156" s="57"/>
      <c r="MRZ156" s="57"/>
      <c r="MSA156" s="57"/>
      <c r="MSB156" s="57"/>
      <c r="MSC156" s="57"/>
      <c r="MSD156" s="57"/>
      <c r="MSE156" s="57"/>
      <c r="MSF156" s="57"/>
      <c r="MSG156" s="57"/>
      <c r="MSH156" s="57"/>
      <c r="MSI156" s="57"/>
      <c r="MSJ156" s="57"/>
      <c r="MSK156" s="57"/>
      <c r="MSL156" s="57"/>
      <c r="MSM156" s="57"/>
      <c r="MSN156" s="57"/>
      <c r="MSO156" s="57"/>
      <c r="MSP156" s="57"/>
      <c r="MSQ156" s="57"/>
      <c r="MSR156" s="57"/>
      <c r="MSS156" s="57"/>
      <c r="MST156" s="57"/>
      <c r="MSU156" s="57"/>
      <c r="MSV156" s="57"/>
      <c r="MSW156" s="57"/>
      <c r="MSX156" s="57"/>
      <c r="MSY156" s="57"/>
      <c r="MSZ156" s="57"/>
      <c r="MTA156" s="57"/>
      <c r="MTB156" s="57"/>
      <c r="MTC156" s="57"/>
      <c r="MTD156" s="57"/>
      <c r="MTE156" s="57"/>
      <c r="MTF156" s="57"/>
      <c r="MTG156" s="57"/>
      <c r="MTH156" s="57"/>
      <c r="MTI156" s="57"/>
      <c r="MTJ156" s="57"/>
      <c r="MTK156" s="57"/>
      <c r="MTL156" s="57"/>
      <c r="MTM156" s="57"/>
      <c r="MTN156" s="57"/>
      <c r="MTO156" s="57"/>
      <c r="MTP156" s="57"/>
      <c r="MTQ156" s="57"/>
      <c r="MTR156" s="57"/>
      <c r="MTS156" s="57"/>
      <c r="MTT156" s="57"/>
      <c r="MTU156" s="57"/>
      <c r="MTV156" s="57"/>
      <c r="MTW156" s="57"/>
      <c r="MTX156" s="57"/>
      <c r="MTY156" s="57"/>
      <c r="MTZ156" s="57"/>
      <c r="MUA156" s="57"/>
      <c r="MUB156" s="57"/>
      <c r="MUC156" s="57"/>
      <c r="MUD156" s="57"/>
      <c r="MUE156" s="57"/>
      <c r="MUF156" s="57"/>
      <c r="MUG156" s="57"/>
      <c r="MUH156" s="57"/>
      <c r="MUI156" s="57"/>
      <c r="MUJ156" s="57"/>
      <c r="MUK156" s="57"/>
      <c r="MUL156" s="57"/>
      <c r="MUM156" s="57"/>
      <c r="MUN156" s="57"/>
      <c r="MUO156" s="57"/>
      <c r="MUP156" s="57"/>
      <c r="MUQ156" s="57"/>
      <c r="MUR156" s="57"/>
      <c r="MUS156" s="57"/>
      <c r="MUT156" s="57"/>
      <c r="MUU156" s="57"/>
      <c r="MUV156" s="57"/>
      <c r="MUW156" s="57"/>
      <c r="MUX156" s="57"/>
      <c r="MUY156" s="57"/>
      <c r="MUZ156" s="57"/>
      <c r="MVA156" s="57"/>
      <c r="MVB156" s="57"/>
      <c r="MVC156" s="57"/>
      <c r="MVD156" s="57"/>
      <c r="MVE156" s="57"/>
      <c r="MVF156" s="57"/>
      <c r="MVG156" s="57"/>
      <c r="MVH156" s="57"/>
      <c r="MVI156" s="57"/>
      <c r="MVJ156" s="57"/>
      <c r="MVK156" s="57"/>
      <c r="MVL156" s="57"/>
      <c r="MVM156" s="57"/>
      <c r="MVN156" s="57"/>
      <c r="MVO156" s="57"/>
      <c r="MVP156" s="57"/>
      <c r="MVQ156" s="57"/>
      <c r="MVR156" s="57"/>
      <c r="MVS156" s="57"/>
      <c r="MVT156" s="57"/>
      <c r="MVU156" s="57"/>
      <c r="MVV156" s="57"/>
      <c r="MVW156" s="57"/>
      <c r="MVX156" s="57"/>
      <c r="MVY156" s="57"/>
      <c r="MVZ156" s="57"/>
      <c r="MWA156" s="57"/>
      <c r="MWB156" s="57"/>
      <c r="MWC156" s="57"/>
      <c r="MWD156" s="57"/>
      <c r="MWE156" s="57"/>
      <c r="MWF156" s="57"/>
      <c r="MWG156" s="57"/>
      <c r="MWH156" s="57"/>
      <c r="MWI156" s="57"/>
      <c r="MWJ156" s="57"/>
      <c r="MWK156" s="57"/>
      <c r="MWL156" s="57"/>
      <c r="MWM156" s="57"/>
      <c r="MWN156" s="57"/>
      <c r="MWO156" s="57"/>
      <c r="MWP156" s="57"/>
      <c r="MWQ156" s="57"/>
      <c r="MWR156" s="57"/>
      <c r="MWS156" s="57"/>
      <c r="MWT156" s="57"/>
      <c r="MWU156" s="57"/>
      <c r="MWV156" s="57"/>
      <c r="MWW156" s="57"/>
      <c r="MWX156" s="57"/>
      <c r="MWY156" s="57"/>
      <c r="MWZ156" s="57"/>
      <c r="MXA156" s="57"/>
      <c r="MXB156" s="57"/>
      <c r="MXC156" s="57"/>
      <c r="MXD156" s="57"/>
      <c r="MXE156" s="57"/>
      <c r="MXF156" s="57"/>
      <c r="MXG156" s="57"/>
      <c r="MXH156" s="57"/>
      <c r="MXI156" s="57"/>
      <c r="MXJ156" s="57"/>
      <c r="MXK156" s="57"/>
      <c r="MXL156" s="57"/>
      <c r="MXM156" s="57"/>
      <c r="MXN156" s="57"/>
      <c r="MXO156" s="57"/>
      <c r="MXP156" s="57"/>
      <c r="MXQ156" s="57"/>
      <c r="MXR156" s="57"/>
      <c r="MXS156" s="57"/>
      <c r="MXT156" s="57"/>
      <c r="MXU156" s="57"/>
      <c r="MXV156" s="57"/>
      <c r="MXW156" s="57"/>
      <c r="MXX156" s="57"/>
      <c r="MXY156" s="57"/>
      <c r="MXZ156" s="57"/>
      <c r="MYA156" s="57"/>
      <c r="MYB156" s="57"/>
      <c r="MYC156" s="57"/>
      <c r="MYD156" s="57"/>
      <c r="MYE156" s="57"/>
      <c r="MYF156" s="57"/>
      <c r="MYG156" s="57"/>
      <c r="MYH156" s="57"/>
      <c r="MYI156" s="57"/>
      <c r="MYJ156" s="57"/>
      <c r="MYK156" s="57"/>
      <c r="MYL156" s="57"/>
      <c r="MYM156" s="57"/>
      <c r="MYN156" s="57"/>
      <c r="MYO156" s="57"/>
      <c r="MYP156" s="57"/>
      <c r="MYQ156" s="57"/>
      <c r="MYR156" s="57"/>
      <c r="MYS156" s="57"/>
      <c r="MYT156" s="57"/>
      <c r="MYU156" s="57"/>
      <c r="MYV156" s="57"/>
      <c r="MYW156" s="57"/>
      <c r="MYX156" s="57"/>
      <c r="MYY156" s="57"/>
      <c r="MYZ156" s="57"/>
      <c r="MZA156" s="57"/>
      <c r="MZB156" s="57"/>
      <c r="MZC156" s="57"/>
      <c r="MZD156" s="57"/>
      <c r="MZE156" s="57"/>
      <c r="MZF156" s="57"/>
      <c r="MZG156" s="57"/>
      <c r="MZH156" s="57"/>
      <c r="MZI156" s="57"/>
      <c r="MZJ156" s="57"/>
      <c r="MZK156" s="57"/>
      <c r="MZL156" s="57"/>
      <c r="MZM156" s="57"/>
      <c r="MZN156" s="57"/>
      <c r="MZO156" s="57"/>
      <c r="MZP156" s="57"/>
      <c r="MZQ156" s="57"/>
      <c r="MZR156" s="57"/>
      <c r="MZS156" s="57"/>
      <c r="MZT156" s="57"/>
      <c r="MZU156" s="57"/>
      <c r="MZV156" s="57"/>
      <c r="MZW156" s="57"/>
      <c r="MZX156" s="57"/>
      <c r="MZY156" s="57"/>
      <c r="MZZ156" s="57"/>
      <c r="NAA156" s="57"/>
      <c r="NAB156" s="57"/>
      <c r="NAC156" s="57"/>
      <c r="NAD156" s="57"/>
      <c r="NAE156" s="57"/>
      <c r="NAF156" s="57"/>
      <c r="NAG156" s="57"/>
      <c r="NAH156" s="57"/>
      <c r="NAI156" s="57"/>
      <c r="NAJ156" s="57"/>
      <c r="NAK156" s="57"/>
      <c r="NAL156" s="57"/>
      <c r="NAM156" s="57"/>
      <c r="NAN156" s="57"/>
      <c r="NAO156" s="57"/>
      <c r="NAP156" s="57"/>
      <c r="NAQ156" s="57"/>
      <c r="NAR156" s="57"/>
      <c r="NAS156" s="57"/>
      <c r="NAT156" s="57"/>
      <c r="NAU156" s="57"/>
      <c r="NAV156" s="57"/>
      <c r="NAW156" s="57"/>
      <c r="NAX156" s="57"/>
      <c r="NAY156" s="57"/>
      <c r="NAZ156" s="57"/>
      <c r="NBA156" s="57"/>
      <c r="NBB156" s="57"/>
      <c r="NBC156" s="57"/>
      <c r="NBD156" s="57"/>
      <c r="NBE156" s="57"/>
      <c r="NBF156" s="57"/>
      <c r="NBG156" s="57"/>
      <c r="NBH156" s="57"/>
      <c r="NBI156" s="57"/>
      <c r="NBJ156" s="57"/>
      <c r="NBK156" s="57"/>
      <c r="NBL156" s="57"/>
      <c r="NBM156" s="57"/>
      <c r="NBN156" s="57"/>
      <c r="NBO156" s="57"/>
      <c r="NBP156" s="57"/>
      <c r="NBQ156" s="57"/>
      <c r="NBR156" s="57"/>
      <c r="NBS156" s="57"/>
      <c r="NBT156" s="57"/>
      <c r="NBU156" s="57"/>
      <c r="NBV156" s="57"/>
      <c r="NBW156" s="57"/>
      <c r="NBX156" s="57"/>
      <c r="NBY156" s="57"/>
      <c r="NBZ156" s="57"/>
      <c r="NCA156" s="57"/>
      <c r="NCB156" s="57"/>
      <c r="NCC156" s="57"/>
      <c r="NCD156" s="57"/>
      <c r="NCE156" s="57"/>
      <c r="NCF156" s="57"/>
      <c r="NCG156" s="57"/>
      <c r="NCH156" s="57"/>
      <c r="NCI156" s="57"/>
      <c r="NCJ156" s="57"/>
      <c r="NCK156" s="57"/>
      <c r="NCL156" s="57"/>
      <c r="NCM156" s="57"/>
      <c r="NCN156" s="57"/>
      <c r="NCO156" s="57"/>
      <c r="NCP156" s="57"/>
      <c r="NCQ156" s="57"/>
      <c r="NCR156" s="57"/>
      <c r="NCS156" s="57"/>
      <c r="NCT156" s="57"/>
      <c r="NCU156" s="57"/>
      <c r="NCV156" s="57"/>
      <c r="NCW156" s="57"/>
      <c r="NCX156" s="57"/>
      <c r="NCY156" s="57"/>
      <c r="NCZ156" s="57"/>
      <c r="NDA156" s="57"/>
      <c r="NDB156" s="57"/>
      <c r="NDC156" s="57"/>
      <c r="NDD156" s="57"/>
      <c r="NDE156" s="57"/>
      <c r="NDF156" s="57"/>
      <c r="NDG156" s="57"/>
      <c r="NDH156" s="57"/>
      <c r="NDI156" s="57"/>
      <c r="NDJ156" s="57"/>
      <c r="NDK156" s="57"/>
      <c r="NDL156" s="57"/>
      <c r="NDM156" s="57"/>
      <c r="NDN156" s="57"/>
      <c r="NDO156" s="57"/>
      <c r="NDP156" s="57"/>
      <c r="NDQ156" s="57"/>
      <c r="NDR156" s="57"/>
      <c r="NDS156" s="57"/>
      <c r="NDT156" s="57"/>
      <c r="NDU156" s="57"/>
      <c r="NDV156" s="57"/>
      <c r="NDW156" s="57"/>
      <c r="NDX156" s="57"/>
      <c r="NDY156" s="57"/>
      <c r="NDZ156" s="57"/>
      <c r="NEA156" s="57"/>
      <c r="NEB156" s="57"/>
      <c r="NEC156" s="57"/>
      <c r="NED156" s="57"/>
      <c r="NEE156" s="57"/>
      <c r="NEF156" s="57"/>
      <c r="NEG156" s="57"/>
      <c r="NEH156" s="57"/>
      <c r="NEI156" s="57"/>
      <c r="NEJ156" s="57"/>
      <c r="NEK156" s="57"/>
      <c r="NEL156" s="57"/>
      <c r="NEM156" s="57"/>
      <c r="NEN156" s="57"/>
      <c r="NEO156" s="57"/>
      <c r="NEP156" s="57"/>
      <c r="NEQ156" s="57"/>
      <c r="NER156" s="57"/>
      <c r="NES156" s="57"/>
      <c r="NET156" s="57"/>
      <c r="NEU156" s="57"/>
      <c r="NEV156" s="57"/>
      <c r="NEW156" s="57"/>
      <c r="NEX156" s="57"/>
      <c r="NEY156" s="57"/>
      <c r="NEZ156" s="57"/>
      <c r="NFA156" s="57"/>
      <c r="NFB156" s="57"/>
      <c r="NFC156" s="57"/>
      <c r="NFD156" s="57"/>
      <c r="NFE156" s="57"/>
      <c r="NFF156" s="57"/>
      <c r="NFG156" s="57"/>
      <c r="NFH156" s="57"/>
      <c r="NFI156" s="57"/>
      <c r="NFJ156" s="57"/>
      <c r="NFK156" s="57"/>
      <c r="NFL156" s="57"/>
      <c r="NFM156" s="57"/>
      <c r="NFN156" s="57"/>
      <c r="NFO156" s="57"/>
      <c r="NFP156" s="57"/>
      <c r="NFQ156" s="57"/>
      <c r="NFR156" s="57"/>
      <c r="NFS156" s="57"/>
      <c r="NFT156" s="57"/>
      <c r="NFU156" s="57"/>
      <c r="NFV156" s="57"/>
      <c r="NFW156" s="57"/>
      <c r="NFX156" s="57"/>
      <c r="NFY156" s="57"/>
      <c r="NFZ156" s="57"/>
      <c r="NGA156" s="57"/>
      <c r="NGB156" s="57"/>
      <c r="NGC156" s="57"/>
      <c r="NGD156" s="57"/>
      <c r="NGE156" s="57"/>
      <c r="NGF156" s="57"/>
      <c r="NGG156" s="57"/>
      <c r="NGH156" s="57"/>
      <c r="NGI156" s="57"/>
      <c r="NGJ156" s="57"/>
      <c r="NGK156" s="57"/>
      <c r="NGL156" s="57"/>
      <c r="NGM156" s="57"/>
      <c r="NGN156" s="57"/>
      <c r="NGO156" s="57"/>
      <c r="NGP156" s="57"/>
      <c r="NGQ156" s="57"/>
      <c r="NGR156" s="57"/>
      <c r="NGS156" s="57"/>
      <c r="NGT156" s="57"/>
      <c r="NGU156" s="57"/>
      <c r="NGV156" s="57"/>
      <c r="NGW156" s="57"/>
      <c r="NGX156" s="57"/>
      <c r="NGY156" s="57"/>
      <c r="NGZ156" s="57"/>
      <c r="NHA156" s="57"/>
      <c r="NHB156" s="57"/>
      <c r="NHC156" s="57"/>
      <c r="NHD156" s="57"/>
      <c r="NHE156" s="57"/>
      <c r="NHF156" s="57"/>
      <c r="NHG156" s="57"/>
      <c r="NHH156" s="57"/>
      <c r="NHI156" s="57"/>
      <c r="NHJ156" s="57"/>
      <c r="NHK156" s="57"/>
      <c r="NHL156" s="57"/>
      <c r="NHM156" s="57"/>
      <c r="NHN156" s="57"/>
      <c r="NHO156" s="57"/>
      <c r="NHP156" s="57"/>
      <c r="NHQ156" s="57"/>
      <c r="NHR156" s="57"/>
      <c r="NHS156" s="57"/>
      <c r="NHT156" s="57"/>
      <c r="NHU156" s="57"/>
      <c r="NHV156" s="57"/>
      <c r="NHW156" s="57"/>
      <c r="NHX156" s="57"/>
      <c r="NHY156" s="57"/>
      <c r="NHZ156" s="57"/>
      <c r="NIA156" s="57"/>
      <c r="NIB156" s="57"/>
      <c r="NIC156" s="57"/>
      <c r="NID156" s="57"/>
      <c r="NIE156" s="57"/>
      <c r="NIF156" s="57"/>
      <c r="NIG156" s="57"/>
      <c r="NIH156" s="57"/>
      <c r="NII156" s="57"/>
      <c r="NIJ156" s="57"/>
      <c r="NIK156" s="57"/>
      <c r="NIL156" s="57"/>
      <c r="NIM156" s="57"/>
      <c r="NIN156" s="57"/>
      <c r="NIO156" s="57"/>
      <c r="NIP156" s="57"/>
      <c r="NIQ156" s="57"/>
      <c r="NIR156" s="57"/>
      <c r="NIS156" s="57"/>
      <c r="NIT156" s="57"/>
      <c r="NIU156" s="57"/>
      <c r="NIV156" s="57"/>
      <c r="NIW156" s="57"/>
      <c r="NIX156" s="57"/>
      <c r="NIY156" s="57"/>
      <c r="NIZ156" s="57"/>
      <c r="NJA156" s="57"/>
      <c r="NJB156" s="57"/>
      <c r="NJC156" s="57"/>
      <c r="NJD156" s="57"/>
      <c r="NJE156" s="57"/>
      <c r="NJF156" s="57"/>
      <c r="NJG156" s="57"/>
      <c r="NJH156" s="57"/>
      <c r="NJI156" s="57"/>
      <c r="NJJ156" s="57"/>
      <c r="NJK156" s="57"/>
      <c r="NJL156" s="57"/>
      <c r="NJM156" s="57"/>
      <c r="NJN156" s="57"/>
      <c r="NJO156" s="57"/>
      <c r="NJP156" s="57"/>
      <c r="NJQ156" s="57"/>
      <c r="NJR156" s="57"/>
      <c r="NJS156" s="57"/>
      <c r="NJT156" s="57"/>
      <c r="NJU156" s="57"/>
      <c r="NJV156" s="57"/>
      <c r="NJW156" s="57"/>
      <c r="NJX156" s="57"/>
      <c r="NJY156" s="57"/>
      <c r="NJZ156" s="57"/>
      <c r="NKA156" s="57"/>
      <c r="NKB156" s="57"/>
      <c r="NKC156" s="57"/>
      <c r="NKD156" s="57"/>
      <c r="NKE156" s="57"/>
      <c r="NKF156" s="57"/>
      <c r="NKG156" s="57"/>
      <c r="NKH156" s="57"/>
      <c r="NKI156" s="57"/>
      <c r="NKJ156" s="57"/>
      <c r="NKK156" s="57"/>
      <c r="NKL156" s="57"/>
      <c r="NKM156" s="57"/>
      <c r="NKN156" s="57"/>
      <c r="NKO156" s="57"/>
      <c r="NKP156" s="57"/>
      <c r="NKQ156" s="57"/>
      <c r="NKR156" s="57"/>
      <c r="NKS156" s="57"/>
      <c r="NKT156" s="57"/>
      <c r="NKU156" s="57"/>
      <c r="NKV156" s="57"/>
      <c r="NKW156" s="57"/>
      <c r="NKX156" s="57"/>
      <c r="NKY156" s="57"/>
      <c r="NKZ156" s="57"/>
      <c r="NLA156" s="57"/>
      <c r="NLB156" s="57"/>
      <c r="NLC156" s="57"/>
      <c r="NLD156" s="57"/>
      <c r="NLE156" s="57"/>
      <c r="NLF156" s="57"/>
      <c r="NLG156" s="57"/>
      <c r="NLH156" s="57"/>
      <c r="NLI156" s="57"/>
      <c r="NLJ156" s="57"/>
      <c r="NLK156" s="57"/>
      <c r="NLL156" s="57"/>
      <c r="NLM156" s="57"/>
      <c r="NLN156" s="57"/>
      <c r="NLO156" s="57"/>
      <c r="NLP156" s="57"/>
      <c r="NLQ156" s="57"/>
      <c r="NLR156" s="57"/>
      <c r="NLS156" s="57"/>
      <c r="NLT156" s="57"/>
      <c r="NLU156" s="57"/>
      <c r="NLV156" s="57"/>
      <c r="NLW156" s="57"/>
      <c r="NLX156" s="57"/>
      <c r="NLY156" s="57"/>
      <c r="NLZ156" s="57"/>
      <c r="NMA156" s="57"/>
      <c r="NMB156" s="57"/>
      <c r="NMC156" s="57"/>
      <c r="NMD156" s="57"/>
      <c r="NME156" s="57"/>
      <c r="NMF156" s="57"/>
      <c r="NMG156" s="57"/>
      <c r="NMH156" s="57"/>
      <c r="NMI156" s="57"/>
      <c r="NMJ156" s="57"/>
      <c r="NMK156" s="57"/>
      <c r="NML156" s="57"/>
      <c r="NMM156" s="57"/>
      <c r="NMN156" s="57"/>
      <c r="NMO156" s="57"/>
      <c r="NMP156" s="57"/>
      <c r="NMQ156" s="57"/>
      <c r="NMR156" s="57"/>
      <c r="NMS156" s="57"/>
      <c r="NMT156" s="57"/>
      <c r="NMU156" s="57"/>
      <c r="NMV156" s="57"/>
      <c r="NMW156" s="57"/>
      <c r="NMX156" s="57"/>
      <c r="NMY156" s="57"/>
      <c r="NMZ156" s="57"/>
      <c r="NNA156" s="57"/>
      <c r="NNB156" s="57"/>
      <c r="NNC156" s="57"/>
      <c r="NND156" s="57"/>
      <c r="NNE156" s="57"/>
      <c r="NNF156" s="57"/>
      <c r="NNG156" s="57"/>
      <c r="NNH156" s="57"/>
      <c r="NNI156" s="57"/>
      <c r="NNJ156" s="57"/>
      <c r="NNK156" s="57"/>
      <c r="NNL156" s="57"/>
      <c r="NNM156" s="57"/>
      <c r="NNN156" s="57"/>
      <c r="NNO156" s="57"/>
      <c r="NNP156" s="57"/>
      <c r="NNQ156" s="57"/>
      <c r="NNR156" s="57"/>
      <c r="NNS156" s="57"/>
      <c r="NNT156" s="57"/>
      <c r="NNU156" s="57"/>
      <c r="NNV156" s="57"/>
      <c r="NNW156" s="57"/>
      <c r="NNX156" s="57"/>
      <c r="NNY156" s="57"/>
      <c r="NNZ156" s="57"/>
      <c r="NOA156" s="57"/>
      <c r="NOB156" s="57"/>
      <c r="NOC156" s="57"/>
      <c r="NOD156" s="57"/>
      <c r="NOE156" s="57"/>
      <c r="NOF156" s="57"/>
      <c r="NOG156" s="57"/>
      <c r="NOH156" s="57"/>
      <c r="NOI156" s="57"/>
      <c r="NOJ156" s="57"/>
      <c r="NOK156" s="57"/>
      <c r="NOL156" s="57"/>
      <c r="NOM156" s="57"/>
      <c r="NON156" s="57"/>
      <c r="NOO156" s="57"/>
      <c r="NOP156" s="57"/>
      <c r="NOQ156" s="57"/>
      <c r="NOR156" s="57"/>
      <c r="NOS156" s="57"/>
      <c r="NOT156" s="57"/>
      <c r="NOU156" s="57"/>
      <c r="NOV156" s="57"/>
      <c r="NOW156" s="57"/>
      <c r="NOX156" s="57"/>
      <c r="NOY156" s="57"/>
      <c r="NOZ156" s="57"/>
      <c r="NPA156" s="57"/>
      <c r="NPB156" s="57"/>
      <c r="NPC156" s="57"/>
      <c r="NPD156" s="57"/>
      <c r="NPE156" s="57"/>
      <c r="NPF156" s="57"/>
      <c r="NPG156" s="57"/>
      <c r="NPH156" s="57"/>
      <c r="NPI156" s="57"/>
      <c r="NPJ156" s="57"/>
      <c r="NPK156" s="57"/>
      <c r="NPL156" s="57"/>
      <c r="NPM156" s="57"/>
      <c r="NPN156" s="57"/>
      <c r="NPO156" s="57"/>
      <c r="NPP156" s="57"/>
      <c r="NPQ156" s="57"/>
      <c r="NPR156" s="57"/>
      <c r="NPS156" s="57"/>
      <c r="NPT156" s="57"/>
      <c r="NPU156" s="57"/>
      <c r="NPV156" s="57"/>
      <c r="NPW156" s="57"/>
      <c r="NPX156" s="57"/>
      <c r="NPY156" s="57"/>
      <c r="NPZ156" s="57"/>
      <c r="NQA156" s="57"/>
      <c r="NQB156" s="57"/>
      <c r="NQC156" s="57"/>
      <c r="NQD156" s="57"/>
      <c r="NQE156" s="57"/>
      <c r="NQF156" s="57"/>
      <c r="NQG156" s="57"/>
      <c r="NQH156" s="57"/>
      <c r="NQI156" s="57"/>
      <c r="NQJ156" s="57"/>
      <c r="NQK156" s="57"/>
      <c r="NQL156" s="57"/>
      <c r="NQM156" s="57"/>
      <c r="NQN156" s="57"/>
      <c r="NQO156" s="57"/>
      <c r="NQP156" s="57"/>
      <c r="NQQ156" s="57"/>
      <c r="NQR156" s="57"/>
      <c r="NQS156" s="57"/>
      <c r="NQT156" s="57"/>
      <c r="NQU156" s="57"/>
      <c r="NQV156" s="57"/>
      <c r="NQW156" s="57"/>
      <c r="NQX156" s="57"/>
      <c r="NQY156" s="57"/>
      <c r="NQZ156" s="57"/>
      <c r="NRA156" s="57"/>
      <c r="NRB156" s="57"/>
      <c r="NRC156" s="57"/>
      <c r="NRD156" s="57"/>
      <c r="NRE156" s="57"/>
      <c r="NRF156" s="57"/>
      <c r="NRG156" s="57"/>
      <c r="NRH156" s="57"/>
      <c r="NRI156" s="57"/>
      <c r="NRJ156" s="57"/>
      <c r="NRK156" s="57"/>
      <c r="NRL156" s="57"/>
      <c r="NRM156" s="57"/>
      <c r="NRN156" s="57"/>
      <c r="NRO156" s="57"/>
      <c r="NRP156" s="57"/>
      <c r="NRQ156" s="57"/>
      <c r="NRR156" s="57"/>
      <c r="NRS156" s="57"/>
      <c r="NRT156" s="57"/>
      <c r="NRU156" s="57"/>
      <c r="NRV156" s="57"/>
      <c r="NRW156" s="57"/>
      <c r="NRX156" s="57"/>
      <c r="NRY156" s="57"/>
      <c r="NRZ156" s="57"/>
      <c r="NSA156" s="57"/>
      <c r="NSB156" s="57"/>
      <c r="NSC156" s="57"/>
      <c r="NSD156" s="57"/>
      <c r="NSE156" s="57"/>
      <c r="NSF156" s="57"/>
      <c r="NSG156" s="57"/>
      <c r="NSH156" s="57"/>
      <c r="NSI156" s="57"/>
      <c r="NSJ156" s="57"/>
      <c r="NSK156" s="57"/>
      <c r="NSL156" s="57"/>
      <c r="NSM156" s="57"/>
      <c r="NSN156" s="57"/>
      <c r="NSO156" s="57"/>
      <c r="NSP156" s="57"/>
      <c r="NSQ156" s="57"/>
      <c r="NSR156" s="57"/>
      <c r="NSS156" s="57"/>
      <c r="NST156" s="57"/>
      <c r="NSU156" s="57"/>
      <c r="NSV156" s="57"/>
      <c r="NSW156" s="57"/>
      <c r="NSX156" s="57"/>
      <c r="NSY156" s="57"/>
      <c r="NSZ156" s="57"/>
      <c r="NTA156" s="57"/>
      <c r="NTB156" s="57"/>
      <c r="NTC156" s="57"/>
      <c r="NTD156" s="57"/>
      <c r="NTE156" s="57"/>
      <c r="NTF156" s="57"/>
      <c r="NTG156" s="57"/>
      <c r="NTH156" s="57"/>
      <c r="NTI156" s="57"/>
      <c r="NTJ156" s="57"/>
      <c r="NTK156" s="57"/>
      <c r="NTL156" s="57"/>
      <c r="NTM156" s="57"/>
      <c r="NTN156" s="57"/>
      <c r="NTO156" s="57"/>
      <c r="NTP156" s="57"/>
      <c r="NTQ156" s="57"/>
      <c r="NTR156" s="57"/>
      <c r="NTS156" s="57"/>
      <c r="NTT156" s="57"/>
      <c r="NTU156" s="57"/>
      <c r="NTV156" s="57"/>
      <c r="NTW156" s="57"/>
      <c r="NTX156" s="57"/>
      <c r="NTY156" s="57"/>
      <c r="NTZ156" s="57"/>
      <c r="NUA156" s="57"/>
      <c r="NUB156" s="57"/>
      <c r="NUC156" s="57"/>
      <c r="NUD156" s="57"/>
      <c r="NUE156" s="57"/>
      <c r="NUF156" s="57"/>
      <c r="NUG156" s="57"/>
      <c r="NUH156" s="57"/>
      <c r="NUI156" s="57"/>
      <c r="NUJ156" s="57"/>
      <c r="NUK156" s="57"/>
      <c r="NUL156" s="57"/>
      <c r="NUM156" s="57"/>
      <c r="NUN156" s="57"/>
      <c r="NUO156" s="57"/>
      <c r="NUP156" s="57"/>
      <c r="NUQ156" s="57"/>
      <c r="NUR156" s="57"/>
      <c r="NUS156" s="57"/>
      <c r="NUT156" s="57"/>
      <c r="NUU156" s="57"/>
      <c r="NUV156" s="57"/>
      <c r="NUW156" s="57"/>
      <c r="NUX156" s="57"/>
      <c r="NUY156" s="57"/>
      <c r="NUZ156" s="57"/>
      <c r="NVA156" s="57"/>
      <c r="NVB156" s="57"/>
      <c r="NVC156" s="57"/>
      <c r="NVD156" s="57"/>
      <c r="NVE156" s="57"/>
      <c r="NVF156" s="57"/>
      <c r="NVG156" s="57"/>
      <c r="NVH156" s="57"/>
      <c r="NVI156" s="57"/>
      <c r="NVJ156" s="57"/>
      <c r="NVK156" s="57"/>
      <c r="NVL156" s="57"/>
      <c r="NVM156" s="57"/>
      <c r="NVN156" s="57"/>
      <c r="NVO156" s="57"/>
      <c r="NVP156" s="57"/>
      <c r="NVQ156" s="57"/>
      <c r="NVR156" s="57"/>
      <c r="NVS156" s="57"/>
      <c r="NVT156" s="57"/>
      <c r="NVU156" s="57"/>
      <c r="NVV156" s="57"/>
      <c r="NVW156" s="57"/>
      <c r="NVX156" s="57"/>
      <c r="NVY156" s="57"/>
      <c r="NVZ156" s="57"/>
      <c r="NWA156" s="57"/>
      <c r="NWB156" s="57"/>
      <c r="NWC156" s="57"/>
      <c r="NWD156" s="57"/>
      <c r="NWE156" s="57"/>
      <c r="NWF156" s="57"/>
      <c r="NWG156" s="57"/>
      <c r="NWH156" s="57"/>
      <c r="NWI156" s="57"/>
      <c r="NWJ156" s="57"/>
      <c r="NWK156" s="57"/>
      <c r="NWL156" s="57"/>
      <c r="NWM156" s="57"/>
      <c r="NWN156" s="57"/>
      <c r="NWO156" s="57"/>
      <c r="NWP156" s="57"/>
      <c r="NWQ156" s="57"/>
      <c r="NWR156" s="57"/>
      <c r="NWS156" s="57"/>
      <c r="NWT156" s="57"/>
      <c r="NWU156" s="57"/>
      <c r="NWV156" s="57"/>
      <c r="NWW156" s="57"/>
      <c r="NWX156" s="57"/>
      <c r="NWY156" s="57"/>
      <c r="NWZ156" s="57"/>
      <c r="NXA156" s="57"/>
      <c r="NXB156" s="57"/>
      <c r="NXC156" s="57"/>
      <c r="NXD156" s="57"/>
      <c r="NXE156" s="57"/>
      <c r="NXF156" s="57"/>
      <c r="NXG156" s="57"/>
      <c r="NXH156" s="57"/>
      <c r="NXI156" s="57"/>
      <c r="NXJ156" s="57"/>
      <c r="NXK156" s="57"/>
      <c r="NXL156" s="57"/>
      <c r="NXM156" s="57"/>
      <c r="NXN156" s="57"/>
      <c r="NXO156" s="57"/>
      <c r="NXP156" s="57"/>
      <c r="NXQ156" s="57"/>
      <c r="NXR156" s="57"/>
      <c r="NXS156" s="57"/>
      <c r="NXT156" s="57"/>
      <c r="NXU156" s="57"/>
      <c r="NXV156" s="57"/>
      <c r="NXW156" s="57"/>
      <c r="NXX156" s="57"/>
      <c r="NXY156" s="57"/>
      <c r="NXZ156" s="57"/>
      <c r="NYA156" s="57"/>
      <c r="NYB156" s="57"/>
      <c r="NYC156" s="57"/>
      <c r="NYD156" s="57"/>
      <c r="NYE156" s="57"/>
      <c r="NYF156" s="57"/>
      <c r="NYG156" s="57"/>
      <c r="NYH156" s="57"/>
      <c r="NYI156" s="57"/>
      <c r="NYJ156" s="57"/>
      <c r="NYK156" s="57"/>
      <c r="NYL156" s="57"/>
      <c r="NYM156" s="57"/>
      <c r="NYN156" s="57"/>
      <c r="NYO156" s="57"/>
      <c r="NYP156" s="57"/>
      <c r="NYQ156" s="57"/>
      <c r="NYR156" s="57"/>
      <c r="NYS156" s="57"/>
      <c r="NYT156" s="57"/>
      <c r="NYU156" s="57"/>
      <c r="NYV156" s="57"/>
      <c r="NYW156" s="57"/>
      <c r="NYX156" s="57"/>
      <c r="NYY156" s="57"/>
      <c r="NYZ156" s="57"/>
      <c r="NZA156" s="57"/>
      <c r="NZB156" s="57"/>
      <c r="NZC156" s="57"/>
      <c r="NZD156" s="57"/>
      <c r="NZE156" s="57"/>
      <c r="NZF156" s="57"/>
      <c r="NZG156" s="57"/>
      <c r="NZH156" s="57"/>
      <c r="NZI156" s="57"/>
      <c r="NZJ156" s="57"/>
      <c r="NZK156" s="57"/>
      <c r="NZL156" s="57"/>
      <c r="NZM156" s="57"/>
      <c r="NZN156" s="57"/>
      <c r="NZO156" s="57"/>
      <c r="NZP156" s="57"/>
      <c r="NZQ156" s="57"/>
      <c r="NZR156" s="57"/>
      <c r="NZS156" s="57"/>
      <c r="NZT156" s="57"/>
      <c r="NZU156" s="57"/>
      <c r="NZV156" s="57"/>
      <c r="NZW156" s="57"/>
      <c r="NZX156" s="57"/>
      <c r="NZY156" s="57"/>
      <c r="NZZ156" s="57"/>
      <c r="OAA156" s="57"/>
      <c r="OAB156" s="57"/>
      <c r="OAC156" s="57"/>
      <c r="OAD156" s="57"/>
      <c r="OAE156" s="57"/>
      <c r="OAF156" s="57"/>
      <c r="OAG156" s="57"/>
      <c r="OAH156" s="57"/>
      <c r="OAI156" s="57"/>
      <c r="OAJ156" s="57"/>
      <c r="OAK156" s="57"/>
      <c r="OAL156" s="57"/>
      <c r="OAM156" s="57"/>
      <c r="OAN156" s="57"/>
      <c r="OAO156" s="57"/>
      <c r="OAP156" s="57"/>
      <c r="OAQ156" s="57"/>
      <c r="OAR156" s="57"/>
      <c r="OAS156" s="57"/>
      <c r="OAT156" s="57"/>
      <c r="OAU156" s="57"/>
      <c r="OAV156" s="57"/>
      <c r="OAW156" s="57"/>
      <c r="OAX156" s="57"/>
      <c r="OAY156" s="57"/>
      <c r="OAZ156" s="57"/>
      <c r="OBA156" s="57"/>
      <c r="OBB156" s="57"/>
      <c r="OBC156" s="57"/>
      <c r="OBD156" s="57"/>
      <c r="OBE156" s="57"/>
      <c r="OBF156" s="57"/>
      <c r="OBG156" s="57"/>
      <c r="OBH156" s="57"/>
      <c r="OBI156" s="57"/>
      <c r="OBJ156" s="57"/>
      <c r="OBK156" s="57"/>
      <c r="OBL156" s="57"/>
      <c r="OBM156" s="57"/>
      <c r="OBN156" s="57"/>
      <c r="OBO156" s="57"/>
      <c r="OBP156" s="57"/>
      <c r="OBQ156" s="57"/>
      <c r="OBR156" s="57"/>
      <c r="OBS156" s="57"/>
      <c r="OBT156" s="57"/>
      <c r="OBU156" s="57"/>
      <c r="OBV156" s="57"/>
      <c r="OBW156" s="57"/>
      <c r="OBX156" s="57"/>
      <c r="OBY156" s="57"/>
      <c r="OBZ156" s="57"/>
      <c r="OCA156" s="57"/>
      <c r="OCB156" s="57"/>
      <c r="OCC156" s="57"/>
      <c r="OCD156" s="57"/>
      <c r="OCE156" s="57"/>
      <c r="OCF156" s="57"/>
      <c r="OCG156" s="57"/>
      <c r="OCH156" s="57"/>
      <c r="OCI156" s="57"/>
      <c r="OCJ156" s="57"/>
      <c r="OCK156" s="57"/>
      <c r="OCL156" s="57"/>
      <c r="OCM156" s="57"/>
      <c r="OCN156" s="57"/>
      <c r="OCO156" s="57"/>
      <c r="OCP156" s="57"/>
      <c r="OCQ156" s="57"/>
      <c r="OCR156" s="57"/>
      <c r="OCS156" s="57"/>
      <c r="OCT156" s="57"/>
      <c r="OCU156" s="57"/>
      <c r="OCV156" s="57"/>
      <c r="OCW156" s="57"/>
      <c r="OCX156" s="57"/>
      <c r="OCY156" s="57"/>
      <c r="OCZ156" s="57"/>
      <c r="ODA156" s="57"/>
      <c r="ODB156" s="57"/>
      <c r="ODC156" s="57"/>
      <c r="ODD156" s="57"/>
      <c r="ODE156" s="57"/>
      <c r="ODF156" s="57"/>
      <c r="ODG156" s="57"/>
      <c r="ODH156" s="57"/>
      <c r="ODI156" s="57"/>
      <c r="ODJ156" s="57"/>
      <c r="ODK156" s="57"/>
      <c r="ODL156" s="57"/>
      <c r="ODM156" s="57"/>
      <c r="ODN156" s="57"/>
      <c r="ODO156" s="57"/>
      <c r="ODP156" s="57"/>
      <c r="ODQ156" s="57"/>
      <c r="ODR156" s="57"/>
      <c r="ODS156" s="57"/>
      <c r="ODT156" s="57"/>
      <c r="ODU156" s="57"/>
      <c r="ODV156" s="57"/>
      <c r="ODW156" s="57"/>
      <c r="ODX156" s="57"/>
      <c r="ODY156" s="57"/>
      <c r="ODZ156" s="57"/>
      <c r="OEA156" s="57"/>
      <c r="OEB156" s="57"/>
      <c r="OEC156" s="57"/>
      <c r="OED156" s="57"/>
      <c r="OEE156" s="57"/>
      <c r="OEF156" s="57"/>
      <c r="OEG156" s="57"/>
      <c r="OEH156" s="57"/>
      <c r="OEI156" s="57"/>
      <c r="OEJ156" s="57"/>
      <c r="OEK156" s="57"/>
      <c r="OEL156" s="57"/>
      <c r="OEM156" s="57"/>
      <c r="OEN156" s="57"/>
      <c r="OEO156" s="57"/>
      <c r="OEP156" s="57"/>
      <c r="OEQ156" s="57"/>
      <c r="OER156" s="57"/>
      <c r="OES156" s="57"/>
      <c r="OET156" s="57"/>
      <c r="OEU156" s="57"/>
      <c r="OEV156" s="57"/>
      <c r="OEW156" s="57"/>
      <c r="OEX156" s="57"/>
      <c r="OEY156" s="57"/>
      <c r="OEZ156" s="57"/>
      <c r="OFA156" s="57"/>
      <c r="OFB156" s="57"/>
      <c r="OFC156" s="57"/>
      <c r="OFD156" s="57"/>
      <c r="OFE156" s="57"/>
      <c r="OFF156" s="57"/>
      <c r="OFG156" s="57"/>
      <c r="OFH156" s="57"/>
      <c r="OFI156" s="57"/>
      <c r="OFJ156" s="57"/>
      <c r="OFK156" s="57"/>
      <c r="OFL156" s="57"/>
      <c r="OFM156" s="57"/>
      <c r="OFN156" s="57"/>
      <c r="OFO156" s="57"/>
      <c r="OFP156" s="57"/>
      <c r="OFQ156" s="57"/>
      <c r="OFR156" s="57"/>
      <c r="OFS156" s="57"/>
      <c r="OFT156" s="57"/>
      <c r="OFU156" s="57"/>
      <c r="OFV156" s="57"/>
      <c r="OFW156" s="57"/>
      <c r="OFX156" s="57"/>
      <c r="OFY156" s="57"/>
      <c r="OFZ156" s="57"/>
      <c r="OGA156" s="57"/>
      <c r="OGB156" s="57"/>
      <c r="OGC156" s="57"/>
      <c r="OGD156" s="57"/>
      <c r="OGE156" s="57"/>
      <c r="OGF156" s="57"/>
      <c r="OGG156" s="57"/>
      <c r="OGH156" s="57"/>
      <c r="OGI156" s="57"/>
      <c r="OGJ156" s="57"/>
      <c r="OGK156" s="57"/>
      <c r="OGL156" s="57"/>
      <c r="OGM156" s="57"/>
      <c r="OGN156" s="57"/>
      <c r="OGO156" s="57"/>
      <c r="OGP156" s="57"/>
      <c r="OGQ156" s="57"/>
      <c r="OGR156" s="57"/>
      <c r="OGS156" s="57"/>
      <c r="OGT156" s="57"/>
      <c r="OGU156" s="57"/>
      <c r="OGV156" s="57"/>
      <c r="OGW156" s="57"/>
      <c r="OGX156" s="57"/>
      <c r="OGY156" s="57"/>
      <c r="OGZ156" s="57"/>
      <c r="OHA156" s="57"/>
      <c r="OHB156" s="57"/>
      <c r="OHC156" s="57"/>
      <c r="OHD156" s="57"/>
      <c r="OHE156" s="57"/>
      <c r="OHF156" s="57"/>
      <c r="OHG156" s="57"/>
      <c r="OHH156" s="57"/>
      <c r="OHI156" s="57"/>
      <c r="OHJ156" s="57"/>
      <c r="OHK156" s="57"/>
      <c r="OHL156" s="57"/>
      <c r="OHM156" s="57"/>
      <c r="OHN156" s="57"/>
      <c r="OHO156" s="57"/>
      <c r="OHP156" s="57"/>
      <c r="OHQ156" s="57"/>
      <c r="OHR156" s="57"/>
      <c r="OHS156" s="57"/>
      <c r="OHT156" s="57"/>
      <c r="OHU156" s="57"/>
      <c r="OHV156" s="57"/>
      <c r="OHW156" s="57"/>
      <c r="OHX156" s="57"/>
      <c r="OHY156" s="57"/>
      <c r="OHZ156" s="57"/>
      <c r="OIA156" s="57"/>
      <c r="OIB156" s="57"/>
      <c r="OIC156" s="57"/>
      <c r="OID156" s="57"/>
      <c r="OIE156" s="57"/>
      <c r="OIF156" s="57"/>
      <c r="OIG156" s="57"/>
      <c r="OIH156" s="57"/>
      <c r="OII156" s="57"/>
      <c r="OIJ156" s="57"/>
      <c r="OIK156" s="57"/>
      <c r="OIL156" s="57"/>
      <c r="OIM156" s="57"/>
      <c r="OIN156" s="57"/>
      <c r="OIO156" s="57"/>
      <c r="OIP156" s="57"/>
      <c r="OIQ156" s="57"/>
      <c r="OIR156" s="57"/>
      <c r="OIS156" s="57"/>
      <c r="OIT156" s="57"/>
      <c r="OIU156" s="57"/>
      <c r="OIV156" s="57"/>
      <c r="OIW156" s="57"/>
      <c r="OIX156" s="57"/>
      <c r="OIY156" s="57"/>
      <c r="OIZ156" s="57"/>
      <c r="OJA156" s="57"/>
      <c r="OJB156" s="57"/>
      <c r="OJC156" s="57"/>
      <c r="OJD156" s="57"/>
      <c r="OJE156" s="57"/>
      <c r="OJF156" s="57"/>
      <c r="OJG156" s="57"/>
      <c r="OJH156" s="57"/>
      <c r="OJI156" s="57"/>
      <c r="OJJ156" s="57"/>
      <c r="OJK156" s="57"/>
      <c r="OJL156" s="57"/>
      <c r="OJM156" s="57"/>
      <c r="OJN156" s="57"/>
      <c r="OJO156" s="57"/>
      <c r="OJP156" s="57"/>
      <c r="OJQ156" s="57"/>
      <c r="OJR156" s="57"/>
      <c r="OJS156" s="57"/>
      <c r="OJT156" s="57"/>
      <c r="OJU156" s="57"/>
      <c r="OJV156" s="57"/>
      <c r="OJW156" s="57"/>
      <c r="OJX156" s="57"/>
      <c r="OJY156" s="57"/>
      <c r="OJZ156" s="57"/>
      <c r="OKA156" s="57"/>
      <c r="OKB156" s="57"/>
      <c r="OKC156" s="57"/>
      <c r="OKD156" s="57"/>
      <c r="OKE156" s="57"/>
      <c r="OKF156" s="57"/>
      <c r="OKG156" s="57"/>
      <c r="OKH156" s="57"/>
      <c r="OKI156" s="57"/>
      <c r="OKJ156" s="57"/>
      <c r="OKK156" s="57"/>
      <c r="OKL156" s="57"/>
      <c r="OKM156" s="57"/>
      <c r="OKN156" s="57"/>
      <c r="OKO156" s="57"/>
      <c r="OKP156" s="57"/>
      <c r="OKQ156" s="57"/>
      <c r="OKR156" s="57"/>
      <c r="OKS156" s="57"/>
      <c r="OKT156" s="57"/>
      <c r="OKU156" s="57"/>
      <c r="OKV156" s="57"/>
      <c r="OKW156" s="57"/>
      <c r="OKX156" s="57"/>
      <c r="OKY156" s="57"/>
      <c r="OKZ156" s="57"/>
      <c r="OLA156" s="57"/>
      <c r="OLB156" s="57"/>
      <c r="OLC156" s="57"/>
      <c r="OLD156" s="57"/>
      <c r="OLE156" s="57"/>
      <c r="OLF156" s="57"/>
      <c r="OLG156" s="57"/>
      <c r="OLH156" s="57"/>
      <c r="OLI156" s="57"/>
      <c r="OLJ156" s="57"/>
      <c r="OLK156" s="57"/>
      <c r="OLL156" s="57"/>
      <c r="OLM156" s="57"/>
      <c r="OLN156" s="57"/>
      <c r="OLO156" s="57"/>
      <c r="OLP156" s="57"/>
      <c r="OLQ156" s="57"/>
      <c r="OLR156" s="57"/>
      <c r="OLS156" s="57"/>
      <c r="OLT156" s="57"/>
      <c r="OLU156" s="57"/>
      <c r="OLV156" s="57"/>
      <c r="OLW156" s="57"/>
      <c r="OLX156" s="57"/>
      <c r="OLY156" s="57"/>
      <c r="OLZ156" s="57"/>
      <c r="OMA156" s="57"/>
      <c r="OMB156" s="57"/>
      <c r="OMC156" s="57"/>
      <c r="OMD156" s="57"/>
      <c r="OME156" s="57"/>
      <c r="OMF156" s="57"/>
      <c r="OMG156" s="57"/>
      <c r="OMH156" s="57"/>
      <c r="OMI156" s="57"/>
      <c r="OMJ156" s="57"/>
      <c r="OMK156" s="57"/>
      <c r="OML156" s="57"/>
      <c r="OMM156" s="57"/>
      <c r="OMN156" s="57"/>
      <c r="OMO156" s="57"/>
      <c r="OMP156" s="57"/>
      <c r="OMQ156" s="57"/>
      <c r="OMR156" s="57"/>
      <c r="OMS156" s="57"/>
      <c r="OMT156" s="57"/>
      <c r="OMU156" s="57"/>
      <c r="OMV156" s="57"/>
      <c r="OMW156" s="57"/>
      <c r="OMX156" s="57"/>
      <c r="OMY156" s="57"/>
      <c r="OMZ156" s="57"/>
      <c r="ONA156" s="57"/>
      <c r="ONB156" s="57"/>
      <c r="ONC156" s="57"/>
      <c r="OND156" s="57"/>
      <c r="ONE156" s="57"/>
      <c r="ONF156" s="57"/>
      <c r="ONG156" s="57"/>
      <c r="ONH156" s="57"/>
      <c r="ONI156" s="57"/>
      <c r="ONJ156" s="57"/>
      <c r="ONK156" s="57"/>
      <c r="ONL156" s="57"/>
      <c r="ONM156" s="57"/>
      <c r="ONN156" s="57"/>
      <c r="ONO156" s="57"/>
      <c r="ONP156" s="57"/>
      <c r="ONQ156" s="57"/>
      <c r="ONR156" s="57"/>
      <c r="ONS156" s="57"/>
      <c r="ONT156" s="57"/>
      <c r="ONU156" s="57"/>
      <c r="ONV156" s="57"/>
      <c r="ONW156" s="57"/>
      <c r="ONX156" s="57"/>
      <c r="ONY156" s="57"/>
      <c r="ONZ156" s="57"/>
      <c r="OOA156" s="57"/>
      <c r="OOB156" s="57"/>
      <c r="OOC156" s="57"/>
      <c r="OOD156" s="57"/>
      <c r="OOE156" s="57"/>
      <c r="OOF156" s="57"/>
      <c r="OOG156" s="57"/>
      <c r="OOH156" s="57"/>
      <c r="OOI156" s="57"/>
      <c r="OOJ156" s="57"/>
      <c r="OOK156" s="57"/>
      <c r="OOL156" s="57"/>
      <c r="OOM156" s="57"/>
      <c r="OON156" s="57"/>
      <c r="OOO156" s="57"/>
      <c r="OOP156" s="57"/>
      <c r="OOQ156" s="57"/>
      <c r="OOR156" s="57"/>
      <c r="OOS156" s="57"/>
      <c r="OOT156" s="57"/>
      <c r="OOU156" s="57"/>
      <c r="OOV156" s="57"/>
      <c r="OOW156" s="57"/>
      <c r="OOX156" s="57"/>
      <c r="OOY156" s="57"/>
      <c r="OOZ156" s="57"/>
      <c r="OPA156" s="57"/>
      <c r="OPB156" s="57"/>
      <c r="OPC156" s="57"/>
      <c r="OPD156" s="57"/>
      <c r="OPE156" s="57"/>
      <c r="OPF156" s="57"/>
      <c r="OPG156" s="57"/>
      <c r="OPH156" s="57"/>
      <c r="OPI156" s="57"/>
      <c r="OPJ156" s="57"/>
      <c r="OPK156" s="57"/>
      <c r="OPL156" s="57"/>
      <c r="OPM156" s="57"/>
      <c r="OPN156" s="57"/>
      <c r="OPO156" s="57"/>
      <c r="OPP156" s="57"/>
      <c r="OPQ156" s="57"/>
      <c r="OPR156" s="57"/>
      <c r="OPS156" s="57"/>
      <c r="OPT156" s="57"/>
      <c r="OPU156" s="57"/>
      <c r="OPV156" s="57"/>
      <c r="OPW156" s="57"/>
      <c r="OPX156" s="57"/>
      <c r="OPY156" s="57"/>
      <c r="OPZ156" s="57"/>
      <c r="OQA156" s="57"/>
      <c r="OQB156" s="57"/>
      <c r="OQC156" s="57"/>
      <c r="OQD156" s="57"/>
      <c r="OQE156" s="57"/>
      <c r="OQF156" s="57"/>
      <c r="OQG156" s="57"/>
      <c r="OQH156" s="57"/>
      <c r="OQI156" s="57"/>
      <c r="OQJ156" s="57"/>
      <c r="OQK156" s="57"/>
      <c r="OQL156" s="57"/>
      <c r="OQM156" s="57"/>
      <c r="OQN156" s="57"/>
      <c r="OQO156" s="57"/>
      <c r="OQP156" s="57"/>
      <c r="OQQ156" s="57"/>
      <c r="OQR156" s="57"/>
      <c r="OQS156" s="57"/>
      <c r="OQT156" s="57"/>
      <c r="OQU156" s="57"/>
      <c r="OQV156" s="57"/>
      <c r="OQW156" s="57"/>
      <c r="OQX156" s="57"/>
      <c r="OQY156" s="57"/>
      <c r="OQZ156" s="57"/>
      <c r="ORA156" s="57"/>
      <c r="ORB156" s="57"/>
      <c r="ORC156" s="57"/>
      <c r="ORD156" s="57"/>
      <c r="ORE156" s="57"/>
      <c r="ORF156" s="57"/>
      <c r="ORG156" s="57"/>
      <c r="ORH156" s="57"/>
      <c r="ORI156" s="57"/>
      <c r="ORJ156" s="57"/>
      <c r="ORK156" s="57"/>
      <c r="ORL156" s="57"/>
      <c r="ORM156" s="57"/>
      <c r="ORN156" s="57"/>
      <c r="ORO156" s="57"/>
      <c r="ORP156" s="57"/>
      <c r="ORQ156" s="57"/>
      <c r="ORR156" s="57"/>
      <c r="ORS156" s="57"/>
      <c r="ORT156" s="57"/>
      <c r="ORU156" s="57"/>
      <c r="ORV156" s="57"/>
      <c r="ORW156" s="57"/>
      <c r="ORX156" s="57"/>
      <c r="ORY156" s="57"/>
      <c r="ORZ156" s="57"/>
      <c r="OSA156" s="57"/>
      <c r="OSB156" s="57"/>
      <c r="OSC156" s="57"/>
      <c r="OSD156" s="57"/>
      <c r="OSE156" s="57"/>
      <c r="OSF156" s="57"/>
      <c r="OSG156" s="57"/>
      <c r="OSH156" s="57"/>
      <c r="OSI156" s="57"/>
      <c r="OSJ156" s="57"/>
      <c r="OSK156" s="57"/>
      <c r="OSL156" s="57"/>
      <c r="OSM156" s="57"/>
      <c r="OSN156" s="57"/>
      <c r="OSO156" s="57"/>
      <c r="OSP156" s="57"/>
      <c r="OSQ156" s="57"/>
      <c r="OSR156" s="57"/>
      <c r="OSS156" s="57"/>
      <c r="OST156" s="57"/>
      <c r="OSU156" s="57"/>
      <c r="OSV156" s="57"/>
      <c r="OSW156" s="57"/>
      <c r="OSX156" s="57"/>
      <c r="OSY156" s="57"/>
      <c r="OSZ156" s="57"/>
      <c r="OTA156" s="57"/>
      <c r="OTB156" s="57"/>
      <c r="OTC156" s="57"/>
      <c r="OTD156" s="57"/>
      <c r="OTE156" s="57"/>
      <c r="OTF156" s="57"/>
      <c r="OTG156" s="57"/>
      <c r="OTH156" s="57"/>
      <c r="OTI156" s="57"/>
      <c r="OTJ156" s="57"/>
      <c r="OTK156" s="57"/>
      <c r="OTL156" s="57"/>
      <c r="OTM156" s="57"/>
      <c r="OTN156" s="57"/>
      <c r="OTO156" s="57"/>
      <c r="OTP156" s="57"/>
      <c r="OTQ156" s="57"/>
      <c r="OTR156" s="57"/>
      <c r="OTS156" s="57"/>
      <c r="OTT156" s="57"/>
      <c r="OTU156" s="57"/>
      <c r="OTV156" s="57"/>
      <c r="OTW156" s="57"/>
      <c r="OTX156" s="57"/>
      <c r="OTY156" s="57"/>
      <c r="OTZ156" s="57"/>
      <c r="OUA156" s="57"/>
      <c r="OUB156" s="57"/>
      <c r="OUC156" s="57"/>
      <c r="OUD156" s="57"/>
      <c r="OUE156" s="57"/>
      <c r="OUF156" s="57"/>
      <c r="OUG156" s="57"/>
      <c r="OUH156" s="57"/>
      <c r="OUI156" s="57"/>
      <c r="OUJ156" s="57"/>
      <c r="OUK156" s="57"/>
      <c r="OUL156" s="57"/>
      <c r="OUM156" s="57"/>
      <c r="OUN156" s="57"/>
      <c r="OUO156" s="57"/>
      <c r="OUP156" s="57"/>
      <c r="OUQ156" s="57"/>
      <c r="OUR156" s="57"/>
      <c r="OUS156" s="57"/>
      <c r="OUT156" s="57"/>
      <c r="OUU156" s="57"/>
      <c r="OUV156" s="57"/>
      <c r="OUW156" s="57"/>
      <c r="OUX156" s="57"/>
      <c r="OUY156" s="57"/>
      <c r="OUZ156" s="57"/>
      <c r="OVA156" s="57"/>
      <c r="OVB156" s="57"/>
      <c r="OVC156" s="57"/>
      <c r="OVD156" s="57"/>
      <c r="OVE156" s="57"/>
      <c r="OVF156" s="57"/>
      <c r="OVG156" s="57"/>
      <c r="OVH156" s="57"/>
      <c r="OVI156" s="57"/>
      <c r="OVJ156" s="57"/>
      <c r="OVK156" s="57"/>
      <c r="OVL156" s="57"/>
      <c r="OVM156" s="57"/>
      <c r="OVN156" s="57"/>
      <c r="OVO156" s="57"/>
      <c r="OVP156" s="57"/>
      <c r="OVQ156" s="57"/>
      <c r="OVR156" s="57"/>
      <c r="OVS156" s="57"/>
      <c r="OVT156" s="57"/>
      <c r="OVU156" s="57"/>
      <c r="OVV156" s="57"/>
      <c r="OVW156" s="57"/>
      <c r="OVX156" s="57"/>
      <c r="OVY156" s="57"/>
      <c r="OVZ156" s="57"/>
      <c r="OWA156" s="57"/>
      <c r="OWB156" s="57"/>
      <c r="OWC156" s="57"/>
      <c r="OWD156" s="57"/>
      <c r="OWE156" s="57"/>
      <c r="OWF156" s="57"/>
      <c r="OWG156" s="57"/>
      <c r="OWH156" s="57"/>
      <c r="OWI156" s="57"/>
      <c r="OWJ156" s="57"/>
      <c r="OWK156" s="57"/>
      <c r="OWL156" s="57"/>
      <c r="OWM156" s="57"/>
      <c r="OWN156" s="57"/>
      <c r="OWO156" s="57"/>
      <c r="OWP156" s="57"/>
      <c r="OWQ156" s="57"/>
      <c r="OWR156" s="57"/>
      <c r="OWS156" s="57"/>
      <c r="OWT156" s="57"/>
      <c r="OWU156" s="57"/>
      <c r="OWV156" s="57"/>
      <c r="OWW156" s="57"/>
      <c r="OWX156" s="57"/>
      <c r="OWY156" s="57"/>
      <c r="OWZ156" s="57"/>
      <c r="OXA156" s="57"/>
      <c r="OXB156" s="57"/>
      <c r="OXC156" s="57"/>
      <c r="OXD156" s="57"/>
      <c r="OXE156" s="57"/>
      <c r="OXF156" s="57"/>
      <c r="OXG156" s="57"/>
      <c r="OXH156" s="57"/>
      <c r="OXI156" s="57"/>
      <c r="OXJ156" s="57"/>
      <c r="OXK156" s="57"/>
      <c r="OXL156" s="57"/>
      <c r="OXM156" s="57"/>
      <c r="OXN156" s="57"/>
      <c r="OXO156" s="57"/>
      <c r="OXP156" s="57"/>
      <c r="OXQ156" s="57"/>
      <c r="OXR156" s="57"/>
      <c r="OXS156" s="57"/>
      <c r="OXT156" s="57"/>
      <c r="OXU156" s="57"/>
      <c r="OXV156" s="57"/>
      <c r="OXW156" s="57"/>
      <c r="OXX156" s="57"/>
      <c r="OXY156" s="57"/>
      <c r="OXZ156" s="57"/>
      <c r="OYA156" s="57"/>
      <c r="OYB156" s="57"/>
      <c r="OYC156" s="57"/>
      <c r="OYD156" s="57"/>
      <c r="OYE156" s="57"/>
      <c r="OYF156" s="57"/>
      <c r="OYG156" s="57"/>
      <c r="OYH156" s="57"/>
      <c r="OYI156" s="57"/>
      <c r="OYJ156" s="57"/>
      <c r="OYK156" s="57"/>
      <c r="OYL156" s="57"/>
      <c r="OYM156" s="57"/>
      <c r="OYN156" s="57"/>
      <c r="OYO156" s="57"/>
      <c r="OYP156" s="57"/>
      <c r="OYQ156" s="57"/>
      <c r="OYR156" s="57"/>
      <c r="OYS156" s="57"/>
      <c r="OYT156" s="57"/>
      <c r="OYU156" s="57"/>
      <c r="OYV156" s="57"/>
      <c r="OYW156" s="57"/>
      <c r="OYX156" s="57"/>
      <c r="OYY156" s="57"/>
      <c r="OYZ156" s="57"/>
      <c r="OZA156" s="57"/>
      <c r="OZB156" s="57"/>
      <c r="OZC156" s="57"/>
      <c r="OZD156" s="57"/>
      <c r="OZE156" s="57"/>
      <c r="OZF156" s="57"/>
      <c r="OZG156" s="57"/>
      <c r="OZH156" s="57"/>
      <c r="OZI156" s="57"/>
      <c r="OZJ156" s="57"/>
      <c r="OZK156" s="57"/>
      <c r="OZL156" s="57"/>
      <c r="OZM156" s="57"/>
      <c r="OZN156" s="57"/>
      <c r="OZO156" s="57"/>
      <c r="OZP156" s="57"/>
      <c r="OZQ156" s="57"/>
      <c r="OZR156" s="57"/>
      <c r="OZS156" s="57"/>
      <c r="OZT156" s="57"/>
      <c r="OZU156" s="57"/>
      <c r="OZV156" s="57"/>
      <c r="OZW156" s="57"/>
      <c r="OZX156" s="57"/>
      <c r="OZY156" s="57"/>
      <c r="OZZ156" s="57"/>
      <c r="PAA156" s="57"/>
      <c r="PAB156" s="57"/>
      <c r="PAC156" s="57"/>
      <c r="PAD156" s="57"/>
      <c r="PAE156" s="57"/>
      <c r="PAF156" s="57"/>
      <c r="PAG156" s="57"/>
      <c r="PAH156" s="57"/>
      <c r="PAI156" s="57"/>
      <c r="PAJ156" s="57"/>
      <c r="PAK156" s="57"/>
      <c r="PAL156" s="57"/>
      <c r="PAM156" s="57"/>
      <c r="PAN156" s="57"/>
      <c r="PAO156" s="57"/>
      <c r="PAP156" s="57"/>
      <c r="PAQ156" s="57"/>
      <c r="PAR156" s="57"/>
      <c r="PAS156" s="57"/>
      <c r="PAT156" s="57"/>
      <c r="PAU156" s="57"/>
      <c r="PAV156" s="57"/>
      <c r="PAW156" s="57"/>
      <c r="PAX156" s="57"/>
      <c r="PAY156" s="57"/>
      <c r="PAZ156" s="57"/>
      <c r="PBA156" s="57"/>
      <c r="PBB156" s="57"/>
      <c r="PBC156" s="57"/>
      <c r="PBD156" s="57"/>
      <c r="PBE156" s="57"/>
      <c r="PBF156" s="57"/>
      <c r="PBG156" s="57"/>
      <c r="PBH156" s="57"/>
      <c r="PBI156" s="57"/>
      <c r="PBJ156" s="57"/>
      <c r="PBK156" s="57"/>
      <c r="PBL156" s="57"/>
      <c r="PBM156" s="57"/>
      <c r="PBN156" s="57"/>
      <c r="PBO156" s="57"/>
      <c r="PBP156" s="57"/>
      <c r="PBQ156" s="57"/>
      <c r="PBR156" s="57"/>
      <c r="PBS156" s="57"/>
      <c r="PBT156" s="57"/>
      <c r="PBU156" s="57"/>
      <c r="PBV156" s="57"/>
      <c r="PBW156" s="57"/>
      <c r="PBX156" s="57"/>
      <c r="PBY156" s="57"/>
      <c r="PBZ156" s="57"/>
      <c r="PCA156" s="57"/>
      <c r="PCB156" s="57"/>
      <c r="PCC156" s="57"/>
      <c r="PCD156" s="57"/>
      <c r="PCE156" s="57"/>
      <c r="PCF156" s="57"/>
      <c r="PCG156" s="57"/>
      <c r="PCH156" s="57"/>
      <c r="PCI156" s="57"/>
      <c r="PCJ156" s="57"/>
      <c r="PCK156" s="57"/>
      <c r="PCL156" s="57"/>
      <c r="PCM156" s="57"/>
      <c r="PCN156" s="57"/>
      <c r="PCO156" s="57"/>
      <c r="PCP156" s="57"/>
      <c r="PCQ156" s="57"/>
      <c r="PCR156" s="57"/>
      <c r="PCS156" s="57"/>
      <c r="PCT156" s="57"/>
      <c r="PCU156" s="57"/>
      <c r="PCV156" s="57"/>
      <c r="PCW156" s="57"/>
      <c r="PCX156" s="57"/>
      <c r="PCY156" s="57"/>
      <c r="PCZ156" s="57"/>
      <c r="PDA156" s="57"/>
      <c r="PDB156" s="57"/>
      <c r="PDC156" s="57"/>
      <c r="PDD156" s="57"/>
      <c r="PDE156" s="57"/>
      <c r="PDF156" s="57"/>
      <c r="PDG156" s="57"/>
      <c r="PDH156" s="57"/>
      <c r="PDI156" s="57"/>
      <c r="PDJ156" s="57"/>
      <c r="PDK156" s="57"/>
      <c r="PDL156" s="57"/>
      <c r="PDM156" s="57"/>
      <c r="PDN156" s="57"/>
      <c r="PDO156" s="57"/>
      <c r="PDP156" s="57"/>
      <c r="PDQ156" s="57"/>
      <c r="PDR156" s="57"/>
      <c r="PDS156" s="57"/>
      <c r="PDT156" s="57"/>
      <c r="PDU156" s="57"/>
      <c r="PDV156" s="57"/>
      <c r="PDW156" s="57"/>
      <c r="PDX156" s="57"/>
      <c r="PDY156" s="57"/>
      <c r="PDZ156" s="57"/>
      <c r="PEA156" s="57"/>
      <c r="PEB156" s="57"/>
      <c r="PEC156" s="57"/>
      <c r="PED156" s="57"/>
      <c r="PEE156" s="57"/>
      <c r="PEF156" s="57"/>
      <c r="PEG156" s="57"/>
      <c r="PEH156" s="57"/>
      <c r="PEI156" s="57"/>
      <c r="PEJ156" s="57"/>
      <c r="PEK156" s="57"/>
      <c r="PEL156" s="57"/>
      <c r="PEM156" s="57"/>
      <c r="PEN156" s="57"/>
      <c r="PEO156" s="57"/>
      <c r="PEP156" s="57"/>
      <c r="PEQ156" s="57"/>
      <c r="PER156" s="57"/>
      <c r="PES156" s="57"/>
      <c r="PET156" s="57"/>
      <c r="PEU156" s="57"/>
      <c r="PEV156" s="57"/>
      <c r="PEW156" s="57"/>
      <c r="PEX156" s="57"/>
      <c r="PEY156" s="57"/>
      <c r="PEZ156" s="57"/>
      <c r="PFA156" s="57"/>
      <c r="PFB156" s="57"/>
      <c r="PFC156" s="57"/>
      <c r="PFD156" s="57"/>
      <c r="PFE156" s="57"/>
      <c r="PFF156" s="57"/>
      <c r="PFG156" s="57"/>
      <c r="PFH156" s="57"/>
      <c r="PFI156" s="57"/>
      <c r="PFJ156" s="57"/>
      <c r="PFK156" s="57"/>
      <c r="PFL156" s="57"/>
      <c r="PFM156" s="57"/>
      <c r="PFN156" s="57"/>
      <c r="PFO156" s="57"/>
      <c r="PFP156" s="57"/>
      <c r="PFQ156" s="57"/>
      <c r="PFR156" s="57"/>
      <c r="PFS156" s="57"/>
      <c r="PFT156" s="57"/>
      <c r="PFU156" s="57"/>
      <c r="PFV156" s="57"/>
      <c r="PFW156" s="57"/>
      <c r="PFX156" s="57"/>
      <c r="PFY156" s="57"/>
      <c r="PFZ156" s="57"/>
      <c r="PGA156" s="57"/>
      <c r="PGB156" s="57"/>
      <c r="PGC156" s="57"/>
      <c r="PGD156" s="57"/>
      <c r="PGE156" s="57"/>
      <c r="PGF156" s="57"/>
      <c r="PGG156" s="57"/>
      <c r="PGH156" s="57"/>
      <c r="PGI156" s="57"/>
      <c r="PGJ156" s="57"/>
      <c r="PGK156" s="57"/>
      <c r="PGL156" s="57"/>
      <c r="PGM156" s="57"/>
      <c r="PGN156" s="57"/>
      <c r="PGO156" s="57"/>
      <c r="PGP156" s="57"/>
      <c r="PGQ156" s="57"/>
      <c r="PGR156" s="57"/>
      <c r="PGS156" s="57"/>
      <c r="PGT156" s="57"/>
      <c r="PGU156" s="57"/>
      <c r="PGV156" s="57"/>
      <c r="PGW156" s="57"/>
      <c r="PGX156" s="57"/>
      <c r="PGY156" s="57"/>
      <c r="PGZ156" s="57"/>
      <c r="PHA156" s="57"/>
      <c r="PHB156" s="57"/>
      <c r="PHC156" s="57"/>
      <c r="PHD156" s="57"/>
      <c r="PHE156" s="57"/>
      <c r="PHF156" s="57"/>
      <c r="PHG156" s="57"/>
      <c r="PHH156" s="57"/>
      <c r="PHI156" s="57"/>
      <c r="PHJ156" s="57"/>
      <c r="PHK156" s="57"/>
      <c r="PHL156" s="57"/>
      <c r="PHM156" s="57"/>
      <c r="PHN156" s="57"/>
      <c r="PHO156" s="57"/>
      <c r="PHP156" s="57"/>
      <c r="PHQ156" s="57"/>
      <c r="PHR156" s="57"/>
      <c r="PHS156" s="57"/>
      <c r="PHT156" s="57"/>
      <c r="PHU156" s="57"/>
      <c r="PHV156" s="57"/>
      <c r="PHW156" s="57"/>
      <c r="PHX156" s="57"/>
      <c r="PHY156" s="57"/>
      <c r="PHZ156" s="57"/>
      <c r="PIA156" s="57"/>
      <c r="PIB156" s="57"/>
      <c r="PIC156" s="57"/>
      <c r="PID156" s="57"/>
      <c r="PIE156" s="57"/>
      <c r="PIF156" s="57"/>
      <c r="PIG156" s="57"/>
      <c r="PIH156" s="57"/>
      <c r="PII156" s="57"/>
      <c r="PIJ156" s="57"/>
      <c r="PIK156" s="57"/>
      <c r="PIL156" s="57"/>
      <c r="PIM156" s="57"/>
      <c r="PIN156" s="57"/>
      <c r="PIO156" s="57"/>
      <c r="PIP156" s="57"/>
      <c r="PIQ156" s="57"/>
      <c r="PIR156" s="57"/>
      <c r="PIS156" s="57"/>
      <c r="PIT156" s="57"/>
      <c r="PIU156" s="57"/>
      <c r="PIV156" s="57"/>
      <c r="PIW156" s="57"/>
      <c r="PIX156" s="57"/>
      <c r="PIY156" s="57"/>
      <c r="PIZ156" s="57"/>
      <c r="PJA156" s="57"/>
      <c r="PJB156" s="57"/>
      <c r="PJC156" s="57"/>
      <c r="PJD156" s="57"/>
      <c r="PJE156" s="57"/>
      <c r="PJF156" s="57"/>
      <c r="PJG156" s="57"/>
      <c r="PJH156" s="57"/>
      <c r="PJI156" s="57"/>
      <c r="PJJ156" s="57"/>
      <c r="PJK156" s="57"/>
      <c r="PJL156" s="57"/>
      <c r="PJM156" s="57"/>
      <c r="PJN156" s="57"/>
      <c r="PJO156" s="57"/>
      <c r="PJP156" s="57"/>
      <c r="PJQ156" s="57"/>
      <c r="PJR156" s="57"/>
      <c r="PJS156" s="57"/>
      <c r="PJT156" s="57"/>
      <c r="PJU156" s="57"/>
      <c r="PJV156" s="57"/>
      <c r="PJW156" s="57"/>
      <c r="PJX156" s="57"/>
      <c r="PJY156" s="57"/>
      <c r="PJZ156" s="57"/>
      <c r="PKA156" s="57"/>
      <c r="PKB156" s="57"/>
      <c r="PKC156" s="57"/>
      <c r="PKD156" s="57"/>
      <c r="PKE156" s="57"/>
      <c r="PKF156" s="57"/>
      <c r="PKG156" s="57"/>
      <c r="PKH156" s="57"/>
      <c r="PKI156" s="57"/>
      <c r="PKJ156" s="57"/>
      <c r="PKK156" s="57"/>
      <c r="PKL156" s="57"/>
      <c r="PKM156" s="57"/>
      <c r="PKN156" s="57"/>
      <c r="PKO156" s="57"/>
      <c r="PKP156" s="57"/>
      <c r="PKQ156" s="57"/>
      <c r="PKR156" s="57"/>
      <c r="PKS156" s="57"/>
      <c r="PKT156" s="57"/>
      <c r="PKU156" s="57"/>
      <c r="PKV156" s="57"/>
      <c r="PKW156" s="57"/>
      <c r="PKX156" s="57"/>
      <c r="PKY156" s="57"/>
      <c r="PKZ156" s="57"/>
      <c r="PLA156" s="57"/>
      <c r="PLB156" s="57"/>
      <c r="PLC156" s="57"/>
      <c r="PLD156" s="57"/>
      <c r="PLE156" s="57"/>
      <c r="PLF156" s="57"/>
      <c r="PLG156" s="57"/>
      <c r="PLH156" s="57"/>
      <c r="PLI156" s="57"/>
      <c r="PLJ156" s="57"/>
      <c r="PLK156" s="57"/>
      <c r="PLL156" s="57"/>
      <c r="PLM156" s="57"/>
      <c r="PLN156" s="57"/>
      <c r="PLO156" s="57"/>
      <c r="PLP156" s="57"/>
      <c r="PLQ156" s="57"/>
      <c r="PLR156" s="57"/>
      <c r="PLS156" s="57"/>
      <c r="PLT156" s="57"/>
      <c r="PLU156" s="57"/>
      <c r="PLV156" s="57"/>
      <c r="PLW156" s="57"/>
      <c r="PLX156" s="57"/>
      <c r="PLY156" s="57"/>
      <c r="PLZ156" s="57"/>
      <c r="PMA156" s="57"/>
      <c r="PMB156" s="57"/>
      <c r="PMC156" s="57"/>
      <c r="PMD156" s="57"/>
      <c r="PME156" s="57"/>
      <c r="PMF156" s="57"/>
      <c r="PMG156" s="57"/>
      <c r="PMH156" s="57"/>
      <c r="PMI156" s="57"/>
      <c r="PMJ156" s="57"/>
      <c r="PMK156" s="57"/>
      <c r="PML156" s="57"/>
      <c r="PMM156" s="57"/>
      <c r="PMN156" s="57"/>
      <c r="PMO156" s="57"/>
      <c r="PMP156" s="57"/>
      <c r="PMQ156" s="57"/>
      <c r="PMR156" s="57"/>
      <c r="PMS156" s="57"/>
      <c r="PMT156" s="57"/>
      <c r="PMU156" s="57"/>
      <c r="PMV156" s="57"/>
      <c r="PMW156" s="57"/>
      <c r="PMX156" s="57"/>
      <c r="PMY156" s="57"/>
      <c r="PMZ156" s="57"/>
      <c r="PNA156" s="57"/>
      <c r="PNB156" s="57"/>
      <c r="PNC156" s="57"/>
      <c r="PND156" s="57"/>
      <c r="PNE156" s="57"/>
      <c r="PNF156" s="57"/>
      <c r="PNG156" s="57"/>
      <c r="PNH156" s="57"/>
      <c r="PNI156" s="57"/>
      <c r="PNJ156" s="57"/>
      <c r="PNK156" s="57"/>
      <c r="PNL156" s="57"/>
      <c r="PNM156" s="57"/>
      <c r="PNN156" s="57"/>
      <c r="PNO156" s="57"/>
      <c r="PNP156" s="57"/>
      <c r="PNQ156" s="57"/>
      <c r="PNR156" s="57"/>
      <c r="PNS156" s="57"/>
      <c r="PNT156" s="57"/>
      <c r="PNU156" s="57"/>
      <c r="PNV156" s="57"/>
      <c r="PNW156" s="57"/>
      <c r="PNX156" s="57"/>
      <c r="PNY156" s="57"/>
      <c r="PNZ156" s="57"/>
      <c r="POA156" s="57"/>
      <c r="POB156" s="57"/>
      <c r="POC156" s="57"/>
      <c r="POD156" s="57"/>
      <c r="POE156" s="57"/>
      <c r="POF156" s="57"/>
      <c r="POG156" s="57"/>
      <c r="POH156" s="57"/>
      <c r="POI156" s="57"/>
      <c r="POJ156" s="57"/>
      <c r="POK156" s="57"/>
      <c r="POL156" s="57"/>
      <c r="POM156" s="57"/>
      <c r="PON156" s="57"/>
      <c r="POO156" s="57"/>
      <c r="POP156" s="57"/>
      <c r="POQ156" s="57"/>
      <c r="POR156" s="57"/>
      <c r="POS156" s="57"/>
      <c r="POT156" s="57"/>
      <c r="POU156" s="57"/>
      <c r="POV156" s="57"/>
      <c r="POW156" s="57"/>
      <c r="POX156" s="57"/>
      <c r="POY156" s="57"/>
      <c r="POZ156" s="57"/>
      <c r="PPA156" s="57"/>
      <c r="PPB156" s="57"/>
      <c r="PPC156" s="57"/>
      <c r="PPD156" s="57"/>
      <c r="PPE156" s="57"/>
      <c r="PPF156" s="57"/>
      <c r="PPG156" s="57"/>
      <c r="PPH156" s="57"/>
      <c r="PPI156" s="57"/>
      <c r="PPJ156" s="57"/>
      <c r="PPK156" s="57"/>
      <c r="PPL156" s="57"/>
      <c r="PPM156" s="57"/>
      <c r="PPN156" s="57"/>
      <c r="PPO156" s="57"/>
      <c r="PPP156" s="57"/>
      <c r="PPQ156" s="57"/>
      <c r="PPR156" s="57"/>
      <c r="PPS156" s="57"/>
      <c r="PPT156" s="57"/>
      <c r="PPU156" s="57"/>
      <c r="PPV156" s="57"/>
      <c r="PPW156" s="57"/>
      <c r="PPX156" s="57"/>
      <c r="PPY156" s="57"/>
      <c r="PPZ156" s="57"/>
      <c r="PQA156" s="57"/>
      <c r="PQB156" s="57"/>
      <c r="PQC156" s="57"/>
      <c r="PQD156" s="57"/>
      <c r="PQE156" s="57"/>
      <c r="PQF156" s="57"/>
      <c r="PQG156" s="57"/>
      <c r="PQH156" s="57"/>
      <c r="PQI156" s="57"/>
      <c r="PQJ156" s="57"/>
      <c r="PQK156" s="57"/>
      <c r="PQL156" s="57"/>
      <c r="PQM156" s="57"/>
      <c r="PQN156" s="57"/>
      <c r="PQO156" s="57"/>
      <c r="PQP156" s="57"/>
      <c r="PQQ156" s="57"/>
      <c r="PQR156" s="57"/>
      <c r="PQS156" s="57"/>
      <c r="PQT156" s="57"/>
      <c r="PQU156" s="57"/>
      <c r="PQV156" s="57"/>
      <c r="PQW156" s="57"/>
      <c r="PQX156" s="57"/>
      <c r="PQY156" s="57"/>
      <c r="PQZ156" s="57"/>
      <c r="PRA156" s="57"/>
      <c r="PRB156" s="57"/>
      <c r="PRC156" s="57"/>
      <c r="PRD156" s="57"/>
      <c r="PRE156" s="57"/>
      <c r="PRF156" s="57"/>
      <c r="PRG156" s="57"/>
      <c r="PRH156" s="57"/>
      <c r="PRI156" s="57"/>
      <c r="PRJ156" s="57"/>
      <c r="PRK156" s="57"/>
      <c r="PRL156" s="57"/>
      <c r="PRM156" s="57"/>
      <c r="PRN156" s="57"/>
      <c r="PRO156" s="57"/>
      <c r="PRP156" s="57"/>
      <c r="PRQ156" s="57"/>
      <c r="PRR156" s="57"/>
      <c r="PRS156" s="57"/>
      <c r="PRT156" s="57"/>
      <c r="PRU156" s="57"/>
      <c r="PRV156" s="57"/>
      <c r="PRW156" s="57"/>
      <c r="PRX156" s="57"/>
      <c r="PRY156" s="57"/>
      <c r="PRZ156" s="57"/>
      <c r="PSA156" s="57"/>
      <c r="PSB156" s="57"/>
      <c r="PSC156" s="57"/>
      <c r="PSD156" s="57"/>
      <c r="PSE156" s="57"/>
      <c r="PSF156" s="57"/>
      <c r="PSG156" s="57"/>
      <c r="PSH156" s="57"/>
      <c r="PSI156" s="57"/>
      <c r="PSJ156" s="57"/>
      <c r="PSK156" s="57"/>
      <c r="PSL156" s="57"/>
      <c r="PSM156" s="57"/>
      <c r="PSN156" s="57"/>
      <c r="PSO156" s="57"/>
      <c r="PSP156" s="57"/>
      <c r="PSQ156" s="57"/>
      <c r="PSR156" s="57"/>
      <c r="PSS156" s="57"/>
      <c r="PST156" s="57"/>
      <c r="PSU156" s="57"/>
      <c r="PSV156" s="57"/>
      <c r="PSW156" s="57"/>
      <c r="PSX156" s="57"/>
      <c r="PSY156" s="57"/>
      <c r="PSZ156" s="57"/>
      <c r="PTA156" s="57"/>
      <c r="PTB156" s="57"/>
      <c r="PTC156" s="57"/>
      <c r="PTD156" s="57"/>
      <c r="PTE156" s="57"/>
      <c r="PTF156" s="57"/>
      <c r="PTG156" s="57"/>
      <c r="PTH156" s="57"/>
      <c r="PTI156" s="57"/>
      <c r="PTJ156" s="57"/>
      <c r="PTK156" s="57"/>
      <c r="PTL156" s="57"/>
      <c r="PTM156" s="57"/>
      <c r="PTN156" s="57"/>
      <c r="PTO156" s="57"/>
      <c r="PTP156" s="57"/>
      <c r="PTQ156" s="57"/>
      <c r="PTR156" s="57"/>
      <c r="PTS156" s="57"/>
      <c r="PTT156" s="57"/>
      <c r="PTU156" s="57"/>
      <c r="PTV156" s="57"/>
      <c r="PTW156" s="57"/>
      <c r="PTX156" s="57"/>
      <c r="PTY156" s="57"/>
      <c r="PTZ156" s="57"/>
      <c r="PUA156" s="57"/>
      <c r="PUB156" s="57"/>
      <c r="PUC156" s="57"/>
      <c r="PUD156" s="57"/>
      <c r="PUE156" s="57"/>
      <c r="PUF156" s="57"/>
      <c r="PUG156" s="57"/>
      <c r="PUH156" s="57"/>
      <c r="PUI156" s="57"/>
      <c r="PUJ156" s="57"/>
      <c r="PUK156" s="57"/>
      <c r="PUL156" s="57"/>
      <c r="PUM156" s="57"/>
      <c r="PUN156" s="57"/>
      <c r="PUO156" s="57"/>
      <c r="PUP156" s="57"/>
      <c r="PUQ156" s="57"/>
      <c r="PUR156" s="57"/>
      <c r="PUS156" s="57"/>
      <c r="PUT156" s="57"/>
      <c r="PUU156" s="57"/>
      <c r="PUV156" s="57"/>
      <c r="PUW156" s="57"/>
      <c r="PUX156" s="57"/>
      <c r="PUY156" s="57"/>
      <c r="PUZ156" s="57"/>
      <c r="PVA156" s="57"/>
      <c r="PVB156" s="57"/>
      <c r="PVC156" s="57"/>
      <c r="PVD156" s="57"/>
      <c r="PVE156" s="57"/>
      <c r="PVF156" s="57"/>
      <c r="PVG156" s="57"/>
      <c r="PVH156" s="57"/>
      <c r="PVI156" s="57"/>
      <c r="PVJ156" s="57"/>
      <c r="PVK156" s="57"/>
      <c r="PVL156" s="57"/>
      <c r="PVM156" s="57"/>
      <c r="PVN156" s="57"/>
      <c r="PVO156" s="57"/>
      <c r="PVP156" s="57"/>
      <c r="PVQ156" s="57"/>
      <c r="PVR156" s="57"/>
      <c r="PVS156" s="57"/>
      <c r="PVT156" s="57"/>
      <c r="PVU156" s="57"/>
      <c r="PVV156" s="57"/>
      <c r="PVW156" s="57"/>
      <c r="PVX156" s="57"/>
      <c r="PVY156" s="57"/>
      <c r="PVZ156" s="57"/>
      <c r="PWA156" s="57"/>
      <c r="PWB156" s="57"/>
      <c r="PWC156" s="57"/>
      <c r="PWD156" s="57"/>
      <c r="PWE156" s="57"/>
      <c r="PWF156" s="57"/>
      <c r="PWG156" s="57"/>
      <c r="PWH156" s="57"/>
      <c r="PWI156" s="57"/>
      <c r="PWJ156" s="57"/>
      <c r="PWK156" s="57"/>
      <c r="PWL156" s="57"/>
      <c r="PWM156" s="57"/>
      <c r="PWN156" s="57"/>
      <c r="PWO156" s="57"/>
      <c r="PWP156" s="57"/>
      <c r="PWQ156" s="57"/>
      <c r="PWR156" s="57"/>
      <c r="PWS156" s="57"/>
      <c r="PWT156" s="57"/>
      <c r="PWU156" s="57"/>
      <c r="PWV156" s="57"/>
      <c r="PWW156" s="57"/>
      <c r="PWX156" s="57"/>
      <c r="PWY156" s="57"/>
      <c r="PWZ156" s="57"/>
      <c r="PXA156" s="57"/>
      <c r="PXB156" s="57"/>
      <c r="PXC156" s="57"/>
      <c r="PXD156" s="57"/>
      <c r="PXE156" s="57"/>
      <c r="PXF156" s="57"/>
      <c r="PXG156" s="57"/>
      <c r="PXH156" s="57"/>
      <c r="PXI156" s="57"/>
      <c r="PXJ156" s="57"/>
      <c r="PXK156" s="57"/>
      <c r="PXL156" s="57"/>
      <c r="PXM156" s="57"/>
      <c r="PXN156" s="57"/>
      <c r="PXO156" s="57"/>
      <c r="PXP156" s="57"/>
      <c r="PXQ156" s="57"/>
      <c r="PXR156" s="57"/>
      <c r="PXS156" s="57"/>
      <c r="PXT156" s="57"/>
      <c r="PXU156" s="57"/>
      <c r="PXV156" s="57"/>
      <c r="PXW156" s="57"/>
      <c r="PXX156" s="57"/>
      <c r="PXY156" s="57"/>
      <c r="PXZ156" s="57"/>
      <c r="PYA156" s="57"/>
      <c r="PYB156" s="57"/>
      <c r="PYC156" s="57"/>
      <c r="PYD156" s="57"/>
      <c r="PYE156" s="57"/>
      <c r="PYF156" s="57"/>
      <c r="PYG156" s="57"/>
      <c r="PYH156" s="57"/>
      <c r="PYI156" s="57"/>
      <c r="PYJ156" s="57"/>
      <c r="PYK156" s="57"/>
      <c r="PYL156" s="57"/>
      <c r="PYM156" s="57"/>
      <c r="PYN156" s="57"/>
      <c r="PYO156" s="57"/>
      <c r="PYP156" s="57"/>
      <c r="PYQ156" s="57"/>
      <c r="PYR156" s="57"/>
      <c r="PYS156" s="57"/>
      <c r="PYT156" s="57"/>
      <c r="PYU156" s="57"/>
      <c r="PYV156" s="57"/>
      <c r="PYW156" s="57"/>
      <c r="PYX156" s="57"/>
      <c r="PYY156" s="57"/>
      <c r="PYZ156" s="57"/>
      <c r="PZA156" s="57"/>
      <c r="PZB156" s="57"/>
      <c r="PZC156" s="57"/>
      <c r="PZD156" s="57"/>
      <c r="PZE156" s="57"/>
      <c r="PZF156" s="57"/>
      <c r="PZG156" s="57"/>
      <c r="PZH156" s="57"/>
      <c r="PZI156" s="57"/>
      <c r="PZJ156" s="57"/>
      <c r="PZK156" s="57"/>
      <c r="PZL156" s="57"/>
      <c r="PZM156" s="57"/>
      <c r="PZN156" s="57"/>
      <c r="PZO156" s="57"/>
      <c r="PZP156" s="57"/>
      <c r="PZQ156" s="57"/>
      <c r="PZR156" s="57"/>
      <c r="PZS156" s="57"/>
      <c r="PZT156" s="57"/>
      <c r="PZU156" s="57"/>
      <c r="PZV156" s="57"/>
      <c r="PZW156" s="57"/>
      <c r="PZX156" s="57"/>
      <c r="PZY156" s="57"/>
      <c r="PZZ156" s="57"/>
      <c r="QAA156" s="57"/>
      <c r="QAB156" s="57"/>
      <c r="QAC156" s="57"/>
      <c r="QAD156" s="57"/>
      <c r="QAE156" s="57"/>
      <c r="QAF156" s="57"/>
      <c r="QAG156" s="57"/>
      <c r="QAH156" s="57"/>
      <c r="QAI156" s="57"/>
      <c r="QAJ156" s="57"/>
      <c r="QAK156" s="57"/>
      <c r="QAL156" s="57"/>
      <c r="QAM156" s="57"/>
      <c r="QAN156" s="57"/>
      <c r="QAO156" s="57"/>
      <c r="QAP156" s="57"/>
      <c r="QAQ156" s="57"/>
      <c r="QAR156" s="57"/>
      <c r="QAS156" s="57"/>
      <c r="QAT156" s="57"/>
      <c r="QAU156" s="57"/>
      <c r="QAV156" s="57"/>
      <c r="QAW156" s="57"/>
      <c r="QAX156" s="57"/>
      <c r="QAY156" s="57"/>
      <c r="QAZ156" s="57"/>
      <c r="QBA156" s="57"/>
      <c r="QBB156" s="57"/>
      <c r="QBC156" s="57"/>
      <c r="QBD156" s="57"/>
      <c r="QBE156" s="57"/>
      <c r="QBF156" s="57"/>
      <c r="QBG156" s="57"/>
      <c r="QBH156" s="57"/>
      <c r="QBI156" s="57"/>
      <c r="QBJ156" s="57"/>
      <c r="QBK156" s="57"/>
      <c r="QBL156" s="57"/>
      <c r="QBM156" s="57"/>
      <c r="QBN156" s="57"/>
      <c r="QBO156" s="57"/>
      <c r="QBP156" s="57"/>
      <c r="QBQ156" s="57"/>
      <c r="QBR156" s="57"/>
      <c r="QBS156" s="57"/>
      <c r="QBT156" s="57"/>
      <c r="QBU156" s="57"/>
      <c r="QBV156" s="57"/>
      <c r="QBW156" s="57"/>
      <c r="QBX156" s="57"/>
      <c r="QBY156" s="57"/>
      <c r="QBZ156" s="57"/>
      <c r="QCA156" s="57"/>
      <c r="QCB156" s="57"/>
      <c r="QCC156" s="57"/>
      <c r="QCD156" s="57"/>
      <c r="QCE156" s="57"/>
      <c r="QCF156" s="57"/>
      <c r="QCG156" s="57"/>
      <c r="QCH156" s="57"/>
      <c r="QCI156" s="57"/>
      <c r="QCJ156" s="57"/>
      <c r="QCK156" s="57"/>
      <c r="QCL156" s="57"/>
      <c r="QCM156" s="57"/>
      <c r="QCN156" s="57"/>
      <c r="QCO156" s="57"/>
      <c r="QCP156" s="57"/>
      <c r="QCQ156" s="57"/>
      <c r="QCR156" s="57"/>
      <c r="QCS156" s="57"/>
      <c r="QCT156" s="57"/>
      <c r="QCU156" s="57"/>
      <c r="QCV156" s="57"/>
      <c r="QCW156" s="57"/>
      <c r="QCX156" s="57"/>
      <c r="QCY156" s="57"/>
      <c r="QCZ156" s="57"/>
      <c r="QDA156" s="57"/>
      <c r="QDB156" s="57"/>
      <c r="QDC156" s="57"/>
      <c r="QDD156" s="57"/>
      <c r="QDE156" s="57"/>
      <c r="QDF156" s="57"/>
      <c r="QDG156" s="57"/>
      <c r="QDH156" s="57"/>
      <c r="QDI156" s="57"/>
      <c r="QDJ156" s="57"/>
      <c r="QDK156" s="57"/>
      <c r="QDL156" s="57"/>
      <c r="QDM156" s="57"/>
      <c r="QDN156" s="57"/>
      <c r="QDO156" s="57"/>
      <c r="QDP156" s="57"/>
      <c r="QDQ156" s="57"/>
      <c r="QDR156" s="57"/>
      <c r="QDS156" s="57"/>
      <c r="QDT156" s="57"/>
      <c r="QDU156" s="57"/>
      <c r="QDV156" s="57"/>
      <c r="QDW156" s="57"/>
      <c r="QDX156" s="57"/>
      <c r="QDY156" s="57"/>
      <c r="QDZ156" s="57"/>
      <c r="QEA156" s="57"/>
      <c r="QEB156" s="57"/>
      <c r="QEC156" s="57"/>
      <c r="QED156" s="57"/>
      <c r="QEE156" s="57"/>
      <c r="QEF156" s="57"/>
      <c r="QEG156" s="57"/>
      <c r="QEH156" s="57"/>
      <c r="QEI156" s="57"/>
      <c r="QEJ156" s="57"/>
      <c r="QEK156" s="57"/>
      <c r="QEL156" s="57"/>
      <c r="QEM156" s="57"/>
      <c r="QEN156" s="57"/>
      <c r="QEO156" s="57"/>
      <c r="QEP156" s="57"/>
      <c r="QEQ156" s="57"/>
      <c r="QER156" s="57"/>
      <c r="QES156" s="57"/>
      <c r="QET156" s="57"/>
      <c r="QEU156" s="57"/>
      <c r="QEV156" s="57"/>
      <c r="QEW156" s="57"/>
      <c r="QEX156" s="57"/>
      <c r="QEY156" s="57"/>
      <c r="QEZ156" s="57"/>
      <c r="QFA156" s="57"/>
      <c r="QFB156" s="57"/>
      <c r="QFC156" s="57"/>
      <c r="QFD156" s="57"/>
      <c r="QFE156" s="57"/>
      <c r="QFF156" s="57"/>
      <c r="QFG156" s="57"/>
      <c r="QFH156" s="57"/>
      <c r="QFI156" s="57"/>
      <c r="QFJ156" s="57"/>
      <c r="QFK156" s="57"/>
      <c r="QFL156" s="57"/>
      <c r="QFM156" s="57"/>
      <c r="QFN156" s="57"/>
      <c r="QFO156" s="57"/>
      <c r="QFP156" s="57"/>
      <c r="QFQ156" s="57"/>
      <c r="QFR156" s="57"/>
      <c r="QFS156" s="57"/>
      <c r="QFT156" s="57"/>
      <c r="QFU156" s="57"/>
      <c r="QFV156" s="57"/>
      <c r="QFW156" s="57"/>
      <c r="QFX156" s="57"/>
      <c r="QFY156" s="57"/>
      <c r="QFZ156" s="57"/>
      <c r="QGA156" s="57"/>
      <c r="QGB156" s="57"/>
      <c r="QGC156" s="57"/>
      <c r="QGD156" s="57"/>
      <c r="QGE156" s="57"/>
      <c r="QGF156" s="57"/>
      <c r="QGG156" s="57"/>
      <c r="QGH156" s="57"/>
      <c r="QGI156" s="57"/>
      <c r="QGJ156" s="57"/>
      <c r="QGK156" s="57"/>
      <c r="QGL156" s="57"/>
      <c r="QGM156" s="57"/>
      <c r="QGN156" s="57"/>
      <c r="QGO156" s="57"/>
      <c r="QGP156" s="57"/>
      <c r="QGQ156" s="57"/>
      <c r="QGR156" s="57"/>
      <c r="QGS156" s="57"/>
      <c r="QGT156" s="57"/>
      <c r="QGU156" s="57"/>
      <c r="QGV156" s="57"/>
      <c r="QGW156" s="57"/>
      <c r="QGX156" s="57"/>
      <c r="QGY156" s="57"/>
      <c r="QGZ156" s="57"/>
      <c r="QHA156" s="57"/>
      <c r="QHB156" s="57"/>
      <c r="QHC156" s="57"/>
      <c r="QHD156" s="57"/>
      <c r="QHE156" s="57"/>
      <c r="QHF156" s="57"/>
      <c r="QHG156" s="57"/>
      <c r="QHH156" s="57"/>
      <c r="QHI156" s="57"/>
      <c r="QHJ156" s="57"/>
      <c r="QHK156" s="57"/>
      <c r="QHL156" s="57"/>
      <c r="QHM156" s="57"/>
      <c r="QHN156" s="57"/>
      <c r="QHO156" s="57"/>
      <c r="QHP156" s="57"/>
      <c r="QHQ156" s="57"/>
      <c r="QHR156" s="57"/>
      <c r="QHS156" s="57"/>
      <c r="QHT156" s="57"/>
      <c r="QHU156" s="57"/>
      <c r="QHV156" s="57"/>
      <c r="QHW156" s="57"/>
      <c r="QHX156" s="57"/>
      <c r="QHY156" s="57"/>
      <c r="QHZ156" s="57"/>
      <c r="QIA156" s="57"/>
      <c r="QIB156" s="57"/>
      <c r="QIC156" s="57"/>
      <c r="QID156" s="57"/>
      <c r="QIE156" s="57"/>
      <c r="QIF156" s="57"/>
      <c r="QIG156" s="57"/>
      <c r="QIH156" s="57"/>
      <c r="QII156" s="57"/>
      <c r="QIJ156" s="57"/>
      <c r="QIK156" s="57"/>
      <c r="QIL156" s="57"/>
      <c r="QIM156" s="57"/>
      <c r="QIN156" s="57"/>
      <c r="QIO156" s="57"/>
      <c r="QIP156" s="57"/>
      <c r="QIQ156" s="57"/>
      <c r="QIR156" s="57"/>
      <c r="QIS156" s="57"/>
      <c r="QIT156" s="57"/>
      <c r="QIU156" s="57"/>
      <c r="QIV156" s="57"/>
      <c r="QIW156" s="57"/>
      <c r="QIX156" s="57"/>
      <c r="QIY156" s="57"/>
      <c r="QIZ156" s="57"/>
      <c r="QJA156" s="57"/>
      <c r="QJB156" s="57"/>
      <c r="QJC156" s="57"/>
      <c r="QJD156" s="57"/>
      <c r="QJE156" s="57"/>
      <c r="QJF156" s="57"/>
      <c r="QJG156" s="57"/>
      <c r="QJH156" s="57"/>
      <c r="QJI156" s="57"/>
      <c r="QJJ156" s="57"/>
      <c r="QJK156" s="57"/>
      <c r="QJL156" s="57"/>
      <c r="QJM156" s="57"/>
      <c r="QJN156" s="57"/>
      <c r="QJO156" s="57"/>
      <c r="QJP156" s="57"/>
      <c r="QJQ156" s="57"/>
      <c r="QJR156" s="57"/>
      <c r="QJS156" s="57"/>
      <c r="QJT156" s="57"/>
      <c r="QJU156" s="57"/>
      <c r="QJV156" s="57"/>
      <c r="QJW156" s="57"/>
      <c r="QJX156" s="57"/>
      <c r="QJY156" s="57"/>
      <c r="QJZ156" s="57"/>
      <c r="QKA156" s="57"/>
      <c r="QKB156" s="57"/>
      <c r="QKC156" s="57"/>
      <c r="QKD156" s="57"/>
      <c r="QKE156" s="57"/>
      <c r="QKF156" s="57"/>
      <c r="QKG156" s="57"/>
      <c r="QKH156" s="57"/>
      <c r="QKI156" s="57"/>
      <c r="QKJ156" s="57"/>
      <c r="QKK156" s="57"/>
      <c r="QKL156" s="57"/>
      <c r="QKM156" s="57"/>
      <c r="QKN156" s="57"/>
      <c r="QKO156" s="57"/>
      <c r="QKP156" s="57"/>
      <c r="QKQ156" s="57"/>
      <c r="QKR156" s="57"/>
      <c r="QKS156" s="57"/>
      <c r="QKT156" s="57"/>
      <c r="QKU156" s="57"/>
      <c r="QKV156" s="57"/>
      <c r="QKW156" s="57"/>
      <c r="QKX156" s="57"/>
      <c r="QKY156" s="57"/>
      <c r="QKZ156" s="57"/>
      <c r="QLA156" s="57"/>
      <c r="QLB156" s="57"/>
      <c r="QLC156" s="57"/>
      <c r="QLD156" s="57"/>
      <c r="QLE156" s="57"/>
      <c r="QLF156" s="57"/>
      <c r="QLG156" s="57"/>
      <c r="QLH156" s="57"/>
      <c r="QLI156" s="57"/>
      <c r="QLJ156" s="57"/>
      <c r="QLK156" s="57"/>
      <c r="QLL156" s="57"/>
      <c r="QLM156" s="57"/>
      <c r="QLN156" s="57"/>
      <c r="QLO156" s="57"/>
      <c r="QLP156" s="57"/>
      <c r="QLQ156" s="57"/>
      <c r="QLR156" s="57"/>
      <c r="QLS156" s="57"/>
      <c r="QLT156" s="57"/>
      <c r="QLU156" s="57"/>
      <c r="QLV156" s="57"/>
      <c r="QLW156" s="57"/>
      <c r="QLX156" s="57"/>
      <c r="QLY156" s="57"/>
      <c r="QLZ156" s="57"/>
      <c r="QMA156" s="57"/>
      <c r="QMB156" s="57"/>
      <c r="QMC156" s="57"/>
      <c r="QMD156" s="57"/>
      <c r="QME156" s="57"/>
      <c r="QMF156" s="57"/>
      <c r="QMG156" s="57"/>
      <c r="QMH156" s="57"/>
      <c r="QMI156" s="57"/>
      <c r="QMJ156" s="57"/>
      <c r="QMK156" s="57"/>
      <c r="QML156" s="57"/>
      <c r="QMM156" s="57"/>
      <c r="QMN156" s="57"/>
      <c r="QMO156" s="57"/>
      <c r="QMP156" s="57"/>
      <c r="QMQ156" s="57"/>
      <c r="QMR156" s="57"/>
      <c r="QMS156" s="57"/>
      <c r="QMT156" s="57"/>
      <c r="QMU156" s="57"/>
      <c r="QMV156" s="57"/>
      <c r="QMW156" s="57"/>
      <c r="QMX156" s="57"/>
      <c r="QMY156" s="57"/>
      <c r="QMZ156" s="57"/>
      <c r="QNA156" s="57"/>
      <c r="QNB156" s="57"/>
      <c r="QNC156" s="57"/>
      <c r="QND156" s="57"/>
      <c r="QNE156" s="57"/>
      <c r="QNF156" s="57"/>
      <c r="QNG156" s="57"/>
      <c r="QNH156" s="57"/>
      <c r="QNI156" s="57"/>
      <c r="QNJ156" s="57"/>
      <c r="QNK156" s="57"/>
      <c r="QNL156" s="57"/>
      <c r="QNM156" s="57"/>
      <c r="QNN156" s="57"/>
      <c r="QNO156" s="57"/>
      <c r="QNP156" s="57"/>
      <c r="QNQ156" s="57"/>
      <c r="QNR156" s="57"/>
      <c r="QNS156" s="57"/>
      <c r="QNT156" s="57"/>
      <c r="QNU156" s="57"/>
      <c r="QNV156" s="57"/>
      <c r="QNW156" s="57"/>
      <c r="QNX156" s="57"/>
      <c r="QNY156" s="57"/>
      <c r="QNZ156" s="57"/>
      <c r="QOA156" s="57"/>
      <c r="QOB156" s="57"/>
      <c r="QOC156" s="57"/>
      <c r="QOD156" s="57"/>
      <c r="QOE156" s="57"/>
      <c r="QOF156" s="57"/>
      <c r="QOG156" s="57"/>
      <c r="QOH156" s="57"/>
      <c r="QOI156" s="57"/>
      <c r="QOJ156" s="57"/>
      <c r="QOK156" s="57"/>
      <c r="QOL156" s="57"/>
      <c r="QOM156" s="57"/>
      <c r="QON156" s="57"/>
      <c r="QOO156" s="57"/>
      <c r="QOP156" s="57"/>
      <c r="QOQ156" s="57"/>
      <c r="QOR156" s="57"/>
      <c r="QOS156" s="57"/>
      <c r="QOT156" s="57"/>
      <c r="QOU156" s="57"/>
      <c r="QOV156" s="57"/>
      <c r="QOW156" s="57"/>
      <c r="QOX156" s="57"/>
      <c r="QOY156" s="57"/>
      <c r="QOZ156" s="57"/>
      <c r="QPA156" s="57"/>
      <c r="QPB156" s="57"/>
      <c r="QPC156" s="57"/>
      <c r="QPD156" s="57"/>
      <c r="QPE156" s="57"/>
      <c r="QPF156" s="57"/>
      <c r="QPG156" s="57"/>
      <c r="QPH156" s="57"/>
      <c r="QPI156" s="57"/>
      <c r="QPJ156" s="57"/>
      <c r="QPK156" s="57"/>
      <c r="QPL156" s="57"/>
      <c r="QPM156" s="57"/>
      <c r="QPN156" s="57"/>
      <c r="QPO156" s="57"/>
      <c r="QPP156" s="57"/>
      <c r="QPQ156" s="57"/>
      <c r="QPR156" s="57"/>
      <c r="QPS156" s="57"/>
      <c r="QPT156" s="57"/>
      <c r="QPU156" s="57"/>
      <c r="QPV156" s="57"/>
      <c r="QPW156" s="57"/>
      <c r="QPX156" s="57"/>
      <c r="QPY156" s="57"/>
      <c r="QPZ156" s="57"/>
      <c r="QQA156" s="57"/>
      <c r="QQB156" s="57"/>
      <c r="QQC156" s="57"/>
      <c r="QQD156" s="57"/>
      <c r="QQE156" s="57"/>
      <c r="QQF156" s="57"/>
      <c r="QQG156" s="57"/>
      <c r="QQH156" s="57"/>
      <c r="QQI156" s="57"/>
      <c r="QQJ156" s="57"/>
      <c r="QQK156" s="57"/>
      <c r="QQL156" s="57"/>
      <c r="QQM156" s="57"/>
      <c r="QQN156" s="57"/>
      <c r="QQO156" s="57"/>
      <c r="QQP156" s="57"/>
      <c r="QQQ156" s="57"/>
      <c r="QQR156" s="57"/>
      <c r="QQS156" s="57"/>
      <c r="QQT156" s="57"/>
      <c r="QQU156" s="57"/>
      <c r="QQV156" s="57"/>
      <c r="QQW156" s="57"/>
      <c r="QQX156" s="57"/>
      <c r="QQY156" s="57"/>
      <c r="QQZ156" s="57"/>
      <c r="QRA156" s="57"/>
      <c r="QRB156" s="57"/>
      <c r="QRC156" s="57"/>
      <c r="QRD156" s="57"/>
      <c r="QRE156" s="57"/>
      <c r="QRF156" s="57"/>
      <c r="QRG156" s="57"/>
      <c r="QRH156" s="57"/>
      <c r="QRI156" s="57"/>
      <c r="QRJ156" s="57"/>
      <c r="QRK156" s="57"/>
      <c r="QRL156" s="57"/>
      <c r="QRM156" s="57"/>
      <c r="QRN156" s="57"/>
      <c r="QRO156" s="57"/>
      <c r="QRP156" s="57"/>
      <c r="QRQ156" s="57"/>
      <c r="QRR156" s="57"/>
      <c r="QRS156" s="57"/>
      <c r="QRT156" s="57"/>
      <c r="QRU156" s="57"/>
      <c r="QRV156" s="57"/>
      <c r="QRW156" s="57"/>
      <c r="QRX156" s="57"/>
      <c r="QRY156" s="57"/>
      <c r="QRZ156" s="57"/>
      <c r="QSA156" s="57"/>
      <c r="QSB156" s="57"/>
      <c r="QSC156" s="57"/>
      <c r="QSD156" s="57"/>
      <c r="QSE156" s="57"/>
      <c r="QSF156" s="57"/>
      <c r="QSG156" s="57"/>
      <c r="QSH156" s="57"/>
      <c r="QSI156" s="57"/>
      <c r="QSJ156" s="57"/>
      <c r="QSK156" s="57"/>
      <c r="QSL156" s="57"/>
      <c r="QSM156" s="57"/>
      <c r="QSN156" s="57"/>
      <c r="QSO156" s="57"/>
      <c r="QSP156" s="57"/>
      <c r="QSQ156" s="57"/>
      <c r="QSR156" s="57"/>
      <c r="QSS156" s="57"/>
      <c r="QST156" s="57"/>
      <c r="QSU156" s="57"/>
      <c r="QSV156" s="57"/>
      <c r="QSW156" s="57"/>
      <c r="QSX156" s="57"/>
      <c r="QSY156" s="57"/>
      <c r="QSZ156" s="57"/>
      <c r="QTA156" s="57"/>
      <c r="QTB156" s="57"/>
      <c r="QTC156" s="57"/>
      <c r="QTD156" s="57"/>
      <c r="QTE156" s="57"/>
      <c r="QTF156" s="57"/>
      <c r="QTG156" s="57"/>
      <c r="QTH156" s="57"/>
      <c r="QTI156" s="57"/>
      <c r="QTJ156" s="57"/>
      <c r="QTK156" s="57"/>
      <c r="QTL156" s="57"/>
      <c r="QTM156" s="57"/>
      <c r="QTN156" s="57"/>
      <c r="QTO156" s="57"/>
      <c r="QTP156" s="57"/>
      <c r="QTQ156" s="57"/>
      <c r="QTR156" s="57"/>
      <c r="QTS156" s="57"/>
      <c r="QTT156" s="57"/>
      <c r="QTU156" s="57"/>
      <c r="QTV156" s="57"/>
      <c r="QTW156" s="57"/>
      <c r="QTX156" s="57"/>
      <c r="QTY156" s="57"/>
      <c r="QTZ156" s="57"/>
      <c r="QUA156" s="57"/>
      <c r="QUB156" s="57"/>
      <c r="QUC156" s="57"/>
      <c r="QUD156" s="57"/>
      <c r="QUE156" s="57"/>
      <c r="QUF156" s="57"/>
      <c r="QUG156" s="57"/>
      <c r="QUH156" s="57"/>
      <c r="QUI156" s="57"/>
      <c r="QUJ156" s="57"/>
      <c r="QUK156" s="57"/>
      <c r="QUL156" s="57"/>
      <c r="QUM156" s="57"/>
      <c r="QUN156" s="57"/>
      <c r="QUO156" s="57"/>
      <c r="QUP156" s="57"/>
      <c r="QUQ156" s="57"/>
      <c r="QUR156" s="57"/>
      <c r="QUS156" s="57"/>
      <c r="QUT156" s="57"/>
      <c r="QUU156" s="57"/>
      <c r="QUV156" s="57"/>
      <c r="QUW156" s="57"/>
      <c r="QUX156" s="57"/>
      <c r="QUY156" s="57"/>
      <c r="QUZ156" s="57"/>
      <c r="QVA156" s="57"/>
      <c r="QVB156" s="57"/>
      <c r="QVC156" s="57"/>
      <c r="QVD156" s="57"/>
      <c r="QVE156" s="57"/>
      <c r="QVF156" s="57"/>
      <c r="QVG156" s="57"/>
      <c r="QVH156" s="57"/>
      <c r="QVI156" s="57"/>
      <c r="QVJ156" s="57"/>
      <c r="QVK156" s="57"/>
      <c r="QVL156" s="57"/>
      <c r="QVM156" s="57"/>
      <c r="QVN156" s="57"/>
      <c r="QVO156" s="57"/>
      <c r="QVP156" s="57"/>
      <c r="QVQ156" s="57"/>
      <c r="QVR156" s="57"/>
      <c r="QVS156" s="57"/>
      <c r="QVT156" s="57"/>
      <c r="QVU156" s="57"/>
      <c r="QVV156" s="57"/>
      <c r="QVW156" s="57"/>
      <c r="QVX156" s="57"/>
      <c r="QVY156" s="57"/>
      <c r="QVZ156" s="57"/>
      <c r="QWA156" s="57"/>
      <c r="QWB156" s="57"/>
      <c r="QWC156" s="57"/>
      <c r="QWD156" s="57"/>
      <c r="QWE156" s="57"/>
      <c r="QWF156" s="57"/>
      <c r="QWG156" s="57"/>
      <c r="QWH156" s="57"/>
      <c r="QWI156" s="57"/>
      <c r="QWJ156" s="57"/>
      <c r="QWK156" s="57"/>
      <c r="QWL156" s="57"/>
      <c r="QWM156" s="57"/>
      <c r="QWN156" s="57"/>
      <c r="QWO156" s="57"/>
      <c r="QWP156" s="57"/>
      <c r="QWQ156" s="57"/>
      <c r="QWR156" s="57"/>
      <c r="QWS156" s="57"/>
      <c r="QWT156" s="57"/>
      <c r="QWU156" s="57"/>
      <c r="QWV156" s="57"/>
      <c r="QWW156" s="57"/>
      <c r="QWX156" s="57"/>
      <c r="QWY156" s="57"/>
      <c r="QWZ156" s="57"/>
      <c r="QXA156" s="57"/>
      <c r="QXB156" s="57"/>
      <c r="QXC156" s="57"/>
      <c r="QXD156" s="57"/>
      <c r="QXE156" s="57"/>
      <c r="QXF156" s="57"/>
      <c r="QXG156" s="57"/>
      <c r="QXH156" s="57"/>
      <c r="QXI156" s="57"/>
      <c r="QXJ156" s="57"/>
      <c r="QXK156" s="57"/>
      <c r="QXL156" s="57"/>
      <c r="QXM156" s="57"/>
      <c r="QXN156" s="57"/>
      <c r="QXO156" s="57"/>
      <c r="QXP156" s="57"/>
      <c r="QXQ156" s="57"/>
      <c r="QXR156" s="57"/>
      <c r="QXS156" s="57"/>
      <c r="QXT156" s="57"/>
      <c r="QXU156" s="57"/>
      <c r="QXV156" s="57"/>
      <c r="QXW156" s="57"/>
      <c r="QXX156" s="57"/>
      <c r="QXY156" s="57"/>
      <c r="QXZ156" s="57"/>
      <c r="QYA156" s="57"/>
      <c r="QYB156" s="57"/>
      <c r="QYC156" s="57"/>
      <c r="QYD156" s="57"/>
      <c r="QYE156" s="57"/>
      <c r="QYF156" s="57"/>
      <c r="QYG156" s="57"/>
      <c r="QYH156" s="57"/>
      <c r="QYI156" s="57"/>
      <c r="QYJ156" s="57"/>
      <c r="QYK156" s="57"/>
      <c r="QYL156" s="57"/>
      <c r="QYM156" s="57"/>
      <c r="QYN156" s="57"/>
      <c r="QYO156" s="57"/>
      <c r="QYP156" s="57"/>
      <c r="QYQ156" s="57"/>
      <c r="QYR156" s="57"/>
      <c r="QYS156" s="57"/>
      <c r="QYT156" s="57"/>
      <c r="QYU156" s="57"/>
      <c r="QYV156" s="57"/>
      <c r="QYW156" s="57"/>
      <c r="QYX156" s="57"/>
      <c r="QYY156" s="57"/>
      <c r="QYZ156" s="57"/>
      <c r="QZA156" s="57"/>
      <c r="QZB156" s="57"/>
      <c r="QZC156" s="57"/>
      <c r="QZD156" s="57"/>
      <c r="QZE156" s="57"/>
      <c r="QZF156" s="57"/>
      <c r="QZG156" s="57"/>
      <c r="QZH156" s="57"/>
      <c r="QZI156" s="57"/>
      <c r="QZJ156" s="57"/>
      <c r="QZK156" s="57"/>
      <c r="QZL156" s="57"/>
      <c r="QZM156" s="57"/>
      <c r="QZN156" s="57"/>
      <c r="QZO156" s="57"/>
      <c r="QZP156" s="57"/>
      <c r="QZQ156" s="57"/>
      <c r="QZR156" s="57"/>
      <c r="QZS156" s="57"/>
      <c r="QZT156" s="57"/>
      <c r="QZU156" s="57"/>
      <c r="QZV156" s="57"/>
      <c r="QZW156" s="57"/>
      <c r="QZX156" s="57"/>
      <c r="QZY156" s="57"/>
      <c r="QZZ156" s="57"/>
      <c r="RAA156" s="57"/>
      <c r="RAB156" s="57"/>
      <c r="RAC156" s="57"/>
      <c r="RAD156" s="57"/>
      <c r="RAE156" s="57"/>
      <c r="RAF156" s="57"/>
      <c r="RAG156" s="57"/>
      <c r="RAH156" s="57"/>
      <c r="RAI156" s="57"/>
      <c r="RAJ156" s="57"/>
      <c r="RAK156" s="57"/>
      <c r="RAL156" s="57"/>
      <c r="RAM156" s="57"/>
      <c r="RAN156" s="57"/>
      <c r="RAO156" s="57"/>
      <c r="RAP156" s="57"/>
      <c r="RAQ156" s="57"/>
      <c r="RAR156" s="57"/>
      <c r="RAS156" s="57"/>
      <c r="RAT156" s="57"/>
      <c r="RAU156" s="57"/>
      <c r="RAV156" s="57"/>
      <c r="RAW156" s="57"/>
      <c r="RAX156" s="57"/>
      <c r="RAY156" s="57"/>
      <c r="RAZ156" s="57"/>
      <c r="RBA156" s="57"/>
      <c r="RBB156" s="57"/>
      <c r="RBC156" s="57"/>
      <c r="RBD156" s="57"/>
      <c r="RBE156" s="57"/>
      <c r="RBF156" s="57"/>
      <c r="RBG156" s="57"/>
      <c r="RBH156" s="57"/>
      <c r="RBI156" s="57"/>
      <c r="RBJ156" s="57"/>
      <c r="RBK156" s="57"/>
      <c r="RBL156" s="57"/>
      <c r="RBM156" s="57"/>
      <c r="RBN156" s="57"/>
      <c r="RBO156" s="57"/>
      <c r="RBP156" s="57"/>
      <c r="RBQ156" s="57"/>
      <c r="RBR156" s="57"/>
      <c r="RBS156" s="57"/>
      <c r="RBT156" s="57"/>
      <c r="RBU156" s="57"/>
      <c r="RBV156" s="57"/>
      <c r="RBW156" s="57"/>
      <c r="RBX156" s="57"/>
      <c r="RBY156" s="57"/>
      <c r="RBZ156" s="57"/>
      <c r="RCA156" s="57"/>
      <c r="RCB156" s="57"/>
      <c r="RCC156" s="57"/>
      <c r="RCD156" s="57"/>
      <c r="RCE156" s="57"/>
      <c r="RCF156" s="57"/>
      <c r="RCG156" s="57"/>
      <c r="RCH156" s="57"/>
      <c r="RCI156" s="57"/>
      <c r="RCJ156" s="57"/>
      <c r="RCK156" s="57"/>
      <c r="RCL156" s="57"/>
      <c r="RCM156" s="57"/>
      <c r="RCN156" s="57"/>
      <c r="RCO156" s="57"/>
      <c r="RCP156" s="57"/>
      <c r="RCQ156" s="57"/>
      <c r="RCR156" s="57"/>
      <c r="RCS156" s="57"/>
      <c r="RCT156" s="57"/>
      <c r="RCU156" s="57"/>
      <c r="RCV156" s="57"/>
      <c r="RCW156" s="57"/>
      <c r="RCX156" s="57"/>
      <c r="RCY156" s="57"/>
      <c r="RCZ156" s="57"/>
      <c r="RDA156" s="57"/>
      <c r="RDB156" s="57"/>
      <c r="RDC156" s="57"/>
      <c r="RDD156" s="57"/>
      <c r="RDE156" s="57"/>
      <c r="RDF156" s="57"/>
      <c r="RDG156" s="57"/>
      <c r="RDH156" s="57"/>
      <c r="RDI156" s="57"/>
      <c r="RDJ156" s="57"/>
      <c r="RDK156" s="57"/>
      <c r="RDL156" s="57"/>
      <c r="RDM156" s="57"/>
      <c r="RDN156" s="57"/>
      <c r="RDO156" s="57"/>
      <c r="RDP156" s="57"/>
      <c r="RDQ156" s="57"/>
      <c r="RDR156" s="57"/>
      <c r="RDS156" s="57"/>
      <c r="RDT156" s="57"/>
      <c r="RDU156" s="57"/>
      <c r="RDV156" s="57"/>
      <c r="RDW156" s="57"/>
      <c r="RDX156" s="57"/>
      <c r="RDY156" s="57"/>
      <c r="RDZ156" s="57"/>
      <c r="REA156" s="57"/>
      <c r="REB156" s="57"/>
      <c r="REC156" s="57"/>
      <c r="RED156" s="57"/>
      <c r="REE156" s="57"/>
      <c r="REF156" s="57"/>
      <c r="REG156" s="57"/>
      <c r="REH156" s="57"/>
      <c r="REI156" s="57"/>
      <c r="REJ156" s="57"/>
      <c r="REK156" s="57"/>
      <c r="REL156" s="57"/>
      <c r="REM156" s="57"/>
      <c r="REN156" s="57"/>
      <c r="REO156" s="57"/>
      <c r="REP156" s="57"/>
      <c r="REQ156" s="57"/>
      <c r="RER156" s="57"/>
      <c r="RES156" s="57"/>
      <c r="RET156" s="57"/>
      <c r="REU156" s="57"/>
      <c r="REV156" s="57"/>
      <c r="REW156" s="57"/>
      <c r="REX156" s="57"/>
      <c r="REY156" s="57"/>
      <c r="REZ156" s="57"/>
      <c r="RFA156" s="57"/>
      <c r="RFB156" s="57"/>
      <c r="RFC156" s="57"/>
      <c r="RFD156" s="57"/>
      <c r="RFE156" s="57"/>
      <c r="RFF156" s="57"/>
      <c r="RFG156" s="57"/>
      <c r="RFH156" s="57"/>
      <c r="RFI156" s="57"/>
      <c r="RFJ156" s="57"/>
      <c r="RFK156" s="57"/>
      <c r="RFL156" s="57"/>
      <c r="RFM156" s="57"/>
      <c r="RFN156" s="57"/>
      <c r="RFO156" s="57"/>
      <c r="RFP156" s="57"/>
      <c r="RFQ156" s="57"/>
      <c r="RFR156" s="57"/>
      <c r="RFS156" s="57"/>
      <c r="RFT156" s="57"/>
      <c r="RFU156" s="57"/>
      <c r="RFV156" s="57"/>
      <c r="RFW156" s="57"/>
      <c r="RFX156" s="57"/>
      <c r="RFY156" s="57"/>
      <c r="RFZ156" s="57"/>
      <c r="RGA156" s="57"/>
      <c r="RGB156" s="57"/>
      <c r="RGC156" s="57"/>
      <c r="RGD156" s="57"/>
      <c r="RGE156" s="57"/>
      <c r="RGF156" s="57"/>
      <c r="RGG156" s="57"/>
      <c r="RGH156" s="57"/>
      <c r="RGI156" s="57"/>
      <c r="RGJ156" s="57"/>
      <c r="RGK156" s="57"/>
      <c r="RGL156" s="57"/>
      <c r="RGM156" s="57"/>
      <c r="RGN156" s="57"/>
      <c r="RGO156" s="57"/>
      <c r="RGP156" s="57"/>
      <c r="RGQ156" s="57"/>
      <c r="RGR156" s="57"/>
      <c r="RGS156" s="57"/>
      <c r="RGT156" s="57"/>
      <c r="RGU156" s="57"/>
      <c r="RGV156" s="57"/>
      <c r="RGW156" s="57"/>
      <c r="RGX156" s="57"/>
      <c r="RGY156" s="57"/>
      <c r="RGZ156" s="57"/>
      <c r="RHA156" s="57"/>
      <c r="RHB156" s="57"/>
      <c r="RHC156" s="57"/>
      <c r="RHD156" s="57"/>
      <c r="RHE156" s="57"/>
      <c r="RHF156" s="57"/>
      <c r="RHG156" s="57"/>
      <c r="RHH156" s="57"/>
      <c r="RHI156" s="57"/>
      <c r="RHJ156" s="57"/>
      <c r="RHK156" s="57"/>
      <c r="RHL156" s="57"/>
      <c r="RHM156" s="57"/>
      <c r="RHN156" s="57"/>
      <c r="RHO156" s="57"/>
      <c r="RHP156" s="57"/>
      <c r="RHQ156" s="57"/>
      <c r="RHR156" s="57"/>
      <c r="RHS156" s="57"/>
      <c r="RHT156" s="57"/>
      <c r="RHU156" s="57"/>
      <c r="RHV156" s="57"/>
      <c r="RHW156" s="57"/>
      <c r="RHX156" s="57"/>
      <c r="RHY156" s="57"/>
      <c r="RHZ156" s="57"/>
      <c r="RIA156" s="57"/>
      <c r="RIB156" s="57"/>
      <c r="RIC156" s="57"/>
      <c r="RID156" s="57"/>
      <c r="RIE156" s="57"/>
      <c r="RIF156" s="57"/>
      <c r="RIG156" s="57"/>
      <c r="RIH156" s="57"/>
      <c r="RII156" s="57"/>
      <c r="RIJ156" s="57"/>
      <c r="RIK156" s="57"/>
      <c r="RIL156" s="57"/>
      <c r="RIM156" s="57"/>
      <c r="RIN156" s="57"/>
      <c r="RIO156" s="57"/>
      <c r="RIP156" s="57"/>
      <c r="RIQ156" s="57"/>
      <c r="RIR156" s="57"/>
      <c r="RIS156" s="57"/>
      <c r="RIT156" s="57"/>
      <c r="RIU156" s="57"/>
      <c r="RIV156" s="57"/>
      <c r="RIW156" s="57"/>
      <c r="RIX156" s="57"/>
      <c r="RIY156" s="57"/>
      <c r="RIZ156" s="57"/>
      <c r="RJA156" s="57"/>
      <c r="RJB156" s="57"/>
      <c r="RJC156" s="57"/>
      <c r="RJD156" s="57"/>
      <c r="RJE156" s="57"/>
      <c r="RJF156" s="57"/>
      <c r="RJG156" s="57"/>
      <c r="RJH156" s="57"/>
      <c r="RJI156" s="57"/>
      <c r="RJJ156" s="57"/>
      <c r="RJK156" s="57"/>
      <c r="RJL156" s="57"/>
      <c r="RJM156" s="57"/>
      <c r="RJN156" s="57"/>
      <c r="RJO156" s="57"/>
      <c r="RJP156" s="57"/>
      <c r="RJQ156" s="57"/>
      <c r="RJR156" s="57"/>
      <c r="RJS156" s="57"/>
      <c r="RJT156" s="57"/>
      <c r="RJU156" s="57"/>
      <c r="RJV156" s="57"/>
      <c r="RJW156" s="57"/>
      <c r="RJX156" s="57"/>
      <c r="RJY156" s="57"/>
      <c r="RJZ156" s="57"/>
      <c r="RKA156" s="57"/>
      <c r="RKB156" s="57"/>
      <c r="RKC156" s="57"/>
      <c r="RKD156" s="57"/>
      <c r="RKE156" s="57"/>
      <c r="RKF156" s="57"/>
      <c r="RKG156" s="57"/>
      <c r="RKH156" s="57"/>
      <c r="RKI156" s="57"/>
      <c r="RKJ156" s="57"/>
      <c r="RKK156" s="57"/>
      <c r="RKL156" s="57"/>
      <c r="RKM156" s="57"/>
      <c r="RKN156" s="57"/>
      <c r="RKO156" s="57"/>
      <c r="RKP156" s="57"/>
      <c r="RKQ156" s="57"/>
      <c r="RKR156" s="57"/>
      <c r="RKS156" s="57"/>
      <c r="RKT156" s="57"/>
      <c r="RKU156" s="57"/>
      <c r="RKV156" s="57"/>
      <c r="RKW156" s="57"/>
      <c r="RKX156" s="57"/>
      <c r="RKY156" s="57"/>
      <c r="RKZ156" s="57"/>
      <c r="RLA156" s="57"/>
      <c r="RLB156" s="57"/>
      <c r="RLC156" s="57"/>
      <c r="RLD156" s="57"/>
      <c r="RLE156" s="57"/>
      <c r="RLF156" s="57"/>
      <c r="RLG156" s="57"/>
      <c r="RLH156" s="57"/>
      <c r="RLI156" s="57"/>
      <c r="RLJ156" s="57"/>
      <c r="RLK156" s="57"/>
      <c r="RLL156" s="57"/>
      <c r="RLM156" s="57"/>
      <c r="RLN156" s="57"/>
      <c r="RLO156" s="57"/>
      <c r="RLP156" s="57"/>
      <c r="RLQ156" s="57"/>
      <c r="RLR156" s="57"/>
      <c r="RLS156" s="57"/>
      <c r="RLT156" s="57"/>
      <c r="RLU156" s="57"/>
      <c r="RLV156" s="57"/>
      <c r="RLW156" s="57"/>
      <c r="RLX156" s="57"/>
      <c r="RLY156" s="57"/>
      <c r="RLZ156" s="57"/>
      <c r="RMA156" s="57"/>
      <c r="RMB156" s="57"/>
      <c r="RMC156" s="57"/>
      <c r="RMD156" s="57"/>
      <c r="RME156" s="57"/>
      <c r="RMF156" s="57"/>
      <c r="RMG156" s="57"/>
      <c r="RMH156" s="57"/>
      <c r="RMI156" s="57"/>
      <c r="RMJ156" s="57"/>
      <c r="RMK156" s="57"/>
      <c r="RML156" s="57"/>
      <c r="RMM156" s="57"/>
      <c r="RMN156" s="57"/>
      <c r="RMO156" s="57"/>
      <c r="RMP156" s="57"/>
      <c r="RMQ156" s="57"/>
      <c r="RMR156" s="57"/>
      <c r="RMS156" s="57"/>
      <c r="RMT156" s="57"/>
      <c r="RMU156" s="57"/>
      <c r="RMV156" s="57"/>
      <c r="RMW156" s="57"/>
      <c r="RMX156" s="57"/>
      <c r="RMY156" s="57"/>
      <c r="RMZ156" s="57"/>
      <c r="RNA156" s="57"/>
      <c r="RNB156" s="57"/>
      <c r="RNC156" s="57"/>
      <c r="RND156" s="57"/>
      <c r="RNE156" s="57"/>
      <c r="RNF156" s="57"/>
      <c r="RNG156" s="57"/>
      <c r="RNH156" s="57"/>
      <c r="RNI156" s="57"/>
      <c r="RNJ156" s="57"/>
      <c r="RNK156" s="57"/>
      <c r="RNL156" s="57"/>
      <c r="RNM156" s="57"/>
      <c r="RNN156" s="57"/>
      <c r="RNO156" s="57"/>
      <c r="RNP156" s="57"/>
      <c r="RNQ156" s="57"/>
      <c r="RNR156" s="57"/>
      <c r="RNS156" s="57"/>
      <c r="RNT156" s="57"/>
      <c r="RNU156" s="57"/>
      <c r="RNV156" s="57"/>
      <c r="RNW156" s="57"/>
      <c r="RNX156" s="57"/>
      <c r="RNY156" s="57"/>
      <c r="RNZ156" s="57"/>
      <c r="ROA156" s="57"/>
      <c r="ROB156" s="57"/>
      <c r="ROC156" s="57"/>
      <c r="ROD156" s="57"/>
      <c r="ROE156" s="57"/>
      <c r="ROF156" s="57"/>
      <c r="ROG156" s="57"/>
      <c r="ROH156" s="57"/>
      <c r="ROI156" s="57"/>
      <c r="ROJ156" s="57"/>
      <c r="ROK156" s="57"/>
      <c r="ROL156" s="57"/>
      <c r="ROM156" s="57"/>
      <c r="RON156" s="57"/>
      <c r="ROO156" s="57"/>
      <c r="ROP156" s="57"/>
      <c r="ROQ156" s="57"/>
      <c r="ROR156" s="57"/>
      <c r="ROS156" s="57"/>
      <c r="ROT156" s="57"/>
      <c r="ROU156" s="57"/>
      <c r="ROV156" s="57"/>
      <c r="ROW156" s="57"/>
      <c r="ROX156" s="57"/>
      <c r="ROY156" s="57"/>
      <c r="ROZ156" s="57"/>
      <c r="RPA156" s="57"/>
      <c r="RPB156" s="57"/>
      <c r="RPC156" s="57"/>
      <c r="RPD156" s="57"/>
      <c r="RPE156" s="57"/>
      <c r="RPF156" s="57"/>
      <c r="RPG156" s="57"/>
      <c r="RPH156" s="57"/>
      <c r="RPI156" s="57"/>
      <c r="RPJ156" s="57"/>
      <c r="RPK156" s="57"/>
      <c r="RPL156" s="57"/>
      <c r="RPM156" s="57"/>
      <c r="RPN156" s="57"/>
      <c r="RPO156" s="57"/>
      <c r="RPP156" s="57"/>
      <c r="RPQ156" s="57"/>
      <c r="RPR156" s="57"/>
      <c r="RPS156" s="57"/>
      <c r="RPT156" s="57"/>
      <c r="RPU156" s="57"/>
      <c r="RPV156" s="57"/>
      <c r="RPW156" s="57"/>
      <c r="RPX156" s="57"/>
      <c r="RPY156" s="57"/>
      <c r="RPZ156" s="57"/>
      <c r="RQA156" s="57"/>
      <c r="RQB156" s="57"/>
      <c r="RQC156" s="57"/>
      <c r="RQD156" s="57"/>
      <c r="RQE156" s="57"/>
      <c r="RQF156" s="57"/>
      <c r="RQG156" s="57"/>
      <c r="RQH156" s="57"/>
      <c r="RQI156" s="57"/>
      <c r="RQJ156" s="57"/>
      <c r="RQK156" s="57"/>
      <c r="RQL156" s="57"/>
      <c r="RQM156" s="57"/>
      <c r="RQN156" s="57"/>
      <c r="RQO156" s="57"/>
      <c r="RQP156" s="57"/>
      <c r="RQQ156" s="57"/>
      <c r="RQR156" s="57"/>
      <c r="RQS156" s="57"/>
      <c r="RQT156" s="57"/>
      <c r="RQU156" s="57"/>
      <c r="RQV156" s="57"/>
      <c r="RQW156" s="57"/>
      <c r="RQX156" s="57"/>
      <c r="RQY156" s="57"/>
      <c r="RQZ156" s="57"/>
      <c r="RRA156" s="57"/>
      <c r="RRB156" s="57"/>
      <c r="RRC156" s="57"/>
      <c r="RRD156" s="57"/>
      <c r="RRE156" s="57"/>
      <c r="RRF156" s="57"/>
      <c r="RRG156" s="57"/>
      <c r="RRH156" s="57"/>
      <c r="RRI156" s="57"/>
      <c r="RRJ156" s="57"/>
      <c r="RRK156" s="57"/>
      <c r="RRL156" s="57"/>
      <c r="RRM156" s="57"/>
      <c r="RRN156" s="57"/>
      <c r="RRO156" s="57"/>
      <c r="RRP156" s="57"/>
      <c r="RRQ156" s="57"/>
      <c r="RRR156" s="57"/>
      <c r="RRS156" s="57"/>
      <c r="RRT156" s="57"/>
      <c r="RRU156" s="57"/>
      <c r="RRV156" s="57"/>
      <c r="RRW156" s="57"/>
      <c r="RRX156" s="57"/>
      <c r="RRY156" s="57"/>
      <c r="RRZ156" s="57"/>
      <c r="RSA156" s="57"/>
      <c r="RSB156" s="57"/>
      <c r="RSC156" s="57"/>
      <c r="RSD156" s="57"/>
      <c r="RSE156" s="57"/>
      <c r="RSF156" s="57"/>
      <c r="RSG156" s="57"/>
      <c r="RSH156" s="57"/>
      <c r="RSI156" s="57"/>
      <c r="RSJ156" s="57"/>
      <c r="RSK156" s="57"/>
      <c r="RSL156" s="57"/>
      <c r="RSM156" s="57"/>
      <c r="RSN156" s="57"/>
      <c r="RSO156" s="57"/>
      <c r="RSP156" s="57"/>
      <c r="RSQ156" s="57"/>
      <c r="RSR156" s="57"/>
      <c r="RSS156" s="57"/>
      <c r="RST156" s="57"/>
      <c r="RSU156" s="57"/>
      <c r="RSV156" s="57"/>
      <c r="RSW156" s="57"/>
      <c r="RSX156" s="57"/>
      <c r="RSY156" s="57"/>
      <c r="RSZ156" s="57"/>
      <c r="RTA156" s="57"/>
      <c r="RTB156" s="57"/>
      <c r="RTC156" s="57"/>
      <c r="RTD156" s="57"/>
      <c r="RTE156" s="57"/>
      <c r="RTF156" s="57"/>
      <c r="RTG156" s="57"/>
      <c r="RTH156" s="57"/>
      <c r="RTI156" s="57"/>
      <c r="RTJ156" s="57"/>
      <c r="RTK156" s="57"/>
      <c r="RTL156" s="57"/>
      <c r="RTM156" s="57"/>
      <c r="RTN156" s="57"/>
      <c r="RTO156" s="57"/>
      <c r="RTP156" s="57"/>
      <c r="RTQ156" s="57"/>
      <c r="RTR156" s="57"/>
      <c r="RTS156" s="57"/>
      <c r="RTT156" s="57"/>
      <c r="RTU156" s="57"/>
      <c r="RTV156" s="57"/>
      <c r="RTW156" s="57"/>
      <c r="RTX156" s="57"/>
      <c r="RTY156" s="57"/>
      <c r="RTZ156" s="57"/>
      <c r="RUA156" s="57"/>
      <c r="RUB156" s="57"/>
      <c r="RUC156" s="57"/>
      <c r="RUD156" s="57"/>
      <c r="RUE156" s="57"/>
      <c r="RUF156" s="57"/>
      <c r="RUG156" s="57"/>
      <c r="RUH156" s="57"/>
      <c r="RUI156" s="57"/>
      <c r="RUJ156" s="57"/>
      <c r="RUK156" s="57"/>
      <c r="RUL156" s="57"/>
      <c r="RUM156" s="57"/>
      <c r="RUN156" s="57"/>
      <c r="RUO156" s="57"/>
      <c r="RUP156" s="57"/>
      <c r="RUQ156" s="57"/>
      <c r="RUR156" s="57"/>
      <c r="RUS156" s="57"/>
      <c r="RUT156" s="57"/>
      <c r="RUU156" s="57"/>
      <c r="RUV156" s="57"/>
      <c r="RUW156" s="57"/>
      <c r="RUX156" s="57"/>
      <c r="RUY156" s="57"/>
      <c r="RUZ156" s="57"/>
      <c r="RVA156" s="57"/>
      <c r="RVB156" s="57"/>
      <c r="RVC156" s="57"/>
      <c r="RVD156" s="57"/>
      <c r="RVE156" s="57"/>
      <c r="RVF156" s="57"/>
      <c r="RVG156" s="57"/>
      <c r="RVH156" s="57"/>
      <c r="RVI156" s="57"/>
      <c r="RVJ156" s="57"/>
      <c r="RVK156" s="57"/>
      <c r="RVL156" s="57"/>
      <c r="RVM156" s="57"/>
      <c r="RVN156" s="57"/>
      <c r="RVO156" s="57"/>
      <c r="RVP156" s="57"/>
      <c r="RVQ156" s="57"/>
      <c r="RVR156" s="57"/>
      <c r="RVS156" s="57"/>
      <c r="RVT156" s="57"/>
      <c r="RVU156" s="57"/>
      <c r="RVV156" s="57"/>
      <c r="RVW156" s="57"/>
      <c r="RVX156" s="57"/>
      <c r="RVY156" s="57"/>
      <c r="RVZ156" s="57"/>
      <c r="RWA156" s="57"/>
      <c r="RWB156" s="57"/>
      <c r="RWC156" s="57"/>
      <c r="RWD156" s="57"/>
      <c r="RWE156" s="57"/>
      <c r="RWF156" s="57"/>
      <c r="RWG156" s="57"/>
      <c r="RWH156" s="57"/>
      <c r="RWI156" s="57"/>
      <c r="RWJ156" s="57"/>
      <c r="RWK156" s="57"/>
      <c r="RWL156" s="57"/>
      <c r="RWM156" s="57"/>
      <c r="RWN156" s="57"/>
      <c r="RWO156" s="57"/>
      <c r="RWP156" s="57"/>
      <c r="RWQ156" s="57"/>
      <c r="RWR156" s="57"/>
      <c r="RWS156" s="57"/>
      <c r="RWT156" s="57"/>
      <c r="RWU156" s="57"/>
      <c r="RWV156" s="57"/>
      <c r="RWW156" s="57"/>
      <c r="RWX156" s="57"/>
      <c r="RWY156" s="57"/>
      <c r="RWZ156" s="57"/>
      <c r="RXA156" s="57"/>
      <c r="RXB156" s="57"/>
      <c r="RXC156" s="57"/>
      <c r="RXD156" s="57"/>
      <c r="RXE156" s="57"/>
      <c r="RXF156" s="57"/>
      <c r="RXG156" s="57"/>
      <c r="RXH156" s="57"/>
      <c r="RXI156" s="57"/>
      <c r="RXJ156" s="57"/>
      <c r="RXK156" s="57"/>
      <c r="RXL156" s="57"/>
      <c r="RXM156" s="57"/>
      <c r="RXN156" s="57"/>
      <c r="RXO156" s="57"/>
      <c r="RXP156" s="57"/>
      <c r="RXQ156" s="57"/>
      <c r="RXR156" s="57"/>
      <c r="RXS156" s="57"/>
      <c r="RXT156" s="57"/>
      <c r="RXU156" s="57"/>
      <c r="RXV156" s="57"/>
      <c r="RXW156" s="57"/>
      <c r="RXX156" s="57"/>
      <c r="RXY156" s="57"/>
      <c r="RXZ156" s="57"/>
      <c r="RYA156" s="57"/>
      <c r="RYB156" s="57"/>
      <c r="RYC156" s="57"/>
      <c r="RYD156" s="57"/>
      <c r="RYE156" s="57"/>
      <c r="RYF156" s="57"/>
      <c r="RYG156" s="57"/>
      <c r="RYH156" s="57"/>
      <c r="RYI156" s="57"/>
      <c r="RYJ156" s="57"/>
      <c r="RYK156" s="57"/>
      <c r="RYL156" s="57"/>
      <c r="RYM156" s="57"/>
      <c r="RYN156" s="57"/>
      <c r="RYO156" s="57"/>
      <c r="RYP156" s="57"/>
      <c r="RYQ156" s="57"/>
      <c r="RYR156" s="57"/>
      <c r="RYS156" s="57"/>
      <c r="RYT156" s="57"/>
      <c r="RYU156" s="57"/>
      <c r="RYV156" s="57"/>
      <c r="RYW156" s="57"/>
      <c r="RYX156" s="57"/>
      <c r="RYY156" s="57"/>
      <c r="RYZ156" s="57"/>
      <c r="RZA156" s="57"/>
      <c r="RZB156" s="57"/>
      <c r="RZC156" s="57"/>
      <c r="RZD156" s="57"/>
      <c r="RZE156" s="57"/>
      <c r="RZF156" s="57"/>
      <c r="RZG156" s="57"/>
      <c r="RZH156" s="57"/>
      <c r="RZI156" s="57"/>
      <c r="RZJ156" s="57"/>
      <c r="RZK156" s="57"/>
      <c r="RZL156" s="57"/>
      <c r="RZM156" s="57"/>
      <c r="RZN156" s="57"/>
      <c r="RZO156" s="57"/>
      <c r="RZP156" s="57"/>
      <c r="RZQ156" s="57"/>
      <c r="RZR156" s="57"/>
      <c r="RZS156" s="57"/>
      <c r="RZT156" s="57"/>
      <c r="RZU156" s="57"/>
      <c r="RZV156" s="57"/>
      <c r="RZW156" s="57"/>
      <c r="RZX156" s="57"/>
      <c r="RZY156" s="57"/>
      <c r="RZZ156" s="57"/>
      <c r="SAA156" s="57"/>
      <c r="SAB156" s="57"/>
      <c r="SAC156" s="57"/>
      <c r="SAD156" s="57"/>
      <c r="SAE156" s="57"/>
      <c r="SAF156" s="57"/>
      <c r="SAG156" s="57"/>
      <c r="SAH156" s="57"/>
      <c r="SAI156" s="57"/>
      <c r="SAJ156" s="57"/>
      <c r="SAK156" s="57"/>
      <c r="SAL156" s="57"/>
      <c r="SAM156" s="57"/>
      <c r="SAN156" s="57"/>
      <c r="SAO156" s="57"/>
      <c r="SAP156" s="57"/>
      <c r="SAQ156" s="57"/>
      <c r="SAR156" s="57"/>
      <c r="SAS156" s="57"/>
      <c r="SAT156" s="57"/>
      <c r="SAU156" s="57"/>
      <c r="SAV156" s="57"/>
      <c r="SAW156" s="57"/>
      <c r="SAX156" s="57"/>
      <c r="SAY156" s="57"/>
      <c r="SAZ156" s="57"/>
      <c r="SBA156" s="57"/>
      <c r="SBB156" s="57"/>
      <c r="SBC156" s="57"/>
      <c r="SBD156" s="57"/>
      <c r="SBE156" s="57"/>
      <c r="SBF156" s="57"/>
      <c r="SBG156" s="57"/>
      <c r="SBH156" s="57"/>
      <c r="SBI156" s="57"/>
      <c r="SBJ156" s="57"/>
      <c r="SBK156" s="57"/>
      <c r="SBL156" s="57"/>
      <c r="SBM156" s="57"/>
      <c r="SBN156" s="57"/>
      <c r="SBO156" s="57"/>
      <c r="SBP156" s="57"/>
      <c r="SBQ156" s="57"/>
      <c r="SBR156" s="57"/>
      <c r="SBS156" s="57"/>
      <c r="SBT156" s="57"/>
      <c r="SBU156" s="57"/>
      <c r="SBV156" s="57"/>
      <c r="SBW156" s="57"/>
      <c r="SBX156" s="57"/>
      <c r="SBY156" s="57"/>
      <c r="SBZ156" s="57"/>
      <c r="SCA156" s="57"/>
      <c r="SCB156" s="57"/>
      <c r="SCC156" s="57"/>
      <c r="SCD156" s="57"/>
      <c r="SCE156" s="57"/>
      <c r="SCF156" s="57"/>
      <c r="SCG156" s="57"/>
      <c r="SCH156" s="57"/>
      <c r="SCI156" s="57"/>
      <c r="SCJ156" s="57"/>
      <c r="SCK156" s="57"/>
      <c r="SCL156" s="57"/>
      <c r="SCM156" s="57"/>
      <c r="SCN156" s="57"/>
      <c r="SCO156" s="57"/>
      <c r="SCP156" s="57"/>
      <c r="SCQ156" s="57"/>
      <c r="SCR156" s="57"/>
      <c r="SCS156" s="57"/>
      <c r="SCT156" s="57"/>
      <c r="SCU156" s="57"/>
      <c r="SCV156" s="57"/>
      <c r="SCW156" s="57"/>
      <c r="SCX156" s="57"/>
      <c r="SCY156" s="57"/>
      <c r="SCZ156" s="57"/>
      <c r="SDA156" s="57"/>
      <c r="SDB156" s="57"/>
      <c r="SDC156" s="57"/>
      <c r="SDD156" s="57"/>
      <c r="SDE156" s="57"/>
      <c r="SDF156" s="57"/>
      <c r="SDG156" s="57"/>
      <c r="SDH156" s="57"/>
      <c r="SDI156" s="57"/>
      <c r="SDJ156" s="57"/>
      <c r="SDK156" s="57"/>
      <c r="SDL156" s="57"/>
      <c r="SDM156" s="57"/>
      <c r="SDN156" s="57"/>
      <c r="SDO156" s="57"/>
      <c r="SDP156" s="57"/>
      <c r="SDQ156" s="57"/>
      <c r="SDR156" s="57"/>
      <c r="SDS156" s="57"/>
      <c r="SDT156" s="57"/>
      <c r="SDU156" s="57"/>
      <c r="SDV156" s="57"/>
      <c r="SDW156" s="57"/>
      <c r="SDX156" s="57"/>
      <c r="SDY156" s="57"/>
      <c r="SDZ156" s="57"/>
      <c r="SEA156" s="57"/>
      <c r="SEB156" s="57"/>
      <c r="SEC156" s="57"/>
      <c r="SED156" s="57"/>
      <c r="SEE156" s="57"/>
      <c r="SEF156" s="57"/>
      <c r="SEG156" s="57"/>
      <c r="SEH156" s="57"/>
      <c r="SEI156" s="57"/>
      <c r="SEJ156" s="57"/>
      <c r="SEK156" s="57"/>
      <c r="SEL156" s="57"/>
      <c r="SEM156" s="57"/>
      <c r="SEN156" s="57"/>
      <c r="SEO156" s="57"/>
      <c r="SEP156" s="57"/>
      <c r="SEQ156" s="57"/>
      <c r="SER156" s="57"/>
      <c r="SES156" s="57"/>
      <c r="SET156" s="57"/>
      <c r="SEU156" s="57"/>
      <c r="SEV156" s="57"/>
      <c r="SEW156" s="57"/>
      <c r="SEX156" s="57"/>
      <c r="SEY156" s="57"/>
      <c r="SEZ156" s="57"/>
      <c r="SFA156" s="57"/>
      <c r="SFB156" s="57"/>
      <c r="SFC156" s="57"/>
      <c r="SFD156" s="57"/>
      <c r="SFE156" s="57"/>
      <c r="SFF156" s="57"/>
      <c r="SFG156" s="57"/>
      <c r="SFH156" s="57"/>
      <c r="SFI156" s="57"/>
      <c r="SFJ156" s="57"/>
      <c r="SFK156" s="57"/>
      <c r="SFL156" s="57"/>
      <c r="SFM156" s="57"/>
      <c r="SFN156" s="57"/>
      <c r="SFO156" s="57"/>
      <c r="SFP156" s="57"/>
      <c r="SFQ156" s="57"/>
      <c r="SFR156" s="57"/>
      <c r="SFS156" s="57"/>
      <c r="SFT156" s="57"/>
      <c r="SFU156" s="57"/>
      <c r="SFV156" s="57"/>
      <c r="SFW156" s="57"/>
      <c r="SFX156" s="57"/>
      <c r="SFY156" s="57"/>
      <c r="SFZ156" s="57"/>
      <c r="SGA156" s="57"/>
      <c r="SGB156" s="57"/>
      <c r="SGC156" s="57"/>
      <c r="SGD156" s="57"/>
      <c r="SGE156" s="57"/>
      <c r="SGF156" s="57"/>
      <c r="SGG156" s="57"/>
      <c r="SGH156" s="57"/>
      <c r="SGI156" s="57"/>
      <c r="SGJ156" s="57"/>
      <c r="SGK156" s="57"/>
      <c r="SGL156" s="57"/>
      <c r="SGM156" s="57"/>
      <c r="SGN156" s="57"/>
      <c r="SGO156" s="57"/>
      <c r="SGP156" s="57"/>
      <c r="SGQ156" s="57"/>
      <c r="SGR156" s="57"/>
      <c r="SGS156" s="57"/>
      <c r="SGT156" s="57"/>
      <c r="SGU156" s="57"/>
      <c r="SGV156" s="57"/>
      <c r="SGW156" s="57"/>
      <c r="SGX156" s="57"/>
      <c r="SGY156" s="57"/>
      <c r="SGZ156" s="57"/>
      <c r="SHA156" s="57"/>
      <c r="SHB156" s="57"/>
      <c r="SHC156" s="57"/>
      <c r="SHD156" s="57"/>
      <c r="SHE156" s="57"/>
      <c r="SHF156" s="57"/>
      <c r="SHG156" s="57"/>
      <c r="SHH156" s="57"/>
      <c r="SHI156" s="57"/>
      <c r="SHJ156" s="57"/>
      <c r="SHK156" s="57"/>
      <c r="SHL156" s="57"/>
      <c r="SHM156" s="57"/>
      <c r="SHN156" s="57"/>
      <c r="SHO156" s="57"/>
      <c r="SHP156" s="57"/>
      <c r="SHQ156" s="57"/>
      <c r="SHR156" s="57"/>
      <c r="SHS156" s="57"/>
      <c r="SHT156" s="57"/>
      <c r="SHU156" s="57"/>
      <c r="SHV156" s="57"/>
      <c r="SHW156" s="57"/>
      <c r="SHX156" s="57"/>
      <c r="SHY156" s="57"/>
      <c r="SHZ156" s="57"/>
      <c r="SIA156" s="57"/>
      <c r="SIB156" s="57"/>
      <c r="SIC156" s="57"/>
      <c r="SID156" s="57"/>
      <c r="SIE156" s="57"/>
      <c r="SIF156" s="57"/>
      <c r="SIG156" s="57"/>
      <c r="SIH156" s="57"/>
      <c r="SII156" s="57"/>
      <c r="SIJ156" s="57"/>
      <c r="SIK156" s="57"/>
      <c r="SIL156" s="57"/>
      <c r="SIM156" s="57"/>
      <c r="SIN156" s="57"/>
      <c r="SIO156" s="57"/>
      <c r="SIP156" s="57"/>
      <c r="SIQ156" s="57"/>
      <c r="SIR156" s="57"/>
      <c r="SIS156" s="57"/>
      <c r="SIT156" s="57"/>
      <c r="SIU156" s="57"/>
      <c r="SIV156" s="57"/>
      <c r="SIW156" s="57"/>
      <c r="SIX156" s="57"/>
      <c r="SIY156" s="57"/>
      <c r="SIZ156" s="57"/>
      <c r="SJA156" s="57"/>
      <c r="SJB156" s="57"/>
      <c r="SJC156" s="57"/>
      <c r="SJD156" s="57"/>
      <c r="SJE156" s="57"/>
      <c r="SJF156" s="57"/>
      <c r="SJG156" s="57"/>
      <c r="SJH156" s="57"/>
      <c r="SJI156" s="57"/>
      <c r="SJJ156" s="57"/>
      <c r="SJK156" s="57"/>
      <c r="SJL156" s="57"/>
      <c r="SJM156" s="57"/>
      <c r="SJN156" s="57"/>
      <c r="SJO156" s="57"/>
      <c r="SJP156" s="57"/>
      <c r="SJQ156" s="57"/>
      <c r="SJR156" s="57"/>
      <c r="SJS156" s="57"/>
      <c r="SJT156" s="57"/>
      <c r="SJU156" s="57"/>
      <c r="SJV156" s="57"/>
      <c r="SJW156" s="57"/>
      <c r="SJX156" s="57"/>
      <c r="SJY156" s="57"/>
      <c r="SJZ156" s="57"/>
      <c r="SKA156" s="57"/>
      <c r="SKB156" s="57"/>
      <c r="SKC156" s="57"/>
      <c r="SKD156" s="57"/>
      <c r="SKE156" s="57"/>
      <c r="SKF156" s="57"/>
      <c r="SKG156" s="57"/>
      <c r="SKH156" s="57"/>
      <c r="SKI156" s="57"/>
      <c r="SKJ156" s="57"/>
      <c r="SKK156" s="57"/>
      <c r="SKL156" s="57"/>
      <c r="SKM156" s="57"/>
      <c r="SKN156" s="57"/>
      <c r="SKO156" s="57"/>
      <c r="SKP156" s="57"/>
      <c r="SKQ156" s="57"/>
      <c r="SKR156" s="57"/>
      <c r="SKS156" s="57"/>
      <c r="SKT156" s="57"/>
      <c r="SKU156" s="57"/>
      <c r="SKV156" s="57"/>
      <c r="SKW156" s="57"/>
      <c r="SKX156" s="57"/>
      <c r="SKY156" s="57"/>
      <c r="SKZ156" s="57"/>
      <c r="SLA156" s="57"/>
      <c r="SLB156" s="57"/>
      <c r="SLC156" s="57"/>
      <c r="SLD156" s="57"/>
      <c r="SLE156" s="57"/>
      <c r="SLF156" s="57"/>
      <c r="SLG156" s="57"/>
      <c r="SLH156" s="57"/>
      <c r="SLI156" s="57"/>
      <c r="SLJ156" s="57"/>
      <c r="SLK156" s="57"/>
      <c r="SLL156" s="57"/>
      <c r="SLM156" s="57"/>
      <c r="SLN156" s="57"/>
      <c r="SLO156" s="57"/>
      <c r="SLP156" s="57"/>
      <c r="SLQ156" s="57"/>
      <c r="SLR156" s="57"/>
      <c r="SLS156" s="57"/>
      <c r="SLT156" s="57"/>
      <c r="SLU156" s="57"/>
      <c r="SLV156" s="57"/>
      <c r="SLW156" s="57"/>
      <c r="SLX156" s="57"/>
      <c r="SLY156" s="57"/>
      <c r="SLZ156" s="57"/>
      <c r="SMA156" s="57"/>
      <c r="SMB156" s="57"/>
      <c r="SMC156" s="57"/>
      <c r="SMD156" s="57"/>
      <c r="SME156" s="57"/>
      <c r="SMF156" s="57"/>
      <c r="SMG156" s="57"/>
      <c r="SMH156" s="57"/>
      <c r="SMI156" s="57"/>
      <c r="SMJ156" s="57"/>
      <c r="SMK156" s="57"/>
      <c r="SML156" s="57"/>
      <c r="SMM156" s="57"/>
      <c r="SMN156" s="57"/>
      <c r="SMO156" s="57"/>
      <c r="SMP156" s="57"/>
      <c r="SMQ156" s="57"/>
      <c r="SMR156" s="57"/>
      <c r="SMS156" s="57"/>
      <c r="SMT156" s="57"/>
      <c r="SMU156" s="57"/>
      <c r="SMV156" s="57"/>
      <c r="SMW156" s="57"/>
      <c r="SMX156" s="57"/>
      <c r="SMY156" s="57"/>
      <c r="SMZ156" s="57"/>
      <c r="SNA156" s="57"/>
      <c r="SNB156" s="57"/>
      <c r="SNC156" s="57"/>
      <c r="SND156" s="57"/>
      <c r="SNE156" s="57"/>
      <c r="SNF156" s="57"/>
      <c r="SNG156" s="57"/>
      <c r="SNH156" s="57"/>
      <c r="SNI156" s="57"/>
      <c r="SNJ156" s="57"/>
      <c r="SNK156" s="57"/>
      <c r="SNL156" s="57"/>
      <c r="SNM156" s="57"/>
      <c r="SNN156" s="57"/>
      <c r="SNO156" s="57"/>
      <c r="SNP156" s="57"/>
      <c r="SNQ156" s="57"/>
      <c r="SNR156" s="57"/>
      <c r="SNS156" s="57"/>
      <c r="SNT156" s="57"/>
      <c r="SNU156" s="57"/>
      <c r="SNV156" s="57"/>
      <c r="SNW156" s="57"/>
      <c r="SNX156" s="57"/>
      <c r="SNY156" s="57"/>
      <c r="SNZ156" s="57"/>
      <c r="SOA156" s="57"/>
      <c r="SOB156" s="57"/>
      <c r="SOC156" s="57"/>
      <c r="SOD156" s="57"/>
      <c r="SOE156" s="57"/>
      <c r="SOF156" s="57"/>
      <c r="SOG156" s="57"/>
      <c r="SOH156" s="57"/>
      <c r="SOI156" s="57"/>
      <c r="SOJ156" s="57"/>
      <c r="SOK156" s="57"/>
      <c r="SOL156" s="57"/>
      <c r="SOM156" s="57"/>
      <c r="SON156" s="57"/>
      <c r="SOO156" s="57"/>
      <c r="SOP156" s="57"/>
      <c r="SOQ156" s="57"/>
      <c r="SOR156" s="57"/>
      <c r="SOS156" s="57"/>
      <c r="SOT156" s="57"/>
      <c r="SOU156" s="57"/>
      <c r="SOV156" s="57"/>
      <c r="SOW156" s="57"/>
      <c r="SOX156" s="57"/>
      <c r="SOY156" s="57"/>
      <c r="SOZ156" s="57"/>
      <c r="SPA156" s="57"/>
      <c r="SPB156" s="57"/>
      <c r="SPC156" s="57"/>
      <c r="SPD156" s="57"/>
      <c r="SPE156" s="57"/>
      <c r="SPF156" s="57"/>
      <c r="SPG156" s="57"/>
      <c r="SPH156" s="57"/>
      <c r="SPI156" s="57"/>
      <c r="SPJ156" s="57"/>
      <c r="SPK156" s="57"/>
      <c r="SPL156" s="57"/>
      <c r="SPM156" s="57"/>
      <c r="SPN156" s="57"/>
      <c r="SPO156" s="57"/>
      <c r="SPP156" s="57"/>
      <c r="SPQ156" s="57"/>
      <c r="SPR156" s="57"/>
      <c r="SPS156" s="57"/>
      <c r="SPT156" s="57"/>
      <c r="SPU156" s="57"/>
      <c r="SPV156" s="57"/>
      <c r="SPW156" s="57"/>
      <c r="SPX156" s="57"/>
      <c r="SPY156" s="57"/>
      <c r="SPZ156" s="57"/>
      <c r="SQA156" s="57"/>
      <c r="SQB156" s="57"/>
      <c r="SQC156" s="57"/>
      <c r="SQD156" s="57"/>
      <c r="SQE156" s="57"/>
      <c r="SQF156" s="57"/>
      <c r="SQG156" s="57"/>
      <c r="SQH156" s="57"/>
      <c r="SQI156" s="57"/>
      <c r="SQJ156" s="57"/>
      <c r="SQK156" s="57"/>
      <c r="SQL156" s="57"/>
      <c r="SQM156" s="57"/>
      <c r="SQN156" s="57"/>
      <c r="SQO156" s="57"/>
      <c r="SQP156" s="57"/>
      <c r="SQQ156" s="57"/>
      <c r="SQR156" s="57"/>
      <c r="SQS156" s="57"/>
      <c r="SQT156" s="57"/>
      <c r="SQU156" s="57"/>
      <c r="SQV156" s="57"/>
      <c r="SQW156" s="57"/>
      <c r="SQX156" s="57"/>
      <c r="SQY156" s="57"/>
      <c r="SQZ156" s="57"/>
      <c r="SRA156" s="57"/>
      <c r="SRB156" s="57"/>
      <c r="SRC156" s="57"/>
      <c r="SRD156" s="57"/>
      <c r="SRE156" s="57"/>
      <c r="SRF156" s="57"/>
      <c r="SRG156" s="57"/>
      <c r="SRH156" s="57"/>
      <c r="SRI156" s="57"/>
      <c r="SRJ156" s="57"/>
      <c r="SRK156" s="57"/>
      <c r="SRL156" s="57"/>
      <c r="SRM156" s="57"/>
      <c r="SRN156" s="57"/>
      <c r="SRO156" s="57"/>
      <c r="SRP156" s="57"/>
      <c r="SRQ156" s="57"/>
      <c r="SRR156" s="57"/>
      <c r="SRS156" s="57"/>
      <c r="SRT156" s="57"/>
      <c r="SRU156" s="57"/>
      <c r="SRV156" s="57"/>
      <c r="SRW156" s="57"/>
      <c r="SRX156" s="57"/>
      <c r="SRY156" s="57"/>
      <c r="SRZ156" s="57"/>
      <c r="SSA156" s="57"/>
      <c r="SSB156" s="57"/>
      <c r="SSC156" s="57"/>
      <c r="SSD156" s="57"/>
      <c r="SSE156" s="57"/>
      <c r="SSF156" s="57"/>
      <c r="SSG156" s="57"/>
      <c r="SSH156" s="57"/>
      <c r="SSI156" s="57"/>
      <c r="SSJ156" s="57"/>
      <c r="SSK156" s="57"/>
      <c r="SSL156" s="57"/>
      <c r="SSM156" s="57"/>
      <c r="SSN156" s="57"/>
      <c r="SSO156" s="57"/>
      <c r="SSP156" s="57"/>
      <c r="SSQ156" s="57"/>
      <c r="SSR156" s="57"/>
      <c r="SSS156" s="57"/>
      <c r="SST156" s="57"/>
      <c r="SSU156" s="57"/>
      <c r="SSV156" s="57"/>
      <c r="SSW156" s="57"/>
      <c r="SSX156" s="57"/>
      <c r="SSY156" s="57"/>
      <c r="SSZ156" s="57"/>
      <c r="STA156" s="57"/>
      <c r="STB156" s="57"/>
      <c r="STC156" s="57"/>
      <c r="STD156" s="57"/>
      <c r="STE156" s="57"/>
      <c r="STF156" s="57"/>
      <c r="STG156" s="57"/>
      <c r="STH156" s="57"/>
      <c r="STI156" s="57"/>
      <c r="STJ156" s="57"/>
      <c r="STK156" s="57"/>
      <c r="STL156" s="57"/>
      <c r="STM156" s="57"/>
      <c r="STN156" s="57"/>
      <c r="STO156" s="57"/>
      <c r="STP156" s="57"/>
      <c r="STQ156" s="57"/>
      <c r="STR156" s="57"/>
      <c r="STS156" s="57"/>
      <c r="STT156" s="57"/>
      <c r="STU156" s="57"/>
      <c r="STV156" s="57"/>
      <c r="STW156" s="57"/>
      <c r="STX156" s="57"/>
      <c r="STY156" s="57"/>
      <c r="STZ156" s="57"/>
      <c r="SUA156" s="57"/>
      <c r="SUB156" s="57"/>
      <c r="SUC156" s="57"/>
      <c r="SUD156" s="57"/>
      <c r="SUE156" s="57"/>
      <c r="SUF156" s="57"/>
      <c r="SUG156" s="57"/>
      <c r="SUH156" s="57"/>
      <c r="SUI156" s="57"/>
      <c r="SUJ156" s="57"/>
      <c r="SUK156" s="57"/>
      <c r="SUL156" s="57"/>
      <c r="SUM156" s="57"/>
      <c r="SUN156" s="57"/>
      <c r="SUO156" s="57"/>
      <c r="SUP156" s="57"/>
      <c r="SUQ156" s="57"/>
      <c r="SUR156" s="57"/>
      <c r="SUS156" s="57"/>
      <c r="SUT156" s="57"/>
      <c r="SUU156" s="57"/>
      <c r="SUV156" s="57"/>
      <c r="SUW156" s="57"/>
      <c r="SUX156" s="57"/>
      <c r="SUY156" s="57"/>
      <c r="SUZ156" s="57"/>
      <c r="SVA156" s="57"/>
      <c r="SVB156" s="57"/>
      <c r="SVC156" s="57"/>
      <c r="SVD156" s="57"/>
      <c r="SVE156" s="57"/>
      <c r="SVF156" s="57"/>
      <c r="SVG156" s="57"/>
      <c r="SVH156" s="57"/>
      <c r="SVI156" s="57"/>
      <c r="SVJ156" s="57"/>
      <c r="SVK156" s="57"/>
      <c r="SVL156" s="57"/>
      <c r="SVM156" s="57"/>
      <c r="SVN156" s="57"/>
      <c r="SVO156" s="57"/>
      <c r="SVP156" s="57"/>
      <c r="SVQ156" s="57"/>
      <c r="SVR156" s="57"/>
      <c r="SVS156" s="57"/>
      <c r="SVT156" s="57"/>
      <c r="SVU156" s="57"/>
      <c r="SVV156" s="57"/>
      <c r="SVW156" s="57"/>
      <c r="SVX156" s="57"/>
      <c r="SVY156" s="57"/>
      <c r="SVZ156" s="57"/>
      <c r="SWA156" s="57"/>
      <c r="SWB156" s="57"/>
      <c r="SWC156" s="57"/>
      <c r="SWD156" s="57"/>
      <c r="SWE156" s="57"/>
      <c r="SWF156" s="57"/>
      <c r="SWG156" s="57"/>
      <c r="SWH156" s="57"/>
      <c r="SWI156" s="57"/>
      <c r="SWJ156" s="57"/>
      <c r="SWK156" s="57"/>
      <c r="SWL156" s="57"/>
      <c r="SWM156" s="57"/>
      <c r="SWN156" s="57"/>
      <c r="SWO156" s="57"/>
      <c r="SWP156" s="57"/>
      <c r="SWQ156" s="57"/>
      <c r="SWR156" s="57"/>
      <c r="SWS156" s="57"/>
      <c r="SWT156" s="57"/>
      <c r="SWU156" s="57"/>
      <c r="SWV156" s="57"/>
      <c r="SWW156" s="57"/>
      <c r="SWX156" s="57"/>
      <c r="SWY156" s="57"/>
      <c r="SWZ156" s="57"/>
      <c r="SXA156" s="57"/>
      <c r="SXB156" s="57"/>
      <c r="SXC156" s="57"/>
      <c r="SXD156" s="57"/>
      <c r="SXE156" s="57"/>
      <c r="SXF156" s="57"/>
      <c r="SXG156" s="57"/>
      <c r="SXH156" s="57"/>
      <c r="SXI156" s="57"/>
      <c r="SXJ156" s="57"/>
      <c r="SXK156" s="57"/>
      <c r="SXL156" s="57"/>
      <c r="SXM156" s="57"/>
      <c r="SXN156" s="57"/>
      <c r="SXO156" s="57"/>
      <c r="SXP156" s="57"/>
      <c r="SXQ156" s="57"/>
      <c r="SXR156" s="57"/>
      <c r="SXS156" s="57"/>
      <c r="SXT156" s="57"/>
      <c r="SXU156" s="57"/>
      <c r="SXV156" s="57"/>
      <c r="SXW156" s="57"/>
      <c r="SXX156" s="57"/>
      <c r="SXY156" s="57"/>
      <c r="SXZ156" s="57"/>
      <c r="SYA156" s="57"/>
      <c r="SYB156" s="57"/>
      <c r="SYC156" s="57"/>
      <c r="SYD156" s="57"/>
      <c r="SYE156" s="57"/>
      <c r="SYF156" s="57"/>
      <c r="SYG156" s="57"/>
      <c r="SYH156" s="57"/>
      <c r="SYI156" s="57"/>
      <c r="SYJ156" s="57"/>
      <c r="SYK156" s="57"/>
      <c r="SYL156" s="57"/>
      <c r="SYM156" s="57"/>
      <c r="SYN156" s="57"/>
      <c r="SYO156" s="57"/>
      <c r="SYP156" s="57"/>
      <c r="SYQ156" s="57"/>
      <c r="SYR156" s="57"/>
      <c r="SYS156" s="57"/>
      <c r="SYT156" s="57"/>
      <c r="SYU156" s="57"/>
      <c r="SYV156" s="57"/>
      <c r="SYW156" s="57"/>
      <c r="SYX156" s="57"/>
      <c r="SYY156" s="57"/>
      <c r="SYZ156" s="57"/>
      <c r="SZA156" s="57"/>
      <c r="SZB156" s="57"/>
      <c r="SZC156" s="57"/>
      <c r="SZD156" s="57"/>
      <c r="SZE156" s="57"/>
      <c r="SZF156" s="57"/>
      <c r="SZG156" s="57"/>
      <c r="SZH156" s="57"/>
      <c r="SZI156" s="57"/>
      <c r="SZJ156" s="57"/>
      <c r="SZK156" s="57"/>
      <c r="SZL156" s="57"/>
      <c r="SZM156" s="57"/>
      <c r="SZN156" s="57"/>
      <c r="SZO156" s="57"/>
      <c r="SZP156" s="57"/>
      <c r="SZQ156" s="57"/>
      <c r="SZR156" s="57"/>
      <c r="SZS156" s="57"/>
      <c r="SZT156" s="57"/>
      <c r="SZU156" s="57"/>
      <c r="SZV156" s="57"/>
      <c r="SZW156" s="57"/>
      <c r="SZX156" s="57"/>
      <c r="SZY156" s="57"/>
      <c r="SZZ156" s="57"/>
      <c r="TAA156" s="57"/>
      <c r="TAB156" s="57"/>
      <c r="TAC156" s="57"/>
      <c r="TAD156" s="57"/>
      <c r="TAE156" s="57"/>
      <c r="TAF156" s="57"/>
      <c r="TAG156" s="57"/>
      <c r="TAH156" s="57"/>
      <c r="TAI156" s="57"/>
      <c r="TAJ156" s="57"/>
      <c r="TAK156" s="57"/>
      <c r="TAL156" s="57"/>
      <c r="TAM156" s="57"/>
      <c r="TAN156" s="57"/>
      <c r="TAO156" s="57"/>
      <c r="TAP156" s="57"/>
      <c r="TAQ156" s="57"/>
      <c r="TAR156" s="57"/>
      <c r="TAS156" s="57"/>
      <c r="TAT156" s="57"/>
      <c r="TAU156" s="57"/>
      <c r="TAV156" s="57"/>
      <c r="TAW156" s="57"/>
      <c r="TAX156" s="57"/>
      <c r="TAY156" s="57"/>
      <c r="TAZ156" s="57"/>
      <c r="TBA156" s="57"/>
      <c r="TBB156" s="57"/>
      <c r="TBC156" s="57"/>
      <c r="TBD156" s="57"/>
      <c r="TBE156" s="57"/>
      <c r="TBF156" s="57"/>
      <c r="TBG156" s="57"/>
      <c r="TBH156" s="57"/>
      <c r="TBI156" s="57"/>
      <c r="TBJ156" s="57"/>
      <c r="TBK156" s="57"/>
      <c r="TBL156" s="57"/>
      <c r="TBM156" s="57"/>
      <c r="TBN156" s="57"/>
      <c r="TBO156" s="57"/>
      <c r="TBP156" s="57"/>
      <c r="TBQ156" s="57"/>
      <c r="TBR156" s="57"/>
      <c r="TBS156" s="57"/>
      <c r="TBT156" s="57"/>
      <c r="TBU156" s="57"/>
      <c r="TBV156" s="57"/>
      <c r="TBW156" s="57"/>
      <c r="TBX156" s="57"/>
      <c r="TBY156" s="57"/>
      <c r="TBZ156" s="57"/>
      <c r="TCA156" s="57"/>
      <c r="TCB156" s="57"/>
      <c r="TCC156" s="57"/>
      <c r="TCD156" s="57"/>
      <c r="TCE156" s="57"/>
      <c r="TCF156" s="57"/>
      <c r="TCG156" s="57"/>
      <c r="TCH156" s="57"/>
      <c r="TCI156" s="57"/>
      <c r="TCJ156" s="57"/>
      <c r="TCK156" s="57"/>
      <c r="TCL156" s="57"/>
      <c r="TCM156" s="57"/>
      <c r="TCN156" s="57"/>
      <c r="TCO156" s="57"/>
      <c r="TCP156" s="57"/>
      <c r="TCQ156" s="57"/>
      <c r="TCR156" s="57"/>
      <c r="TCS156" s="57"/>
      <c r="TCT156" s="57"/>
      <c r="TCU156" s="57"/>
      <c r="TCV156" s="57"/>
      <c r="TCW156" s="57"/>
      <c r="TCX156" s="57"/>
      <c r="TCY156" s="57"/>
      <c r="TCZ156" s="57"/>
      <c r="TDA156" s="57"/>
      <c r="TDB156" s="57"/>
      <c r="TDC156" s="57"/>
      <c r="TDD156" s="57"/>
      <c r="TDE156" s="57"/>
      <c r="TDF156" s="57"/>
      <c r="TDG156" s="57"/>
      <c r="TDH156" s="57"/>
      <c r="TDI156" s="57"/>
      <c r="TDJ156" s="57"/>
      <c r="TDK156" s="57"/>
      <c r="TDL156" s="57"/>
      <c r="TDM156" s="57"/>
      <c r="TDN156" s="57"/>
      <c r="TDO156" s="57"/>
      <c r="TDP156" s="57"/>
      <c r="TDQ156" s="57"/>
      <c r="TDR156" s="57"/>
      <c r="TDS156" s="57"/>
      <c r="TDT156" s="57"/>
      <c r="TDU156" s="57"/>
      <c r="TDV156" s="57"/>
      <c r="TDW156" s="57"/>
      <c r="TDX156" s="57"/>
      <c r="TDY156" s="57"/>
      <c r="TDZ156" s="57"/>
      <c r="TEA156" s="57"/>
      <c r="TEB156" s="57"/>
      <c r="TEC156" s="57"/>
      <c r="TED156" s="57"/>
      <c r="TEE156" s="57"/>
      <c r="TEF156" s="57"/>
      <c r="TEG156" s="57"/>
      <c r="TEH156" s="57"/>
      <c r="TEI156" s="57"/>
      <c r="TEJ156" s="57"/>
      <c r="TEK156" s="57"/>
      <c r="TEL156" s="57"/>
      <c r="TEM156" s="57"/>
      <c r="TEN156" s="57"/>
      <c r="TEO156" s="57"/>
      <c r="TEP156" s="57"/>
      <c r="TEQ156" s="57"/>
      <c r="TER156" s="57"/>
      <c r="TES156" s="57"/>
      <c r="TET156" s="57"/>
      <c r="TEU156" s="57"/>
      <c r="TEV156" s="57"/>
      <c r="TEW156" s="57"/>
      <c r="TEX156" s="57"/>
      <c r="TEY156" s="57"/>
      <c r="TEZ156" s="57"/>
      <c r="TFA156" s="57"/>
      <c r="TFB156" s="57"/>
      <c r="TFC156" s="57"/>
      <c r="TFD156" s="57"/>
      <c r="TFE156" s="57"/>
      <c r="TFF156" s="57"/>
      <c r="TFG156" s="57"/>
      <c r="TFH156" s="57"/>
      <c r="TFI156" s="57"/>
      <c r="TFJ156" s="57"/>
      <c r="TFK156" s="57"/>
      <c r="TFL156" s="57"/>
      <c r="TFM156" s="57"/>
      <c r="TFN156" s="57"/>
      <c r="TFO156" s="57"/>
      <c r="TFP156" s="57"/>
      <c r="TFQ156" s="57"/>
      <c r="TFR156" s="57"/>
      <c r="TFS156" s="57"/>
      <c r="TFT156" s="57"/>
      <c r="TFU156" s="57"/>
      <c r="TFV156" s="57"/>
      <c r="TFW156" s="57"/>
      <c r="TFX156" s="57"/>
      <c r="TFY156" s="57"/>
      <c r="TFZ156" s="57"/>
      <c r="TGA156" s="57"/>
      <c r="TGB156" s="57"/>
      <c r="TGC156" s="57"/>
      <c r="TGD156" s="57"/>
      <c r="TGE156" s="57"/>
      <c r="TGF156" s="57"/>
      <c r="TGG156" s="57"/>
      <c r="TGH156" s="57"/>
      <c r="TGI156" s="57"/>
      <c r="TGJ156" s="57"/>
      <c r="TGK156" s="57"/>
      <c r="TGL156" s="57"/>
      <c r="TGM156" s="57"/>
      <c r="TGN156" s="57"/>
      <c r="TGO156" s="57"/>
      <c r="TGP156" s="57"/>
      <c r="TGQ156" s="57"/>
      <c r="TGR156" s="57"/>
      <c r="TGS156" s="57"/>
      <c r="TGT156" s="57"/>
      <c r="TGU156" s="57"/>
      <c r="TGV156" s="57"/>
      <c r="TGW156" s="57"/>
      <c r="TGX156" s="57"/>
      <c r="TGY156" s="57"/>
      <c r="TGZ156" s="57"/>
      <c r="THA156" s="57"/>
      <c r="THB156" s="57"/>
      <c r="THC156" s="57"/>
      <c r="THD156" s="57"/>
      <c r="THE156" s="57"/>
      <c r="THF156" s="57"/>
      <c r="THG156" s="57"/>
      <c r="THH156" s="57"/>
      <c r="THI156" s="57"/>
      <c r="THJ156" s="57"/>
      <c r="THK156" s="57"/>
      <c r="THL156" s="57"/>
      <c r="THM156" s="57"/>
      <c r="THN156" s="57"/>
      <c r="THO156" s="57"/>
      <c r="THP156" s="57"/>
      <c r="THQ156" s="57"/>
      <c r="THR156" s="57"/>
      <c r="THS156" s="57"/>
      <c r="THT156" s="57"/>
      <c r="THU156" s="57"/>
      <c r="THV156" s="57"/>
      <c r="THW156" s="57"/>
      <c r="THX156" s="57"/>
      <c r="THY156" s="57"/>
      <c r="THZ156" s="57"/>
      <c r="TIA156" s="57"/>
      <c r="TIB156" s="57"/>
      <c r="TIC156" s="57"/>
      <c r="TID156" s="57"/>
      <c r="TIE156" s="57"/>
      <c r="TIF156" s="57"/>
      <c r="TIG156" s="57"/>
      <c r="TIH156" s="57"/>
      <c r="TII156" s="57"/>
      <c r="TIJ156" s="57"/>
      <c r="TIK156" s="57"/>
      <c r="TIL156" s="57"/>
      <c r="TIM156" s="57"/>
      <c r="TIN156" s="57"/>
      <c r="TIO156" s="57"/>
      <c r="TIP156" s="57"/>
      <c r="TIQ156" s="57"/>
      <c r="TIR156" s="57"/>
      <c r="TIS156" s="57"/>
      <c r="TIT156" s="57"/>
      <c r="TIU156" s="57"/>
      <c r="TIV156" s="57"/>
      <c r="TIW156" s="57"/>
      <c r="TIX156" s="57"/>
      <c r="TIY156" s="57"/>
      <c r="TIZ156" s="57"/>
      <c r="TJA156" s="57"/>
      <c r="TJB156" s="57"/>
      <c r="TJC156" s="57"/>
      <c r="TJD156" s="57"/>
      <c r="TJE156" s="57"/>
      <c r="TJF156" s="57"/>
      <c r="TJG156" s="57"/>
      <c r="TJH156" s="57"/>
      <c r="TJI156" s="57"/>
      <c r="TJJ156" s="57"/>
      <c r="TJK156" s="57"/>
      <c r="TJL156" s="57"/>
      <c r="TJM156" s="57"/>
      <c r="TJN156" s="57"/>
      <c r="TJO156" s="57"/>
      <c r="TJP156" s="57"/>
      <c r="TJQ156" s="57"/>
      <c r="TJR156" s="57"/>
      <c r="TJS156" s="57"/>
      <c r="TJT156" s="57"/>
      <c r="TJU156" s="57"/>
      <c r="TJV156" s="57"/>
      <c r="TJW156" s="57"/>
      <c r="TJX156" s="57"/>
      <c r="TJY156" s="57"/>
      <c r="TJZ156" s="57"/>
      <c r="TKA156" s="57"/>
      <c r="TKB156" s="57"/>
      <c r="TKC156" s="57"/>
      <c r="TKD156" s="57"/>
      <c r="TKE156" s="57"/>
      <c r="TKF156" s="57"/>
      <c r="TKG156" s="57"/>
      <c r="TKH156" s="57"/>
      <c r="TKI156" s="57"/>
      <c r="TKJ156" s="57"/>
      <c r="TKK156" s="57"/>
      <c r="TKL156" s="57"/>
      <c r="TKM156" s="57"/>
      <c r="TKN156" s="57"/>
      <c r="TKO156" s="57"/>
      <c r="TKP156" s="57"/>
      <c r="TKQ156" s="57"/>
      <c r="TKR156" s="57"/>
      <c r="TKS156" s="57"/>
      <c r="TKT156" s="57"/>
      <c r="TKU156" s="57"/>
      <c r="TKV156" s="57"/>
      <c r="TKW156" s="57"/>
      <c r="TKX156" s="57"/>
      <c r="TKY156" s="57"/>
      <c r="TKZ156" s="57"/>
      <c r="TLA156" s="57"/>
      <c r="TLB156" s="57"/>
      <c r="TLC156" s="57"/>
      <c r="TLD156" s="57"/>
      <c r="TLE156" s="57"/>
      <c r="TLF156" s="57"/>
      <c r="TLG156" s="57"/>
      <c r="TLH156" s="57"/>
      <c r="TLI156" s="57"/>
      <c r="TLJ156" s="57"/>
      <c r="TLK156" s="57"/>
      <c r="TLL156" s="57"/>
      <c r="TLM156" s="57"/>
      <c r="TLN156" s="57"/>
      <c r="TLO156" s="57"/>
      <c r="TLP156" s="57"/>
      <c r="TLQ156" s="57"/>
      <c r="TLR156" s="57"/>
      <c r="TLS156" s="57"/>
      <c r="TLT156" s="57"/>
      <c r="TLU156" s="57"/>
      <c r="TLV156" s="57"/>
      <c r="TLW156" s="57"/>
      <c r="TLX156" s="57"/>
      <c r="TLY156" s="57"/>
      <c r="TLZ156" s="57"/>
      <c r="TMA156" s="57"/>
      <c r="TMB156" s="57"/>
      <c r="TMC156" s="57"/>
      <c r="TMD156" s="57"/>
      <c r="TME156" s="57"/>
      <c r="TMF156" s="57"/>
      <c r="TMG156" s="57"/>
      <c r="TMH156" s="57"/>
      <c r="TMI156" s="57"/>
      <c r="TMJ156" s="57"/>
      <c r="TMK156" s="57"/>
      <c r="TML156" s="57"/>
      <c r="TMM156" s="57"/>
      <c r="TMN156" s="57"/>
      <c r="TMO156" s="57"/>
      <c r="TMP156" s="57"/>
      <c r="TMQ156" s="57"/>
      <c r="TMR156" s="57"/>
      <c r="TMS156" s="57"/>
      <c r="TMT156" s="57"/>
      <c r="TMU156" s="57"/>
      <c r="TMV156" s="57"/>
      <c r="TMW156" s="57"/>
      <c r="TMX156" s="57"/>
      <c r="TMY156" s="57"/>
      <c r="TMZ156" s="57"/>
      <c r="TNA156" s="57"/>
      <c r="TNB156" s="57"/>
      <c r="TNC156" s="57"/>
      <c r="TND156" s="57"/>
      <c r="TNE156" s="57"/>
      <c r="TNF156" s="57"/>
      <c r="TNG156" s="57"/>
      <c r="TNH156" s="57"/>
      <c r="TNI156" s="57"/>
      <c r="TNJ156" s="57"/>
      <c r="TNK156" s="57"/>
      <c r="TNL156" s="57"/>
      <c r="TNM156" s="57"/>
      <c r="TNN156" s="57"/>
      <c r="TNO156" s="57"/>
      <c r="TNP156" s="57"/>
      <c r="TNQ156" s="57"/>
      <c r="TNR156" s="57"/>
      <c r="TNS156" s="57"/>
      <c r="TNT156" s="57"/>
      <c r="TNU156" s="57"/>
      <c r="TNV156" s="57"/>
      <c r="TNW156" s="57"/>
      <c r="TNX156" s="57"/>
      <c r="TNY156" s="57"/>
      <c r="TNZ156" s="57"/>
      <c r="TOA156" s="57"/>
      <c r="TOB156" s="57"/>
      <c r="TOC156" s="57"/>
      <c r="TOD156" s="57"/>
      <c r="TOE156" s="57"/>
      <c r="TOF156" s="57"/>
      <c r="TOG156" s="57"/>
      <c r="TOH156" s="57"/>
      <c r="TOI156" s="57"/>
      <c r="TOJ156" s="57"/>
      <c r="TOK156" s="57"/>
      <c r="TOL156" s="57"/>
      <c r="TOM156" s="57"/>
      <c r="TON156" s="57"/>
      <c r="TOO156" s="57"/>
      <c r="TOP156" s="57"/>
      <c r="TOQ156" s="57"/>
      <c r="TOR156" s="57"/>
      <c r="TOS156" s="57"/>
      <c r="TOT156" s="57"/>
      <c r="TOU156" s="57"/>
      <c r="TOV156" s="57"/>
      <c r="TOW156" s="57"/>
      <c r="TOX156" s="57"/>
      <c r="TOY156" s="57"/>
      <c r="TOZ156" s="57"/>
      <c r="TPA156" s="57"/>
      <c r="TPB156" s="57"/>
      <c r="TPC156" s="57"/>
      <c r="TPD156" s="57"/>
      <c r="TPE156" s="57"/>
      <c r="TPF156" s="57"/>
      <c r="TPG156" s="57"/>
      <c r="TPH156" s="57"/>
      <c r="TPI156" s="57"/>
      <c r="TPJ156" s="57"/>
      <c r="TPK156" s="57"/>
      <c r="TPL156" s="57"/>
      <c r="TPM156" s="57"/>
      <c r="TPN156" s="57"/>
      <c r="TPO156" s="57"/>
      <c r="TPP156" s="57"/>
      <c r="TPQ156" s="57"/>
      <c r="TPR156" s="57"/>
      <c r="TPS156" s="57"/>
      <c r="TPT156" s="57"/>
      <c r="TPU156" s="57"/>
      <c r="TPV156" s="57"/>
      <c r="TPW156" s="57"/>
      <c r="TPX156" s="57"/>
      <c r="TPY156" s="57"/>
      <c r="TPZ156" s="57"/>
      <c r="TQA156" s="57"/>
      <c r="TQB156" s="57"/>
      <c r="TQC156" s="57"/>
      <c r="TQD156" s="57"/>
      <c r="TQE156" s="57"/>
      <c r="TQF156" s="57"/>
      <c r="TQG156" s="57"/>
      <c r="TQH156" s="57"/>
      <c r="TQI156" s="57"/>
      <c r="TQJ156" s="57"/>
      <c r="TQK156" s="57"/>
      <c r="TQL156" s="57"/>
      <c r="TQM156" s="57"/>
      <c r="TQN156" s="57"/>
      <c r="TQO156" s="57"/>
      <c r="TQP156" s="57"/>
      <c r="TQQ156" s="57"/>
      <c r="TQR156" s="57"/>
      <c r="TQS156" s="57"/>
      <c r="TQT156" s="57"/>
      <c r="TQU156" s="57"/>
      <c r="TQV156" s="57"/>
      <c r="TQW156" s="57"/>
      <c r="TQX156" s="57"/>
      <c r="TQY156" s="57"/>
      <c r="TQZ156" s="57"/>
      <c r="TRA156" s="57"/>
      <c r="TRB156" s="57"/>
      <c r="TRC156" s="57"/>
      <c r="TRD156" s="57"/>
      <c r="TRE156" s="57"/>
      <c r="TRF156" s="57"/>
      <c r="TRG156" s="57"/>
      <c r="TRH156" s="57"/>
      <c r="TRI156" s="57"/>
      <c r="TRJ156" s="57"/>
      <c r="TRK156" s="57"/>
      <c r="TRL156" s="57"/>
      <c r="TRM156" s="57"/>
      <c r="TRN156" s="57"/>
      <c r="TRO156" s="57"/>
      <c r="TRP156" s="57"/>
      <c r="TRQ156" s="57"/>
      <c r="TRR156" s="57"/>
      <c r="TRS156" s="57"/>
      <c r="TRT156" s="57"/>
      <c r="TRU156" s="57"/>
      <c r="TRV156" s="57"/>
      <c r="TRW156" s="57"/>
      <c r="TRX156" s="57"/>
      <c r="TRY156" s="57"/>
      <c r="TRZ156" s="57"/>
      <c r="TSA156" s="57"/>
      <c r="TSB156" s="57"/>
      <c r="TSC156" s="57"/>
      <c r="TSD156" s="57"/>
      <c r="TSE156" s="57"/>
      <c r="TSF156" s="57"/>
      <c r="TSG156" s="57"/>
      <c r="TSH156" s="57"/>
      <c r="TSI156" s="57"/>
      <c r="TSJ156" s="57"/>
      <c r="TSK156" s="57"/>
      <c r="TSL156" s="57"/>
      <c r="TSM156" s="57"/>
      <c r="TSN156" s="57"/>
      <c r="TSO156" s="57"/>
      <c r="TSP156" s="57"/>
      <c r="TSQ156" s="57"/>
      <c r="TSR156" s="57"/>
      <c r="TSS156" s="57"/>
      <c r="TST156" s="57"/>
      <c r="TSU156" s="57"/>
      <c r="TSV156" s="57"/>
      <c r="TSW156" s="57"/>
      <c r="TSX156" s="57"/>
      <c r="TSY156" s="57"/>
      <c r="TSZ156" s="57"/>
      <c r="TTA156" s="57"/>
      <c r="TTB156" s="57"/>
      <c r="TTC156" s="57"/>
      <c r="TTD156" s="57"/>
      <c r="TTE156" s="57"/>
      <c r="TTF156" s="57"/>
      <c r="TTG156" s="57"/>
      <c r="TTH156" s="57"/>
      <c r="TTI156" s="57"/>
      <c r="TTJ156" s="57"/>
      <c r="TTK156" s="57"/>
      <c r="TTL156" s="57"/>
      <c r="TTM156" s="57"/>
      <c r="TTN156" s="57"/>
      <c r="TTO156" s="57"/>
      <c r="TTP156" s="57"/>
      <c r="TTQ156" s="57"/>
      <c r="TTR156" s="57"/>
      <c r="TTS156" s="57"/>
      <c r="TTT156" s="57"/>
      <c r="TTU156" s="57"/>
      <c r="TTV156" s="57"/>
      <c r="TTW156" s="57"/>
      <c r="TTX156" s="57"/>
      <c r="TTY156" s="57"/>
      <c r="TTZ156" s="57"/>
      <c r="TUA156" s="57"/>
      <c r="TUB156" s="57"/>
      <c r="TUC156" s="57"/>
      <c r="TUD156" s="57"/>
      <c r="TUE156" s="57"/>
      <c r="TUF156" s="57"/>
      <c r="TUG156" s="57"/>
      <c r="TUH156" s="57"/>
      <c r="TUI156" s="57"/>
      <c r="TUJ156" s="57"/>
      <c r="TUK156" s="57"/>
      <c r="TUL156" s="57"/>
      <c r="TUM156" s="57"/>
      <c r="TUN156" s="57"/>
      <c r="TUO156" s="57"/>
      <c r="TUP156" s="57"/>
      <c r="TUQ156" s="57"/>
      <c r="TUR156" s="57"/>
      <c r="TUS156" s="57"/>
      <c r="TUT156" s="57"/>
      <c r="TUU156" s="57"/>
      <c r="TUV156" s="57"/>
      <c r="TUW156" s="57"/>
      <c r="TUX156" s="57"/>
      <c r="TUY156" s="57"/>
      <c r="TUZ156" s="57"/>
      <c r="TVA156" s="57"/>
      <c r="TVB156" s="57"/>
      <c r="TVC156" s="57"/>
      <c r="TVD156" s="57"/>
      <c r="TVE156" s="57"/>
      <c r="TVF156" s="57"/>
      <c r="TVG156" s="57"/>
      <c r="TVH156" s="57"/>
      <c r="TVI156" s="57"/>
      <c r="TVJ156" s="57"/>
      <c r="TVK156" s="57"/>
      <c r="TVL156" s="57"/>
      <c r="TVM156" s="57"/>
      <c r="TVN156" s="57"/>
      <c r="TVO156" s="57"/>
      <c r="TVP156" s="57"/>
      <c r="TVQ156" s="57"/>
      <c r="TVR156" s="57"/>
      <c r="TVS156" s="57"/>
      <c r="TVT156" s="57"/>
      <c r="TVU156" s="57"/>
      <c r="TVV156" s="57"/>
      <c r="TVW156" s="57"/>
      <c r="TVX156" s="57"/>
      <c r="TVY156" s="57"/>
      <c r="TVZ156" s="57"/>
      <c r="TWA156" s="57"/>
      <c r="TWB156" s="57"/>
      <c r="TWC156" s="57"/>
      <c r="TWD156" s="57"/>
      <c r="TWE156" s="57"/>
      <c r="TWF156" s="57"/>
      <c r="TWG156" s="57"/>
      <c r="TWH156" s="57"/>
      <c r="TWI156" s="57"/>
      <c r="TWJ156" s="57"/>
      <c r="TWK156" s="57"/>
      <c r="TWL156" s="57"/>
      <c r="TWM156" s="57"/>
      <c r="TWN156" s="57"/>
      <c r="TWO156" s="57"/>
      <c r="TWP156" s="57"/>
      <c r="TWQ156" s="57"/>
      <c r="TWR156" s="57"/>
      <c r="TWS156" s="57"/>
      <c r="TWT156" s="57"/>
      <c r="TWU156" s="57"/>
      <c r="TWV156" s="57"/>
      <c r="TWW156" s="57"/>
      <c r="TWX156" s="57"/>
      <c r="TWY156" s="57"/>
      <c r="TWZ156" s="57"/>
      <c r="TXA156" s="57"/>
      <c r="TXB156" s="57"/>
      <c r="TXC156" s="57"/>
      <c r="TXD156" s="57"/>
      <c r="TXE156" s="57"/>
      <c r="TXF156" s="57"/>
      <c r="TXG156" s="57"/>
      <c r="TXH156" s="57"/>
      <c r="TXI156" s="57"/>
      <c r="TXJ156" s="57"/>
      <c r="TXK156" s="57"/>
      <c r="TXL156" s="57"/>
      <c r="TXM156" s="57"/>
      <c r="TXN156" s="57"/>
      <c r="TXO156" s="57"/>
      <c r="TXP156" s="57"/>
      <c r="TXQ156" s="57"/>
      <c r="TXR156" s="57"/>
      <c r="TXS156" s="57"/>
      <c r="TXT156" s="57"/>
      <c r="TXU156" s="57"/>
      <c r="TXV156" s="57"/>
      <c r="TXW156" s="57"/>
      <c r="TXX156" s="57"/>
      <c r="TXY156" s="57"/>
      <c r="TXZ156" s="57"/>
      <c r="TYA156" s="57"/>
      <c r="TYB156" s="57"/>
      <c r="TYC156" s="57"/>
      <c r="TYD156" s="57"/>
      <c r="TYE156" s="57"/>
      <c r="TYF156" s="57"/>
      <c r="TYG156" s="57"/>
      <c r="TYH156" s="57"/>
      <c r="TYI156" s="57"/>
      <c r="TYJ156" s="57"/>
      <c r="TYK156" s="57"/>
      <c r="TYL156" s="57"/>
      <c r="TYM156" s="57"/>
      <c r="TYN156" s="57"/>
      <c r="TYO156" s="57"/>
      <c r="TYP156" s="57"/>
      <c r="TYQ156" s="57"/>
      <c r="TYR156" s="57"/>
      <c r="TYS156" s="57"/>
      <c r="TYT156" s="57"/>
      <c r="TYU156" s="57"/>
      <c r="TYV156" s="57"/>
      <c r="TYW156" s="57"/>
      <c r="TYX156" s="57"/>
      <c r="TYY156" s="57"/>
      <c r="TYZ156" s="57"/>
      <c r="TZA156" s="57"/>
      <c r="TZB156" s="57"/>
      <c r="TZC156" s="57"/>
      <c r="TZD156" s="57"/>
      <c r="TZE156" s="57"/>
      <c r="TZF156" s="57"/>
      <c r="TZG156" s="57"/>
      <c r="TZH156" s="57"/>
      <c r="TZI156" s="57"/>
      <c r="TZJ156" s="57"/>
      <c r="TZK156" s="57"/>
      <c r="TZL156" s="57"/>
      <c r="TZM156" s="57"/>
      <c r="TZN156" s="57"/>
      <c r="TZO156" s="57"/>
      <c r="TZP156" s="57"/>
      <c r="TZQ156" s="57"/>
      <c r="TZR156" s="57"/>
      <c r="TZS156" s="57"/>
      <c r="TZT156" s="57"/>
      <c r="TZU156" s="57"/>
      <c r="TZV156" s="57"/>
      <c r="TZW156" s="57"/>
      <c r="TZX156" s="57"/>
      <c r="TZY156" s="57"/>
      <c r="TZZ156" s="57"/>
      <c r="UAA156" s="57"/>
      <c r="UAB156" s="57"/>
      <c r="UAC156" s="57"/>
      <c r="UAD156" s="57"/>
      <c r="UAE156" s="57"/>
      <c r="UAF156" s="57"/>
      <c r="UAG156" s="57"/>
      <c r="UAH156" s="57"/>
      <c r="UAI156" s="57"/>
      <c r="UAJ156" s="57"/>
      <c r="UAK156" s="57"/>
      <c r="UAL156" s="57"/>
      <c r="UAM156" s="57"/>
      <c r="UAN156" s="57"/>
      <c r="UAO156" s="57"/>
      <c r="UAP156" s="57"/>
      <c r="UAQ156" s="57"/>
      <c r="UAR156" s="57"/>
      <c r="UAS156" s="57"/>
      <c r="UAT156" s="57"/>
      <c r="UAU156" s="57"/>
      <c r="UAV156" s="57"/>
      <c r="UAW156" s="57"/>
      <c r="UAX156" s="57"/>
      <c r="UAY156" s="57"/>
      <c r="UAZ156" s="57"/>
      <c r="UBA156" s="57"/>
      <c r="UBB156" s="57"/>
      <c r="UBC156" s="57"/>
      <c r="UBD156" s="57"/>
      <c r="UBE156" s="57"/>
      <c r="UBF156" s="57"/>
      <c r="UBG156" s="57"/>
      <c r="UBH156" s="57"/>
      <c r="UBI156" s="57"/>
      <c r="UBJ156" s="57"/>
      <c r="UBK156" s="57"/>
      <c r="UBL156" s="57"/>
      <c r="UBM156" s="57"/>
      <c r="UBN156" s="57"/>
      <c r="UBO156" s="57"/>
      <c r="UBP156" s="57"/>
      <c r="UBQ156" s="57"/>
      <c r="UBR156" s="57"/>
      <c r="UBS156" s="57"/>
      <c r="UBT156" s="57"/>
      <c r="UBU156" s="57"/>
      <c r="UBV156" s="57"/>
      <c r="UBW156" s="57"/>
      <c r="UBX156" s="57"/>
      <c r="UBY156" s="57"/>
      <c r="UBZ156" s="57"/>
      <c r="UCA156" s="57"/>
      <c r="UCB156" s="57"/>
      <c r="UCC156" s="57"/>
      <c r="UCD156" s="57"/>
      <c r="UCE156" s="57"/>
      <c r="UCF156" s="57"/>
      <c r="UCG156" s="57"/>
      <c r="UCH156" s="57"/>
      <c r="UCI156" s="57"/>
      <c r="UCJ156" s="57"/>
      <c r="UCK156" s="57"/>
      <c r="UCL156" s="57"/>
      <c r="UCM156" s="57"/>
      <c r="UCN156" s="57"/>
      <c r="UCO156" s="57"/>
      <c r="UCP156" s="57"/>
      <c r="UCQ156" s="57"/>
      <c r="UCR156" s="57"/>
      <c r="UCS156" s="57"/>
      <c r="UCT156" s="57"/>
      <c r="UCU156" s="57"/>
      <c r="UCV156" s="57"/>
      <c r="UCW156" s="57"/>
      <c r="UCX156" s="57"/>
      <c r="UCY156" s="57"/>
      <c r="UCZ156" s="57"/>
      <c r="UDA156" s="57"/>
      <c r="UDB156" s="57"/>
      <c r="UDC156" s="57"/>
      <c r="UDD156" s="57"/>
      <c r="UDE156" s="57"/>
      <c r="UDF156" s="57"/>
      <c r="UDG156" s="57"/>
      <c r="UDH156" s="57"/>
      <c r="UDI156" s="57"/>
      <c r="UDJ156" s="57"/>
      <c r="UDK156" s="57"/>
      <c r="UDL156" s="57"/>
      <c r="UDM156" s="57"/>
      <c r="UDN156" s="57"/>
      <c r="UDO156" s="57"/>
      <c r="UDP156" s="57"/>
      <c r="UDQ156" s="57"/>
      <c r="UDR156" s="57"/>
      <c r="UDS156" s="57"/>
      <c r="UDT156" s="57"/>
      <c r="UDU156" s="57"/>
      <c r="UDV156" s="57"/>
      <c r="UDW156" s="57"/>
      <c r="UDX156" s="57"/>
      <c r="UDY156" s="57"/>
      <c r="UDZ156" s="57"/>
      <c r="UEA156" s="57"/>
      <c r="UEB156" s="57"/>
      <c r="UEC156" s="57"/>
      <c r="UED156" s="57"/>
      <c r="UEE156" s="57"/>
      <c r="UEF156" s="57"/>
      <c r="UEG156" s="57"/>
      <c r="UEH156" s="57"/>
      <c r="UEI156" s="57"/>
      <c r="UEJ156" s="57"/>
      <c r="UEK156" s="57"/>
      <c r="UEL156" s="57"/>
      <c r="UEM156" s="57"/>
      <c r="UEN156" s="57"/>
      <c r="UEO156" s="57"/>
      <c r="UEP156" s="57"/>
      <c r="UEQ156" s="57"/>
      <c r="UER156" s="57"/>
      <c r="UES156" s="57"/>
      <c r="UET156" s="57"/>
      <c r="UEU156" s="57"/>
      <c r="UEV156" s="57"/>
      <c r="UEW156" s="57"/>
      <c r="UEX156" s="57"/>
      <c r="UEY156" s="57"/>
      <c r="UEZ156" s="57"/>
      <c r="UFA156" s="57"/>
      <c r="UFB156" s="57"/>
      <c r="UFC156" s="57"/>
      <c r="UFD156" s="57"/>
      <c r="UFE156" s="57"/>
      <c r="UFF156" s="57"/>
      <c r="UFG156" s="57"/>
      <c r="UFH156" s="57"/>
      <c r="UFI156" s="57"/>
      <c r="UFJ156" s="57"/>
      <c r="UFK156" s="57"/>
      <c r="UFL156" s="57"/>
      <c r="UFM156" s="57"/>
      <c r="UFN156" s="57"/>
      <c r="UFO156" s="57"/>
      <c r="UFP156" s="57"/>
      <c r="UFQ156" s="57"/>
      <c r="UFR156" s="57"/>
      <c r="UFS156" s="57"/>
      <c r="UFT156" s="57"/>
      <c r="UFU156" s="57"/>
      <c r="UFV156" s="57"/>
      <c r="UFW156" s="57"/>
      <c r="UFX156" s="57"/>
      <c r="UFY156" s="57"/>
      <c r="UFZ156" s="57"/>
      <c r="UGA156" s="57"/>
      <c r="UGB156" s="57"/>
      <c r="UGC156" s="57"/>
      <c r="UGD156" s="57"/>
      <c r="UGE156" s="57"/>
      <c r="UGF156" s="57"/>
      <c r="UGG156" s="57"/>
      <c r="UGH156" s="57"/>
      <c r="UGI156" s="57"/>
      <c r="UGJ156" s="57"/>
      <c r="UGK156" s="57"/>
      <c r="UGL156" s="57"/>
      <c r="UGM156" s="57"/>
      <c r="UGN156" s="57"/>
      <c r="UGO156" s="57"/>
      <c r="UGP156" s="57"/>
      <c r="UGQ156" s="57"/>
      <c r="UGR156" s="57"/>
      <c r="UGS156" s="57"/>
      <c r="UGT156" s="57"/>
      <c r="UGU156" s="57"/>
      <c r="UGV156" s="57"/>
      <c r="UGW156" s="57"/>
      <c r="UGX156" s="57"/>
      <c r="UGY156" s="57"/>
      <c r="UGZ156" s="57"/>
      <c r="UHA156" s="57"/>
      <c r="UHB156" s="57"/>
      <c r="UHC156" s="57"/>
      <c r="UHD156" s="57"/>
      <c r="UHE156" s="57"/>
      <c r="UHF156" s="57"/>
      <c r="UHG156" s="57"/>
      <c r="UHH156" s="57"/>
      <c r="UHI156" s="57"/>
      <c r="UHJ156" s="57"/>
      <c r="UHK156" s="57"/>
      <c r="UHL156" s="57"/>
      <c r="UHM156" s="57"/>
      <c r="UHN156" s="57"/>
      <c r="UHO156" s="57"/>
      <c r="UHP156" s="57"/>
      <c r="UHQ156" s="57"/>
      <c r="UHR156" s="57"/>
      <c r="UHS156" s="57"/>
      <c r="UHT156" s="57"/>
      <c r="UHU156" s="57"/>
      <c r="UHV156" s="57"/>
      <c r="UHW156" s="57"/>
      <c r="UHX156" s="57"/>
      <c r="UHY156" s="57"/>
      <c r="UHZ156" s="57"/>
      <c r="UIA156" s="57"/>
      <c r="UIB156" s="57"/>
      <c r="UIC156" s="57"/>
      <c r="UID156" s="57"/>
      <c r="UIE156" s="57"/>
      <c r="UIF156" s="57"/>
      <c r="UIG156" s="57"/>
      <c r="UIH156" s="57"/>
      <c r="UII156" s="57"/>
      <c r="UIJ156" s="57"/>
      <c r="UIK156" s="57"/>
      <c r="UIL156" s="57"/>
      <c r="UIM156" s="57"/>
      <c r="UIN156" s="57"/>
      <c r="UIO156" s="57"/>
      <c r="UIP156" s="57"/>
      <c r="UIQ156" s="57"/>
      <c r="UIR156" s="57"/>
      <c r="UIS156" s="57"/>
      <c r="UIT156" s="57"/>
      <c r="UIU156" s="57"/>
      <c r="UIV156" s="57"/>
      <c r="UIW156" s="57"/>
      <c r="UIX156" s="57"/>
      <c r="UIY156" s="57"/>
      <c r="UIZ156" s="57"/>
      <c r="UJA156" s="57"/>
      <c r="UJB156" s="57"/>
      <c r="UJC156" s="57"/>
      <c r="UJD156" s="57"/>
      <c r="UJE156" s="57"/>
      <c r="UJF156" s="57"/>
      <c r="UJG156" s="57"/>
      <c r="UJH156" s="57"/>
      <c r="UJI156" s="57"/>
      <c r="UJJ156" s="57"/>
      <c r="UJK156" s="57"/>
      <c r="UJL156" s="57"/>
      <c r="UJM156" s="57"/>
      <c r="UJN156" s="57"/>
      <c r="UJO156" s="57"/>
      <c r="UJP156" s="57"/>
      <c r="UJQ156" s="57"/>
      <c r="UJR156" s="57"/>
      <c r="UJS156" s="57"/>
      <c r="UJT156" s="57"/>
      <c r="UJU156" s="57"/>
      <c r="UJV156" s="57"/>
      <c r="UJW156" s="57"/>
      <c r="UJX156" s="57"/>
      <c r="UJY156" s="57"/>
      <c r="UJZ156" s="57"/>
      <c r="UKA156" s="57"/>
      <c r="UKB156" s="57"/>
      <c r="UKC156" s="57"/>
      <c r="UKD156" s="57"/>
      <c r="UKE156" s="57"/>
      <c r="UKF156" s="57"/>
      <c r="UKG156" s="57"/>
      <c r="UKH156" s="57"/>
      <c r="UKI156" s="57"/>
      <c r="UKJ156" s="57"/>
      <c r="UKK156" s="57"/>
      <c r="UKL156" s="57"/>
      <c r="UKM156" s="57"/>
      <c r="UKN156" s="57"/>
      <c r="UKO156" s="57"/>
      <c r="UKP156" s="57"/>
      <c r="UKQ156" s="57"/>
      <c r="UKR156" s="57"/>
      <c r="UKS156" s="57"/>
      <c r="UKT156" s="57"/>
      <c r="UKU156" s="57"/>
      <c r="UKV156" s="57"/>
      <c r="UKW156" s="57"/>
      <c r="UKX156" s="57"/>
      <c r="UKY156" s="57"/>
      <c r="UKZ156" s="57"/>
      <c r="ULA156" s="57"/>
      <c r="ULB156" s="57"/>
      <c r="ULC156" s="57"/>
      <c r="ULD156" s="57"/>
      <c r="ULE156" s="57"/>
      <c r="ULF156" s="57"/>
      <c r="ULG156" s="57"/>
      <c r="ULH156" s="57"/>
      <c r="ULI156" s="57"/>
      <c r="ULJ156" s="57"/>
      <c r="ULK156" s="57"/>
      <c r="ULL156" s="57"/>
      <c r="ULM156" s="57"/>
      <c r="ULN156" s="57"/>
      <c r="ULO156" s="57"/>
      <c r="ULP156" s="57"/>
      <c r="ULQ156" s="57"/>
      <c r="ULR156" s="57"/>
      <c r="ULS156" s="57"/>
      <c r="ULT156" s="57"/>
      <c r="ULU156" s="57"/>
      <c r="ULV156" s="57"/>
      <c r="ULW156" s="57"/>
      <c r="ULX156" s="57"/>
      <c r="ULY156" s="57"/>
      <c r="ULZ156" s="57"/>
      <c r="UMA156" s="57"/>
      <c r="UMB156" s="57"/>
      <c r="UMC156" s="57"/>
      <c r="UMD156" s="57"/>
      <c r="UME156" s="57"/>
      <c r="UMF156" s="57"/>
      <c r="UMG156" s="57"/>
      <c r="UMH156" s="57"/>
      <c r="UMI156" s="57"/>
      <c r="UMJ156" s="57"/>
      <c r="UMK156" s="57"/>
      <c r="UML156" s="57"/>
      <c r="UMM156" s="57"/>
      <c r="UMN156" s="57"/>
      <c r="UMO156" s="57"/>
      <c r="UMP156" s="57"/>
      <c r="UMQ156" s="57"/>
      <c r="UMR156" s="57"/>
      <c r="UMS156" s="57"/>
      <c r="UMT156" s="57"/>
      <c r="UMU156" s="57"/>
      <c r="UMV156" s="57"/>
      <c r="UMW156" s="57"/>
      <c r="UMX156" s="57"/>
      <c r="UMY156" s="57"/>
      <c r="UMZ156" s="57"/>
      <c r="UNA156" s="57"/>
      <c r="UNB156" s="57"/>
      <c r="UNC156" s="57"/>
      <c r="UND156" s="57"/>
      <c r="UNE156" s="57"/>
      <c r="UNF156" s="57"/>
      <c r="UNG156" s="57"/>
      <c r="UNH156" s="57"/>
      <c r="UNI156" s="57"/>
      <c r="UNJ156" s="57"/>
      <c r="UNK156" s="57"/>
      <c r="UNL156" s="57"/>
      <c r="UNM156" s="57"/>
      <c r="UNN156" s="57"/>
      <c r="UNO156" s="57"/>
      <c r="UNP156" s="57"/>
      <c r="UNQ156" s="57"/>
      <c r="UNR156" s="57"/>
      <c r="UNS156" s="57"/>
      <c r="UNT156" s="57"/>
      <c r="UNU156" s="57"/>
      <c r="UNV156" s="57"/>
      <c r="UNW156" s="57"/>
      <c r="UNX156" s="57"/>
      <c r="UNY156" s="57"/>
      <c r="UNZ156" s="57"/>
      <c r="UOA156" s="57"/>
      <c r="UOB156" s="57"/>
      <c r="UOC156" s="57"/>
      <c r="UOD156" s="57"/>
      <c r="UOE156" s="57"/>
      <c r="UOF156" s="57"/>
      <c r="UOG156" s="57"/>
      <c r="UOH156" s="57"/>
      <c r="UOI156" s="57"/>
      <c r="UOJ156" s="57"/>
      <c r="UOK156" s="57"/>
      <c r="UOL156" s="57"/>
      <c r="UOM156" s="57"/>
      <c r="UON156" s="57"/>
      <c r="UOO156" s="57"/>
      <c r="UOP156" s="57"/>
      <c r="UOQ156" s="57"/>
      <c r="UOR156" s="57"/>
      <c r="UOS156" s="57"/>
      <c r="UOT156" s="57"/>
      <c r="UOU156" s="57"/>
      <c r="UOV156" s="57"/>
      <c r="UOW156" s="57"/>
      <c r="UOX156" s="57"/>
      <c r="UOY156" s="57"/>
      <c r="UOZ156" s="57"/>
      <c r="UPA156" s="57"/>
      <c r="UPB156" s="57"/>
      <c r="UPC156" s="57"/>
      <c r="UPD156" s="57"/>
      <c r="UPE156" s="57"/>
      <c r="UPF156" s="57"/>
      <c r="UPG156" s="57"/>
      <c r="UPH156" s="57"/>
      <c r="UPI156" s="57"/>
      <c r="UPJ156" s="57"/>
      <c r="UPK156" s="57"/>
      <c r="UPL156" s="57"/>
      <c r="UPM156" s="57"/>
      <c r="UPN156" s="57"/>
      <c r="UPO156" s="57"/>
      <c r="UPP156" s="57"/>
      <c r="UPQ156" s="57"/>
      <c r="UPR156" s="57"/>
      <c r="UPS156" s="57"/>
      <c r="UPT156" s="57"/>
      <c r="UPU156" s="57"/>
      <c r="UPV156" s="57"/>
      <c r="UPW156" s="57"/>
      <c r="UPX156" s="57"/>
      <c r="UPY156" s="57"/>
      <c r="UPZ156" s="57"/>
      <c r="UQA156" s="57"/>
      <c r="UQB156" s="57"/>
      <c r="UQC156" s="57"/>
      <c r="UQD156" s="57"/>
      <c r="UQE156" s="57"/>
      <c r="UQF156" s="57"/>
      <c r="UQG156" s="57"/>
      <c r="UQH156" s="57"/>
      <c r="UQI156" s="57"/>
      <c r="UQJ156" s="57"/>
      <c r="UQK156" s="57"/>
      <c r="UQL156" s="57"/>
      <c r="UQM156" s="57"/>
      <c r="UQN156" s="57"/>
      <c r="UQO156" s="57"/>
      <c r="UQP156" s="57"/>
      <c r="UQQ156" s="57"/>
      <c r="UQR156" s="57"/>
      <c r="UQS156" s="57"/>
      <c r="UQT156" s="57"/>
      <c r="UQU156" s="57"/>
      <c r="UQV156" s="57"/>
      <c r="UQW156" s="57"/>
      <c r="UQX156" s="57"/>
      <c r="UQY156" s="57"/>
      <c r="UQZ156" s="57"/>
      <c r="URA156" s="57"/>
      <c r="URB156" s="57"/>
      <c r="URC156" s="57"/>
      <c r="URD156" s="57"/>
      <c r="URE156" s="57"/>
      <c r="URF156" s="57"/>
      <c r="URG156" s="57"/>
      <c r="URH156" s="57"/>
      <c r="URI156" s="57"/>
      <c r="URJ156" s="57"/>
      <c r="URK156" s="57"/>
      <c r="URL156" s="57"/>
      <c r="URM156" s="57"/>
      <c r="URN156" s="57"/>
      <c r="URO156" s="57"/>
      <c r="URP156" s="57"/>
      <c r="URQ156" s="57"/>
      <c r="URR156" s="57"/>
      <c r="URS156" s="57"/>
      <c r="URT156" s="57"/>
      <c r="URU156" s="57"/>
      <c r="URV156" s="57"/>
      <c r="URW156" s="57"/>
      <c r="URX156" s="57"/>
      <c r="URY156" s="57"/>
      <c r="URZ156" s="57"/>
      <c r="USA156" s="57"/>
      <c r="USB156" s="57"/>
      <c r="USC156" s="57"/>
      <c r="USD156" s="57"/>
      <c r="USE156" s="57"/>
      <c r="USF156" s="57"/>
      <c r="USG156" s="57"/>
      <c r="USH156" s="57"/>
      <c r="USI156" s="57"/>
      <c r="USJ156" s="57"/>
      <c r="USK156" s="57"/>
      <c r="USL156" s="57"/>
      <c r="USM156" s="57"/>
      <c r="USN156" s="57"/>
      <c r="USO156" s="57"/>
      <c r="USP156" s="57"/>
      <c r="USQ156" s="57"/>
      <c r="USR156" s="57"/>
      <c r="USS156" s="57"/>
      <c r="UST156" s="57"/>
      <c r="USU156" s="57"/>
      <c r="USV156" s="57"/>
      <c r="USW156" s="57"/>
      <c r="USX156" s="57"/>
      <c r="USY156" s="57"/>
      <c r="USZ156" s="57"/>
      <c r="UTA156" s="57"/>
      <c r="UTB156" s="57"/>
      <c r="UTC156" s="57"/>
      <c r="UTD156" s="57"/>
      <c r="UTE156" s="57"/>
      <c r="UTF156" s="57"/>
      <c r="UTG156" s="57"/>
      <c r="UTH156" s="57"/>
      <c r="UTI156" s="57"/>
      <c r="UTJ156" s="57"/>
      <c r="UTK156" s="57"/>
      <c r="UTL156" s="57"/>
      <c r="UTM156" s="57"/>
      <c r="UTN156" s="57"/>
      <c r="UTO156" s="57"/>
      <c r="UTP156" s="57"/>
      <c r="UTQ156" s="57"/>
      <c r="UTR156" s="57"/>
      <c r="UTS156" s="57"/>
      <c r="UTT156" s="57"/>
      <c r="UTU156" s="57"/>
      <c r="UTV156" s="57"/>
      <c r="UTW156" s="57"/>
      <c r="UTX156" s="57"/>
      <c r="UTY156" s="57"/>
      <c r="UTZ156" s="57"/>
      <c r="UUA156" s="57"/>
      <c r="UUB156" s="57"/>
      <c r="UUC156" s="57"/>
      <c r="UUD156" s="57"/>
      <c r="UUE156" s="57"/>
      <c r="UUF156" s="57"/>
      <c r="UUG156" s="57"/>
      <c r="UUH156" s="57"/>
      <c r="UUI156" s="57"/>
      <c r="UUJ156" s="57"/>
      <c r="UUK156" s="57"/>
      <c r="UUL156" s="57"/>
      <c r="UUM156" s="57"/>
      <c r="UUN156" s="57"/>
      <c r="UUO156" s="57"/>
      <c r="UUP156" s="57"/>
      <c r="UUQ156" s="57"/>
      <c r="UUR156" s="57"/>
      <c r="UUS156" s="57"/>
      <c r="UUT156" s="57"/>
      <c r="UUU156" s="57"/>
      <c r="UUV156" s="57"/>
      <c r="UUW156" s="57"/>
      <c r="UUX156" s="57"/>
      <c r="UUY156" s="57"/>
      <c r="UUZ156" s="57"/>
      <c r="UVA156" s="57"/>
      <c r="UVB156" s="57"/>
      <c r="UVC156" s="57"/>
      <c r="UVD156" s="57"/>
      <c r="UVE156" s="57"/>
      <c r="UVF156" s="57"/>
      <c r="UVG156" s="57"/>
      <c r="UVH156" s="57"/>
      <c r="UVI156" s="57"/>
      <c r="UVJ156" s="57"/>
      <c r="UVK156" s="57"/>
      <c r="UVL156" s="57"/>
      <c r="UVM156" s="57"/>
      <c r="UVN156" s="57"/>
      <c r="UVO156" s="57"/>
      <c r="UVP156" s="57"/>
      <c r="UVQ156" s="57"/>
      <c r="UVR156" s="57"/>
      <c r="UVS156" s="57"/>
      <c r="UVT156" s="57"/>
      <c r="UVU156" s="57"/>
      <c r="UVV156" s="57"/>
      <c r="UVW156" s="57"/>
      <c r="UVX156" s="57"/>
      <c r="UVY156" s="57"/>
      <c r="UVZ156" s="57"/>
      <c r="UWA156" s="57"/>
      <c r="UWB156" s="57"/>
      <c r="UWC156" s="57"/>
      <c r="UWD156" s="57"/>
      <c r="UWE156" s="57"/>
      <c r="UWF156" s="57"/>
      <c r="UWG156" s="57"/>
      <c r="UWH156" s="57"/>
      <c r="UWI156" s="57"/>
      <c r="UWJ156" s="57"/>
      <c r="UWK156" s="57"/>
      <c r="UWL156" s="57"/>
      <c r="UWM156" s="57"/>
      <c r="UWN156" s="57"/>
      <c r="UWO156" s="57"/>
      <c r="UWP156" s="57"/>
      <c r="UWQ156" s="57"/>
      <c r="UWR156" s="57"/>
      <c r="UWS156" s="57"/>
      <c r="UWT156" s="57"/>
      <c r="UWU156" s="57"/>
      <c r="UWV156" s="57"/>
      <c r="UWW156" s="57"/>
      <c r="UWX156" s="57"/>
      <c r="UWY156" s="57"/>
      <c r="UWZ156" s="57"/>
      <c r="UXA156" s="57"/>
      <c r="UXB156" s="57"/>
      <c r="UXC156" s="57"/>
      <c r="UXD156" s="57"/>
      <c r="UXE156" s="57"/>
      <c r="UXF156" s="57"/>
      <c r="UXG156" s="57"/>
      <c r="UXH156" s="57"/>
      <c r="UXI156" s="57"/>
      <c r="UXJ156" s="57"/>
      <c r="UXK156" s="57"/>
      <c r="UXL156" s="57"/>
      <c r="UXM156" s="57"/>
      <c r="UXN156" s="57"/>
      <c r="UXO156" s="57"/>
      <c r="UXP156" s="57"/>
      <c r="UXQ156" s="57"/>
      <c r="UXR156" s="57"/>
      <c r="UXS156" s="57"/>
      <c r="UXT156" s="57"/>
      <c r="UXU156" s="57"/>
      <c r="UXV156" s="57"/>
      <c r="UXW156" s="57"/>
      <c r="UXX156" s="57"/>
      <c r="UXY156" s="57"/>
      <c r="UXZ156" s="57"/>
      <c r="UYA156" s="57"/>
      <c r="UYB156" s="57"/>
      <c r="UYC156" s="57"/>
      <c r="UYD156" s="57"/>
      <c r="UYE156" s="57"/>
      <c r="UYF156" s="57"/>
      <c r="UYG156" s="57"/>
      <c r="UYH156" s="57"/>
      <c r="UYI156" s="57"/>
      <c r="UYJ156" s="57"/>
      <c r="UYK156" s="57"/>
      <c r="UYL156" s="57"/>
      <c r="UYM156" s="57"/>
      <c r="UYN156" s="57"/>
      <c r="UYO156" s="57"/>
      <c r="UYP156" s="57"/>
      <c r="UYQ156" s="57"/>
      <c r="UYR156" s="57"/>
      <c r="UYS156" s="57"/>
      <c r="UYT156" s="57"/>
      <c r="UYU156" s="57"/>
      <c r="UYV156" s="57"/>
      <c r="UYW156" s="57"/>
      <c r="UYX156" s="57"/>
      <c r="UYY156" s="57"/>
      <c r="UYZ156" s="57"/>
      <c r="UZA156" s="57"/>
      <c r="UZB156" s="57"/>
      <c r="UZC156" s="57"/>
      <c r="UZD156" s="57"/>
      <c r="UZE156" s="57"/>
      <c r="UZF156" s="57"/>
      <c r="UZG156" s="57"/>
      <c r="UZH156" s="57"/>
      <c r="UZI156" s="57"/>
      <c r="UZJ156" s="57"/>
      <c r="UZK156" s="57"/>
      <c r="UZL156" s="57"/>
      <c r="UZM156" s="57"/>
      <c r="UZN156" s="57"/>
      <c r="UZO156" s="57"/>
      <c r="UZP156" s="57"/>
      <c r="UZQ156" s="57"/>
      <c r="UZR156" s="57"/>
      <c r="UZS156" s="57"/>
      <c r="UZT156" s="57"/>
      <c r="UZU156" s="57"/>
      <c r="UZV156" s="57"/>
      <c r="UZW156" s="57"/>
      <c r="UZX156" s="57"/>
      <c r="UZY156" s="57"/>
      <c r="UZZ156" s="57"/>
      <c r="VAA156" s="57"/>
      <c r="VAB156" s="57"/>
      <c r="VAC156" s="57"/>
      <c r="VAD156" s="57"/>
      <c r="VAE156" s="57"/>
      <c r="VAF156" s="57"/>
      <c r="VAG156" s="57"/>
      <c r="VAH156" s="57"/>
      <c r="VAI156" s="57"/>
      <c r="VAJ156" s="57"/>
      <c r="VAK156" s="57"/>
      <c r="VAL156" s="57"/>
      <c r="VAM156" s="57"/>
      <c r="VAN156" s="57"/>
      <c r="VAO156" s="57"/>
      <c r="VAP156" s="57"/>
      <c r="VAQ156" s="57"/>
      <c r="VAR156" s="57"/>
      <c r="VAS156" s="57"/>
      <c r="VAT156" s="57"/>
      <c r="VAU156" s="57"/>
      <c r="VAV156" s="57"/>
      <c r="VAW156" s="57"/>
      <c r="VAX156" s="57"/>
      <c r="VAY156" s="57"/>
      <c r="VAZ156" s="57"/>
      <c r="VBA156" s="57"/>
      <c r="VBB156" s="57"/>
      <c r="VBC156" s="57"/>
      <c r="VBD156" s="57"/>
      <c r="VBE156" s="57"/>
      <c r="VBF156" s="57"/>
      <c r="VBG156" s="57"/>
      <c r="VBH156" s="57"/>
      <c r="VBI156" s="57"/>
      <c r="VBJ156" s="57"/>
      <c r="VBK156" s="57"/>
      <c r="VBL156" s="57"/>
      <c r="VBM156" s="57"/>
      <c r="VBN156" s="57"/>
      <c r="VBO156" s="57"/>
      <c r="VBP156" s="57"/>
      <c r="VBQ156" s="57"/>
      <c r="VBR156" s="57"/>
      <c r="VBS156" s="57"/>
      <c r="VBT156" s="57"/>
      <c r="VBU156" s="57"/>
      <c r="VBV156" s="57"/>
      <c r="VBW156" s="57"/>
      <c r="VBX156" s="57"/>
      <c r="VBY156" s="57"/>
      <c r="VBZ156" s="57"/>
      <c r="VCA156" s="57"/>
      <c r="VCB156" s="57"/>
      <c r="VCC156" s="57"/>
      <c r="VCD156" s="57"/>
      <c r="VCE156" s="57"/>
      <c r="VCF156" s="57"/>
      <c r="VCG156" s="57"/>
      <c r="VCH156" s="57"/>
      <c r="VCI156" s="57"/>
      <c r="VCJ156" s="57"/>
      <c r="VCK156" s="57"/>
      <c r="VCL156" s="57"/>
      <c r="VCM156" s="57"/>
      <c r="VCN156" s="57"/>
      <c r="VCO156" s="57"/>
      <c r="VCP156" s="57"/>
      <c r="VCQ156" s="57"/>
      <c r="VCR156" s="57"/>
      <c r="VCS156" s="57"/>
      <c r="VCT156" s="57"/>
      <c r="VCU156" s="57"/>
      <c r="VCV156" s="57"/>
      <c r="VCW156" s="57"/>
      <c r="VCX156" s="57"/>
      <c r="VCY156" s="57"/>
      <c r="VCZ156" s="57"/>
      <c r="VDA156" s="57"/>
      <c r="VDB156" s="57"/>
      <c r="VDC156" s="57"/>
      <c r="VDD156" s="57"/>
      <c r="VDE156" s="57"/>
      <c r="VDF156" s="57"/>
      <c r="VDG156" s="57"/>
      <c r="VDH156" s="57"/>
      <c r="VDI156" s="57"/>
      <c r="VDJ156" s="57"/>
      <c r="VDK156" s="57"/>
      <c r="VDL156" s="57"/>
      <c r="VDM156" s="57"/>
      <c r="VDN156" s="57"/>
      <c r="VDO156" s="57"/>
      <c r="VDP156" s="57"/>
      <c r="VDQ156" s="57"/>
      <c r="VDR156" s="57"/>
      <c r="VDS156" s="57"/>
      <c r="VDT156" s="57"/>
      <c r="VDU156" s="57"/>
      <c r="VDV156" s="57"/>
      <c r="VDW156" s="57"/>
      <c r="VDX156" s="57"/>
      <c r="VDY156" s="57"/>
      <c r="VDZ156" s="57"/>
      <c r="VEA156" s="57"/>
      <c r="VEB156" s="57"/>
      <c r="VEC156" s="57"/>
      <c r="VED156" s="57"/>
      <c r="VEE156" s="57"/>
      <c r="VEF156" s="57"/>
      <c r="VEG156" s="57"/>
      <c r="VEH156" s="57"/>
      <c r="VEI156" s="57"/>
      <c r="VEJ156" s="57"/>
      <c r="VEK156" s="57"/>
      <c r="VEL156" s="57"/>
      <c r="VEM156" s="57"/>
      <c r="VEN156" s="57"/>
      <c r="VEO156" s="57"/>
      <c r="VEP156" s="57"/>
      <c r="VEQ156" s="57"/>
      <c r="VER156" s="57"/>
      <c r="VES156" s="57"/>
      <c r="VET156" s="57"/>
      <c r="VEU156" s="57"/>
      <c r="VEV156" s="57"/>
      <c r="VEW156" s="57"/>
      <c r="VEX156" s="57"/>
      <c r="VEY156" s="57"/>
      <c r="VEZ156" s="57"/>
      <c r="VFA156" s="57"/>
      <c r="VFB156" s="57"/>
      <c r="VFC156" s="57"/>
      <c r="VFD156" s="57"/>
      <c r="VFE156" s="57"/>
      <c r="VFF156" s="57"/>
      <c r="VFG156" s="57"/>
      <c r="VFH156" s="57"/>
      <c r="VFI156" s="57"/>
      <c r="VFJ156" s="57"/>
      <c r="VFK156" s="57"/>
      <c r="VFL156" s="57"/>
      <c r="VFM156" s="57"/>
      <c r="VFN156" s="57"/>
      <c r="VFO156" s="57"/>
      <c r="VFP156" s="57"/>
      <c r="VFQ156" s="57"/>
      <c r="VFR156" s="57"/>
      <c r="VFS156" s="57"/>
      <c r="VFT156" s="57"/>
      <c r="VFU156" s="57"/>
      <c r="VFV156" s="57"/>
      <c r="VFW156" s="57"/>
      <c r="VFX156" s="57"/>
      <c r="VFY156" s="57"/>
      <c r="VFZ156" s="57"/>
      <c r="VGA156" s="57"/>
      <c r="VGB156" s="57"/>
      <c r="VGC156" s="57"/>
      <c r="VGD156" s="57"/>
      <c r="VGE156" s="57"/>
      <c r="VGF156" s="57"/>
      <c r="VGG156" s="57"/>
      <c r="VGH156" s="57"/>
      <c r="VGI156" s="57"/>
      <c r="VGJ156" s="57"/>
      <c r="VGK156" s="57"/>
      <c r="VGL156" s="57"/>
      <c r="VGM156" s="57"/>
      <c r="VGN156" s="57"/>
      <c r="VGO156" s="57"/>
      <c r="VGP156" s="57"/>
      <c r="VGQ156" s="57"/>
      <c r="VGR156" s="57"/>
      <c r="VGS156" s="57"/>
      <c r="VGT156" s="57"/>
      <c r="VGU156" s="57"/>
      <c r="VGV156" s="57"/>
      <c r="VGW156" s="57"/>
      <c r="VGX156" s="57"/>
      <c r="VGY156" s="57"/>
      <c r="VGZ156" s="57"/>
      <c r="VHA156" s="57"/>
      <c r="VHB156" s="57"/>
      <c r="VHC156" s="57"/>
      <c r="VHD156" s="57"/>
      <c r="VHE156" s="57"/>
      <c r="VHF156" s="57"/>
      <c r="VHG156" s="57"/>
      <c r="VHH156" s="57"/>
      <c r="VHI156" s="57"/>
      <c r="VHJ156" s="57"/>
      <c r="VHK156" s="57"/>
      <c r="VHL156" s="57"/>
      <c r="VHM156" s="57"/>
      <c r="VHN156" s="57"/>
      <c r="VHO156" s="57"/>
      <c r="VHP156" s="57"/>
      <c r="VHQ156" s="57"/>
      <c r="VHR156" s="57"/>
      <c r="VHS156" s="57"/>
      <c r="VHT156" s="57"/>
      <c r="VHU156" s="57"/>
      <c r="VHV156" s="57"/>
      <c r="VHW156" s="57"/>
      <c r="VHX156" s="57"/>
      <c r="VHY156" s="57"/>
      <c r="VHZ156" s="57"/>
      <c r="VIA156" s="57"/>
      <c r="VIB156" s="57"/>
      <c r="VIC156" s="57"/>
      <c r="VID156" s="57"/>
      <c r="VIE156" s="57"/>
      <c r="VIF156" s="57"/>
      <c r="VIG156" s="57"/>
      <c r="VIH156" s="57"/>
      <c r="VII156" s="57"/>
      <c r="VIJ156" s="57"/>
      <c r="VIK156" s="57"/>
      <c r="VIL156" s="57"/>
      <c r="VIM156" s="57"/>
      <c r="VIN156" s="57"/>
      <c r="VIO156" s="57"/>
      <c r="VIP156" s="57"/>
      <c r="VIQ156" s="57"/>
      <c r="VIR156" s="57"/>
      <c r="VIS156" s="57"/>
      <c r="VIT156" s="57"/>
      <c r="VIU156" s="57"/>
      <c r="VIV156" s="57"/>
      <c r="VIW156" s="57"/>
      <c r="VIX156" s="57"/>
      <c r="VIY156" s="57"/>
      <c r="VIZ156" s="57"/>
      <c r="VJA156" s="57"/>
      <c r="VJB156" s="57"/>
      <c r="VJC156" s="57"/>
      <c r="VJD156" s="57"/>
      <c r="VJE156" s="57"/>
      <c r="VJF156" s="57"/>
      <c r="VJG156" s="57"/>
      <c r="VJH156" s="57"/>
      <c r="VJI156" s="57"/>
      <c r="VJJ156" s="57"/>
      <c r="VJK156" s="57"/>
      <c r="VJL156" s="57"/>
      <c r="VJM156" s="57"/>
      <c r="VJN156" s="57"/>
      <c r="VJO156" s="57"/>
      <c r="VJP156" s="57"/>
      <c r="VJQ156" s="57"/>
      <c r="VJR156" s="57"/>
      <c r="VJS156" s="57"/>
      <c r="VJT156" s="57"/>
      <c r="VJU156" s="57"/>
      <c r="VJV156" s="57"/>
      <c r="VJW156" s="57"/>
      <c r="VJX156" s="57"/>
      <c r="VJY156" s="57"/>
      <c r="VJZ156" s="57"/>
      <c r="VKA156" s="57"/>
      <c r="VKB156" s="57"/>
      <c r="VKC156" s="57"/>
      <c r="VKD156" s="57"/>
      <c r="VKE156" s="57"/>
      <c r="VKF156" s="57"/>
      <c r="VKG156" s="57"/>
      <c r="VKH156" s="57"/>
      <c r="VKI156" s="57"/>
      <c r="VKJ156" s="57"/>
      <c r="VKK156" s="57"/>
      <c r="VKL156" s="57"/>
      <c r="VKM156" s="57"/>
      <c r="VKN156" s="57"/>
      <c r="VKO156" s="57"/>
      <c r="VKP156" s="57"/>
      <c r="VKQ156" s="57"/>
      <c r="VKR156" s="57"/>
      <c r="VKS156" s="57"/>
      <c r="VKT156" s="57"/>
      <c r="VKU156" s="57"/>
      <c r="VKV156" s="57"/>
      <c r="VKW156" s="57"/>
      <c r="VKX156" s="57"/>
      <c r="VKY156" s="57"/>
      <c r="VKZ156" s="57"/>
      <c r="VLA156" s="57"/>
      <c r="VLB156" s="57"/>
      <c r="VLC156" s="57"/>
      <c r="VLD156" s="57"/>
      <c r="VLE156" s="57"/>
      <c r="VLF156" s="57"/>
      <c r="VLG156" s="57"/>
      <c r="VLH156" s="57"/>
      <c r="VLI156" s="57"/>
      <c r="VLJ156" s="57"/>
      <c r="VLK156" s="57"/>
      <c r="VLL156" s="57"/>
      <c r="VLM156" s="57"/>
      <c r="VLN156" s="57"/>
      <c r="VLO156" s="57"/>
      <c r="VLP156" s="57"/>
      <c r="VLQ156" s="57"/>
      <c r="VLR156" s="57"/>
      <c r="VLS156" s="57"/>
      <c r="VLT156" s="57"/>
      <c r="VLU156" s="57"/>
      <c r="VLV156" s="57"/>
      <c r="VLW156" s="57"/>
      <c r="VLX156" s="57"/>
      <c r="VLY156" s="57"/>
      <c r="VLZ156" s="57"/>
      <c r="VMA156" s="57"/>
      <c r="VMB156" s="57"/>
      <c r="VMC156" s="57"/>
      <c r="VMD156" s="57"/>
      <c r="VME156" s="57"/>
      <c r="VMF156" s="57"/>
      <c r="VMG156" s="57"/>
      <c r="VMH156" s="57"/>
      <c r="VMI156" s="57"/>
      <c r="VMJ156" s="57"/>
      <c r="VMK156" s="57"/>
      <c r="VML156" s="57"/>
      <c r="VMM156" s="57"/>
      <c r="VMN156" s="57"/>
      <c r="VMO156" s="57"/>
      <c r="VMP156" s="57"/>
      <c r="VMQ156" s="57"/>
      <c r="VMR156" s="57"/>
      <c r="VMS156" s="57"/>
      <c r="VMT156" s="57"/>
      <c r="VMU156" s="57"/>
      <c r="VMV156" s="57"/>
      <c r="VMW156" s="57"/>
      <c r="VMX156" s="57"/>
      <c r="VMY156" s="57"/>
      <c r="VMZ156" s="57"/>
      <c r="VNA156" s="57"/>
      <c r="VNB156" s="57"/>
      <c r="VNC156" s="57"/>
      <c r="VND156" s="57"/>
      <c r="VNE156" s="57"/>
      <c r="VNF156" s="57"/>
      <c r="VNG156" s="57"/>
      <c r="VNH156" s="57"/>
      <c r="VNI156" s="57"/>
      <c r="VNJ156" s="57"/>
      <c r="VNK156" s="57"/>
      <c r="VNL156" s="57"/>
      <c r="VNM156" s="57"/>
      <c r="VNN156" s="57"/>
      <c r="VNO156" s="57"/>
      <c r="VNP156" s="57"/>
      <c r="VNQ156" s="57"/>
      <c r="VNR156" s="57"/>
      <c r="VNS156" s="57"/>
      <c r="VNT156" s="57"/>
      <c r="VNU156" s="57"/>
      <c r="VNV156" s="57"/>
      <c r="VNW156" s="57"/>
      <c r="VNX156" s="57"/>
      <c r="VNY156" s="57"/>
      <c r="VNZ156" s="57"/>
      <c r="VOA156" s="57"/>
      <c r="VOB156" s="57"/>
      <c r="VOC156" s="57"/>
      <c r="VOD156" s="57"/>
      <c r="VOE156" s="57"/>
      <c r="VOF156" s="57"/>
      <c r="VOG156" s="57"/>
      <c r="VOH156" s="57"/>
      <c r="VOI156" s="57"/>
      <c r="VOJ156" s="57"/>
      <c r="VOK156" s="57"/>
      <c r="VOL156" s="57"/>
      <c r="VOM156" s="57"/>
      <c r="VON156" s="57"/>
      <c r="VOO156" s="57"/>
      <c r="VOP156" s="57"/>
      <c r="VOQ156" s="57"/>
      <c r="VOR156" s="57"/>
      <c r="VOS156" s="57"/>
      <c r="VOT156" s="57"/>
      <c r="VOU156" s="57"/>
      <c r="VOV156" s="57"/>
      <c r="VOW156" s="57"/>
      <c r="VOX156" s="57"/>
      <c r="VOY156" s="57"/>
      <c r="VOZ156" s="57"/>
      <c r="VPA156" s="57"/>
      <c r="VPB156" s="57"/>
      <c r="VPC156" s="57"/>
      <c r="VPD156" s="57"/>
      <c r="VPE156" s="57"/>
      <c r="VPF156" s="57"/>
      <c r="VPG156" s="57"/>
      <c r="VPH156" s="57"/>
      <c r="VPI156" s="57"/>
      <c r="VPJ156" s="57"/>
      <c r="VPK156" s="57"/>
      <c r="VPL156" s="57"/>
      <c r="VPM156" s="57"/>
      <c r="VPN156" s="57"/>
      <c r="VPO156" s="57"/>
      <c r="VPP156" s="57"/>
      <c r="VPQ156" s="57"/>
      <c r="VPR156" s="57"/>
      <c r="VPS156" s="57"/>
      <c r="VPT156" s="57"/>
      <c r="VPU156" s="57"/>
      <c r="VPV156" s="57"/>
      <c r="VPW156" s="57"/>
      <c r="VPX156" s="57"/>
      <c r="VPY156" s="57"/>
      <c r="VPZ156" s="57"/>
      <c r="VQA156" s="57"/>
      <c r="VQB156" s="57"/>
      <c r="VQC156" s="57"/>
      <c r="VQD156" s="57"/>
      <c r="VQE156" s="57"/>
      <c r="VQF156" s="57"/>
      <c r="VQG156" s="57"/>
      <c r="VQH156" s="57"/>
      <c r="VQI156" s="57"/>
      <c r="VQJ156" s="57"/>
      <c r="VQK156" s="57"/>
      <c r="VQL156" s="57"/>
      <c r="VQM156" s="57"/>
      <c r="VQN156" s="57"/>
      <c r="VQO156" s="57"/>
      <c r="VQP156" s="57"/>
      <c r="VQQ156" s="57"/>
      <c r="VQR156" s="57"/>
      <c r="VQS156" s="57"/>
      <c r="VQT156" s="57"/>
      <c r="VQU156" s="57"/>
      <c r="VQV156" s="57"/>
      <c r="VQW156" s="57"/>
      <c r="VQX156" s="57"/>
      <c r="VQY156" s="57"/>
      <c r="VQZ156" s="57"/>
      <c r="VRA156" s="57"/>
      <c r="VRB156" s="57"/>
      <c r="VRC156" s="57"/>
      <c r="VRD156" s="57"/>
      <c r="VRE156" s="57"/>
      <c r="VRF156" s="57"/>
      <c r="VRG156" s="57"/>
      <c r="VRH156" s="57"/>
      <c r="VRI156" s="57"/>
      <c r="VRJ156" s="57"/>
      <c r="VRK156" s="57"/>
      <c r="VRL156" s="57"/>
      <c r="VRM156" s="57"/>
      <c r="VRN156" s="57"/>
      <c r="VRO156" s="57"/>
      <c r="VRP156" s="57"/>
      <c r="VRQ156" s="57"/>
      <c r="VRR156" s="57"/>
      <c r="VRS156" s="57"/>
      <c r="VRT156" s="57"/>
      <c r="VRU156" s="57"/>
      <c r="VRV156" s="57"/>
      <c r="VRW156" s="57"/>
      <c r="VRX156" s="57"/>
      <c r="VRY156" s="57"/>
      <c r="VRZ156" s="57"/>
      <c r="VSA156" s="57"/>
      <c r="VSB156" s="57"/>
      <c r="VSC156" s="57"/>
      <c r="VSD156" s="57"/>
      <c r="VSE156" s="57"/>
      <c r="VSF156" s="57"/>
      <c r="VSG156" s="57"/>
      <c r="VSH156" s="57"/>
      <c r="VSI156" s="57"/>
      <c r="VSJ156" s="57"/>
      <c r="VSK156" s="57"/>
      <c r="VSL156" s="57"/>
      <c r="VSM156" s="57"/>
      <c r="VSN156" s="57"/>
      <c r="VSO156" s="57"/>
      <c r="VSP156" s="57"/>
      <c r="VSQ156" s="57"/>
      <c r="VSR156" s="57"/>
      <c r="VSS156" s="57"/>
      <c r="VST156" s="57"/>
      <c r="VSU156" s="57"/>
      <c r="VSV156" s="57"/>
      <c r="VSW156" s="57"/>
      <c r="VSX156" s="57"/>
      <c r="VSY156" s="57"/>
      <c r="VSZ156" s="57"/>
      <c r="VTA156" s="57"/>
      <c r="VTB156" s="57"/>
      <c r="VTC156" s="57"/>
      <c r="VTD156" s="57"/>
      <c r="VTE156" s="57"/>
      <c r="VTF156" s="57"/>
      <c r="VTG156" s="57"/>
      <c r="VTH156" s="57"/>
      <c r="VTI156" s="57"/>
      <c r="VTJ156" s="57"/>
      <c r="VTK156" s="57"/>
      <c r="VTL156" s="57"/>
      <c r="VTM156" s="57"/>
      <c r="VTN156" s="57"/>
      <c r="VTO156" s="57"/>
      <c r="VTP156" s="57"/>
      <c r="VTQ156" s="57"/>
      <c r="VTR156" s="57"/>
      <c r="VTS156" s="57"/>
      <c r="VTT156" s="57"/>
      <c r="VTU156" s="57"/>
      <c r="VTV156" s="57"/>
      <c r="VTW156" s="57"/>
      <c r="VTX156" s="57"/>
      <c r="VTY156" s="57"/>
      <c r="VTZ156" s="57"/>
      <c r="VUA156" s="57"/>
      <c r="VUB156" s="57"/>
      <c r="VUC156" s="57"/>
      <c r="VUD156" s="57"/>
      <c r="VUE156" s="57"/>
      <c r="VUF156" s="57"/>
      <c r="VUG156" s="57"/>
      <c r="VUH156" s="57"/>
      <c r="VUI156" s="57"/>
      <c r="VUJ156" s="57"/>
      <c r="VUK156" s="57"/>
      <c r="VUL156" s="57"/>
      <c r="VUM156" s="57"/>
      <c r="VUN156" s="57"/>
      <c r="VUO156" s="57"/>
      <c r="VUP156" s="57"/>
      <c r="VUQ156" s="57"/>
      <c r="VUR156" s="57"/>
      <c r="VUS156" s="57"/>
      <c r="VUT156" s="57"/>
      <c r="VUU156" s="57"/>
      <c r="VUV156" s="57"/>
      <c r="VUW156" s="57"/>
      <c r="VUX156" s="57"/>
      <c r="VUY156" s="57"/>
      <c r="VUZ156" s="57"/>
      <c r="VVA156" s="57"/>
      <c r="VVB156" s="57"/>
      <c r="VVC156" s="57"/>
      <c r="VVD156" s="57"/>
      <c r="VVE156" s="57"/>
      <c r="VVF156" s="57"/>
      <c r="VVG156" s="57"/>
      <c r="VVH156" s="57"/>
      <c r="VVI156" s="57"/>
      <c r="VVJ156" s="57"/>
      <c r="VVK156" s="57"/>
      <c r="VVL156" s="57"/>
      <c r="VVM156" s="57"/>
      <c r="VVN156" s="57"/>
      <c r="VVO156" s="57"/>
      <c r="VVP156" s="57"/>
      <c r="VVQ156" s="57"/>
      <c r="VVR156" s="57"/>
      <c r="VVS156" s="57"/>
      <c r="VVT156" s="57"/>
      <c r="VVU156" s="57"/>
      <c r="VVV156" s="57"/>
      <c r="VVW156" s="57"/>
      <c r="VVX156" s="57"/>
      <c r="VVY156" s="57"/>
      <c r="VVZ156" s="57"/>
      <c r="VWA156" s="57"/>
      <c r="VWB156" s="57"/>
      <c r="VWC156" s="57"/>
      <c r="VWD156" s="57"/>
      <c r="VWE156" s="57"/>
      <c r="VWF156" s="57"/>
      <c r="VWG156" s="57"/>
      <c r="VWH156" s="57"/>
      <c r="VWI156" s="57"/>
      <c r="VWJ156" s="57"/>
      <c r="VWK156" s="57"/>
      <c r="VWL156" s="57"/>
      <c r="VWM156" s="57"/>
      <c r="VWN156" s="57"/>
      <c r="VWO156" s="57"/>
      <c r="VWP156" s="57"/>
      <c r="VWQ156" s="57"/>
      <c r="VWR156" s="57"/>
      <c r="VWS156" s="57"/>
      <c r="VWT156" s="57"/>
      <c r="VWU156" s="57"/>
      <c r="VWV156" s="57"/>
      <c r="VWW156" s="57"/>
      <c r="VWX156" s="57"/>
      <c r="VWY156" s="57"/>
      <c r="VWZ156" s="57"/>
      <c r="VXA156" s="57"/>
      <c r="VXB156" s="57"/>
      <c r="VXC156" s="57"/>
      <c r="VXD156" s="57"/>
      <c r="VXE156" s="57"/>
      <c r="VXF156" s="57"/>
      <c r="VXG156" s="57"/>
      <c r="VXH156" s="57"/>
      <c r="VXI156" s="57"/>
      <c r="VXJ156" s="57"/>
      <c r="VXK156" s="57"/>
      <c r="VXL156" s="57"/>
      <c r="VXM156" s="57"/>
      <c r="VXN156" s="57"/>
      <c r="VXO156" s="57"/>
      <c r="VXP156" s="57"/>
      <c r="VXQ156" s="57"/>
      <c r="VXR156" s="57"/>
      <c r="VXS156" s="57"/>
      <c r="VXT156" s="57"/>
      <c r="VXU156" s="57"/>
      <c r="VXV156" s="57"/>
      <c r="VXW156" s="57"/>
      <c r="VXX156" s="57"/>
      <c r="VXY156" s="57"/>
      <c r="VXZ156" s="57"/>
      <c r="VYA156" s="57"/>
      <c r="VYB156" s="57"/>
      <c r="VYC156" s="57"/>
      <c r="VYD156" s="57"/>
      <c r="VYE156" s="57"/>
      <c r="VYF156" s="57"/>
      <c r="VYG156" s="57"/>
      <c r="VYH156" s="57"/>
      <c r="VYI156" s="57"/>
      <c r="VYJ156" s="57"/>
      <c r="VYK156" s="57"/>
      <c r="VYL156" s="57"/>
      <c r="VYM156" s="57"/>
      <c r="VYN156" s="57"/>
      <c r="VYO156" s="57"/>
      <c r="VYP156" s="57"/>
      <c r="VYQ156" s="57"/>
      <c r="VYR156" s="57"/>
      <c r="VYS156" s="57"/>
      <c r="VYT156" s="57"/>
      <c r="VYU156" s="57"/>
      <c r="VYV156" s="57"/>
      <c r="VYW156" s="57"/>
      <c r="VYX156" s="57"/>
      <c r="VYY156" s="57"/>
      <c r="VYZ156" s="57"/>
      <c r="VZA156" s="57"/>
      <c r="VZB156" s="57"/>
      <c r="VZC156" s="57"/>
      <c r="VZD156" s="57"/>
      <c r="VZE156" s="57"/>
      <c r="VZF156" s="57"/>
      <c r="VZG156" s="57"/>
      <c r="VZH156" s="57"/>
      <c r="VZI156" s="57"/>
      <c r="VZJ156" s="57"/>
      <c r="VZK156" s="57"/>
      <c r="VZL156" s="57"/>
      <c r="VZM156" s="57"/>
      <c r="VZN156" s="57"/>
      <c r="VZO156" s="57"/>
      <c r="VZP156" s="57"/>
      <c r="VZQ156" s="57"/>
      <c r="VZR156" s="57"/>
      <c r="VZS156" s="57"/>
      <c r="VZT156" s="57"/>
      <c r="VZU156" s="57"/>
      <c r="VZV156" s="57"/>
      <c r="VZW156" s="57"/>
      <c r="VZX156" s="57"/>
      <c r="VZY156" s="57"/>
      <c r="VZZ156" s="57"/>
      <c r="WAA156" s="57"/>
      <c r="WAB156" s="57"/>
      <c r="WAC156" s="57"/>
      <c r="WAD156" s="57"/>
      <c r="WAE156" s="57"/>
      <c r="WAF156" s="57"/>
      <c r="WAG156" s="57"/>
      <c r="WAH156" s="57"/>
      <c r="WAI156" s="57"/>
      <c r="WAJ156" s="57"/>
      <c r="WAK156" s="57"/>
      <c r="WAL156" s="57"/>
      <c r="WAM156" s="57"/>
      <c r="WAN156" s="57"/>
      <c r="WAO156" s="57"/>
      <c r="WAP156" s="57"/>
      <c r="WAQ156" s="57"/>
      <c r="WAR156" s="57"/>
      <c r="WAS156" s="57"/>
      <c r="WAT156" s="57"/>
      <c r="WAU156" s="57"/>
      <c r="WAV156" s="57"/>
      <c r="WAW156" s="57"/>
      <c r="WAX156" s="57"/>
      <c r="WAY156" s="57"/>
      <c r="WAZ156" s="57"/>
      <c r="WBA156" s="57"/>
      <c r="WBB156" s="57"/>
      <c r="WBC156" s="57"/>
      <c r="WBD156" s="57"/>
      <c r="WBE156" s="57"/>
      <c r="WBF156" s="57"/>
      <c r="WBG156" s="57"/>
      <c r="WBH156" s="57"/>
      <c r="WBI156" s="57"/>
      <c r="WBJ156" s="57"/>
      <c r="WBK156" s="57"/>
      <c r="WBL156" s="57"/>
      <c r="WBM156" s="57"/>
      <c r="WBN156" s="57"/>
      <c r="WBO156" s="57"/>
      <c r="WBP156" s="57"/>
      <c r="WBQ156" s="57"/>
      <c r="WBR156" s="57"/>
      <c r="WBS156" s="57"/>
      <c r="WBT156" s="57"/>
      <c r="WBU156" s="57"/>
      <c r="WBV156" s="57"/>
      <c r="WBW156" s="57"/>
      <c r="WBX156" s="57"/>
      <c r="WBY156" s="57"/>
      <c r="WBZ156" s="57"/>
      <c r="WCA156" s="57"/>
      <c r="WCB156" s="57"/>
      <c r="WCC156" s="57"/>
      <c r="WCD156" s="57"/>
      <c r="WCE156" s="57"/>
      <c r="WCF156" s="57"/>
      <c r="WCG156" s="57"/>
      <c r="WCH156" s="57"/>
      <c r="WCI156" s="57"/>
      <c r="WCJ156" s="57"/>
      <c r="WCK156" s="57"/>
      <c r="WCL156" s="57"/>
      <c r="WCM156" s="57"/>
      <c r="WCN156" s="57"/>
      <c r="WCO156" s="57"/>
      <c r="WCP156" s="57"/>
      <c r="WCQ156" s="57"/>
      <c r="WCR156" s="57"/>
      <c r="WCS156" s="57"/>
      <c r="WCT156" s="57"/>
      <c r="WCU156" s="57"/>
      <c r="WCV156" s="57"/>
      <c r="WCW156" s="57"/>
      <c r="WCX156" s="57"/>
      <c r="WCY156" s="57"/>
      <c r="WCZ156" s="57"/>
      <c r="WDA156" s="57"/>
      <c r="WDB156" s="57"/>
      <c r="WDC156" s="57"/>
      <c r="WDD156" s="57"/>
      <c r="WDE156" s="57"/>
      <c r="WDF156" s="57"/>
      <c r="WDG156" s="57"/>
      <c r="WDH156" s="57"/>
      <c r="WDI156" s="57"/>
      <c r="WDJ156" s="57"/>
      <c r="WDK156" s="57"/>
      <c r="WDL156" s="57"/>
      <c r="WDM156" s="57"/>
      <c r="WDN156" s="57"/>
      <c r="WDO156" s="57"/>
      <c r="WDP156" s="57"/>
      <c r="WDQ156" s="57"/>
      <c r="WDR156" s="57"/>
      <c r="WDS156" s="57"/>
      <c r="WDT156" s="57"/>
      <c r="WDU156" s="57"/>
      <c r="WDV156" s="57"/>
      <c r="WDW156" s="57"/>
      <c r="WDX156" s="57"/>
      <c r="WDY156" s="57"/>
      <c r="WDZ156" s="57"/>
      <c r="WEA156" s="57"/>
      <c r="WEB156" s="57"/>
      <c r="WEC156" s="57"/>
      <c r="WED156" s="57"/>
      <c r="WEE156" s="57"/>
      <c r="WEF156" s="57"/>
      <c r="WEG156" s="57"/>
      <c r="WEH156" s="57"/>
      <c r="WEI156" s="57"/>
      <c r="WEJ156" s="57"/>
      <c r="WEK156" s="57"/>
      <c r="WEL156" s="57"/>
      <c r="WEM156" s="57"/>
      <c r="WEN156" s="57"/>
      <c r="WEO156" s="57"/>
      <c r="WEP156" s="57"/>
      <c r="WEQ156" s="57"/>
      <c r="WER156" s="57"/>
      <c r="WES156" s="57"/>
      <c r="WET156" s="57"/>
      <c r="WEU156" s="57"/>
      <c r="WEV156" s="57"/>
      <c r="WEW156" s="57"/>
      <c r="WEX156" s="57"/>
      <c r="WEY156" s="57"/>
      <c r="WEZ156" s="57"/>
      <c r="WFA156" s="57"/>
      <c r="WFB156" s="57"/>
      <c r="WFC156" s="57"/>
      <c r="WFD156" s="57"/>
      <c r="WFE156" s="57"/>
      <c r="WFF156" s="57"/>
      <c r="WFG156" s="57"/>
      <c r="WFH156" s="57"/>
      <c r="WFI156" s="57"/>
      <c r="WFJ156" s="57"/>
      <c r="WFK156" s="57"/>
      <c r="WFL156" s="57"/>
      <c r="WFM156" s="57"/>
      <c r="WFN156" s="57"/>
      <c r="WFO156" s="57"/>
      <c r="WFP156" s="57"/>
      <c r="WFQ156" s="57"/>
      <c r="WFR156" s="57"/>
      <c r="WFS156" s="57"/>
      <c r="WFT156" s="57"/>
      <c r="WFU156" s="57"/>
      <c r="WFV156" s="57"/>
      <c r="WFW156" s="57"/>
      <c r="WFX156" s="57"/>
      <c r="WFY156" s="57"/>
      <c r="WFZ156" s="57"/>
      <c r="WGA156" s="57"/>
      <c r="WGB156" s="57"/>
      <c r="WGC156" s="57"/>
      <c r="WGD156" s="57"/>
      <c r="WGE156" s="57"/>
      <c r="WGF156" s="57"/>
      <c r="WGG156" s="57"/>
      <c r="WGH156" s="57"/>
      <c r="WGI156" s="57"/>
      <c r="WGJ156" s="57"/>
      <c r="WGK156" s="57"/>
      <c r="WGL156" s="57"/>
      <c r="WGM156" s="57"/>
      <c r="WGN156" s="57"/>
      <c r="WGO156" s="57"/>
      <c r="WGP156" s="57"/>
      <c r="WGQ156" s="57"/>
      <c r="WGR156" s="57"/>
      <c r="WGS156" s="57"/>
      <c r="WGT156" s="57"/>
      <c r="WGU156" s="57"/>
      <c r="WGV156" s="57"/>
      <c r="WGW156" s="57"/>
      <c r="WGX156" s="57"/>
      <c r="WGY156" s="57"/>
      <c r="WGZ156" s="57"/>
      <c r="WHA156" s="57"/>
      <c r="WHB156" s="57"/>
      <c r="WHC156" s="57"/>
      <c r="WHD156" s="57"/>
      <c r="WHE156" s="57"/>
      <c r="WHF156" s="57"/>
      <c r="WHG156" s="57"/>
      <c r="WHH156" s="57"/>
      <c r="WHI156" s="57"/>
      <c r="WHJ156" s="57"/>
      <c r="WHK156" s="57"/>
      <c r="WHL156" s="57"/>
      <c r="WHM156" s="57"/>
      <c r="WHN156" s="57"/>
      <c r="WHO156" s="57"/>
      <c r="WHP156" s="57"/>
      <c r="WHQ156" s="57"/>
      <c r="WHR156" s="57"/>
      <c r="WHS156" s="57"/>
      <c r="WHT156" s="57"/>
      <c r="WHU156" s="57"/>
      <c r="WHV156" s="57"/>
      <c r="WHW156" s="57"/>
      <c r="WHX156" s="57"/>
      <c r="WHY156" s="57"/>
      <c r="WHZ156" s="57"/>
      <c r="WIA156" s="57"/>
      <c r="WIB156" s="57"/>
      <c r="WIC156" s="57"/>
      <c r="WID156" s="57"/>
      <c r="WIE156" s="57"/>
      <c r="WIF156" s="57"/>
      <c r="WIG156" s="57"/>
      <c r="WIH156" s="57"/>
      <c r="WII156" s="57"/>
      <c r="WIJ156" s="57"/>
      <c r="WIK156" s="57"/>
      <c r="WIL156" s="57"/>
      <c r="WIM156" s="57"/>
      <c r="WIN156" s="57"/>
      <c r="WIO156" s="57"/>
      <c r="WIP156" s="57"/>
      <c r="WIQ156" s="57"/>
      <c r="WIR156" s="57"/>
      <c r="WIS156" s="57"/>
      <c r="WIT156" s="57"/>
      <c r="WIU156" s="57"/>
      <c r="WIV156" s="57"/>
      <c r="WIW156" s="57"/>
      <c r="WIX156" s="57"/>
      <c r="WIY156" s="57"/>
      <c r="WIZ156" s="57"/>
      <c r="WJA156" s="57"/>
      <c r="WJB156" s="57"/>
      <c r="WJC156" s="57"/>
      <c r="WJD156" s="57"/>
      <c r="WJE156" s="57"/>
      <c r="WJF156" s="57"/>
      <c r="WJG156" s="57"/>
      <c r="WJH156" s="57"/>
      <c r="WJI156" s="57"/>
      <c r="WJJ156" s="57"/>
      <c r="WJK156" s="57"/>
      <c r="WJL156" s="57"/>
      <c r="WJM156" s="57"/>
      <c r="WJN156" s="57"/>
      <c r="WJO156" s="57"/>
      <c r="WJP156" s="57"/>
      <c r="WJQ156" s="57"/>
      <c r="WJR156" s="57"/>
      <c r="WJS156" s="57"/>
      <c r="WJT156" s="57"/>
      <c r="WJU156" s="57"/>
      <c r="WJV156" s="57"/>
      <c r="WJW156" s="57"/>
      <c r="WJX156" s="57"/>
      <c r="WJY156" s="57"/>
      <c r="WJZ156" s="57"/>
      <c r="WKA156" s="57"/>
      <c r="WKB156" s="57"/>
      <c r="WKC156" s="57"/>
      <c r="WKD156" s="57"/>
      <c r="WKE156" s="57"/>
      <c r="WKF156" s="57"/>
      <c r="WKG156" s="57"/>
      <c r="WKH156" s="57"/>
      <c r="WKI156" s="57"/>
      <c r="WKJ156" s="57"/>
      <c r="WKK156" s="57"/>
      <c r="WKL156" s="57"/>
      <c r="WKM156" s="57"/>
      <c r="WKN156" s="57"/>
      <c r="WKO156" s="57"/>
      <c r="WKP156" s="57"/>
      <c r="WKQ156" s="57"/>
      <c r="WKR156" s="57"/>
      <c r="WKS156" s="57"/>
      <c r="WKT156" s="57"/>
      <c r="WKU156" s="57"/>
      <c r="WKV156" s="57"/>
      <c r="WKW156" s="57"/>
      <c r="WKX156" s="57"/>
      <c r="WKY156" s="57"/>
      <c r="WKZ156" s="57"/>
      <c r="WLA156" s="57"/>
      <c r="WLB156" s="57"/>
      <c r="WLC156" s="57"/>
      <c r="WLD156" s="57"/>
      <c r="WLE156" s="57"/>
      <c r="WLF156" s="57"/>
      <c r="WLG156" s="57"/>
      <c r="WLH156" s="57"/>
      <c r="WLI156" s="57"/>
      <c r="WLJ156" s="57"/>
      <c r="WLK156" s="57"/>
      <c r="WLL156" s="57"/>
      <c r="WLM156" s="57"/>
      <c r="WLN156" s="57"/>
      <c r="WLO156" s="57"/>
      <c r="WLP156" s="57"/>
      <c r="WLQ156" s="57"/>
      <c r="WLR156" s="57"/>
      <c r="WLS156" s="57"/>
      <c r="WLT156" s="57"/>
      <c r="WLU156" s="57"/>
      <c r="WLV156" s="57"/>
      <c r="WLW156" s="57"/>
      <c r="WLX156" s="57"/>
      <c r="WLY156" s="57"/>
      <c r="WLZ156" s="57"/>
      <c r="WMA156" s="57"/>
      <c r="WMB156" s="57"/>
      <c r="WMC156" s="57"/>
      <c r="WMD156" s="57"/>
      <c r="WME156" s="57"/>
      <c r="WMF156" s="57"/>
      <c r="WMG156" s="57"/>
      <c r="WMH156" s="57"/>
      <c r="WMI156" s="57"/>
      <c r="WMJ156" s="57"/>
      <c r="WMK156" s="57"/>
      <c r="WML156" s="57"/>
      <c r="WMM156" s="57"/>
      <c r="WMN156" s="57"/>
      <c r="WMO156" s="57"/>
      <c r="WMP156" s="57"/>
      <c r="WMQ156" s="57"/>
      <c r="WMR156" s="57"/>
      <c r="WMS156" s="57"/>
      <c r="WMT156" s="57"/>
      <c r="WMU156" s="57"/>
      <c r="WMV156" s="57"/>
      <c r="WMW156" s="57"/>
      <c r="WMX156" s="57"/>
      <c r="WMY156" s="57"/>
      <c r="WMZ156" s="57"/>
      <c r="WNA156" s="57"/>
      <c r="WNB156" s="57"/>
      <c r="WNC156" s="57"/>
      <c r="WND156" s="57"/>
      <c r="WNE156" s="57"/>
      <c r="WNF156" s="57"/>
      <c r="WNG156" s="57"/>
      <c r="WNH156" s="57"/>
      <c r="WNI156" s="57"/>
      <c r="WNJ156" s="57"/>
      <c r="WNK156" s="57"/>
      <c r="WNL156" s="57"/>
      <c r="WNM156" s="57"/>
      <c r="WNN156" s="57"/>
      <c r="WNO156" s="57"/>
      <c r="WNP156" s="57"/>
      <c r="WNQ156" s="57"/>
      <c r="WNR156" s="57"/>
      <c r="WNS156" s="57"/>
      <c r="WNT156" s="57"/>
      <c r="WNU156" s="57"/>
      <c r="WNV156" s="57"/>
      <c r="WNW156" s="57"/>
      <c r="WNX156" s="57"/>
      <c r="WNY156" s="57"/>
      <c r="WNZ156" s="57"/>
      <c r="WOA156" s="57"/>
      <c r="WOB156" s="57"/>
      <c r="WOC156" s="57"/>
      <c r="WOD156" s="57"/>
      <c r="WOE156" s="57"/>
      <c r="WOF156" s="57"/>
      <c r="WOG156" s="57"/>
      <c r="WOH156" s="57"/>
      <c r="WOI156" s="57"/>
      <c r="WOJ156" s="57"/>
      <c r="WOK156" s="57"/>
      <c r="WOL156" s="57"/>
      <c r="WOM156" s="57"/>
      <c r="WON156" s="57"/>
      <c r="WOO156" s="57"/>
      <c r="WOP156" s="57"/>
      <c r="WOQ156" s="57"/>
      <c r="WOR156" s="57"/>
      <c r="WOS156" s="57"/>
      <c r="WOT156" s="57"/>
      <c r="WOU156" s="57"/>
      <c r="WOV156" s="57"/>
      <c r="WOW156" s="57"/>
      <c r="WOX156" s="57"/>
      <c r="WOY156" s="57"/>
      <c r="WOZ156" s="57"/>
      <c r="WPA156" s="57"/>
      <c r="WPB156" s="57"/>
      <c r="WPC156" s="57"/>
      <c r="WPD156" s="57"/>
      <c r="WPE156" s="57"/>
      <c r="WPF156" s="57"/>
      <c r="WPG156" s="57"/>
      <c r="WPH156" s="57"/>
      <c r="WPI156" s="57"/>
      <c r="WPJ156" s="57"/>
      <c r="WPK156" s="57"/>
      <c r="WPL156" s="57"/>
      <c r="WPM156" s="57"/>
      <c r="WPN156" s="57"/>
      <c r="WPO156" s="57"/>
      <c r="WPP156" s="57"/>
      <c r="WPQ156" s="57"/>
      <c r="WPR156" s="57"/>
      <c r="WPS156" s="57"/>
      <c r="WPT156" s="57"/>
      <c r="WPU156" s="57"/>
      <c r="WPV156" s="57"/>
      <c r="WPW156" s="57"/>
      <c r="WPX156" s="57"/>
      <c r="WPY156" s="57"/>
      <c r="WPZ156" s="57"/>
      <c r="WQA156" s="57"/>
      <c r="WQB156" s="57"/>
      <c r="WQC156" s="57"/>
      <c r="WQD156" s="57"/>
      <c r="WQE156" s="57"/>
      <c r="WQF156" s="57"/>
      <c r="WQG156" s="57"/>
      <c r="WQH156" s="57"/>
      <c r="WQI156" s="57"/>
      <c r="WQJ156" s="57"/>
      <c r="WQK156" s="57"/>
      <c r="WQL156" s="57"/>
      <c r="WQM156" s="57"/>
      <c r="WQN156" s="57"/>
      <c r="WQO156" s="57"/>
      <c r="WQP156" s="57"/>
      <c r="WQQ156" s="57"/>
      <c r="WQR156" s="57"/>
      <c r="WQS156" s="57"/>
      <c r="WQT156" s="57"/>
      <c r="WQU156" s="57"/>
      <c r="WQV156" s="57"/>
      <c r="WQW156" s="57"/>
      <c r="WQX156" s="57"/>
      <c r="WQY156" s="57"/>
      <c r="WQZ156" s="57"/>
      <c r="WRA156" s="57"/>
      <c r="WRB156" s="57"/>
      <c r="WRC156" s="57"/>
      <c r="WRD156" s="57"/>
      <c r="WRE156" s="57"/>
      <c r="WRF156" s="57"/>
      <c r="WRG156" s="57"/>
      <c r="WRH156" s="57"/>
      <c r="WRI156" s="57"/>
      <c r="WRJ156" s="57"/>
      <c r="WRK156" s="57"/>
      <c r="WRL156" s="57"/>
      <c r="WRM156" s="57"/>
      <c r="WRN156" s="57"/>
      <c r="WRO156" s="57"/>
      <c r="WRP156" s="57"/>
      <c r="WRQ156" s="57"/>
      <c r="WRR156" s="57"/>
      <c r="WRS156" s="57"/>
      <c r="WRT156" s="57"/>
      <c r="WRU156" s="57"/>
      <c r="WRV156" s="57"/>
      <c r="WRW156" s="57"/>
      <c r="WRX156" s="57"/>
      <c r="WRY156" s="57"/>
      <c r="WRZ156" s="57"/>
      <c r="WSA156" s="57"/>
      <c r="WSB156" s="57"/>
      <c r="WSC156" s="57"/>
      <c r="WSD156" s="57"/>
      <c r="WSE156" s="57"/>
      <c r="WSF156" s="57"/>
      <c r="WSG156" s="57"/>
      <c r="WSH156" s="57"/>
      <c r="WSI156" s="57"/>
      <c r="WSJ156" s="57"/>
      <c r="WSK156" s="57"/>
      <c r="WSL156" s="57"/>
      <c r="WSM156" s="57"/>
      <c r="WSN156" s="57"/>
      <c r="WSO156" s="57"/>
      <c r="WSP156" s="57"/>
      <c r="WSQ156" s="57"/>
      <c r="WSR156" s="57"/>
      <c r="WSS156" s="57"/>
      <c r="WST156" s="57"/>
      <c r="WSU156" s="57"/>
      <c r="WSV156" s="57"/>
      <c r="WSW156" s="57"/>
      <c r="WSX156" s="57"/>
      <c r="WSY156" s="57"/>
      <c r="WSZ156" s="57"/>
      <c r="WTA156" s="57"/>
      <c r="WTB156" s="57"/>
      <c r="WTC156" s="57"/>
      <c r="WTD156" s="57"/>
      <c r="WTE156" s="57"/>
      <c r="WTF156" s="57"/>
      <c r="WTG156" s="57"/>
      <c r="WTH156" s="57"/>
      <c r="WTI156" s="57"/>
      <c r="WTJ156" s="57"/>
      <c r="WTK156" s="57"/>
      <c r="WTL156" s="57"/>
      <c r="WTM156" s="57"/>
      <c r="WTN156" s="57"/>
      <c r="WTO156" s="57"/>
      <c r="WTP156" s="57"/>
      <c r="WTQ156" s="57"/>
      <c r="WTR156" s="57"/>
      <c r="WTS156" s="57"/>
      <c r="WTT156" s="57"/>
      <c r="WTU156" s="57"/>
      <c r="WTV156" s="57"/>
      <c r="WTW156" s="57"/>
      <c r="WTX156" s="57"/>
      <c r="WTY156" s="57"/>
      <c r="WTZ156" s="57"/>
      <c r="WUA156" s="57"/>
      <c r="WUB156" s="57"/>
      <c r="WUC156" s="57"/>
      <c r="WUD156" s="57"/>
      <c r="WUE156" s="57"/>
      <c r="WUF156" s="57"/>
      <c r="WUG156" s="57"/>
      <c r="WUH156" s="57"/>
      <c r="WUI156" s="57"/>
      <c r="WUJ156" s="57"/>
      <c r="WUK156" s="57"/>
      <c r="WUL156" s="57"/>
      <c r="WUM156" s="57"/>
      <c r="WUN156" s="57"/>
      <c r="WUO156" s="57"/>
      <c r="WUP156" s="57"/>
      <c r="WUQ156" s="57"/>
      <c r="WUR156" s="57"/>
      <c r="WUS156" s="57"/>
      <c r="WUT156" s="57"/>
      <c r="WUU156" s="57"/>
      <c r="WUV156" s="57"/>
      <c r="WUW156" s="57"/>
      <c r="WUX156" s="57"/>
      <c r="WUY156" s="57"/>
      <c r="WUZ156" s="57"/>
      <c r="WVA156" s="57"/>
      <c r="WVB156" s="57"/>
      <c r="WVC156" s="57"/>
      <c r="WVD156" s="57"/>
      <c r="WVE156" s="57"/>
      <c r="WVF156" s="57"/>
      <c r="WVG156" s="57"/>
      <c r="WVH156" s="57"/>
      <c r="WVI156" s="57"/>
      <c r="WVJ156" s="57"/>
      <c r="WVK156" s="57"/>
      <c r="WVL156" s="57"/>
      <c r="WVM156" s="57"/>
      <c r="WVN156" s="57"/>
      <c r="WVO156" s="57"/>
      <c r="WVP156" s="57"/>
      <c r="WVQ156" s="57"/>
      <c r="WVR156" s="57"/>
      <c r="WVS156" s="57"/>
      <c r="WVT156" s="57"/>
      <c r="WVU156" s="57"/>
      <c r="WVV156" s="57"/>
      <c r="WVW156" s="57"/>
      <c r="WVX156" s="57"/>
      <c r="WVY156" s="57"/>
      <c r="WVZ156" s="57"/>
      <c r="WWA156" s="57"/>
      <c r="WWB156" s="57"/>
      <c r="WWC156" s="57"/>
      <c r="WWD156" s="57"/>
      <c r="WWE156" s="57"/>
      <c r="WWF156" s="57"/>
      <c r="WWG156" s="57"/>
      <c r="WWH156" s="57"/>
      <c r="WWI156" s="57"/>
      <c r="WWJ156" s="57"/>
      <c r="WWK156" s="57"/>
      <c r="WWL156" s="57"/>
      <c r="WWM156" s="57"/>
      <c r="WWN156" s="57"/>
      <c r="WWO156" s="57"/>
      <c r="WWP156" s="57"/>
      <c r="WWQ156" s="57"/>
      <c r="WWR156" s="57"/>
      <c r="WWS156" s="57"/>
      <c r="WWT156" s="57"/>
      <c r="WWU156" s="57"/>
      <c r="WWV156" s="57"/>
      <c r="WWW156" s="57"/>
      <c r="WWX156" s="57"/>
      <c r="WWY156" s="57"/>
      <c r="WWZ156" s="57"/>
      <c r="WXA156" s="57"/>
      <c r="WXB156" s="57"/>
      <c r="WXC156" s="57"/>
      <c r="WXD156" s="57"/>
      <c r="WXE156" s="57"/>
      <c r="WXF156" s="57"/>
      <c r="WXG156" s="57"/>
      <c r="WXH156" s="57"/>
      <c r="WXI156" s="57"/>
      <c r="WXJ156" s="57"/>
      <c r="WXK156" s="57"/>
      <c r="WXL156" s="57"/>
      <c r="WXM156" s="57"/>
      <c r="WXN156" s="57"/>
      <c r="WXO156" s="57"/>
      <c r="WXP156" s="57"/>
      <c r="WXQ156" s="57"/>
      <c r="WXR156" s="57"/>
      <c r="WXS156" s="57"/>
      <c r="WXT156" s="57"/>
      <c r="WXU156" s="57"/>
      <c r="WXV156" s="57"/>
      <c r="WXW156" s="57"/>
      <c r="WXX156" s="57"/>
      <c r="WXY156" s="57"/>
      <c r="WXZ156" s="57"/>
      <c r="WYA156" s="57"/>
      <c r="WYB156" s="57"/>
      <c r="WYC156" s="57"/>
      <c r="WYD156" s="57"/>
      <c r="WYE156" s="57"/>
      <c r="WYF156" s="57"/>
      <c r="WYG156" s="57"/>
      <c r="WYH156" s="57"/>
      <c r="WYI156" s="57"/>
      <c r="WYJ156" s="57"/>
      <c r="WYK156" s="57"/>
      <c r="WYL156" s="57"/>
      <c r="WYM156" s="57"/>
      <c r="WYN156" s="57"/>
      <c r="WYO156" s="57"/>
      <c r="WYP156" s="57"/>
      <c r="WYQ156" s="57"/>
      <c r="WYR156" s="57"/>
      <c r="WYS156" s="57"/>
      <c r="WYT156" s="57"/>
      <c r="WYU156" s="57"/>
      <c r="WYV156" s="57"/>
      <c r="WYW156" s="57"/>
      <c r="WYX156" s="57"/>
      <c r="WYY156" s="57"/>
      <c r="WYZ156" s="57"/>
      <c r="WZA156" s="57"/>
      <c r="WZB156" s="57"/>
      <c r="WZC156" s="57"/>
      <c r="WZD156" s="57"/>
      <c r="WZE156" s="57"/>
      <c r="WZF156" s="57"/>
      <c r="WZG156" s="57"/>
      <c r="WZH156" s="57"/>
      <c r="WZI156" s="57"/>
      <c r="WZJ156" s="57"/>
      <c r="WZK156" s="57"/>
      <c r="WZL156" s="57"/>
      <c r="WZM156" s="57"/>
      <c r="WZN156" s="57"/>
      <c r="WZO156" s="57"/>
      <c r="WZP156" s="57"/>
      <c r="WZQ156" s="57"/>
      <c r="WZR156" s="57"/>
      <c r="WZS156" s="57"/>
      <c r="WZT156" s="57"/>
      <c r="WZU156" s="57"/>
      <c r="WZV156" s="57"/>
      <c r="WZW156" s="57"/>
      <c r="WZX156" s="57"/>
      <c r="WZY156" s="57"/>
      <c r="WZZ156" s="57"/>
      <c r="XAA156" s="57"/>
      <c r="XAB156" s="57"/>
      <c r="XAC156" s="57"/>
      <c r="XAD156" s="57"/>
      <c r="XAE156" s="57"/>
      <c r="XAF156" s="57"/>
      <c r="XAG156" s="57"/>
      <c r="XAH156" s="57"/>
      <c r="XAI156" s="57"/>
      <c r="XAJ156" s="57"/>
      <c r="XAK156" s="57"/>
      <c r="XAL156" s="57"/>
      <c r="XAM156" s="57"/>
      <c r="XAN156" s="57"/>
      <c r="XAO156" s="57"/>
      <c r="XAP156" s="57"/>
      <c r="XAQ156" s="57"/>
      <c r="XAR156" s="57"/>
      <c r="XAS156" s="57"/>
      <c r="XAT156" s="57"/>
      <c r="XAU156" s="57"/>
      <c r="XAV156" s="57"/>
      <c r="XAW156" s="57"/>
      <c r="XAX156" s="57"/>
      <c r="XAY156" s="57"/>
      <c r="XAZ156" s="57"/>
      <c r="XBA156" s="57"/>
      <c r="XBB156" s="57"/>
      <c r="XBC156" s="57"/>
      <c r="XBD156" s="57"/>
      <c r="XBE156" s="57"/>
      <c r="XBF156" s="57"/>
      <c r="XBG156" s="57"/>
      <c r="XBH156" s="57"/>
      <c r="XBI156" s="57"/>
      <c r="XBJ156" s="57"/>
      <c r="XBK156" s="57"/>
      <c r="XBL156" s="57"/>
      <c r="XBM156" s="57"/>
      <c r="XBN156" s="57"/>
      <c r="XBO156" s="57"/>
      <c r="XBP156" s="57"/>
      <c r="XBQ156" s="57"/>
      <c r="XBR156" s="57"/>
      <c r="XBS156" s="57"/>
      <c r="XBT156" s="57"/>
      <c r="XBU156" s="57"/>
      <c r="XBV156" s="57"/>
      <c r="XBW156" s="57"/>
      <c r="XBX156" s="57"/>
      <c r="XBY156" s="57"/>
      <c r="XBZ156" s="57"/>
      <c r="XCA156" s="57"/>
      <c r="XCB156" s="57"/>
      <c r="XCC156" s="57"/>
      <c r="XCD156" s="57"/>
      <c r="XCE156" s="57"/>
      <c r="XCF156" s="57"/>
      <c r="XCG156" s="57"/>
      <c r="XCH156" s="57"/>
      <c r="XCI156" s="57"/>
      <c r="XCJ156" s="57"/>
      <c r="XCK156" s="57"/>
      <c r="XCL156" s="57"/>
      <c r="XCM156" s="57"/>
      <c r="XCN156" s="57"/>
      <c r="XCO156" s="57"/>
      <c r="XCP156" s="57"/>
      <c r="XCQ156" s="57"/>
      <c r="XCR156" s="57"/>
      <c r="XCS156" s="57"/>
      <c r="XCT156" s="57"/>
      <c r="XCU156" s="57"/>
      <c r="XCV156" s="57"/>
      <c r="XCW156" s="57"/>
      <c r="XCX156" s="57"/>
      <c r="XCY156" s="57"/>
      <c r="XCZ156" s="57"/>
      <c r="XDA156" s="57"/>
      <c r="XDB156" s="57"/>
      <c r="XDC156" s="57"/>
      <c r="XDD156" s="57"/>
      <c r="XDE156" s="57"/>
      <c r="XDF156" s="57"/>
      <c r="XDG156" s="57"/>
      <c r="XDH156" s="57"/>
      <c r="XDI156" s="57"/>
      <c r="XDJ156" s="57"/>
      <c r="XDK156" s="57"/>
      <c r="XDL156" s="57"/>
      <c r="XDM156" s="57"/>
      <c r="XDN156" s="57"/>
      <c r="XDO156" s="57"/>
      <c r="XDP156" s="57"/>
      <c r="XDQ156" s="57"/>
      <c r="XDR156" s="57"/>
      <c r="XDS156" s="57"/>
      <c r="XDT156" s="57"/>
      <c r="XDU156" s="57"/>
      <c r="XDV156" s="57"/>
      <c r="XDW156" s="57"/>
      <c r="XDX156" s="57"/>
      <c r="XDY156" s="57"/>
      <c r="XDZ156" s="57"/>
      <c r="XEA156" s="57"/>
      <c r="XEB156" s="57"/>
      <c r="XEC156" s="57"/>
      <c r="XED156" s="57"/>
      <c r="XEE156" s="57"/>
      <c r="XEF156" s="57"/>
      <c r="XEG156" s="57"/>
      <c r="XEH156" s="57"/>
      <c r="XEI156" s="57"/>
      <c r="XEJ156" s="57"/>
      <c r="XEK156" s="57"/>
      <c r="XEL156" s="57"/>
      <c r="XEM156" s="57"/>
      <c r="XEN156" s="57"/>
      <c r="XEO156" s="57"/>
      <c r="XEP156" s="57"/>
      <c r="XEQ156" s="57"/>
      <c r="XER156" s="57"/>
      <c r="XES156" s="57"/>
      <c r="XET156" s="57"/>
      <c r="XEU156" s="57"/>
      <c r="XEV156" s="57"/>
      <c r="XEW156" s="57"/>
      <c r="XEX156" s="57"/>
      <c r="XEY156" s="57"/>
      <c r="XEZ156" s="57"/>
      <c r="XFA156" s="57"/>
      <c r="XFB156" s="57"/>
    </row>
    <row r="157" spans="1:16382">
      <c r="A157" s="39" t="s">
        <v>14</v>
      </c>
      <c r="B157" s="39">
        <v>64</v>
      </c>
      <c r="C157" s="39" t="s">
        <v>15</v>
      </c>
      <c r="D157" s="39" t="s">
        <v>935</v>
      </c>
      <c r="E157" s="39" t="s">
        <v>936</v>
      </c>
      <c r="F157" s="39" t="s">
        <v>928</v>
      </c>
      <c r="G157" s="40">
        <v>44616</v>
      </c>
      <c r="H157" s="39" t="s">
        <v>18</v>
      </c>
      <c r="I157" s="39" t="s">
        <v>19</v>
      </c>
      <c r="J157" s="39" t="s">
        <v>74</v>
      </c>
      <c r="K157" s="39" t="s">
        <v>937</v>
      </c>
      <c r="L157" s="39">
        <v>81112500</v>
      </c>
      <c r="M157" s="183" t="s">
        <v>991</v>
      </c>
      <c r="N157" s="126">
        <v>31500000</v>
      </c>
      <c r="O157" s="291">
        <v>27405700</v>
      </c>
      <c r="P157" s="39">
        <v>21822</v>
      </c>
      <c r="Q157" s="39" t="s">
        <v>285</v>
      </c>
      <c r="R157" s="39" t="s">
        <v>46</v>
      </c>
      <c r="S157" s="39" t="s">
        <v>51</v>
      </c>
      <c r="T157" s="40" t="s">
        <v>51</v>
      </c>
      <c r="U157" s="239" t="s">
        <v>51</v>
      </c>
      <c r="V157" s="239" t="s">
        <v>294</v>
      </c>
      <c r="W157" s="239" t="s">
        <v>51</v>
      </c>
      <c r="X157" s="239" t="s">
        <v>51</v>
      </c>
      <c r="Y157" s="239" t="s">
        <v>51</v>
      </c>
      <c r="Z157" s="239" t="s">
        <v>51</v>
      </c>
      <c r="AA157" s="239" t="s">
        <v>51</v>
      </c>
      <c r="AB157" s="239" t="s">
        <v>51</v>
      </c>
      <c r="AC157" s="37" t="s">
        <v>51</v>
      </c>
      <c r="AD157" s="78" t="s">
        <v>51</v>
      </c>
      <c r="AE157" s="78">
        <v>0</v>
      </c>
      <c r="AF157" s="78">
        <v>0</v>
      </c>
      <c r="AG157" s="137">
        <v>0</v>
      </c>
      <c r="AH157" s="78">
        <v>0</v>
      </c>
      <c r="AI157" s="137">
        <v>0</v>
      </c>
      <c r="AJ157" s="39" t="s">
        <v>51</v>
      </c>
      <c r="AK157" s="40" t="s">
        <v>294</v>
      </c>
      <c r="AL157" s="40" t="s">
        <v>51</v>
      </c>
      <c r="AM157" s="39" t="s">
        <v>294</v>
      </c>
      <c r="AN157" s="39" t="s">
        <v>294</v>
      </c>
      <c r="AO157" s="39" t="s">
        <v>51</v>
      </c>
      <c r="AP157" s="137" t="s">
        <v>51</v>
      </c>
      <c r="AQ157" s="40" t="s">
        <v>51</v>
      </c>
      <c r="AR157" s="137">
        <v>0</v>
      </c>
      <c r="AS157" s="40" t="s">
        <v>294</v>
      </c>
      <c r="AT157" s="137">
        <v>0</v>
      </c>
      <c r="AU157" s="40" t="s">
        <v>294</v>
      </c>
      <c r="AV157" s="137">
        <v>0</v>
      </c>
      <c r="AW157" s="181" t="s">
        <v>294</v>
      </c>
      <c r="AX157" s="137">
        <v>0</v>
      </c>
      <c r="AY157" s="181">
        <v>1</v>
      </c>
      <c r="AZ157" s="137">
        <v>0</v>
      </c>
      <c r="BA157" s="181">
        <v>1</v>
      </c>
      <c r="BB157" s="138">
        <v>0</v>
      </c>
      <c r="BC157" s="181">
        <v>1</v>
      </c>
      <c r="BD157" s="138">
        <v>0</v>
      </c>
      <c r="BE157" s="181" t="s">
        <v>51</v>
      </c>
      <c r="BF157" s="181">
        <v>1</v>
      </c>
      <c r="BG157" s="181">
        <v>1</v>
      </c>
      <c r="BH157" s="181" t="s">
        <v>51</v>
      </c>
      <c r="BI157" s="181">
        <v>1</v>
      </c>
      <c r="BJ157" s="181">
        <v>1</v>
      </c>
      <c r="BK157" s="181" t="s">
        <v>51</v>
      </c>
      <c r="BL157" s="181">
        <v>1</v>
      </c>
      <c r="BM157" s="181">
        <v>1</v>
      </c>
      <c r="BN157" s="102" t="s">
        <v>51</v>
      </c>
      <c r="BO157" s="181">
        <v>1</v>
      </c>
      <c r="BP157" s="181">
        <v>1</v>
      </c>
      <c r="BQ157" s="41" t="s">
        <v>51</v>
      </c>
      <c r="BR157" s="62"/>
      <c r="BS157" s="104"/>
      <c r="BT157" s="104"/>
      <c r="BU157" s="104"/>
      <c r="BV157" s="104"/>
      <c r="BW157" s="104"/>
      <c r="BX157" s="104"/>
      <c r="BY157" s="57"/>
      <c r="BZ157" s="57"/>
      <c r="CA157" s="57"/>
      <c r="CB157" s="57"/>
      <c r="CC157" s="57"/>
      <c r="CD157" s="57"/>
      <c r="CE157" s="57"/>
      <c r="CF157" s="57"/>
      <c r="CG157" s="57"/>
      <c r="CH157" s="57"/>
      <c r="CI157" s="57"/>
      <c r="CJ157" s="57"/>
      <c r="CK157" s="57"/>
      <c r="CL157" s="57"/>
      <c r="CM157" s="57"/>
      <c r="CN157" s="57"/>
      <c r="CO157" s="57"/>
      <c r="CP157" s="57"/>
      <c r="CQ157" s="57"/>
      <c r="CR157" s="57"/>
      <c r="CS157" s="57"/>
      <c r="CT157" s="57"/>
      <c r="CU157" s="57"/>
      <c r="CV157" s="57"/>
      <c r="CW157" s="57"/>
      <c r="CX157" s="57"/>
      <c r="CY157" s="57"/>
      <c r="CZ157" s="57"/>
      <c r="DA157" s="57"/>
      <c r="DB157" s="57"/>
      <c r="DC157" s="57"/>
      <c r="DD157" s="57"/>
      <c r="DE157" s="57"/>
      <c r="DF157" s="57"/>
      <c r="DG157" s="57"/>
      <c r="DH157" s="57"/>
      <c r="DI157" s="57"/>
      <c r="DJ157" s="57"/>
      <c r="DK157" s="57"/>
      <c r="DL157" s="57"/>
      <c r="DM157" s="57"/>
      <c r="DN157" s="57"/>
      <c r="DO157" s="57"/>
      <c r="DP157" s="57"/>
      <c r="DQ157" s="57"/>
      <c r="DR157" s="57"/>
      <c r="DS157" s="57"/>
      <c r="DT157" s="57"/>
      <c r="DU157" s="57"/>
      <c r="DV157" s="57"/>
      <c r="DW157" s="57"/>
      <c r="DX157" s="57"/>
      <c r="DY157" s="57"/>
      <c r="DZ157" s="57"/>
      <c r="EA157" s="57"/>
      <c r="EB157" s="57"/>
      <c r="EC157" s="57"/>
      <c r="ED157" s="57"/>
      <c r="EE157" s="57"/>
      <c r="EF157" s="57"/>
      <c r="EG157" s="57"/>
      <c r="EH157" s="57"/>
      <c r="EI157" s="57"/>
      <c r="EJ157" s="57"/>
      <c r="EK157" s="57"/>
      <c r="EL157" s="57"/>
      <c r="EM157" s="57"/>
      <c r="EN157" s="57"/>
      <c r="EO157" s="57"/>
      <c r="EP157" s="57"/>
      <c r="EQ157" s="57"/>
      <c r="ER157" s="57"/>
      <c r="ES157" s="57"/>
      <c r="ET157" s="57"/>
      <c r="EU157" s="57"/>
      <c r="EV157" s="57"/>
      <c r="EW157" s="57"/>
      <c r="EX157" s="57"/>
      <c r="EY157" s="57"/>
      <c r="EZ157" s="57"/>
      <c r="FA157" s="57"/>
      <c r="FB157" s="57"/>
      <c r="FC157" s="57"/>
      <c r="FD157" s="57"/>
      <c r="FE157" s="57"/>
      <c r="FF157" s="57"/>
      <c r="FG157" s="57"/>
      <c r="FH157" s="57"/>
      <c r="FI157" s="57"/>
      <c r="FJ157" s="57"/>
      <c r="FK157" s="57"/>
      <c r="FL157" s="57"/>
      <c r="FM157" s="57"/>
      <c r="FN157" s="57"/>
      <c r="FO157" s="57"/>
      <c r="FP157" s="57"/>
      <c r="FQ157" s="57"/>
      <c r="FR157" s="57"/>
      <c r="FS157" s="57"/>
      <c r="FT157" s="57"/>
      <c r="FU157" s="57"/>
      <c r="FV157" s="57"/>
      <c r="FW157" s="57"/>
      <c r="FX157" s="57"/>
      <c r="FY157" s="57"/>
      <c r="FZ157" s="57"/>
      <c r="GA157" s="57"/>
      <c r="GB157" s="57"/>
      <c r="GC157" s="57"/>
      <c r="GD157" s="57"/>
      <c r="GE157" s="57"/>
      <c r="GF157" s="57"/>
      <c r="GG157" s="57"/>
      <c r="GH157" s="57"/>
      <c r="GI157" s="57"/>
      <c r="GJ157" s="57"/>
      <c r="GK157" s="57"/>
      <c r="GL157" s="57"/>
      <c r="GM157" s="57"/>
      <c r="GN157" s="57"/>
      <c r="GO157" s="57"/>
      <c r="GP157" s="57"/>
      <c r="GQ157" s="57"/>
      <c r="GR157" s="57"/>
      <c r="GS157" s="57"/>
      <c r="GT157" s="57"/>
      <c r="GU157" s="57"/>
      <c r="GV157" s="57"/>
      <c r="GW157" s="57"/>
      <c r="GX157" s="57"/>
      <c r="GY157" s="57"/>
      <c r="GZ157" s="57"/>
      <c r="HA157" s="57"/>
      <c r="HB157" s="57"/>
      <c r="HC157" s="57"/>
      <c r="HD157" s="57"/>
      <c r="HE157" s="57"/>
      <c r="HF157" s="57"/>
      <c r="HG157" s="57"/>
      <c r="HH157" s="57"/>
      <c r="HI157" s="57"/>
      <c r="HJ157" s="57"/>
      <c r="HK157" s="57"/>
      <c r="HL157" s="57"/>
      <c r="HM157" s="57"/>
      <c r="HN157" s="57"/>
      <c r="HO157" s="57"/>
      <c r="HP157" s="57"/>
      <c r="HQ157" s="57"/>
      <c r="HR157" s="57"/>
      <c r="HS157" s="57"/>
      <c r="HT157" s="57"/>
      <c r="HU157" s="57"/>
      <c r="HV157" s="57"/>
      <c r="HW157" s="57"/>
      <c r="HX157" s="57"/>
      <c r="HY157" s="57"/>
      <c r="HZ157" s="57"/>
      <c r="IA157" s="57"/>
      <c r="IB157" s="57"/>
      <c r="IC157" s="57"/>
      <c r="ID157" s="57"/>
      <c r="IE157" s="57"/>
      <c r="IF157" s="57"/>
      <c r="IG157" s="57"/>
      <c r="IH157" s="57"/>
      <c r="II157" s="57"/>
      <c r="IJ157" s="57"/>
      <c r="IK157" s="57"/>
      <c r="IL157" s="57"/>
      <c r="IM157" s="57"/>
      <c r="IN157" s="57"/>
      <c r="IO157" s="57"/>
      <c r="IP157" s="57"/>
      <c r="IQ157" s="57"/>
      <c r="IR157" s="57"/>
      <c r="IS157" s="57"/>
      <c r="IT157" s="57"/>
      <c r="IU157" s="57"/>
      <c r="IV157" s="57"/>
      <c r="IW157" s="57"/>
      <c r="IX157" s="57"/>
      <c r="IY157" s="57"/>
      <c r="IZ157" s="57"/>
      <c r="JA157" s="57"/>
      <c r="JB157" s="57"/>
      <c r="JC157" s="57"/>
      <c r="JD157" s="57"/>
      <c r="JE157" s="57"/>
      <c r="JF157" s="57"/>
      <c r="JG157" s="57"/>
      <c r="JH157" s="57"/>
      <c r="JI157" s="57"/>
      <c r="JJ157" s="57"/>
      <c r="JK157" s="57"/>
      <c r="JL157" s="57"/>
      <c r="JM157" s="57"/>
      <c r="JN157" s="57"/>
      <c r="JO157" s="57"/>
      <c r="JP157" s="57"/>
      <c r="JQ157" s="57"/>
      <c r="JR157" s="57"/>
      <c r="JS157" s="57"/>
      <c r="JT157" s="57"/>
      <c r="JU157" s="57"/>
      <c r="JV157" s="57"/>
      <c r="JW157" s="57"/>
      <c r="JX157" s="57"/>
      <c r="JY157" s="57"/>
      <c r="JZ157" s="57"/>
      <c r="KA157" s="57"/>
      <c r="KB157" s="57"/>
      <c r="KC157" s="57"/>
      <c r="KD157" s="57"/>
      <c r="KE157" s="57"/>
      <c r="KF157" s="57"/>
      <c r="KG157" s="57"/>
      <c r="KH157" s="57"/>
      <c r="KI157" s="57"/>
      <c r="KJ157" s="57"/>
      <c r="KK157" s="57"/>
      <c r="KL157" s="57"/>
      <c r="KM157" s="57"/>
      <c r="KN157" s="57"/>
      <c r="KO157" s="57"/>
      <c r="KP157" s="57"/>
      <c r="KQ157" s="57"/>
      <c r="KR157" s="57"/>
      <c r="KS157" s="57"/>
      <c r="KT157" s="57"/>
      <c r="KU157" s="57"/>
      <c r="KV157" s="57"/>
      <c r="KW157" s="57"/>
      <c r="KX157" s="57"/>
      <c r="KY157" s="57"/>
      <c r="KZ157" s="57"/>
      <c r="LA157" s="57"/>
      <c r="LB157" s="57"/>
      <c r="LC157" s="57"/>
      <c r="LD157" s="57"/>
      <c r="LE157" s="57"/>
      <c r="LF157" s="57"/>
      <c r="LG157" s="57"/>
      <c r="LH157" s="57"/>
      <c r="LI157" s="57"/>
      <c r="LJ157" s="57"/>
      <c r="LK157" s="57"/>
      <c r="LL157" s="57"/>
      <c r="LM157" s="57"/>
      <c r="LN157" s="57"/>
      <c r="LO157" s="57"/>
      <c r="LP157" s="57"/>
      <c r="LQ157" s="57"/>
      <c r="LR157" s="57"/>
      <c r="LS157" s="57"/>
      <c r="LT157" s="57"/>
      <c r="LU157" s="57"/>
      <c r="LV157" s="57"/>
      <c r="LW157" s="57"/>
      <c r="LX157" s="57"/>
      <c r="LY157" s="57"/>
      <c r="LZ157" s="57"/>
      <c r="MA157" s="57"/>
      <c r="MB157" s="57"/>
      <c r="MC157" s="57"/>
      <c r="MD157" s="57"/>
      <c r="ME157" s="57"/>
      <c r="MF157" s="57"/>
      <c r="MG157" s="57"/>
      <c r="MH157" s="57"/>
      <c r="MI157" s="57"/>
      <c r="MJ157" s="57"/>
      <c r="MK157" s="57"/>
      <c r="ML157" s="57"/>
      <c r="MM157" s="57"/>
      <c r="MN157" s="57"/>
      <c r="MO157" s="57"/>
      <c r="MP157" s="57"/>
      <c r="MQ157" s="57"/>
      <c r="MR157" s="57"/>
      <c r="MS157" s="57"/>
      <c r="MT157" s="57"/>
      <c r="MU157" s="57"/>
      <c r="MV157" s="57"/>
      <c r="MW157" s="57"/>
      <c r="MX157" s="57"/>
      <c r="MY157" s="57"/>
      <c r="MZ157" s="57"/>
      <c r="NA157" s="57"/>
      <c r="NB157" s="57"/>
      <c r="NC157" s="57"/>
      <c r="ND157" s="57"/>
      <c r="NE157" s="57"/>
      <c r="NF157" s="57"/>
      <c r="NG157" s="57"/>
      <c r="NH157" s="57"/>
      <c r="NI157" s="57"/>
      <c r="NJ157" s="57"/>
      <c r="NK157" s="57"/>
      <c r="NL157" s="57"/>
      <c r="NM157" s="57"/>
      <c r="NN157" s="57"/>
      <c r="NO157" s="57"/>
      <c r="NP157" s="57"/>
      <c r="NQ157" s="57"/>
      <c r="NR157" s="57"/>
      <c r="NS157" s="57"/>
      <c r="NT157" s="57"/>
      <c r="NU157" s="57"/>
      <c r="NV157" s="57"/>
      <c r="NW157" s="57"/>
      <c r="NX157" s="57"/>
      <c r="NY157" s="57"/>
      <c r="NZ157" s="57"/>
      <c r="OA157" s="57"/>
      <c r="OB157" s="57"/>
      <c r="OC157" s="57"/>
      <c r="OD157" s="57"/>
      <c r="OE157" s="57"/>
      <c r="OF157" s="57"/>
      <c r="OG157" s="57"/>
      <c r="OH157" s="57"/>
      <c r="OI157" s="57"/>
      <c r="OJ157" s="57"/>
      <c r="OK157" s="57"/>
      <c r="OL157" s="57"/>
      <c r="OM157" s="57"/>
      <c r="ON157" s="57"/>
      <c r="OO157" s="57"/>
      <c r="OP157" s="57"/>
      <c r="OQ157" s="57"/>
      <c r="OR157" s="57"/>
      <c r="OS157" s="57"/>
      <c r="OT157" s="57"/>
      <c r="OU157" s="57"/>
      <c r="OV157" s="57"/>
      <c r="OW157" s="57"/>
      <c r="OX157" s="57"/>
      <c r="OY157" s="57"/>
      <c r="OZ157" s="57"/>
      <c r="PA157" s="57"/>
      <c r="PB157" s="57"/>
      <c r="PC157" s="57"/>
      <c r="PD157" s="57"/>
      <c r="PE157" s="57"/>
      <c r="PF157" s="57"/>
      <c r="PG157" s="57"/>
      <c r="PH157" s="57"/>
      <c r="PI157" s="57"/>
      <c r="PJ157" s="57"/>
      <c r="PK157" s="57"/>
      <c r="PL157" s="57"/>
      <c r="PM157" s="57"/>
      <c r="PN157" s="57"/>
      <c r="PO157" s="57"/>
      <c r="PP157" s="57"/>
      <c r="PQ157" s="57"/>
      <c r="PR157" s="57"/>
      <c r="PS157" s="57"/>
      <c r="PT157" s="57"/>
      <c r="PU157" s="57"/>
      <c r="PV157" s="57"/>
      <c r="PW157" s="57"/>
      <c r="PX157" s="57"/>
      <c r="PY157" s="57"/>
      <c r="PZ157" s="57"/>
      <c r="QA157" s="57"/>
      <c r="QB157" s="57"/>
      <c r="QC157" s="57"/>
      <c r="QD157" s="57"/>
      <c r="QE157" s="57"/>
      <c r="QF157" s="57"/>
      <c r="QG157" s="57"/>
      <c r="QH157" s="57"/>
      <c r="QI157" s="57"/>
      <c r="QJ157" s="57"/>
      <c r="QK157" s="57"/>
      <c r="QL157" s="57"/>
      <c r="QM157" s="57"/>
      <c r="QN157" s="57"/>
      <c r="QO157" s="57"/>
      <c r="QP157" s="57"/>
      <c r="QQ157" s="57"/>
      <c r="QR157" s="57"/>
      <c r="QS157" s="57"/>
      <c r="QT157" s="57"/>
      <c r="QU157" s="57"/>
      <c r="QV157" s="57"/>
      <c r="QW157" s="57"/>
      <c r="QX157" s="57"/>
      <c r="QY157" s="57"/>
      <c r="QZ157" s="57"/>
      <c r="RA157" s="57"/>
      <c r="RB157" s="57"/>
      <c r="RC157" s="57"/>
      <c r="RD157" s="57"/>
      <c r="RE157" s="57"/>
      <c r="RF157" s="57"/>
      <c r="RG157" s="57"/>
      <c r="RH157" s="57"/>
      <c r="RI157" s="57"/>
      <c r="RJ157" s="57"/>
      <c r="RK157" s="57"/>
      <c r="RL157" s="57"/>
      <c r="RM157" s="57"/>
      <c r="RN157" s="57"/>
      <c r="RO157" s="57"/>
      <c r="RP157" s="57"/>
      <c r="RQ157" s="57"/>
      <c r="RR157" s="57"/>
      <c r="RS157" s="57"/>
      <c r="RT157" s="57"/>
      <c r="RU157" s="57"/>
      <c r="RV157" s="57"/>
      <c r="RW157" s="57"/>
      <c r="RX157" s="57"/>
      <c r="RY157" s="57"/>
      <c r="RZ157" s="57"/>
      <c r="SA157" s="57"/>
      <c r="SB157" s="57"/>
      <c r="SC157" s="57"/>
      <c r="SD157" s="57"/>
      <c r="SE157" s="57"/>
      <c r="SF157" s="57"/>
      <c r="SG157" s="57"/>
      <c r="SH157" s="57"/>
      <c r="SI157" s="57"/>
      <c r="SJ157" s="57"/>
      <c r="SK157" s="57"/>
      <c r="SL157" s="57"/>
      <c r="SM157" s="57"/>
      <c r="SN157" s="57"/>
      <c r="SO157" s="57"/>
      <c r="SP157" s="57"/>
      <c r="SQ157" s="57"/>
      <c r="SR157" s="57"/>
      <c r="SS157" s="57"/>
      <c r="ST157" s="57"/>
      <c r="SU157" s="57"/>
      <c r="SV157" s="57"/>
      <c r="SW157" s="57"/>
      <c r="SX157" s="57"/>
      <c r="SY157" s="57"/>
      <c r="SZ157" s="57"/>
      <c r="TA157" s="57"/>
      <c r="TB157" s="57"/>
      <c r="TC157" s="57"/>
      <c r="TD157" s="57"/>
      <c r="TE157" s="57"/>
      <c r="TF157" s="57"/>
      <c r="TG157" s="57"/>
      <c r="TH157" s="57"/>
      <c r="TI157" s="57"/>
      <c r="TJ157" s="57"/>
      <c r="TK157" s="57"/>
      <c r="TL157" s="57"/>
      <c r="TM157" s="57"/>
      <c r="TN157" s="57"/>
      <c r="TO157" s="57"/>
      <c r="TP157" s="57"/>
      <c r="TQ157" s="57"/>
      <c r="TR157" s="57"/>
      <c r="TS157" s="57"/>
      <c r="TT157" s="57"/>
      <c r="TU157" s="57"/>
      <c r="TV157" s="57"/>
      <c r="TW157" s="57"/>
      <c r="TX157" s="57"/>
      <c r="TY157" s="57"/>
      <c r="TZ157" s="57"/>
      <c r="UA157" s="57"/>
      <c r="UB157" s="57"/>
      <c r="UC157" s="57"/>
      <c r="UD157" s="57"/>
      <c r="UE157" s="57"/>
      <c r="UF157" s="57"/>
      <c r="UG157" s="57"/>
      <c r="UH157" s="57"/>
      <c r="UI157" s="57"/>
      <c r="UJ157" s="57"/>
      <c r="UK157" s="57"/>
      <c r="UL157" s="57"/>
      <c r="UM157" s="57"/>
      <c r="UN157" s="57"/>
      <c r="UO157" s="57"/>
      <c r="UP157" s="57"/>
      <c r="UQ157" s="57"/>
      <c r="UR157" s="57"/>
      <c r="US157" s="57"/>
      <c r="UT157" s="57"/>
      <c r="UU157" s="57"/>
      <c r="UV157" s="57"/>
      <c r="UW157" s="57"/>
      <c r="UX157" s="57"/>
      <c r="UY157" s="57"/>
      <c r="UZ157" s="57"/>
      <c r="VA157" s="57"/>
      <c r="VB157" s="57"/>
      <c r="VC157" s="57"/>
      <c r="VD157" s="57"/>
      <c r="VE157" s="57"/>
      <c r="VF157" s="57"/>
      <c r="VG157" s="57"/>
      <c r="VH157" s="57"/>
      <c r="VI157" s="57"/>
      <c r="VJ157" s="57"/>
      <c r="VK157" s="57"/>
      <c r="VL157" s="57"/>
      <c r="VM157" s="57"/>
      <c r="VN157" s="57"/>
      <c r="VO157" s="57"/>
      <c r="VP157" s="57"/>
      <c r="VQ157" s="57"/>
      <c r="VR157" s="57"/>
      <c r="VS157" s="57"/>
      <c r="VT157" s="57"/>
      <c r="VU157" s="57"/>
      <c r="VV157" s="57"/>
      <c r="VW157" s="57"/>
      <c r="VX157" s="57"/>
      <c r="VY157" s="57"/>
      <c r="VZ157" s="57"/>
      <c r="WA157" s="57"/>
      <c r="WB157" s="57"/>
      <c r="WC157" s="57"/>
      <c r="WD157" s="57"/>
      <c r="WE157" s="57"/>
      <c r="WF157" s="57"/>
      <c r="WG157" s="57"/>
      <c r="WH157" s="57"/>
      <c r="WI157" s="57"/>
      <c r="WJ157" s="57"/>
      <c r="WK157" s="57"/>
      <c r="WL157" s="57"/>
      <c r="WM157" s="57"/>
      <c r="WN157" s="57"/>
      <c r="WO157" s="57"/>
      <c r="WP157" s="57"/>
      <c r="WQ157" s="57"/>
      <c r="WR157" s="57"/>
      <c r="WS157" s="57"/>
      <c r="WT157" s="57"/>
      <c r="WU157" s="57"/>
      <c r="WV157" s="57"/>
      <c r="WW157" s="57"/>
      <c r="WX157" s="57"/>
      <c r="WY157" s="57"/>
      <c r="WZ157" s="57"/>
      <c r="XA157" s="57"/>
      <c r="XB157" s="57"/>
      <c r="XC157" s="57"/>
      <c r="XD157" s="57"/>
      <c r="XE157" s="57"/>
      <c r="XF157" s="57"/>
      <c r="XG157" s="57"/>
      <c r="XH157" s="57"/>
      <c r="XI157" s="57"/>
      <c r="XJ157" s="57"/>
      <c r="XK157" s="57"/>
      <c r="XL157" s="57"/>
      <c r="XM157" s="57"/>
      <c r="XN157" s="57"/>
      <c r="XO157" s="57"/>
      <c r="XP157" s="57"/>
      <c r="XQ157" s="57"/>
      <c r="XR157" s="57"/>
      <c r="XS157" s="57"/>
      <c r="XT157" s="57"/>
      <c r="XU157" s="57"/>
      <c r="XV157" s="57"/>
      <c r="XW157" s="57"/>
      <c r="XX157" s="57"/>
      <c r="XY157" s="57"/>
      <c r="XZ157" s="57"/>
      <c r="YA157" s="57"/>
      <c r="YB157" s="57"/>
      <c r="YC157" s="57"/>
      <c r="YD157" s="57"/>
      <c r="YE157" s="57"/>
      <c r="YF157" s="57"/>
      <c r="YG157" s="57"/>
      <c r="YH157" s="57"/>
      <c r="YI157" s="57"/>
      <c r="YJ157" s="57"/>
      <c r="YK157" s="57"/>
      <c r="YL157" s="57"/>
      <c r="YM157" s="57"/>
      <c r="YN157" s="57"/>
      <c r="YO157" s="57"/>
      <c r="YP157" s="57"/>
      <c r="YQ157" s="57"/>
      <c r="YR157" s="57"/>
      <c r="YS157" s="57"/>
      <c r="YT157" s="57"/>
      <c r="YU157" s="57"/>
      <c r="YV157" s="57"/>
      <c r="YW157" s="57"/>
      <c r="YX157" s="57"/>
      <c r="YY157" s="57"/>
      <c r="YZ157" s="57"/>
      <c r="ZA157" s="57"/>
      <c r="ZB157" s="57"/>
      <c r="ZC157" s="57"/>
      <c r="ZD157" s="57"/>
      <c r="ZE157" s="57"/>
      <c r="ZF157" s="57"/>
      <c r="ZG157" s="57"/>
      <c r="ZH157" s="57"/>
      <c r="ZI157" s="57"/>
      <c r="ZJ157" s="57"/>
      <c r="ZK157" s="57"/>
      <c r="ZL157" s="57"/>
      <c r="ZM157" s="57"/>
      <c r="ZN157" s="57"/>
      <c r="ZO157" s="57"/>
      <c r="ZP157" s="57"/>
      <c r="ZQ157" s="57"/>
      <c r="ZR157" s="57"/>
      <c r="ZS157" s="57"/>
      <c r="ZT157" s="57"/>
      <c r="ZU157" s="57"/>
      <c r="ZV157" s="57"/>
      <c r="ZW157" s="57"/>
      <c r="ZX157" s="57"/>
      <c r="ZY157" s="57"/>
      <c r="ZZ157" s="57"/>
      <c r="AAA157" s="57"/>
      <c r="AAB157" s="57"/>
      <c r="AAC157" s="57"/>
      <c r="AAD157" s="57"/>
      <c r="AAE157" s="57"/>
      <c r="AAF157" s="57"/>
      <c r="AAG157" s="57"/>
      <c r="AAH157" s="57"/>
      <c r="AAI157" s="57"/>
      <c r="AAJ157" s="57"/>
      <c r="AAK157" s="57"/>
      <c r="AAL157" s="57"/>
      <c r="AAM157" s="57"/>
      <c r="AAN157" s="57"/>
      <c r="AAO157" s="57"/>
      <c r="AAP157" s="57"/>
      <c r="AAQ157" s="57"/>
      <c r="AAR157" s="57"/>
      <c r="AAS157" s="57"/>
      <c r="AAT157" s="57"/>
      <c r="AAU157" s="57"/>
      <c r="AAV157" s="57"/>
      <c r="AAW157" s="57"/>
      <c r="AAX157" s="57"/>
      <c r="AAY157" s="57"/>
      <c r="AAZ157" s="57"/>
      <c r="ABA157" s="57"/>
      <c r="ABB157" s="57"/>
      <c r="ABC157" s="57"/>
      <c r="ABD157" s="57"/>
      <c r="ABE157" s="57"/>
      <c r="ABF157" s="57"/>
      <c r="ABG157" s="57"/>
      <c r="ABH157" s="57"/>
      <c r="ABI157" s="57"/>
      <c r="ABJ157" s="57"/>
      <c r="ABK157" s="57"/>
      <c r="ABL157" s="57"/>
      <c r="ABM157" s="57"/>
      <c r="ABN157" s="57"/>
      <c r="ABO157" s="57"/>
      <c r="ABP157" s="57"/>
      <c r="ABQ157" s="57"/>
      <c r="ABR157" s="57"/>
      <c r="ABS157" s="57"/>
      <c r="ABT157" s="57"/>
      <c r="ABU157" s="57"/>
      <c r="ABV157" s="57"/>
      <c r="ABW157" s="57"/>
      <c r="ABX157" s="57"/>
      <c r="ABY157" s="57"/>
      <c r="ABZ157" s="57"/>
      <c r="ACA157" s="57"/>
      <c r="ACB157" s="57"/>
      <c r="ACC157" s="57"/>
      <c r="ACD157" s="57"/>
      <c r="ACE157" s="57"/>
      <c r="ACF157" s="57"/>
      <c r="ACG157" s="57"/>
      <c r="ACH157" s="57"/>
      <c r="ACI157" s="57"/>
      <c r="ACJ157" s="57"/>
      <c r="ACK157" s="57"/>
      <c r="ACL157" s="57"/>
      <c r="ACM157" s="57"/>
      <c r="ACN157" s="57"/>
      <c r="ACO157" s="57"/>
      <c r="ACP157" s="57"/>
      <c r="ACQ157" s="57"/>
      <c r="ACR157" s="57"/>
      <c r="ACS157" s="57"/>
      <c r="ACT157" s="57"/>
      <c r="ACU157" s="57"/>
      <c r="ACV157" s="57"/>
      <c r="ACW157" s="57"/>
      <c r="ACX157" s="57"/>
      <c r="ACY157" s="57"/>
      <c r="ACZ157" s="57"/>
      <c r="ADA157" s="57"/>
      <c r="ADB157" s="57"/>
      <c r="ADC157" s="57"/>
      <c r="ADD157" s="57"/>
      <c r="ADE157" s="57"/>
      <c r="ADF157" s="57"/>
      <c r="ADG157" s="57"/>
      <c r="ADH157" s="57"/>
      <c r="ADI157" s="57"/>
      <c r="ADJ157" s="57"/>
      <c r="ADK157" s="57"/>
      <c r="ADL157" s="57"/>
      <c r="ADM157" s="57"/>
      <c r="ADN157" s="57"/>
      <c r="ADO157" s="57"/>
      <c r="ADP157" s="57"/>
      <c r="ADQ157" s="57"/>
      <c r="ADR157" s="57"/>
      <c r="ADS157" s="57"/>
      <c r="ADT157" s="57"/>
      <c r="ADU157" s="57"/>
      <c r="ADV157" s="57"/>
      <c r="ADW157" s="57"/>
      <c r="ADX157" s="57"/>
      <c r="ADY157" s="57"/>
      <c r="ADZ157" s="57"/>
      <c r="AEA157" s="57"/>
      <c r="AEB157" s="57"/>
      <c r="AEC157" s="57"/>
      <c r="AED157" s="57"/>
      <c r="AEE157" s="57"/>
      <c r="AEF157" s="57"/>
      <c r="AEG157" s="57"/>
      <c r="AEH157" s="57"/>
      <c r="AEI157" s="57"/>
      <c r="AEJ157" s="57"/>
      <c r="AEK157" s="57"/>
      <c r="AEL157" s="57"/>
      <c r="AEM157" s="57"/>
      <c r="AEN157" s="57"/>
      <c r="AEO157" s="57"/>
      <c r="AEP157" s="57"/>
      <c r="AEQ157" s="57"/>
      <c r="AER157" s="57"/>
      <c r="AES157" s="57"/>
      <c r="AET157" s="57"/>
      <c r="AEU157" s="57"/>
      <c r="AEV157" s="57"/>
      <c r="AEW157" s="57"/>
      <c r="AEX157" s="57"/>
      <c r="AEY157" s="57"/>
      <c r="AEZ157" s="57"/>
      <c r="AFA157" s="57"/>
      <c r="AFB157" s="57"/>
      <c r="AFC157" s="57"/>
      <c r="AFD157" s="57"/>
      <c r="AFE157" s="57"/>
      <c r="AFF157" s="57"/>
      <c r="AFG157" s="57"/>
      <c r="AFH157" s="57"/>
      <c r="AFI157" s="57"/>
      <c r="AFJ157" s="57"/>
      <c r="AFK157" s="57"/>
      <c r="AFL157" s="57"/>
      <c r="AFM157" s="57"/>
      <c r="AFN157" s="57"/>
      <c r="AFO157" s="57"/>
      <c r="AFP157" s="57"/>
      <c r="AFQ157" s="57"/>
      <c r="AFR157" s="57"/>
      <c r="AFS157" s="57"/>
      <c r="AFT157" s="57"/>
      <c r="AFU157" s="57"/>
      <c r="AFV157" s="57"/>
      <c r="AFW157" s="57"/>
      <c r="AFX157" s="57"/>
      <c r="AFY157" s="57"/>
      <c r="AFZ157" s="57"/>
      <c r="AGA157" s="57"/>
      <c r="AGB157" s="57"/>
      <c r="AGC157" s="57"/>
      <c r="AGD157" s="57"/>
      <c r="AGE157" s="57"/>
      <c r="AGF157" s="57"/>
      <c r="AGG157" s="57"/>
      <c r="AGH157" s="57"/>
      <c r="AGI157" s="57"/>
      <c r="AGJ157" s="57"/>
      <c r="AGK157" s="57"/>
      <c r="AGL157" s="57"/>
      <c r="AGM157" s="57"/>
      <c r="AGN157" s="57"/>
      <c r="AGO157" s="57"/>
      <c r="AGP157" s="57"/>
      <c r="AGQ157" s="57"/>
      <c r="AGR157" s="57"/>
      <c r="AGS157" s="57"/>
      <c r="AGT157" s="57"/>
      <c r="AGU157" s="57"/>
      <c r="AGV157" s="57"/>
      <c r="AGW157" s="57"/>
      <c r="AGX157" s="57"/>
      <c r="AGY157" s="57"/>
      <c r="AGZ157" s="57"/>
      <c r="AHA157" s="57"/>
      <c r="AHB157" s="57"/>
      <c r="AHC157" s="57"/>
      <c r="AHD157" s="57"/>
      <c r="AHE157" s="57"/>
      <c r="AHF157" s="57"/>
      <c r="AHG157" s="57"/>
      <c r="AHH157" s="57"/>
      <c r="AHI157" s="57"/>
      <c r="AHJ157" s="57"/>
      <c r="AHK157" s="57"/>
      <c r="AHL157" s="57"/>
      <c r="AHM157" s="57"/>
      <c r="AHN157" s="57"/>
      <c r="AHO157" s="57"/>
      <c r="AHP157" s="57"/>
      <c r="AHQ157" s="57"/>
      <c r="AHR157" s="57"/>
      <c r="AHS157" s="57"/>
      <c r="AHT157" s="57"/>
      <c r="AHU157" s="57"/>
      <c r="AHV157" s="57"/>
      <c r="AHW157" s="57"/>
      <c r="AHX157" s="57"/>
      <c r="AHY157" s="57"/>
      <c r="AHZ157" s="57"/>
      <c r="AIA157" s="57"/>
      <c r="AIB157" s="57"/>
      <c r="AIC157" s="57"/>
      <c r="AID157" s="57"/>
      <c r="AIE157" s="57"/>
      <c r="AIF157" s="57"/>
      <c r="AIG157" s="57"/>
      <c r="AIH157" s="57"/>
      <c r="AII157" s="57"/>
      <c r="AIJ157" s="57"/>
      <c r="AIK157" s="57"/>
      <c r="AIL157" s="57"/>
      <c r="AIM157" s="57"/>
      <c r="AIN157" s="57"/>
      <c r="AIO157" s="57"/>
      <c r="AIP157" s="57"/>
      <c r="AIQ157" s="57"/>
      <c r="AIR157" s="57"/>
      <c r="AIS157" s="57"/>
      <c r="AIT157" s="57"/>
      <c r="AIU157" s="57"/>
      <c r="AIV157" s="57"/>
      <c r="AIW157" s="57"/>
      <c r="AIX157" s="57"/>
      <c r="AIY157" s="57"/>
      <c r="AIZ157" s="57"/>
      <c r="AJA157" s="57"/>
      <c r="AJB157" s="57"/>
      <c r="AJC157" s="57"/>
      <c r="AJD157" s="57"/>
      <c r="AJE157" s="57"/>
      <c r="AJF157" s="57"/>
      <c r="AJG157" s="57"/>
      <c r="AJH157" s="57"/>
      <c r="AJI157" s="57"/>
      <c r="AJJ157" s="57"/>
      <c r="AJK157" s="57"/>
      <c r="AJL157" s="57"/>
      <c r="AJM157" s="57"/>
      <c r="AJN157" s="57"/>
      <c r="AJO157" s="57"/>
      <c r="AJP157" s="57"/>
      <c r="AJQ157" s="57"/>
      <c r="AJR157" s="57"/>
      <c r="AJS157" s="57"/>
      <c r="AJT157" s="57"/>
      <c r="AJU157" s="57"/>
      <c r="AJV157" s="57"/>
      <c r="AJW157" s="57"/>
      <c r="AJX157" s="57"/>
      <c r="AJY157" s="57"/>
      <c r="AJZ157" s="57"/>
      <c r="AKA157" s="57"/>
      <c r="AKB157" s="57"/>
      <c r="AKC157" s="57"/>
      <c r="AKD157" s="57"/>
      <c r="AKE157" s="57"/>
      <c r="AKF157" s="57"/>
      <c r="AKG157" s="57"/>
      <c r="AKH157" s="57"/>
      <c r="AKI157" s="57"/>
      <c r="AKJ157" s="57"/>
      <c r="AKK157" s="57"/>
      <c r="AKL157" s="57"/>
      <c r="AKM157" s="57"/>
      <c r="AKN157" s="57"/>
      <c r="AKO157" s="57"/>
      <c r="AKP157" s="57"/>
      <c r="AKQ157" s="57"/>
      <c r="AKR157" s="57"/>
      <c r="AKS157" s="57"/>
      <c r="AKT157" s="57"/>
      <c r="AKU157" s="57"/>
      <c r="AKV157" s="57"/>
      <c r="AKW157" s="57"/>
      <c r="AKX157" s="57"/>
      <c r="AKY157" s="57"/>
      <c r="AKZ157" s="57"/>
      <c r="ALA157" s="57"/>
      <c r="ALB157" s="57"/>
      <c r="ALC157" s="57"/>
      <c r="ALD157" s="57"/>
      <c r="ALE157" s="57"/>
      <c r="ALF157" s="57"/>
      <c r="ALG157" s="57"/>
      <c r="ALH157" s="57"/>
      <c r="ALI157" s="57"/>
      <c r="ALJ157" s="57"/>
      <c r="ALK157" s="57"/>
      <c r="ALL157" s="57"/>
      <c r="ALM157" s="57"/>
      <c r="ALN157" s="57"/>
      <c r="ALO157" s="57"/>
      <c r="ALP157" s="57"/>
      <c r="ALQ157" s="57"/>
      <c r="ALR157" s="57"/>
      <c r="ALS157" s="57"/>
      <c r="ALT157" s="57"/>
      <c r="ALU157" s="57"/>
      <c r="ALV157" s="57"/>
      <c r="ALW157" s="57"/>
      <c r="ALX157" s="57"/>
      <c r="ALY157" s="57"/>
      <c r="ALZ157" s="57"/>
      <c r="AMA157" s="57"/>
      <c r="AMB157" s="57"/>
      <c r="AMC157" s="57"/>
      <c r="AMD157" s="57"/>
      <c r="AME157" s="57"/>
      <c r="AMF157" s="57"/>
      <c r="AMG157" s="57"/>
      <c r="AMH157" s="57"/>
      <c r="AMI157" s="57"/>
      <c r="AMJ157" s="57"/>
      <c r="AMK157" s="57"/>
      <c r="AML157" s="57"/>
      <c r="AMM157" s="57"/>
      <c r="AMN157" s="57"/>
      <c r="AMO157" s="57"/>
      <c r="AMP157" s="57"/>
      <c r="AMQ157" s="57"/>
      <c r="AMR157" s="57"/>
      <c r="AMS157" s="57"/>
      <c r="AMT157" s="57"/>
      <c r="AMU157" s="57"/>
      <c r="AMV157" s="57"/>
      <c r="AMW157" s="57"/>
      <c r="AMX157" s="57"/>
      <c r="AMY157" s="57"/>
      <c r="AMZ157" s="57"/>
      <c r="ANA157" s="57"/>
      <c r="ANB157" s="57"/>
      <c r="ANC157" s="57"/>
      <c r="AND157" s="57"/>
      <c r="ANE157" s="57"/>
      <c r="ANF157" s="57"/>
      <c r="ANG157" s="57"/>
      <c r="ANH157" s="57"/>
      <c r="ANI157" s="57"/>
      <c r="ANJ157" s="57"/>
      <c r="ANK157" s="57"/>
      <c r="ANL157" s="57"/>
      <c r="ANM157" s="57"/>
      <c r="ANN157" s="57"/>
      <c r="ANO157" s="57"/>
      <c r="ANP157" s="57"/>
      <c r="ANQ157" s="57"/>
      <c r="ANR157" s="57"/>
      <c r="ANS157" s="57"/>
      <c r="ANT157" s="57"/>
      <c r="ANU157" s="57"/>
      <c r="ANV157" s="57"/>
      <c r="ANW157" s="57"/>
      <c r="ANX157" s="57"/>
      <c r="ANY157" s="57"/>
      <c r="ANZ157" s="57"/>
      <c r="AOA157" s="57"/>
      <c r="AOB157" s="57"/>
      <c r="AOC157" s="57"/>
      <c r="AOD157" s="57"/>
      <c r="AOE157" s="57"/>
      <c r="AOF157" s="57"/>
      <c r="AOG157" s="57"/>
      <c r="AOH157" s="57"/>
      <c r="AOI157" s="57"/>
      <c r="AOJ157" s="57"/>
      <c r="AOK157" s="57"/>
      <c r="AOL157" s="57"/>
      <c r="AOM157" s="57"/>
      <c r="AON157" s="57"/>
      <c r="AOO157" s="57"/>
      <c r="AOP157" s="57"/>
      <c r="AOQ157" s="57"/>
      <c r="AOR157" s="57"/>
      <c r="AOS157" s="57"/>
      <c r="AOT157" s="57"/>
      <c r="AOU157" s="57"/>
      <c r="AOV157" s="57"/>
      <c r="AOW157" s="57"/>
      <c r="AOX157" s="57"/>
      <c r="AOY157" s="57"/>
      <c r="AOZ157" s="57"/>
      <c r="APA157" s="57"/>
      <c r="APB157" s="57"/>
      <c r="APC157" s="57"/>
      <c r="APD157" s="57"/>
      <c r="APE157" s="57"/>
      <c r="APF157" s="57"/>
      <c r="APG157" s="57"/>
      <c r="APH157" s="57"/>
      <c r="API157" s="57"/>
      <c r="APJ157" s="57"/>
      <c r="APK157" s="57"/>
      <c r="APL157" s="57"/>
      <c r="APM157" s="57"/>
      <c r="APN157" s="57"/>
      <c r="APO157" s="57"/>
      <c r="APP157" s="57"/>
      <c r="APQ157" s="57"/>
      <c r="APR157" s="57"/>
      <c r="APS157" s="57"/>
      <c r="APT157" s="57"/>
      <c r="APU157" s="57"/>
      <c r="APV157" s="57"/>
      <c r="APW157" s="57"/>
      <c r="APX157" s="57"/>
      <c r="APY157" s="57"/>
      <c r="APZ157" s="57"/>
      <c r="AQA157" s="57"/>
      <c r="AQB157" s="57"/>
      <c r="AQC157" s="57"/>
      <c r="AQD157" s="57"/>
      <c r="AQE157" s="57"/>
      <c r="AQF157" s="57"/>
      <c r="AQG157" s="57"/>
      <c r="AQH157" s="57"/>
      <c r="AQI157" s="57"/>
      <c r="AQJ157" s="57"/>
      <c r="AQK157" s="57"/>
      <c r="AQL157" s="57"/>
      <c r="AQM157" s="57"/>
      <c r="AQN157" s="57"/>
      <c r="AQO157" s="57"/>
      <c r="AQP157" s="57"/>
      <c r="AQQ157" s="57"/>
      <c r="AQR157" s="57"/>
      <c r="AQS157" s="57"/>
      <c r="AQT157" s="57"/>
      <c r="AQU157" s="57"/>
      <c r="AQV157" s="57"/>
      <c r="AQW157" s="57"/>
      <c r="AQX157" s="57"/>
      <c r="AQY157" s="57"/>
      <c r="AQZ157" s="57"/>
      <c r="ARA157" s="57"/>
      <c r="ARB157" s="57"/>
      <c r="ARC157" s="57"/>
      <c r="ARD157" s="57"/>
      <c r="ARE157" s="57"/>
      <c r="ARF157" s="57"/>
      <c r="ARG157" s="57"/>
      <c r="ARH157" s="57"/>
      <c r="ARI157" s="57"/>
      <c r="ARJ157" s="57"/>
      <c r="ARK157" s="57"/>
      <c r="ARL157" s="57"/>
      <c r="ARM157" s="57"/>
      <c r="ARN157" s="57"/>
      <c r="ARO157" s="57"/>
      <c r="ARP157" s="57"/>
      <c r="ARQ157" s="57"/>
      <c r="ARR157" s="57"/>
      <c r="ARS157" s="57"/>
      <c r="ART157" s="57"/>
      <c r="ARU157" s="57"/>
      <c r="ARV157" s="57"/>
      <c r="ARW157" s="57"/>
      <c r="ARX157" s="57"/>
      <c r="ARY157" s="57"/>
      <c r="ARZ157" s="57"/>
      <c r="ASA157" s="57"/>
      <c r="ASB157" s="57"/>
      <c r="ASC157" s="57"/>
      <c r="ASD157" s="57"/>
      <c r="ASE157" s="57"/>
      <c r="ASF157" s="57"/>
      <c r="ASG157" s="57"/>
      <c r="ASH157" s="57"/>
      <c r="ASI157" s="57"/>
      <c r="ASJ157" s="57"/>
      <c r="ASK157" s="57"/>
      <c r="ASL157" s="57"/>
      <c r="ASM157" s="57"/>
      <c r="ASN157" s="57"/>
      <c r="ASO157" s="57"/>
      <c r="ASP157" s="57"/>
      <c r="ASQ157" s="57"/>
      <c r="ASR157" s="57"/>
      <c r="ASS157" s="57"/>
      <c r="AST157" s="57"/>
      <c r="ASU157" s="57"/>
      <c r="ASV157" s="57"/>
      <c r="ASW157" s="57"/>
      <c r="ASX157" s="57"/>
      <c r="ASY157" s="57"/>
      <c r="ASZ157" s="57"/>
      <c r="ATA157" s="57"/>
      <c r="ATB157" s="57"/>
      <c r="ATC157" s="57"/>
      <c r="ATD157" s="57"/>
      <c r="ATE157" s="57"/>
      <c r="ATF157" s="57"/>
      <c r="ATG157" s="57"/>
      <c r="ATH157" s="57"/>
      <c r="ATI157" s="57"/>
      <c r="ATJ157" s="57"/>
      <c r="ATK157" s="57"/>
      <c r="ATL157" s="57"/>
      <c r="ATM157" s="57"/>
      <c r="ATN157" s="57"/>
      <c r="ATO157" s="57"/>
      <c r="ATP157" s="57"/>
      <c r="ATQ157" s="57"/>
      <c r="ATR157" s="57"/>
      <c r="ATS157" s="57"/>
      <c r="ATT157" s="57"/>
      <c r="ATU157" s="57"/>
      <c r="ATV157" s="57"/>
      <c r="ATW157" s="57"/>
      <c r="ATX157" s="57"/>
      <c r="ATY157" s="57"/>
      <c r="ATZ157" s="57"/>
      <c r="AUA157" s="57"/>
      <c r="AUB157" s="57"/>
      <c r="AUC157" s="57"/>
      <c r="AUD157" s="57"/>
      <c r="AUE157" s="57"/>
      <c r="AUF157" s="57"/>
      <c r="AUG157" s="57"/>
      <c r="AUH157" s="57"/>
      <c r="AUI157" s="57"/>
      <c r="AUJ157" s="57"/>
      <c r="AUK157" s="57"/>
      <c r="AUL157" s="57"/>
      <c r="AUM157" s="57"/>
      <c r="AUN157" s="57"/>
      <c r="AUO157" s="57"/>
      <c r="AUP157" s="57"/>
      <c r="AUQ157" s="57"/>
      <c r="AUR157" s="57"/>
      <c r="AUS157" s="57"/>
      <c r="AUT157" s="57"/>
      <c r="AUU157" s="57"/>
      <c r="AUV157" s="57"/>
      <c r="AUW157" s="57"/>
      <c r="AUX157" s="57"/>
      <c r="AUY157" s="57"/>
      <c r="AUZ157" s="57"/>
      <c r="AVA157" s="57"/>
      <c r="AVB157" s="57"/>
      <c r="AVC157" s="57"/>
      <c r="AVD157" s="57"/>
      <c r="AVE157" s="57"/>
      <c r="AVF157" s="57"/>
      <c r="AVG157" s="57"/>
      <c r="AVH157" s="57"/>
      <c r="AVI157" s="57"/>
      <c r="AVJ157" s="57"/>
      <c r="AVK157" s="57"/>
      <c r="AVL157" s="57"/>
      <c r="AVM157" s="57"/>
      <c r="AVN157" s="57"/>
      <c r="AVO157" s="57"/>
      <c r="AVP157" s="57"/>
      <c r="AVQ157" s="57"/>
      <c r="AVR157" s="57"/>
      <c r="AVS157" s="57"/>
      <c r="AVT157" s="57"/>
      <c r="AVU157" s="57"/>
      <c r="AVV157" s="57"/>
      <c r="AVW157" s="57"/>
      <c r="AVX157" s="57"/>
      <c r="AVY157" s="57"/>
      <c r="AVZ157" s="57"/>
      <c r="AWA157" s="57"/>
      <c r="AWB157" s="57"/>
      <c r="AWC157" s="57"/>
      <c r="AWD157" s="57"/>
      <c r="AWE157" s="57"/>
      <c r="AWF157" s="57"/>
      <c r="AWG157" s="57"/>
      <c r="AWH157" s="57"/>
      <c r="AWI157" s="57"/>
      <c r="AWJ157" s="57"/>
      <c r="AWK157" s="57"/>
      <c r="AWL157" s="57"/>
      <c r="AWM157" s="57"/>
      <c r="AWN157" s="57"/>
      <c r="AWO157" s="57"/>
      <c r="AWP157" s="57"/>
      <c r="AWQ157" s="57"/>
      <c r="AWR157" s="57"/>
      <c r="AWS157" s="57"/>
      <c r="AWT157" s="57"/>
      <c r="AWU157" s="57"/>
      <c r="AWV157" s="57"/>
      <c r="AWW157" s="57"/>
      <c r="AWX157" s="57"/>
      <c r="AWY157" s="57"/>
      <c r="AWZ157" s="57"/>
      <c r="AXA157" s="57"/>
      <c r="AXB157" s="57"/>
      <c r="AXC157" s="57"/>
      <c r="AXD157" s="57"/>
      <c r="AXE157" s="57"/>
      <c r="AXF157" s="57"/>
      <c r="AXG157" s="57"/>
      <c r="AXH157" s="57"/>
      <c r="AXI157" s="57"/>
      <c r="AXJ157" s="57"/>
      <c r="AXK157" s="57"/>
      <c r="AXL157" s="57"/>
      <c r="AXM157" s="57"/>
      <c r="AXN157" s="57"/>
      <c r="AXO157" s="57"/>
      <c r="AXP157" s="57"/>
      <c r="AXQ157" s="57"/>
      <c r="AXR157" s="57"/>
      <c r="AXS157" s="57"/>
      <c r="AXT157" s="57"/>
      <c r="AXU157" s="57"/>
      <c r="AXV157" s="57"/>
      <c r="AXW157" s="57"/>
      <c r="AXX157" s="57"/>
      <c r="AXY157" s="57"/>
      <c r="AXZ157" s="57"/>
      <c r="AYA157" s="57"/>
      <c r="AYB157" s="57"/>
      <c r="AYC157" s="57"/>
      <c r="AYD157" s="57"/>
      <c r="AYE157" s="57"/>
      <c r="AYF157" s="57"/>
      <c r="AYG157" s="57"/>
      <c r="AYH157" s="57"/>
      <c r="AYI157" s="57"/>
      <c r="AYJ157" s="57"/>
      <c r="AYK157" s="57"/>
      <c r="AYL157" s="57"/>
      <c r="AYM157" s="57"/>
      <c r="AYN157" s="57"/>
      <c r="AYO157" s="57"/>
      <c r="AYP157" s="57"/>
      <c r="AYQ157" s="57"/>
      <c r="AYR157" s="57"/>
      <c r="AYS157" s="57"/>
      <c r="AYT157" s="57"/>
      <c r="AYU157" s="57"/>
      <c r="AYV157" s="57"/>
      <c r="AYW157" s="57"/>
      <c r="AYX157" s="57"/>
      <c r="AYY157" s="57"/>
      <c r="AYZ157" s="57"/>
      <c r="AZA157" s="57"/>
      <c r="AZB157" s="57"/>
      <c r="AZC157" s="57"/>
      <c r="AZD157" s="57"/>
      <c r="AZE157" s="57"/>
      <c r="AZF157" s="57"/>
      <c r="AZG157" s="57"/>
      <c r="AZH157" s="57"/>
      <c r="AZI157" s="57"/>
      <c r="AZJ157" s="57"/>
      <c r="AZK157" s="57"/>
      <c r="AZL157" s="57"/>
      <c r="AZM157" s="57"/>
      <c r="AZN157" s="57"/>
      <c r="AZO157" s="57"/>
      <c r="AZP157" s="57"/>
      <c r="AZQ157" s="57"/>
      <c r="AZR157" s="57"/>
      <c r="AZS157" s="57"/>
      <c r="AZT157" s="57"/>
      <c r="AZU157" s="57"/>
      <c r="AZV157" s="57"/>
      <c r="AZW157" s="57"/>
      <c r="AZX157" s="57"/>
      <c r="AZY157" s="57"/>
      <c r="AZZ157" s="57"/>
      <c r="BAA157" s="57"/>
      <c r="BAB157" s="57"/>
      <c r="BAC157" s="57"/>
      <c r="BAD157" s="57"/>
      <c r="BAE157" s="57"/>
      <c r="BAF157" s="57"/>
      <c r="BAG157" s="57"/>
      <c r="BAH157" s="57"/>
      <c r="BAI157" s="57"/>
      <c r="BAJ157" s="57"/>
      <c r="BAK157" s="57"/>
      <c r="BAL157" s="57"/>
      <c r="BAM157" s="57"/>
      <c r="BAN157" s="57"/>
      <c r="BAO157" s="57"/>
      <c r="BAP157" s="57"/>
      <c r="BAQ157" s="57"/>
      <c r="BAR157" s="57"/>
      <c r="BAS157" s="57"/>
      <c r="BAT157" s="57"/>
      <c r="BAU157" s="57"/>
      <c r="BAV157" s="57"/>
      <c r="BAW157" s="57"/>
      <c r="BAX157" s="57"/>
      <c r="BAY157" s="57"/>
      <c r="BAZ157" s="57"/>
      <c r="BBA157" s="57"/>
      <c r="BBB157" s="57"/>
      <c r="BBC157" s="57"/>
      <c r="BBD157" s="57"/>
      <c r="BBE157" s="57"/>
      <c r="BBF157" s="57"/>
      <c r="BBG157" s="57"/>
      <c r="BBH157" s="57"/>
      <c r="BBI157" s="57"/>
      <c r="BBJ157" s="57"/>
      <c r="BBK157" s="57"/>
      <c r="BBL157" s="57"/>
      <c r="BBM157" s="57"/>
      <c r="BBN157" s="57"/>
      <c r="BBO157" s="57"/>
      <c r="BBP157" s="57"/>
      <c r="BBQ157" s="57"/>
      <c r="BBR157" s="57"/>
      <c r="BBS157" s="57"/>
      <c r="BBT157" s="57"/>
      <c r="BBU157" s="57"/>
      <c r="BBV157" s="57"/>
      <c r="BBW157" s="57"/>
      <c r="BBX157" s="57"/>
      <c r="BBY157" s="57"/>
      <c r="BBZ157" s="57"/>
      <c r="BCA157" s="57"/>
      <c r="BCB157" s="57"/>
      <c r="BCC157" s="57"/>
      <c r="BCD157" s="57"/>
      <c r="BCE157" s="57"/>
      <c r="BCF157" s="57"/>
      <c r="BCG157" s="57"/>
      <c r="BCH157" s="57"/>
      <c r="BCI157" s="57"/>
      <c r="BCJ157" s="57"/>
      <c r="BCK157" s="57"/>
      <c r="BCL157" s="57"/>
      <c r="BCM157" s="57"/>
      <c r="BCN157" s="57"/>
      <c r="BCO157" s="57"/>
      <c r="BCP157" s="57"/>
      <c r="BCQ157" s="57"/>
      <c r="BCR157" s="57"/>
      <c r="BCS157" s="57"/>
      <c r="BCT157" s="57"/>
      <c r="BCU157" s="57"/>
      <c r="BCV157" s="57"/>
      <c r="BCW157" s="57"/>
      <c r="BCX157" s="57"/>
      <c r="BCY157" s="57"/>
      <c r="BCZ157" s="57"/>
      <c r="BDA157" s="57"/>
      <c r="BDB157" s="57"/>
      <c r="BDC157" s="57"/>
      <c r="BDD157" s="57"/>
      <c r="BDE157" s="57"/>
      <c r="BDF157" s="57"/>
      <c r="BDG157" s="57"/>
      <c r="BDH157" s="57"/>
      <c r="BDI157" s="57"/>
      <c r="BDJ157" s="57"/>
      <c r="BDK157" s="57"/>
      <c r="BDL157" s="57"/>
      <c r="BDM157" s="57"/>
      <c r="BDN157" s="57"/>
      <c r="BDO157" s="57"/>
      <c r="BDP157" s="57"/>
      <c r="BDQ157" s="57"/>
      <c r="BDR157" s="57"/>
      <c r="BDS157" s="57"/>
      <c r="BDT157" s="57"/>
      <c r="BDU157" s="57"/>
      <c r="BDV157" s="57"/>
      <c r="BDW157" s="57"/>
      <c r="BDX157" s="57"/>
      <c r="BDY157" s="57"/>
      <c r="BDZ157" s="57"/>
      <c r="BEA157" s="57"/>
      <c r="BEB157" s="57"/>
      <c r="BEC157" s="57"/>
      <c r="BED157" s="57"/>
      <c r="BEE157" s="57"/>
      <c r="BEF157" s="57"/>
      <c r="BEG157" s="57"/>
      <c r="BEH157" s="57"/>
      <c r="BEI157" s="57"/>
      <c r="BEJ157" s="57"/>
      <c r="BEK157" s="57"/>
      <c r="BEL157" s="57"/>
      <c r="BEM157" s="57"/>
      <c r="BEN157" s="57"/>
      <c r="BEO157" s="57"/>
      <c r="BEP157" s="57"/>
      <c r="BEQ157" s="57"/>
      <c r="BER157" s="57"/>
      <c r="BES157" s="57"/>
      <c r="BET157" s="57"/>
      <c r="BEU157" s="57"/>
      <c r="BEV157" s="57"/>
      <c r="BEW157" s="57"/>
      <c r="BEX157" s="57"/>
      <c r="BEY157" s="57"/>
      <c r="BEZ157" s="57"/>
      <c r="BFA157" s="57"/>
      <c r="BFB157" s="57"/>
      <c r="BFC157" s="57"/>
      <c r="BFD157" s="57"/>
      <c r="BFE157" s="57"/>
      <c r="BFF157" s="57"/>
      <c r="BFG157" s="57"/>
      <c r="BFH157" s="57"/>
      <c r="BFI157" s="57"/>
      <c r="BFJ157" s="57"/>
      <c r="BFK157" s="57"/>
      <c r="BFL157" s="57"/>
      <c r="BFM157" s="57"/>
      <c r="BFN157" s="57"/>
      <c r="BFO157" s="57"/>
      <c r="BFP157" s="57"/>
      <c r="BFQ157" s="57"/>
      <c r="BFR157" s="57"/>
      <c r="BFS157" s="57"/>
      <c r="BFT157" s="57"/>
      <c r="BFU157" s="57"/>
      <c r="BFV157" s="57"/>
      <c r="BFW157" s="57"/>
      <c r="BFX157" s="57"/>
      <c r="BFY157" s="57"/>
      <c r="BFZ157" s="57"/>
      <c r="BGA157" s="57"/>
      <c r="BGB157" s="57"/>
      <c r="BGC157" s="57"/>
      <c r="BGD157" s="57"/>
      <c r="BGE157" s="57"/>
      <c r="BGF157" s="57"/>
      <c r="BGG157" s="57"/>
      <c r="BGH157" s="57"/>
      <c r="BGI157" s="57"/>
      <c r="BGJ157" s="57"/>
      <c r="BGK157" s="57"/>
      <c r="BGL157" s="57"/>
      <c r="BGM157" s="57"/>
      <c r="BGN157" s="57"/>
      <c r="BGO157" s="57"/>
      <c r="BGP157" s="57"/>
      <c r="BGQ157" s="57"/>
      <c r="BGR157" s="57"/>
      <c r="BGS157" s="57"/>
      <c r="BGT157" s="57"/>
      <c r="BGU157" s="57"/>
      <c r="BGV157" s="57"/>
      <c r="BGW157" s="57"/>
      <c r="BGX157" s="57"/>
      <c r="BGY157" s="57"/>
      <c r="BGZ157" s="57"/>
      <c r="BHA157" s="57"/>
      <c r="BHB157" s="57"/>
      <c r="BHC157" s="57"/>
      <c r="BHD157" s="57"/>
      <c r="BHE157" s="57"/>
      <c r="BHF157" s="57"/>
      <c r="BHG157" s="57"/>
      <c r="BHH157" s="57"/>
      <c r="BHI157" s="57"/>
      <c r="BHJ157" s="57"/>
      <c r="BHK157" s="57"/>
      <c r="BHL157" s="57"/>
      <c r="BHM157" s="57"/>
      <c r="BHN157" s="57"/>
      <c r="BHO157" s="57"/>
      <c r="BHP157" s="57"/>
      <c r="BHQ157" s="57"/>
      <c r="BHR157" s="57"/>
      <c r="BHS157" s="57"/>
      <c r="BHT157" s="57"/>
      <c r="BHU157" s="57"/>
      <c r="BHV157" s="57"/>
      <c r="BHW157" s="57"/>
      <c r="BHX157" s="57"/>
      <c r="BHY157" s="57"/>
      <c r="BHZ157" s="57"/>
      <c r="BIA157" s="57"/>
      <c r="BIB157" s="57"/>
      <c r="BIC157" s="57"/>
      <c r="BID157" s="57"/>
      <c r="BIE157" s="57"/>
      <c r="BIF157" s="57"/>
      <c r="BIG157" s="57"/>
      <c r="BIH157" s="57"/>
      <c r="BII157" s="57"/>
      <c r="BIJ157" s="57"/>
      <c r="BIK157" s="57"/>
      <c r="BIL157" s="57"/>
      <c r="BIM157" s="57"/>
      <c r="BIN157" s="57"/>
      <c r="BIO157" s="57"/>
      <c r="BIP157" s="57"/>
      <c r="BIQ157" s="57"/>
      <c r="BIR157" s="57"/>
      <c r="BIS157" s="57"/>
      <c r="BIT157" s="57"/>
      <c r="BIU157" s="57"/>
      <c r="BIV157" s="57"/>
      <c r="BIW157" s="57"/>
      <c r="BIX157" s="57"/>
      <c r="BIY157" s="57"/>
      <c r="BIZ157" s="57"/>
      <c r="BJA157" s="57"/>
      <c r="BJB157" s="57"/>
      <c r="BJC157" s="57"/>
      <c r="BJD157" s="57"/>
      <c r="BJE157" s="57"/>
      <c r="BJF157" s="57"/>
      <c r="BJG157" s="57"/>
      <c r="BJH157" s="57"/>
      <c r="BJI157" s="57"/>
      <c r="BJJ157" s="57"/>
      <c r="BJK157" s="57"/>
      <c r="BJL157" s="57"/>
      <c r="BJM157" s="57"/>
      <c r="BJN157" s="57"/>
      <c r="BJO157" s="57"/>
      <c r="BJP157" s="57"/>
      <c r="BJQ157" s="57"/>
      <c r="BJR157" s="57"/>
      <c r="BJS157" s="57"/>
      <c r="BJT157" s="57"/>
      <c r="BJU157" s="57"/>
      <c r="BJV157" s="57"/>
      <c r="BJW157" s="57"/>
      <c r="BJX157" s="57"/>
      <c r="BJY157" s="57"/>
      <c r="BJZ157" s="57"/>
      <c r="BKA157" s="57"/>
      <c r="BKB157" s="57"/>
      <c r="BKC157" s="57"/>
      <c r="BKD157" s="57"/>
      <c r="BKE157" s="57"/>
      <c r="BKF157" s="57"/>
      <c r="BKG157" s="57"/>
      <c r="BKH157" s="57"/>
      <c r="BKI157" s="57"/>
      <c r="BKJ157" s="57"/>
      <c r="BKK157" s="57"/>
      <c r="BKL157" s="57"/>
      <c r="BKM157" s="57"/>
      <c r="BKN157" s="57"/>
      <c r="BKO157" s="57"/>
      <c r="BKP157" s="57"/>
      <c r="BKQ157" s="57"/>
      <c r="BKR157" s="57"/>
      <c r="BKS157" s="57"/>
      <c r="BKT157" s="57"/>
      <c r="BKU157" s="57"/>
      <c r="BKV157" s="57"/>
      <c r="BKW157" s="57"/>
      <c r="BKX157" s="57"/>
      <c r="BKY157" s="57"/>
      <c r="BKZ157" s="57"/>
      <c r="BLA157" s="57"/>
      <c r="BLB157" s="57"/>
      <c r="BLC157" s="57"/>
      <c r="BLD157" s="57"/>
      <c r="BLE157" s="57"/>
      <c r="BLF157" s="57"/>
      <c r="BLG157" s="57"/>
      <c r="BLH157" s="57"/>
      <c r="BLI157" s="57"/>
      <c r="BLJ157" s="57"/>
      <c r="BLK157" s="57"/>
      <c r="BLL157" s="57"/>
      <c r="BLM157" s="57"/>
      <c r="BLN157" s="57"/>
      <c r="BLO157" s="57"/>
      <c r="BLP157" s="57"/>
      <c r="BLQ157" s="57"/>
      <c r="BLR157" s="57"/>
      <c r="BLS157" s="57"/>
      <c r="BLT157" s="57"/>
      <c r="BLU157" s="57"/>
      <c r="BLV157" s="57"/>
      <c r="BLW157" s="57"/>
      <c r="BLX157" s="57"/>
      <c r="BLY157" s="57"/>
      <c r="BLZ157" s="57"/>
      <c r="BMA157" s="57"/>
      <c r="BMB157" s="57"/>
      <c r="BMC157" s="57"/>
      <c r="BMD157" s="57"/>
      <c r="BME157" s="57"/>
      <c r="BMF157" s="57"/>
      <c r="BMG157" s="57"/>
      <c r="BMH157" s="57"/>
      <c r="BMI157" s="57"/>
      <c r="BMJ157" s="57"/>
      <c r="BMK157" s="57"/>
      <c r="BML157" s="57"/>
      <c r="BMM157" s="57"/>
      <c r="BMN157" s="57"/>
      <c r="BMO157" s="57"/>
      <c r="BMP157" s="57"/>
      <c r="BMQ157" s="57"/>
      <c r="BMR157" s="57"/>
      <c r="BMS157" s="57"/>
      <c r="BMT157" s="57"/>
      <c r="BMU157" s="57"/>
      <c r="BMV157" s="57"/>
      <c r="BMW157" s="57"/>
      <c r="BMX157" s="57"/>
      <c r="BMY157" s="57"/>
      <c r="BMZ157" s="57"/>
      <c r="BNA157" s="57"/>
      <c r="BNB157" s="57"/>
      <c r="BNC157" s="57"/>
      <c r="BND157" s="57"/>
      <c r="BNE157" s="57"/>
      <c r="BNF157" s="57"/>
      <c r="BNG157" s="57"/>
      <c r="BNH157" s="57"/>
      <c r="BNI157" s="57"/>
      <c r="BNJ157" s="57"/>
      <c r="BNK157" s="57"/>
      <c r="BNL157" s="57"/>
      <c r="BNM157" s="57"/>
      <c r="BNN157" s="57"/>
      <c r="BNO157" s="57"/>
      <c r="BNP157" s="57"/>
      <c r="BNQ157" s="57"/>
      <c r="BNR157" s="57"/>
      <c r="BNS157" s="57"/>
      <c r="BNT157" s="57"/>
      <c r="BNU157" s="57"/>
      <c r="BNV157" s="57"/>
      <c r="BNW157" s="57"/>
      <c r="BNX157" s="57"/>
      <c r="BNY157" s="57"/>
      <c r="BNZ157" s="57"/>
      <c r="BOA157" s="57"/>
      <c r="BOB157" s="57"/>
      <c r="BOC157" s="57"/>
      <c r="BOD157" s="57"/>
      <c r="BOE157" s="57"/>
      <c r="BOF157" s="57"/>
      <c r="BOG157" s="57"/>
      <c r="BOH157" s="57"/>
      <c r="BOI157" s="57"/>
      <c r="BOJ157" s="57"/>
      <c r="BOK157" s="57"/>
      <c r="BOL157" s="57"/>
      <c r="BOM157" s="57"/>
      <c r="BON157" s="57"/>
      <c r="BOO157" s="57"/>
      <c r="BOP157" s="57"/>
      <c r="BOQ157" s="57"/>
      <c r="BOR157" s="57"/>
      <c r="BOS157" s="57"/>
      <c r="BOT157" s="57"/>
      <c r="BOU157" s="57"/>
      <c r="BOV157" s="57"/>
      <c r="BOW157" s="57"/>
      <c r="BOX157" s="57"/>
      <c r="BOY157" s="57"/>
      <c r="BOZ157" s="57"/>
      <c r="BPA157" s="57"/>
      <c r="BPB157" s="57"/>
      <c r="BPC157" s="57"/>
      <c r="BPD157" s="57"/>
      <c r="BPE157" s="57"/>
      <c r="BPF157" s="57"/>
      <c r="BPG157" s="57"/>
      <c r="BPH157" s="57"/>
      <c r="BPI157" s="57"/>
      <c r="BPJ157" s="57"/>
      <c r="BPK157" s="57"/>
      <c r="BPL157" s="57"/>
      <c r="BPM157" s="57"/>
      <c r="BPN157" s="57"/>
      <c r="BPO157" s="57"/>
      <c r="BPP157" s="57"/>
      <c r="BPQ157" s="57"/>
      <c r="BPR157" s="57"/>
      <c r="BPS157" s="57"/>
      <c r="BPT157" s="57"/>
      <c r="BPU157" s="57"/>
      <c r="BPV157" s="57"/>
      <c r="BPW157" s="57"/>
      <c r="BPX157" s="57"/>
      <c r="BPY157" s="57"/>
      <c r="BPZ157" s="57"/>
      <c r="BQA157" s="57"/>
      <c r="BQB157" s="57"/>
      <c r="BQC157" s="57"/>
      <c r="BQD157" s="57"/>
      <c r="BQE157" s="57"/>
      <c r="BQF157" s="57"/>
      <c r="BQG157" s="57"/>
      <c r="BQH157" s="57"/>
      <c r="BQI157" s="57"/>
      <c r="BQJ157" s="57"/>
      <c r="BQK157" s="57"/>
      <c r="BQL157" s="57"/>
      <c r="BQM157" s="57"/>
      <c r="BQN157" s="57"/>
      <c r="BQO157" s="57"/>
      <c r="BQP157" s="57"/>
      <c r="BQQ157" s="57"/>
      <c r="BQR157" s="57"/>
      <c r="BQS157" s="57"/>
      <c r="BQT157" s="57"/>
      <c r="BQU157" s="57"/>
      <c r="BQV157" s="57"/>
      <c r="BQW157" s="57"/>
      <c r="BQX157" s="57"/>
      <c r="BQY157" s="57"/>
      <c r="BQZ157" s="57"/>
      <c r="BRA157" s="57"/>
      <c r="BRB157" s="57"/>
      <c r="BRC157" s="57"/>
      <c r="BRD157" s="57"/>
      <c r="BRE157" s="57"/>
      <c r="BRF157" s="57"/>
      <c r="BRG157" s="57"/>
      <c r="BRH157" s="57"/>
      <c r="BRI157" s="57"/>
      <c r="BRJ157" s="57"/>
      <c r="BRK157" s="57"/>
      <c r="BRL157" s="57"/>
      <c r="BRM157" s="57"/>
      <c r="BRN157" s="57"/>
      <c r="BRO157" s="57"/>
      <c r="BRP157" s="57"/>
      <c r="BRQ157" s="57"/>
      <c r="BRR157" s="57"/>
      <c r="BRS157" s="57"/>
      <c r="BRT157" s="57"/>
      <c r="BRU157" s="57"/>
      <c r="BRV157" s="57"/>
      <c r="BRW157" s="57"/>
      <c r="BRX157" s="57"/>
      <c r="BRY157" s="57"/>
      <c r="BRZ157" s="57"/>
      <c r="BSA157" s="57"/>
      <c r="BSB157" s="57"/>
      <c r="BSC157" s="57"/>
      <c r="BSD157" s="57"/>
      <c r="BSE157" s="57"/>
      <c r="BSF157" s="57"/>
      <c r="BSG157" s="57"/>
      <c r="BSH157" s="57"/>
      <c r="BSI157" s="57"/>
      <c r="BSJ157" s="57"/>
      <c r="BSK157" s="57"/>
      <c r="BSL157" s="57"/>
      <c r="BSM157" s="57"/>
      <c r="BSN157" s="57"/>
      <c r="BSO157" s="57"/>
      <c r="BSP157" s="57"/>
      <c r="BSQ157" s="57"/>
      <c r="BSR157" s="57"/>
      <c r="BSS157" s="57"/>
      <c r="BST157" s="57"/>
      <c r="BSU157" s="57"/>
      <c r="BSV157" s="57"/>
      <c r="BSW157" s="57"/>
      <c r="BSX157" s="57"/>
      <c r="BSY157" s="57"/>
      <c r="BSZ157" s="57"/>
      <c r="BTA157" s="57"/>
      <c r="BTB157" s="57"/>
      <c r="BTC157" s="57"/>
      <c r="BTD157" s="57"/>
      <c r="BTE157" s="57"/>
      <c r="BTF157" s="57"/>
      <c r="BTG157" s="57"/>
      <c r="BTH157" s="57"/>
      <c r="BTI157" s="57"/>
      <c r="BTJ157" s="57"/>
      <c r="BTK157" s="57"/>
      <c r="BTL157" s="57"/>
      <c r="BTM157" s="57"/>
      <c r="BTN157" s="57"/>
      <c r="BTO157" s="57"/>
      <c r="BTP157" s="57"/>
      <c r="BTQ157" s="57"/>
      <c r="BTR157" s="57"/>
      <c r="BTS157" s="57"/>
      <c r="BTT157" s="57"/>
      <c r="BTU157" s="57"/>
      <c r="BTV157" s="57"/>
      <c r="BTW157" s="57"/>
      <c r="BTX157" s="57"/>
      <c r="BTY157" s="57"/>
      <c r="BTZ157" s="57"/>
      <c r="BUA157" s="57"/>
      <c r="BUB157" s="57"/>
      <c r="BUC157" s="57"/>
      <c r="BUD157" s="57"/>
      <c r="BUE157" s="57"/>
      <c r="BUF157" s="57"/>
      <c r="BUG157" s="57"/>
      <c r="BUH157" s="57"/>
      <c r="BUI157" s="57"/>
      <c r="BUJ157" s="57"/>
      <c r="BUK157" s="57"/>
      <c r="BUL157" s="57"/>
      <c r="BUM157" s="57"/>
      <c r="BUN157" s="57"/>
      <c r="BUO157" s="57"/>
      <c r="BUP157" s="57"/>
      <c r="BUQ157" s="57"/>
      <c r="BUR157" s="57"/>
      <c r="BUS157" s="57"/>
      <c r="BUT157" s="57"/>
      <c r="BUU157" s="57"/>
      <c r="BUV157" s="57"/>
      <c r="BUW157" s="57"/>
      <c r="BUX157" s="57"/>
      <c r="BUY157" s="57"/>
      <c r="BUZ157" s="57"/>
      <c r="BVA157" s="57"/>
      <c r="BVB157" s="57"/>
      <c r="BVC157" s="57"/>
      <c r="BVD157" s="57"/>
      <c r="BVE157" s="57"/>
      <c r="BVF157" s="57"/>
      <c r="BVG157" s="57"/>
      <c r="BVH157" s="57"/>
      <c r="BVI157" s="57"/>
      <c r="BVJ157" s="57"/>
      <c r="BVK157" s="57"/>
      <c r="BVL157" s="57"/>
      <c r="BVM157" s="57"/>
      <c r="BVN157" s="57"/>
      <c r="BVO157" s="57"/>
      <c r="BVP157" s="57"/>
      <c r="BVQ157" s="57"/>
      <c r="BVR157" s="57"/>
      <c r="BVS157" s="57"/>
      <c r="BVT157" s="57"/>
      <c r="BVU157" s="57"/>
      <c r="BVV157" s="57"/>
      <c r="BVW157" s="57"/>
      <c r="BVX157" s="57"/>
      <c r="BVY157" s="57"/>
      <c r="BVZ157" s="57"/>
      <c r="BWA157" s="57"/>
      <c r="BWB157" s="57"/>
      <c r="BWC157" s="57"/>
      <c r="BWD157" s="57"/>
      <c r="BWE157" s="57"/>
      <c r="BWF157" s="57"/>
      <c r="BWG157" s="57"/>
      <c r="BWH157" s="57"/>
      <c r="BWI157" s="57"/>
      <c r="BWJ157" s="57"/>
      <c r="BWK157" s="57"/>
      <c r="BWL157" s="57"/>
      <c r="BWM157" s="57"/>
      <c r="BWN157" s="57"/>
      <c r="BWO157" s="57"/>
      <c r="BWP157" s="57"/>
      <c r="BWQ157" s="57"/>
      <c r="BWR157" s="57"/>
      <c r="BWS157" s="57"/>
      <c r="BWT157" s="57"/>
      <c r="BWU157" s="57"/>
      <c r="BWV157" s="57"/>
      <c r="BWW157" s="57"/>
      <c r="BWX157" s="57"/>
      <c r="BWY157" s="57"/>
      <c r="BWZ157" s="57"/>
      <c r="BXA157" s="57"/>
      <c r="BXB157" s="57"/>
      <c r="BXC157" s="57"/>
      <c r="BXD157" s="57"/>
      <c r="BXE157" s="57"/>
      <c r="BXF157" s="57"/>
      <c r="BXG157" s="57"/>
      <c r="BXH157" s="57"/>
      <c r="BXI157" s="57"/>
      <c r="BXJ157" s="57"/>
      <c r="BXK157" s="57"/>
      <c r="BXL157" s="57"/>
      <c r="BXM157" s="57"/>
      <c r="BXN157" s="57"/>
      <c r="BXO157" s="57"/>
      <c r="BXP157" s="57"/>
      <c r="BXQ157" s="57"/>
      <c r="BXR157" s="57"/>
      <c r="BXS157" s="57"/>
      <c r="BXT157" s="57"/>
      <c r="BXU157" s="57"/>
      <c r="BXV157" s="57"/>
      <c r="BXW157" s="57"/>
      <c r="BXX157" s="57"/>
      <c r="BXY157" s="57"/>
      <c r="BXZ157" s="57"/>
      <c r="BYA157" s="57"/>
      <c r="BYB157" s="57"/>
      <c r="BYC157" s="57"/>
      <c r="BYD157" s="57"/>
      <c r="BYE157" s="57"/>
      <c r="BYF157" s="57"/>
      <c r="BYG157" s="57"/>
      <c r="BYH157" s="57"/>
      <c r="BYI157" s="57"/>
      <c r="BYJ157" s="57"/>
      <c r="BYK157" s="57"/>
      <c r="BYL157" s="57"/>
      <c r="BYM157" s="57"/>
      <c r="BYN157" s="57"/>
      <c r="BYO157" s="57"/>
      <c r="BYP157" s="57"/>
      <c r="BYQ157" s="57"/>
      <c r="BYR157" s="57"/>
      <c r="BYS157" s="57"/>
      <c r="BYT157" s="57"/>
      <c r="BYU157" s="57"/>
      <c r="BYV157" s="57"/>
      <c r="BYW157" s="57"/>
      <c r="BYX157" s="57"/>
      <c r="BYY157" s="57"/>
      <c r="BYZ157" s="57"/>
      <c r="BZA157" s="57"/>
      <c r="BZB157" s="57"/>
      <c r="BZC157" s="57"/>
      <c r="BZD157" s="57"/>
      <c r="BZE157" s="57"/>
      <c r="BZF157" s="57"/>
      <c r="BZG157" s="57"/>
      <c r="BZH157" s="57"/>
      <c r="BZI157" s="57"/>
      <c r="BZJ157" s="57"/>
      <c r="BZK157" s="57"/>
      <c r="BZL157" s="57"/>
      <c r="BZM157" s="57"/>
      <c r="BZN157" s="57"/>
      <c r="BZO157" s="57"/>
      <c r="BZP157" s="57"/>
      <c r="BZQ157" s="57"/>
      <c r="BZR157" s="57"/>
      <c r="BZS157" s="57"/>
      <c r="BZT157" s="57"/>
      <c r="BZU157" s="57"/>
      <c r="BZV157" s="57"/>
      <c r="BZW157" s="57"/>
      <c r="BZX157" s="57"/>
      <c r="BZY157" s="57"/>
      <c r="BZZ157" s="57"/>
      <c r="CAA157" s="57"/>
      <c r="CAB157" s="57"/>
      <c r="CAC157" s="57"/>
      <c r="CAD157" s="57"/>
      <c r="CAE157" s="57"/>
      <c r="CAF157" s="57"/>
      <c r="CAG157" s="57"/>
      <c r="CAH157" s="57"/>
      <c r="CAI157" s="57"/>
      <c r="CAJ157" s="57"/>
      <c r="CAK157" s="57"/>
      <c r="CAL157" s="57"/>
      <c r="CAM157" s="57"/>
      <c r="CAN157" s="57"/>
      <c r="CAO157" s="57"/>
      <c r="CAP157" s="57"/>
      <c r="CAQ157" s="57"/>
      <c r="CAR157" s="57"/>
      <c r="CAS157" s="57"/>
      <c r="CAT157" s="57"/>
      <c r="CAU157" s="57"/>
      <c r="CAV157" s="57"/>
      <c r="CAW157" s="57"/>
      <c r="CAX157" s="57"/>
      <c r="CAY157" s="57"/>
      <c r="CAZ157" s="57"/>
      <c r="CBA157" s="57"/>
      <c r="CBB157" s="57"/>
      <c r="CBC157" s="57"/>
      <c r="CBD157" s="57"/>
      <c r="CBE157" s="57"/>
      <c r="CBF157" s="57"/>
      <c r="CBG157" s="57"/>
      <c r="CBH157" s="57"/>
      <c r="CBI157" s="57"/>
      <c r="CBJ157" s="57"/>
      <c r="CBK157" s="57"/>
      <c r="CBL157" s="57"/>
      <c r="CBM157" s="57"/>
      <c r="CBN157" s="57"/>
      <c r="CBO157" s="57"/>
      <c r="CBP157" s="57"/>
      <c r="CBQ157" s="57"/>
      <c r="CBR157" s="57"/>
      <c r="CBS157" s="57"/>
      <c r="CBT157" s="57"/>
      <c r="CBU157" s="57"/>
      <c r="CBV157" s="57"/>
      <c r="CBW157" s="57"/>
      <c r="CBX157" s="57"/>
      <c r="CBY157" s="57"/>
      <c r="CBZ157" s="57"/>
      <c r="CCA157" s="57"/>
      <c r="CCB157" s="57"/>
      <c r="CCC157" s="57"/>
      <c r="CCD157" s="57"/>
      <c r="CCE157" s="57"/>
      <c r="CCF157" s="57"/>
      <c r="CCG157" s="57"/>
      <c r="CCH157" s="57"/>
      <c r="CCI157" s="57"/>
      <c r="CCJ157" s="57"/>
      <c r="CCK157" s="57"/>
      <c r="CCL157" s="57"/>
      <c r="CCM157" s="57"/>
      <c r="CCN157" s="57"/>
      <c r="CCO157" s="57"/>
      <c r="CCP157" s="57"/>
      <c r="CCQ157" s="57"/>
      <c r="CCR157" s="57"/>
      <c r="CCS157" s="57"/>
      <c r="CCT157" s="57"/>
      <c r="CCU157" s="57"/>
      <c r="CCV157" s="57"/>
      <c r="CCW157" s="57"/>
      <c r="CCX157" s="57"/>
      <c r="CCY157" s="57"/>
      <c r="CCZ157" s="57"/>
      <c r="CDA157" s="57"/>
      <c r="CDB157" s="57"/>
      <c r="CDC157" s="57"/>
      <c r="CDD157" s="57"/>
      <c r="CDE157" s="57"/>
      <c r="CDF157" s="57"/>
      <c r="CDG157" s="57"/>
      <c r="CDH157" s="57"/>
      <c r="CDI157" s="57"/>
      <c r="CDJ157" s="57"/>
      <c r="CDK157" s="57"/>
      <c r="CDL157" s="57"/>
      <c r="CDM157" s="57"/>
      <c r="CDN157" s="57"/>
      <c r="CDO157" s="57"/>
      <c r="CDP157" s="57"/>
      <c r="CDQ157" s="57"/>
      <c r="CDR157" s="57"/>
      <c r="CDS157" s="57"/>
      <c r="CDT157" s="57"/>
      <c r="CDU157" s="57"/>
      <c r="CDV157" s="57"/>
      <c r="CDW157" s="57"/>
      <c r="CDX157" s="57"/>
      <c r="CDY157" s="57"/>
      <c r="CDZ157" s="57"/>
      <c r="CEA157" s="57"/>
      <c r="CEB157" s="57"/>
      <c r="CEC157" s="57"/>
      <c r="CED157" s="57"/>
      <c r="CEE157" s="57"/>
      <c r="CEF157" s="57"/>
      <c r="CEG157" s="57"/>
      <c r="CEH157" s="57"/>
      <c r="CEI157" s="57"/>
      <c r="CEJ157" s="57"/>
      <c r="CEK157" s="57"/>
      <c r="CEL157" s="57"/>
      <c r="CEM157" s="57"/>
      <c r="CEN157" s="57"/>
      <c r="CEO157" s="57"/>
      <c r="CEP157" s="57"/>
      <c r="CEQ157" s="57"/>
      <c r="CER157" s="57"/>
      <c r="CES157" s="57"/>
      <c r="CET157" s="57"/>
      <c r="CEU157" s="57"/>
      <c r="CEV157" s="57"/>
      <c r="CEW157" s="57"/>
      <c r="CEX157" s="57"/>
      <c r="CEY157" s="57"/>
      <c r="CEZ157" s="57"/>
      <c r="CFA157" s="57"/>
      <c r="CFB157" s="57"/>
      <c r="CFC157" s="57"/>
      <c r="CFD157" s="57"/>
      <c r="CFE157" s="57"/>
      <c r="CFF157" s="57"/>
      <c r="CFG157" s="57"/>
      <c r="CFH157" s="57"/>
      <c r="CFI157" s="57"/>
      <c r="CFJ157" s="57"/>
      <c r="CFK157" s="57"/>
      <c r="CFL157" s="57"/>
      <c r="CFM157" s="57"/>
      <c r="CFN157" s="57"/>
      <c r="CFO157" s="57"/>
      <c r="CFP157" s="57"/>
      <c r="CFQ157" s="57"/>
      <c r="CFR157" s="57"/>
      <c r="CFS157" s="57"/>
      <c r="CFT157" s="57"/>
      <c r="CFU157" s="57"/>
      <c r="CFV157" s="57"/>
      <c r="CFW157" s="57"/>
      <c r="CFX157" s="57"/>
      <c r="CFY157" s="57"/>
      <c r="CFZ157" s="57"/>
      <c r="CGA157" s="57"/>
      <c r="CGB157" s="57"/>
      <c r="CGC157" s="57"/>
      <c r="CGD157" s="57"/>
      <c r="CGE157" s="57"/>
      <c r="CGF157" s="57"/>
      <c r="CGG157" s="57"/>
      <c r="CGH157" s="57"/>
      <c r="CGI157" s="57"/>
      <c r="CGJ157" s="57"/>
      <c r="CGK157" s="57"/>
      <c r="CGL157" s="57"/>
      <c r="CGM157" s="57"/>
      <c r="CGN157" s="57"/>
      <c r="CGO157" s="57"/>
      <c r="CGP157" s="57"/>
      <c r="CGQ157" s="57"/>
      <c r="CGR157" s="57"/>
      <c r="CGS157" s="57"/>
      <c r="CGT157" s="57"/>
      <c r="CGU157" s="57"/>
      <c r="CGV157" s="57"/>
      <c r="CGW157" s="57"/>
      <c r="CGX157" s="57"/>
      <c r="CGY157" s="57"/>
      <c r="CGZ157" s="57"/>
      <c r="CHA157" s="57"/>
      <c r="CHB157" s="57"/>
      <c r="CHC157" s="57"/>
      <c r="CHD157" s="57"/>
      <c r="CHE157" s="57"/>
      <c r="CHF157" s="57"/>
      <c r="CHG157" s="57"/>
      <c r="CHH157" s="57"/>
      <c r="CHI157" s="57"/>
      <c r="CHJ157" s="57"/>
      <c r="CHK157" s="57"/>
      <c r="CHL157" s="57"/>
      <c r="CHM157" s="57"/>
      <c r="CHN157" s="57"/>
      <c r="CHO157" s="57"/>
      <c r="CHP157" s="57"/>
      <c r="CHQ157" s="57"/>
      <c r="CHR157" s="57"/>
      <c r="CHS157" s="57"/>
      <c r="CHT157" s="57"/>
      <c r="CHU157" s="57"/>
      <c r="CHV157" s="57"/>
      <c r="CHW157" s="57"/>
      <c r="CHX157" s="57"/>
      <c r="CHY157" s="57"/>
      <c r="CHZ157" s="57"/>
      <c r="CIA157" s="57"/>
      <c r="CIB157" s="57"/>
      <c r="CIC157" s="57"/>
      <c r="CID157" s="57"/>
      <c r="CIE157" s="57"/>
      <c r="CIF157" s="57"/>
      <c r="CIG157" s="57"/>
      <c r="CIH157" s="57"/>
      <c r="CII157" s="57"/>
      <c r="CIJ157" s="57"/>
      <c r="CIK157" s="57"/>
      <c r="CIL157" s="57"/>
      <c r="CIM157" s="57"/>
      <c r="CIN157" s="57"/>
      <c r="CIO157" s="57"/>
      <c r="CIP157" s="57"/>
      <c r="CIQ157" s="57"/>
      <c r="CIR157" s="57"/>
      <c r="CIS157" s="57"/>
      <c r="CIT157" s="57"/>
      <c r="CIU157" s="57"/>
      <c r="CIV157" s="57"/>
      <c r="CIW157" s="57"/>
      <c r="CIX157" s="57"/>
      <c r="CIY157" s="57"/>
      <c r="CIZ157" s="57"/>
      <c r="CJA157" s="57"/>
      <c r="CJB157" s="57"/>
      <c r="CJC157" s="57"/>
      <c r="CJD157" s="57"/>
      <c r="CJE157" s="57"/>
      <c r="CJF157" s="57"/>
      <c r="CJG157" s="57"/>
      <c r="CJH157" s="57"/>
      <c r="CJI157" s="57"/>
      <c r="CJJ157" s="57"/>
      <c r="CJK157" s="57"/>
      <c r="CJL157" s="57"/>
      <c r="CJM157" s="57"/>
      <c r="CJN157" s="57"/>
      <c r="CJO157" s="57"/>
      <c r="CJP157" s="57"/>
      <c r="CJQ157" s="57"/>
      <c r="CJR157" s="57"/>
      <c r="CJS157" s="57"/>
      <c r="CJT157" s="57"/>
      <c r="CJU157" s="57"/>
      <c r="CJV157" s="57"/>
      <c r="CJW157" s="57"/>
      <c r="CJX157" s="57"/>
      <c r="CJY157" s="57"/>
      <c r="CJZ157" s="57"/>
      <c r="CKA157" s="57"/>
      <c r="CKB157" s="57"/>
      <c r="CKC157" s="57"/>
      <c r="CKD157" s="57"/>
      <c r="CKE157" s="57"/>
      <c r="CKF157" s="57"/>
      <c r="CKG157" s="57"/>
      <c r="CKH157" s="57"/>
      <c r="CKI157" s="57"/>
      <c r="CKJ157" s="57"/>
      <c r="CKK157" s="57"/>
      <c r="CKL157" s="57"/>
      <c r="CKM157" s="57"/>
      <c r="CKN157" s="57"/>
      <c r="CKO157" s="57"/>
      <c r="CKP157" s="57"/>
      <c r="CKQ157" s="57"/>
      <c r="CKR157" s="57"/>
      <c r="CKS157" s="57"/>
      <c r="CKT157" s="57"/>
      <c r="CKU157" s="57"/>
      <c r="CKV157" s="57"/>
      <c r="CKW157" s="57"/>
      <c r="CKX157" s="57"/>
      <c r="CKY157" s="57"/>
      <c r="CKZ157" s="57"/>
      <c r="CLA157" s="57"/>
      <c r="CLB157" s="57"/>
      <c r="CLC157" s="57"/>
      <c r="CLD157" s="57"/>
      <c r="CLE157" s="57"/>
      <c r="CLF157" s="57"/>
      <c r="CLG157" s="57"/>
      <c r="CLH157" s="57"/>
      <c r="CLI157" s="57"/>
      <c r="CLJ157" s="57"/>
      <c r="CLK157" s="57"/>
      <c r="CLL157" s="57"/>
      <c r="CLM157" s="57"/>
      <c r="CLN157" s="57"/>
      <c r="CLO157" s="57"/>
      <c r="CLP157" s="57"/>
      <c r="CLQ157" s="57"/>
      <c r="CLR157" s="57"/>
      <c r="CLS157" s="57"/>
      <c r="CLT157" s="57"/>
      <c r="CLU157" s="57"/>
      <c r="CLV157" s="57"/>
      <c r="CLW157" s="57"/>
      <c r="CLX157" s="57"/>
      <c r="CLY157" s="57"/>
      <c r="CLZ157" s="57"/>
      <c r="CMA157" s="57"/>
      <c r="CMB157" s="57"/>
      <c r="CMC157" s="57"/>
      <c r="CMD157" s="57"/>
      <c r="CME157" s="57"/>
      <c r="CMF157" s="57"/>
      <c r="CMG157" s="57"/>
      <c r="CMH157" s="57"/>
      <c r="CMI157" s="57"/>
      <c r="CMJ157" s="57"/>
      <c r="CMK157" s="57"/>
      <c r="CML157" s="57"/>
      <c r="CMM157" s="57"/>
      <c r="CMN157" s="57"/>
      <c r="CMO157" s="57"/>
      <c r="CMP157" s="57"/>
      <c r="CMQ157" s="57"/>
      <c r="CMR157" s="57"/>
      <c r="CMS157" s="57"/>
      <c r="CMT157" s="57"/>
      <c r="CMU157" s="57"/>
      <c r="CMV157" s="57"/>
      <c r="CMW157" s="57"/>
      <c r="CMX157" s="57"/>
      <c r="CMY157" s="57"/>
      <c r="CMZ157" s="57"/>
      <c r="CNA157" s="57"/>
      <c r="CNB157" s="57"/>
      <c r="CNC157" s="57"/>
      <c r="CND157" s="57"/>
      <c r="CNE157" s="57"/>
      <c r="CNF157" s="57"/>
      <c r="CNG157" s="57"/>
      <c r="CNH157" s="57"/>
      <c r="CNI157" s="57"/>
      <c r="CNJ157" s="57"/>
      <c r="CNK157" s="57"/>
      <c r="CNL157" s="57"/>
      <c r="CNM157" s="57"/>
      <c r="CNN157" s="57"/>
      <c r="CNO157" s="57"/>
      <c r="CNP157" s="57"/>
      <c r="CNQ157" s="57"/>
      <c r="CNR157" s="57"/>
      <c r="CNS157" s="57"/>
      <c r="CNT157" s="57"/>
      <c r="CNU157" s="57"/>
      <c r="CNV157" s="57"/>
      <c r="CNW157" s="57"/>
      <c r="CNX157" s="57"/>
      <c r="CNY157" s="57"/>
      <c r="CNZ157" s="57"/>
      <c r="COA157" s="57"/>
      <c r="COB157" s="57"/>
      <c r="COC157" s="57"/>
      <c r="COD157" s="57"/>
      <c r="COE157" s="57"/>
      <c r="COF157" s="57"/>
      <c r="COG157" s="57"/>
      <c r="COH157" s="57"/>
      <c r="COI157" s="57"/>
      <c r="COJ157" s="57"/>
      <c r="COK157" s="57"/>
      <c r="COL157" s="57"/>
      <c r="COM157" s="57"/>
      <c r="CON157" s="57"/>
      <c r="COO157" s="57"/>
      <c r="COP157" s="57"/>
      <c r="COQ157" s="57"/>
      <c r="COR157" s="57"/>
      <c r="COS157" s="57"/>
      <c r="COT157" s="57"/>
      <c r="COU157" s="57"/>
      <c r="COV157" s="57"/>
      <c r="COW157" s="57"/>
      <c r="COX157" s="57"/>
      <c r="COY157" s="57"/>
      <c r="COZ157" s="57"/>
      <c r="CPA157" s="57"/>
      <c r="CPB157" s="57"/>
      <c r="CPC157" s="57"/>
      <c r="CPD157" s="57"/>
      <c r="CPE157" s="57"/>
      <c r="CPF157" s="57"/>
      <c r="CPG157" s="57"/>
      <c r="CPH157" s="57"/>
      <c r="CPI157" s="57"/>
      <c r="CPJ157" s="57"/>
      <c r="CPK157" s="57"/>
      <c r="CPL157" s="57"/>
      <c r="CPM157" s="57"/>
      <c r="CPN157" s="57"/>
      <c r="CPO157" s="57"/>
      <c r="CPP157" s="57"/>
      <c r="CPQ157" s="57"/>
      <c r="CPR157" s="57"/>
      <c r="CPS157" s="57"/>
      <c r="CPT157" s="57"/>
      <c r="CPU157" s="57"/>
      <c r="CPV157" s="57"/>
      <c r="CPW157" s="57"/>
      <c r="CPX157" s="57"/>
      <c r="CPY157" s="57"/>
      <c r="CPZ157" s="57"/>
      <c r="CQA157" s="57"/>
      <c r="CQB157" s="57"/>
      <c r="CQC157" s="57"/>
      <c r="CQD157" s="57"/>
      <c r="CQE157" s="57"/>
      <c r="CQF157" s="57"/>
      <c r="CQG157" s="57"/>
      <c r="CQH157" s="57"/>
      <c r="CQI157" s="57"/>
      <c r="CQJ157" s="57"/>
      <c r="CQK157" s="57"/>
      <c r="CQL157" s="57"/>
      <c r="CQM157" s="57"/>
      <c r="CQN157" s="57"/>
      <c r="CQO157" s="57"/>
      <c r="CQP157" s="57"/>
      <c r="CQQ157" s="57"/>
      <c r="CQR157" s="57"/>
      <c r="CQS157" s="57"/>
      <c r="CQT157" s="57"/>
      <c r="CQU157" s="57"/>
      <c r="CQV157" s="57"/>
      <c r="CQW157" s="57"/>
      <c r="CQX157" s="57"/>
      <c r="CQY157" s="57"/>
      <c r="CQZ157" s="57"/>
      <c r="CRA157" s="57"/>
      <c r="CRB157" s="57"/>
      <c r="CRC157" s="57"/>
      <c r="CRD157" s="57"/>
      <c r="CRE157" s="57"/>
      <c r="CRF157" s="57"/>
      <c r="CRG157" s="57"/>
      <c r="CRH157" s="57"/>
      <c r="CRI157" s="57"/>
      <c r="CRJ157" s="57"/>
      <c r="CRK157" s="57"/>
      <c r="CRL157" s="57"/>
      <c r="CRM157" s="57"/>
      <c r="CRN157" s="57"/>
      <c r="CRO157" s="57"/>
      <c r="CRP157" s="57"/>
      <c r="CRQ157" s="57"/>
      <c r="CRR157" s="57"/>
      <c r="CRS157" s="57"/>
      <c r="CRT157" s="57"/>
      <c r="CRU157" s="57"/>
      <c r="CRV157" s="57"/>
      <c r="CRW157" s="57"/>
      <c r="CRX157" s="57"/>
      <c r="CRY157" s="57"/>
      <c r="CRZ157" s="57"/>
      <c r="CSA157" s="57"/>
      <c r="CSB157" s="57"/>
      <c r="CSC157" s="57"/>
      <c r="CSD157" s="57"/>
      <c r="CSE157" s="57"/>
      <c r="CSF157" s="57"/>
      <c r="CSG157" s="57"/>
      <c r="CSH157" s="57"/>
      <c r="CSI157" s="57"/>
      <c r="CSJ157" s="57"/>
      <c r="CSK157" s="57"/>
      <c r="CSL157" s="57"/>
      <c r="CSM157" s="57"/>
      <c r="CSN157" s="57"/>
      <c r="CSO157" s="57"/>
      <c r="CSP157" s="57"/>
      <c r="CSQ157" s="57"/>
      <c r="CSR157" s="57"/>
      <c r="CSS157" s="57"/>
      <c r="CST157" s="57"/>
      <c r="CSU157" s="57"/>
      <c r="CSV157" s="57"/>
      <c r="CSW157" s="57"/>
      <c r="CSX157" s="57"/>
      <c r="CSY157" s="57"/>
      <c r="CSZ157" s="57"/>
      <c r="CTA157" s="57"/>
      <c r="CTB157" s="57"/>
      <c r="CTC157" s="57"/>
      <c r="CTD157" s="57"/>
      <c r="CTE157" s="57"/>
      <c r="CTF157" s="57"/>
      <c r="CTG157" s="57"/>
      <c r="CTH157" s="57"/>
      <c r="CTI157" s="57"/>
      <c r="CTJ157" s="57"/>
      <c r="CTK157" s="57"/>
      <c r="CTL157" s="57"/>
      <c r="CTM157" s="57"/>
      <c r="CTN157" s="57"/>
      <c r="CTO157" s="57"/>
      <c r="CTP157" s="57"/>
      <c r="CTQ157" s="57"/>
      <c r="CTR157" s="57"/>
      <c r="CTS157" s="57"/>
      <c r="CTT157" s="57"/>
      <c r="CTU157" s="57"/>
      <c r="CTV157" s="57"/>
      <c r="CTW157" s="57"/>
      <c r="CTX157" s="57"/>
      <c r="CTY157" s="57"/>
      <c r="CTZ157" s="57"/>
      <c r="CUA157" s="57"/>
      <c r="CUB157" s="57"/>
      <c r="CUC157" s="57"/>
      <c r="CUD157" s="57"/>
      <c r="CUE157" s="57"/>
      <c r="CUF157" s="57"/>
      <c r="CUG157" s="57"/>
      <c r="CUH157" s="57"/>
      <c r="CUI157" s="57"/>
      <c r="CUJ157" s="57"/>
      <c r="CUK157" s="57"/>
      <c r="CUL157" s="57"/>
      <c r="CUM157" s="57"/>
      <c r="CUN157" s="57"/>
      <c r="CUO157" s="57"/>
      <c r="CUP157" s="57"/>
      <c r="CUQ157" s="57"/>
      <c r="CUR157" s="57"/>
      <c r="CUS157" s="57"/>
      <c r="CUT157" s="57"/>
      <c r="CUU157" s="57"/>
      <c r="CUV157" s="57"/>
      <c r="CUW157" s="57"/>
      <c r="CUX157" s="57"/>
      <c r="CUY157" s="57"/>
      <c r="CUZ157" s="57"/>
      <c r="CVA157" s="57"/>
      <c r="CVB157" s="57"/>
      <c r="CVC157" s="57"/>
      <c r="CVD157" s="57"/>
      <c r="CVE157" s="57"/>
      <c r="CVF157" s="57"/>
      <c r="CVG157" s="57"/>
      <c r="CVH157" s="57"/>
      <c r="CVI157" s="57"/>
      <c r="CVJ157" s="57"/>
      <c r="CVK157" s="57"/>
      <c r="CVL157" s="57"/>
      <c r="CVM157" s="57"/>
      <c r="CVN157" s="57"/>
      <c r="CVO157" s="57"/>
      <c r="CVP157" s="57"/>
      <c r="CVQ157" s="57"/>
      <c r="CVR157" s="57"/>
      <c r="CVS157" s="57"/>
      <c r="CVT157" s="57"/>
      <c r="CVU157" s="57"/>
      <c r="CVV157" s="57"/>
      <c r="CVW157" s="57"/>
      <c r="CVX157" s="57"/>
      <c r="CVY157" s="57"/>
      <c r="CVZ157" s="57"/>
      <c r="CWA157" s="57"/>
      <c r="CWB157" s="57"/>
      <c r="CWC157" s="57"/>
      <c r="CWD157" s="57"/>
      <c r="CWE157" s="57"/>
      <c r="CWF157" s="57"/>
      <c r="CWG157" s="57"/>
      <c r="CWH157" s="57"/>
      <c r="CWI157" s="57"/>
      <c r="CWJ157" s="57"/>
      <c r="CWK157" s="57"/>
      <c r="CWL157" s="57"/>
      <c r="CWM157" s="57"/>
      <c r="CWN157" s="57"/>
      <c r="CWO157" s="57"/>
      <c r="CWP157" s="57"/>
      <c r="CWQ157" s="57"/>
      <c r="CWR157" s="57"/>
      <c r="CWS157" s="57"/>
      <c r="CWT157" s="57"/>
      <c r="CWU157" s="57"/>
      <c r="CWV157" s="57"/>
      <c r="CWW157" s="57"/>
      <c r="CWX157" s="57"/>
      <c r="CWY157" s="57"/>
      <c r="CWZ157" s="57"/>
      <c r="CXA157" s="57"/>
      <c r="CXB157" s="57"/>
      <c r="CXC157" s="57"/>
      <c r="CXD157" s="57"/>
      <c r="CXE157" s="57"/>
      <c r="CXF157" s="57"/>
      <c r="CXG157" s="57"/>
      <c r="CXH157" s="57"/>
      <c r="CXI157" s="57"/>
      <c r="CXJ157" s="57"/>
      <c r="CXK157" s="57"/>
      <c r="CXL157" s="57"/>
      <c r="CXM157" s="57"/>
      <c r="CXN157" s="57"/>
      <c r="CXO157" s="57"/>
      <c r="CXP157" s="57"/>
      <c r="CXQ157" s="57"/>
      <c r="CXR157" s="57"/>
      <c r="CXS157" s="57"/>
      <c r="CXT157" s="57"/>
      <c r="CXU157" s="57"/>
      <c r="CXV157" s="57"/>
      <c r="CXW157" s="57"/>
      <c r="CXX157" s="57"/>
      <c r="CXY157" s="57"/>
      <c r="CXZ157" s="57"/>
      <c r="CYA157" s="57"/>
      <c r="CYB157" s="57"/>
      <c r="CYC157" s="57"/>
      <c r="CYD157" s="57"/>
      <c r="CYE157" s="57"/>
      <c r="CYF157" s="57"/>
      <c r="CYG157" s="57"/>
      <c r="CYH157" s="57"/>
      <c r="CYI157" s="57"/>
      <c r="CYJ157" s="57"/>
      <c r="CYK157" s="57"/>
      <c r="CYL157" s="57"/>
      <c r="CYM157" s="57"/>
      <c r="CYN157" s="57"/>
      <c r="CYO157" s="57"/>
      <c r="CYP157" s="57"/>
      <c r="CYQ157" s="57"/>
      <c r="CYR157" s="57"/>
      <c r="CYS157" s="57"/>
      <c r="CYT157" s="57"/>
      <c r="CYU157" s="57"/>
      <c r="CYV157" s="57"/>
      <c r="CYW157" s="57"/>
      <c r="CYX157" s="57"/>
      <c r="CYY157" s="57"/>
      <c r="CYZ157" s="57"/>
      <c r="CZA157" s="57"/>
      <c r="CZB157" s="57"/>
      <c r="CZC157" s="57"/>
      <c r="CZD157" s="57"/>
      <c r="CZE157" s="57"/>
      <c r="CZF157" s="57"/>
      <c r="CZG157" s="57"/>
      <c r="CZH157" s="57"/>
      <c r="CZI157" s="57"/>
      <c r="CZJ157" s="57"/>
      <c r="CZK157" s="57"/>
      <c r="CZL157" s="57"/>
      <c r="CZM157" s="57"/>
      <c r="CZN157" s="57"/>
      <c r="CZO157" s="57"/>
      <c r="CZP157" s="57"/>
      <c r="CZQ157" s="57"/>
      <c r="CZR157" s="57"/>
      <c r="CZS157" s="57"/>
      <c r="CZT157" s="57"/>
      <c r="CZU157" s="57"/>
      <c r="CZV157" s="57"/>
      <c r="CZW157" s="57"/>
      <c r="CZX157" s="57"/>
      <c r="CZY157" s="57"/>
      <c r="CZZ157" s="57"/>
      <c r="DAA157" s="57"/>
      <c r="DAB157" s="57"/>
      <c r="DAC157" s="57"/>
      <c r="DAD157" s="57"/>
      <c r="DAE157" s="57"/>
      <c r="DAF157" s="57"/>
      <c r="DAG157" s="57"/>
      <c r="DAH157" s="57"/>
      <c r="DAI157" s="57"/>
      <c r="DAJ157" s="57"/>
      <c r="DAK157" s="57"/>
      <c r="DAL157" s="57"/>
      <c r="DAM157" s="57"/>
      <c r="DAN157" s="57"/>
      <c r="DAO157" s="57"/>
      <c r="DAP157" s="57"/>
      <c r="DAQ157" s="57"/>
      <c r="DAR157" s="57"/>
      <c r="DAS157" s="57"/>
      <c r="DAT157" s="57"/>
      <c r="DAU157" s="57"/>
      <c r="DAV157" s="57"/>
      <c r="DAW157" s="57"/>
      <c r="DAX157" s="57"/>
      <c r="DAY157" s="57"/>
      <c r="DAZ157" s="57"/>
      <c r="DBA157" s="57"/>
      <c r="DBB157" s="57"/>
      <c r="DBC157" s="57"/>
      <c r="DBD157" s="57"/>
      <c r="DBE157" s="57"/>
      <c r="DBF157" s="57"/>
      <c r="DBG157" s="57"/>
      <c r="DBH157" s="57"/>
      <c r="DBI157" s="57"/>
      <c r="DBJ157" s="57"/>
      <c r="DBK157" s="57"/>
      <c r="DBL157" s="57"/>
      <c r="DBM157" s="57"/>
      <c r="DBN157" s="57"/>
      <c r="DBO157" s="57"/>
      <c r="DBP157" s="57"/>
      <c r="DBQ157" s="57"/>
      <c r="DBR157" s="57"/>
      <c r="DBS157" s="57"/>
      <c r="DBT157" s="57"/>
      <c r="DBU157" s="57"/>
      <c r="DBV157" s="57"/>
      <c r="DBW157" s="57"/>
      <c r="DBX157" s="57"/>
      <c r="DBY157" s="57"/>
      <c r="DBZ157" s="57"/>
      <c r="DCA157" s="57"/>
      <c r="DCB157" s="57"/>
      <c r="DCC157" s="57"/>
      <c r="DCD157" s="57"/>
      <c r="DCE157" s="57"/>
      <c r="DCF157" s="57"/>
      <c r="DCG157" s="57"/>
      <c r="DCH157" s="57"/>
      <c r="DCI157" s="57"/>
      <c r="DCJ157" s="57"/>
      <c r="DCK157" s="57"/>
      <c r="DCL157" s="57"/>
      <c r="DCM157" s="57"/>
      <c r="DCN157" s="57"/>
      <c r="DCO157" s="57"/>
      <c r="DCP157" s="57"/>
      <c r="DCQ157" s="57"/>
      <c r="DCR157" s="57"/>
      <c r="DCS157" s="57"/>
      <c r="DCT157" s="57"/>
      <c r="DCU157" s="57"/>
      <c r="DCV157" s="57"/>
      <c r="DCW157" s="57"/>
      <c r="DCX157" s="57"/>
      <c r="DCY157" s="57"/>
      <c r="DCZ157" s="57"/>
      <c r="DDA157" s="57"/>
      <c r="DDB157" s="57"/>
      <c r="DDC157" s="57"/>
      <c r="DDD157" s="57"/>
      <c r="DDE157" s="57"/>
      <c r="DDF157" s="57"/>
      <c r="DDG157" s="57"/>
      <c r="DDH157" s="57"/>
      <c r="DDI157" s="57"/>
      <c r="DDJ157" s="57"/>
      <c r="DDK157" s="57"/>
      <c r="DDL157" s="57"/>
      <c r="DDM157" s="57"/>
      <c r="DDN157" s="57"/>
      <c r="DDO157" s="57"/>
      <c r="DDP157" s="57"/>
      <c r="DDQ157" s="57"/>
      <c r="DDR157" s="57"/>
      <c r="DDS157" s="57"/>
      <c r="DDT157" s="57"/>
      <c r="DDU157" s="57"/>
      <c r="DDV157" s="57"/>
      <c r="DDW157" s="57"/>
      <c r="DDX157" s="57"/>
      <c r="DDY157" s="57"/>
      <c r="DDZ157" s="57"/>
      <c r="DEA157" s="57"/>
      <c r="DEB157" s="57"/>
      <c r="DEC157" s="57"/>
      <c r="DED157" s="57"/>
      <c r="DEE157" s="57"/>
      <c r="DEF157" s="57"/>
      <c r="DEG157" s="57"/>
      <c r="DEH157" s="57"/>
      <c r="DEI157" s="57"/>
      <c r="DEJ157" s="57"/>
      <c r="DEK157" s="57"/>
      <c r="DEL157" s="57"/>
      <c r="DEM157" s="57"/>
      <c r="DEN157" s="57"/>
      <c r="DEO157" s="57"/>
      <c r="DEP157" s="57"/>
      <c r="DEQ157" s="57"/>
      <c r="DER157" s="57"/>
      <c r="DES157" s="57"/>
      <c r="DET157" s="57"/>
      <c r="DEU157" s="57"/>
      <c r="DEV157" s="57"/>
      <c r="DEW157" s="57"/>
      <c r="DEX157" s="57"/>
      <c r="DEY157" s="57"/>
      <c r="DEZ157" s="57"/>
      <c r="DFA157" s="57"/>
      <c r="DFB157" s="57"/>
      <c r="DFC157" s="57"/>
      <c r="DFD157" s="57"/>
      <c r="DFE157" s="57"/>
      <c r="DFF157" s="57"/>
      <c r="DFG157" s="57"/>
      <c r="DFH157" s="57"/>
      <c r="DFI157" s="57"/>
      <c r="DFJ157" s="57"/>
      <c r="DFK157" s="57"/>
      <c r="DFL157" s="57"/>
      <c r="DFM157" s="57"/>
      <c r="DFN157" s="57"/>
      <c r="DFO157" s="57"/>
      <c r="DFP157" s="57"/>
      <c r="DFQ157" s="57"/>
      <c r="DFR157" s="57"/>
      <c r="DFS157" s="57"/>
      <c r="DFT157" s="57"/>
      <c r="DFU157" s="57"/>
      <c r="DFV157" s="57"/>
      <c r="DFW157" s="57"/>
      <c r="DFX157" s="57"/>
      <c r="DFY157" s="57"/>
      <c r="DFZ157" s="57"/>
      <c r="DGA157" s="57"/>
      <c r="DGB157" s="57"/>
      <c r="DGC157" s="57"/>
      <c r="DGD157" s="57"/>
      <c r="DGE157" s="57"/>
      <c r="DGF157" s="57"/>
      <c r="DGG157" s="57"/>
      <c r="DGH157" s="57"/>
      <c r="DGI157" s="57"/>
      <c r="DGJ157" s="57"/>
      <c r="DGK157" s="57"/>
      <c r="DGL157" s="57"/>
      <c r="DGM157" s="57"/>
      <c r="DGN157" s="57"/>
      <c r="DGO157" s="57"/>
      <c r="DGP157" s="57"/>
      <c r="DGQ157" s="57"/>
      <c r="DGR157" s="57"/>
      <c r="DGS157" s="57"/>
      <c r="DGT157" s="57"/>
      <c r="DGU157" s="57"/>
      <c r="DGV157" s="57"/>
      <c r="DGW157" s="57"/>
      <c r="DGX157" s="57"/>
      <c r="DGY157" s="57"/>
      <c r="DGZ157" s="57"/>
      <c r="DHA157" s="57"/>
      <c r="DHB157" s="57"/>
      <c r="DHC157" s="57"/>
      <c r="DHD157" s="57"/>
      <c r="DHE157" s="57"/>
      <c r="DHF157" s="57"/>
      <c r="DHG157" s="57"/>
      <c r="DHH157" s="57"/>
      <c r="DHI157" s="57"/>
      <c r="DHJ157" s="57"/>
      <c r="DHK157" s="57"/>
      <c r="DHL157" s="57"/>
      <c r="DHM157" s="57"/>
      <c r="DHN157" s="57"/>
      <c r="DHO157" s="57"/>
      <c r="DHP157" s="57"/>
      <c r="DHQ157" s="57"/>
      <c r="DHR157" s="57"/>
      <c r="DHS157" s="57"/>
      <c r="DHT157" s="57"/>
      <c r="DHU157" s="57"/>
      <c r="DHV157" s="57"/>
      <c r="DHW157" s="57"/>
      <c r="DHX157" s="57"/>
      <c r="DHY157" s="57"/>
      <c r="DHZ157" s="57"/>
      <c r="DIA157" s="57"/>
      <c r="DIB157" s="57"/>
      <c r="DIC157" s="57"/>
      <c r="DID157" s="57"/>
      <c r="DIE157" s="57"/>
      <c r="DIF157" s="57"/>
      <c r="DIG157" s="57"/>
      <c r="DIH157" s="57"/>
      <c r="DII157" s="57"/>
      <c r="DIJ157" s="57"/>
      <c r="DIK157" s="57"/>
      <c r="DIL157" s="57"/>
      <c r="DIM157" s="57"/>
      <c r="DIN157" s="57"/>
      <c r="DIO157" s="57"/>
      <c r="DIP157" s="57"/>
      <c r="DIQ157" s="57"/>
      <c r="DIR157" s="57"/>
      <c r="DIS157" s="57"/>
      <c r="DIT157" s="57"/>
      <c r="DIU157" s="57"/>
      <c r="DIV157" s="57"/>
      <c r="DIW157" s="57"/>
      <c r="DIX157" s="57"/>
      <c r="DIY157" s="57"/>
      <c r="DIZ157" s="57"/>
      <c r="DJA157" s="57"/>
      <c r="DJB157" s="57"/>
      <c r="DJC157" s="57"/>
      <c r="DJD157" s="57"/>
      <c r="DJE157" s="57"/>
      <c r="DJF157" s="57"/>
      <c r="DJG157" s="57"/>
      <c r="DJH157" s="57"/>
      <c r="DJI157" s="57"/>
      <c r="DJJ157" s="57"/>
      <c r="DJK157" s="57"/>
      <c r="DJL157" s="57"/>
      <c r="DJM157" s="57"/>
      <c r="DJN157" s="57"/>
      <c r="DJO157" s="57"/>
      <c r="DJP157" s="57"/>
      <c r="DJQ157" s="57"/>
      <c r="DJR157" s="57"/>
      <c r="DJS157" s="57"/>
      <c r="DJT157" s="57"/>
      <c r="DJU157" s="57"/>
      <c r="DJV157" s="57"/>
      <c r="DJW157" s="57"/>
      <c r="DJX157" s="57"/>
      <c r="DJY157" s="57"/>
      <c r="DJZ157" s="57"/>
      <c r="DKA157" s="57"/>
      <c r="DKB157" s="57"/>
      <c r="DKC157" s="57"/>
      <c r="DKD157" s="57"/>
      <c r="DKE157" s="57"/>
      <c r="DKF157" s="57"/>
      <c r="DKG157" s="57"/>
      <c r="DKH157" s="57"/>
      <c r="DKI157" s="57"/>
      <c r="DKJ157" s="57"/>
      <c r="DKK157" s="57"/>
      <c r="DKL157" s="57"/>
      <c r="DKM157" s="57"/>
      <c r="DKN157" s="57"/>
      <c r="DKO157" s="57"/>
      <c r="DKP157" s="57"/>
      <c r="DKQ157" s="57"/>
      <c r="DKR157" s="57"/>
      <c r="DKS157" s="57"/>
      <c r="DKT157" s="57"/>
      <c r="DKU157" s="57"/>
      <c r="DKV157" s="57"/>
      <c r="DKW157" s="57"/>
      <c r="DKX157" s="57"/>
      <c r="DKY157" s="57"/>
      <c r="DKZ157" s="57"/>
      <c r="DLA157" s="57"/>
      <c r="DLB157" s="57"/>
      <c r="DLC157" s="57"/>
      <c r="DLD157" s="57"/>
      <c r="DLE157" s="57"/>
      <c r="DLF157" s="57"/>
      <c r="DLG157" s="57"/>
      <c r="DLH157" s="57"/>
      <c r="DLI157" s="57"/>
      <c r="DLJ157" s="57"/>
      <c r="DLK157" s="57"/>
      <c r="DLL157" s="57"/>
      <c r="DLM157" s="57"/>
      <c r="DLN157" s="57"/>
      <c r="DLO157" s="57"/>
      <c r="DLP157" s="57"/>
      <c r="DLQ157" s="57"/>
      <c r="DLR157" s="57"/>
      <c r="DLS157" s="57"/>
      <c r="DLT157" s="57"/>
      <c r="DLU157" s="57"/>
      <c r="DLV157" s="57"/>
      <c r="DLW157" s="57"/>
      <c r="DLX157" s="57"/>
      <c r="DLY157" s="57"/>
      <c r="DLZ157" s="57"/>
      <c r="DMA157" s="57"/>
      <c r="DMB157" s="57"/>
      <c r="DMC157" s="57"/>
      <c r="DMD157" s="57"/>
      <c r="DME157" s="57"/>
      <c r="DMF157" s="57"/>
      <c r="DMG157" s="57"/>
      <c r="DMH157" s="57"/>
      <c r="DMI157" s="57"/>
      <c r="DMJ157" s="57"/>
      <c r="DMK157" s="57"/>
      <c r="DML157" s="57"/>
      <c r="DMM157" s="57"/>
      <c r="DMN157" s="57"/>
      <c r="DMO157" s="57"/>
      <c r="DMP157" s="57"/>
      <c r="DMQ157" s="57"/>
      <c r="DMR157" s="57"/>
      <c r="DMS157" s="57"/>
      <c r="DMT157" s="57"/>
      <c r="DMU157" s="57"/>
      <c r="DMV157" s="57"/>
      <c r="DMW157" s="57"/>
      <c r="DMX157" s="57"/>
      <c r="DMY157" s="57"/>
      <c r="DMZ157" s="57"/>
      <c r="DNA157" s="57"/>
      <c r="DNB157" s="57"/>
      <c r="DNC157" s="57"/>
      <c r="DND157" s="57"/>
      <c r="DNE157" s="57"/>
      <c r="DNF157" s="57"/>
      <c r="DNG157" s="57"/>
      <c r="DNH157" s="57"/>
      <c r="DNI157" s="57"/>
      <c r="DNJ157" s="57"/>
      <c r="DNK157" s="57"/>
      <c r="DNL157" s="57"/>
      <c r="DNM157" s="57"/>
      <c r="DNN157" s="57"/>
      <c r="DNO157" s="57"/>
      <c r="DNP157" s="57"/>
      <c r="DNQ157" s="57"/>
      <c r="DNR157" s="57"/>
      <c r="DNS157" s="57"/>
      <c r="DNT157" s="57"/>
      <c r="DNU157" s="57"/>
      <c r="DNV157" s="57"/>
      <c r="DNW157" s="57"/>
      <c r="DNX157" s="57"/>
      <c r="DNY157" s="57"/>
      <c r="DNZ157" s="57"/>
      <c r="DOA157" s="57"/>
      <c r="DOB157" s="57"/>
      <c r="DOC157" s="57"/>
      <c r="DOD157" s="57"/>
      <c r="DOE157" s="57"/>
      <c r="DOF157" s="57"/>
      <c r="DOG157" s="57"/>
      <c r="DOH157" s="57"/>
      <c r="DOI157" s="57"/>
      <c r="DOJ157" s="57"/>
      <c r="DOK157" s="57"/>
      <c r="DOL157" s="57"/>
      <c r="DOM157" s="57"/>
      <c r="DON157" s="57"/>
      <c r="DOO157" s="57"/>
      <c r="DOP157" s="57"/>
      <c r="DOQ157" s="57"/>
      <c r="DOR157" s="57"/>
      <c r="DOS157" s="57"/>
      <c r="DOT157" s="57"/>
      <c r="DOU157" s="57"/>
      <c r="DOV157" s="57"/>
      <c r="DOW157" s="57"/>
      <c r="DOX157" s="57"/>
      <c r="DOY157" s="57"/>
      <c r="DOZ157" s="57"/>
      <c r="DPA157" s="57"/>
      <c r="DPB157" s="57"/>
      <c r="DPC157" s="57"/>
      <c r="DPD157" s="57"/>
      <c r="DPE157" s="57"/>
      <c r="DPF157" s="57"/>
      <c r="DPG157" s="57"/>
      <c r="DPH157" s="57"/>
      <c r="DPI157" s="57"/>
      <c r="DPJ157" s="57"/>
      <c r="DPK157" s="57"/>
      <c r="DPL157" s="57"/>
      <c r="DPM157" s="57"/>
      <c r="DPN157" s="57"/>
      <c r="DPO157" s="57"/>
      <c r="DPP157" s="57"/>
      <c r="DPQ157" s="57"/>
      <c r="DPR157" s="57"/>
      <c r="DPS157" s="57"/>
      <c r="DPT157" s="57"/>
      <c r="DPU157" s="57"/>
      <c r="DPV157" s="57"/>
      <c r="DPW157" s="57"/>
      <c r="DPX157" s="57"/>
      <c r="DPY157" s="57"/>
      <c r="DPZ157" s="57"/>
      <c r="DQA157" s="57"/>
      <c r="DQB157" s="57"/>
      <c r="DQC157" s="57"/>
      <c r="DQD157" s="57"/>
      <c r="DQE157" s="57"/>
      <c r="DQF157" s="57"/>
      <c r="DQG157" s="57"/>
      <c r="DQH157" s="57"/>
      <c r="DQI157" s="57"/>
      <c r="DQJ157" s="57"/>
      <c r="DQK157" s="57"/>
      <c r="DQL157" s="57"/>
      <c r="DQM157" s="57"/>
      <c r="DQN157" s="57"/>
      <c r="DQO157" s="57"/>
      <c r="DQP157" s="57"/>
      <c r="DQQ157" s="57"/>
      <c r="DQR157" s="57"/>
      <c r="DQS157" s="57"/>
      <c r="DQT157" s="57"/>
      <c r="DQU157" s="57"/>
      <c r="DQV157" s="57"/>
      <c r="DQW157" s="57"/>
      <c r="DQX157" s="57"/>
      <c r="DQY157" s="57"/>
      <c r="DQZ157" s="57"/>
      <c r="DRA157" s="57"/>
      <c r="DRB157" s="57"/>
      <c r="DRC157" s="57"/>
      <c r="DRD157" s="57"/>
      <c r="DRE157" s="57"/>
      <c r="DRF157" s="57"/>
      <c r="DRG157" s="57"/>
      <c r="DRH157" s="57"/>
      <c r="DRI157" s="57"/>
      <c r="DRJ157" s="57"/>
      <c r="DRK157" s="57"/>
      <c r="DRL157" s="57"/>
      <c r="DRM157" s="57"/>
      <c r="DRN157" s="57"/>
      <c r="DRO157" s="57"/>
      <c r="DRP157" s="57"/>
      <c r="DRQ157" s="57"/>
      <c r="DRR157" s="57"/>
      <c r="DRS157" s="57"/>
      <c r="DRT157" s="57"/>
      <c r="DRU157" s="57"/>
      <c r="DRV157" s="57"/>
      <c r="DRW157" s="57"/>
      <c r="DRX157" s="57"/>
      <c r="DRY157" s="57"/>
      <c r="DRZ157" s="57"/>
      <c r="DSA157" s="57"/>
      <c r="DSB157" s="57"/>
      <c r="DSC157" s="57"/>
      <c r="DSD157" s="57"/>
      <c r="DSE157" s="57"/>
      <c r="DSF157" s="57"/>
      <c r="DSG157" s="57"/>
      <c r="DSH157" s="57"/>
      <c r="DSI157" s="57"/>
      <c r="DSJ157" s="57"/>
      <c r="DSK157" s="57"/>
      <c r="DSL157" s="57"/>
      <c r="DSM157" s="57"/>
      <c r="DSN157" s="57"/>
      <c r="DSO157" s="57"/>
      <c r="DSP157" s="57"/>
      <c r="DSQ157" s="57"/>
      <c r="DSR157" s="57"/>
      <c r="DSS157" s="57"/>
      <c r="DST157" s="57"/>
      <c r="DSU157" s="57"/>
      <c r="DSV157" s="57"/>
      <c r="DSW157" s="57"/>
      <c r="DSX157" s="57"/>
      <c r="DSY157" s="57"/>
      <c r="DSZ157" s="57"/>
      <c r="DTA157" s="57"/>
      <c r="DTB157" s="57"/>
      <c r="DTC157" s="57"/>
      <c r="DTD157" s="57"/>
      <c r="DTE157" s="57"/>
      <c r="DTF157" s="57"/>
      <c r="DTG157" s="57"/>
      <c r="DTH157" s="57"/>
      <c r="DTI157" s="57"/>
      <c r="DTJ157" s="57"/>
      <c r="DTK157" s="57"/>
      <c r="DTL157" s="57"/>
      <c r="DTM157" s="57"/>
      <c r="DTN157" s="57"/>
      <c r="DTO157" s="57"/>
      <c r="DTP157" s="57"/>
      <c r="DTQ157" s="57"/>
      <c r="DTR157" s="57"/>
      <c r="DTS157" s="57"/>
      <c r="DTT157" s="57"/>
      <c r="DTU157" s="57"/>
      <c r="DTV157" s="57"/>
      <c r="DTW157" s="57"/>
      <c r="DTX157" s="57"/>
      <c r="DTY157" s="57"/>
      <c r="DTZ157" s="57"/>
      <c r="DUA157" s="57"/>
      <c r="DUB157" s="57"/>
      <c r="DUC157" s="57"/>
      <c r="DUD157" s="57"/>
      <c r="DUE157" s="57"/>
      <c r="DUF157" s="57"/>
      <c r="DUG157" s="57"/>
      <c r="DUH157" s="57"/>
      <c r="DUI157" s="57"/>
      <c r="DUJ157" s="57"/>
      <c r="DUK157" s="57"/>
      <c r="DUL157" s="57"/>
      <c r="DUM157" s="57"/>
      <c r="DUN157" s="57"/>
      <c r="DUO157" s="57"/>
      <c r="DUP157" s="57"/>
      <c r="DUQ157" s="57"/>
      <c r="DUR157" s="57"/>
      <c r="DUS157" s="57"/>
      <c r="DUT157" s="57"/>
      <c r="DUU157" s="57"/>
      <c r="DUV157" s="57"/>
      <c r="DUW157" s="57"/>
      <c r="DUX157" s="57"/>
      <c r="DUY157" s="57"/>
      <c r="DUZ157" s="57"/>
      <c r="DVA157" s="57"/>
      <c r="DVB157" s="57"/>
      <c r="DVC157" s="57"/>
      <c r="DVD157" s="57"/>
      <c r="DVE157" s="57"/>
      <c r="DVF157" s="57"/>
      <c r="DVG157" s="57"/>
      <c r="DVH157" s="57"/>
      <c r="DVI157" s="57"/>
      <c r="DVJ157" s="57"/>
      <c r="DVK157" s="57"/>
      <c r="DVL157" s="57"/>
      <c r="DVM157" s="57"/>
      <c r="DVN157" s="57"/>
      <c r="DVO157" s="57"/>
      <c r="DVP157" s="57"/>
      <c r="DVQ157" s="57"/>
      <c r="DVR157" s="57"/>
      <c r="DVS157" s="57"/>
      <c r="DVT157" s="57"/>
      <c r="DVU157" s="57"/>
      <c r="DVV157" s="57"/>
      <c r="DVW157" s="57"/>
      <c r="DVX157" s="57"/>
      <c r="DVY157" s="57"/>
      <c r="DVZ157" s="57"/>
      <c r="DWA157" s="57"/>
      <c r="DWB157" s="57"/>
      <c r="DWC157" s="57"/>
      <c r="DWD157" s="57"/>
      <c r="DWE157" s="57"/>
      <c r="DWF157" s="57"/>
      <c r="DWG157" s="57"/>
      <c r="DWH157" s="57"/>
      <c r="DWI157" s="57"/>
      <c r="DWJ157" s="57"/>
      <c r="DWK157" s="57"/>
      <c r="DWL157" s="57"/>
      <c r="DWM157" s="57"/>
      <c r="DWN157" s="57"/>
      <c r="DWO157" s="57"/>
      <c r="DWP157" s="57"/>
      <c r="DWQ157" s="57"/>
      <c r="DWR157" s="57"/>
      <c r="DWS157" s="57"/>
      <c r="DWT157" s="57"/>
      <c r="DWU157" s="57"/>
      <c r="DWV157" s="57"/>
      <c r="DWW157" s="57"/>
      <c r="DWX157" s="57"/>
      <c r="DWY157" s="57"/>
      <c r="DWZ157" s="57"/>
      <c r="DXA157" s="57"/>
      <c r="DXB157" s="57"/>
      <c r="DXC157" s="57"/>
      <c r="DXD157" s="57"/>
      <c r="DXE157" s="57"/>
      <c r="DXF157" s="57"/>
      <c r="DXG157" s="57"/>
      <c r="DXH157" s="57"/>
      <c r="DXI157" s="57"/>
      <c r="DXJ157" s="57"/>
      <c r="DXK157" s="57"/>
      <c r="DXL157" s="57"/>
      <c r="DXM157" s="57"/>
      <c r="DXN157" s="57"/>
      <c r="DXO157" s="57"/>
      <c r="DXP157" s="57"/>
      <c r="DXQ157" s="57"/>
      <c r="DXR157" s="57"/>
      <c r="DXS157" s="57"/>
      <c r="DXT157" s="57"/>
      <c r="DXU157" s="57"/>
      <c r="DXV157" s="57"/>
      <c r="DXW157" s="57"/>
      <c r="DXX157" s="57"/>
      <c r="DXY157" s="57"/>
      <c r="DXZ157" s="57"/>
      <c r="DYA157" s="57"/>
      <c r="DYB157" s="57"/>
      <c r="DYC157" s="57"/>
      <c r="DYD157" s="57"/>
      <c r="DYE157" s="57"/>
      <c r="DYF157" s="57"/>
      <c r="DYG157" s="57"/>
      <c r="DYH157" s="57"/>
      <c r="DYI157" s="57"/>
      <c r="DYJ157" s="57"/>
      <c r="DYK157" s="57"/>
      <c r="DYL157" s="57"/>
      <c r="DYM157" s="57"/>
      <c r="DYN157" s="57"/>
      <c r="DYO157" s="57"/>
      <c r="DYP157" s="57"/>
      <c r="DYQ157" s="57"/>
      <c r="DYR157" s="57"/>
      <c r="DYS157" s="57"/>
      <c r="DYT157" s="57"/>
      <c r="DYU157" s="57"/>
      <c r="DYV157" s="57"/>
      <c r="DYW157" s="57"/>
      <c r="DYX157" s="57"/>
      <c r="DYY157" s="57"/>
      <c r="DYZ157" s="57"/>
      <c r="DZA157" s="57"/>
      <c r="DZB157" s="57"/>
      <c r="DZC157" s="57"/>
      <c r="DZD157" s="57"/>
      <c r="DZE157" s="57"/>
      <c r="DZF157" s="57"/>
      <c r="DZG157" s="57"/>
      <c r="DZH157" s="57"/>
      <c r="DZI157" s="57"/>
      <c r="DZJ157" s="57"/>
      <c r="DZK157" s="57"/>
      <c r="DZL157" s="57"/>
      <c r="DZM157" s="57"/>
      <c r="DZN157" s="57"/>
      <c r="DZO157" s="57"/>
      <c r="DZP157" s="57"/>
      <c r="DZQ157" s="57"/>
      <c r="DZR157" s="57"/>
      <c r="DZS157" s="57"/>
      <c r="DZT157" s="57"/>
      <c r="DZU157" s="57"/>
      <c r="DZV157" s="57"/>
      <c r="DZW157" s="57"/>
      <c r="DZX157" s="57"/>
      <c r="DZY157" s="57"/>
      <c r="DZZ157" s="57"/>
      <c r="EAA157" s="57"/>
      <c r="EAB157" s="57"/>
      <c r="EAC157" s="57"/>
      <c r="EAD157" s="57"/>
      <c r="EAE157" s="57"/>
      <c r="EAF157" s="57"/>
      <c r="EAG157" s="57"/>
      <c r="EAH157" s="57"/>
      <c r="EAI157" s="57"/>
      <c r="EAJ157" s="57"/>
      <c r="EAK157" s="57"/>
      <c r="EAL157" s="57"/>
      <c r="EAM157" s="57"/>
      <c r="EAN157" s="57"/>
      <c r="EAO157" s="57"/>
      <c r="EAP157" s="57"/>
      <c r="EAQ157" s="57"/>
      <c r="EAR157" s="57"/>
      <c r="EAS157" s="57"/>
      <c r="EAT157" s="57"/>
      <c r="EAU157" s="57"/>
      <c r="EAV157" s="57"/>
      <c r="EAW157" s="57"/>
      <c r="EAX157" s="57"/>
      <c r="EAY157" s="57"/>
      <c r="EAZ157" s="57"/>
      <c r="EBA157" s="57"/>
      <c r="EBB157" s="57"/>
      <c r="EBC157" s="57"/>
      <c r="EBD157" s="57"/>
      <c r="EBE157" s="57"/>
      <c r="EBF157" s="57"/>
      <c r="EBG157" s="57"/>
      <c r="EBH157" s="57"/>
      <c r="EBI157" s="57"/>
      <c r="EBJ157" s="57"/>
      <c r="EBK157" s="57"/>
      <c r="EBL157" s="57"/>
      <c r="EBM157" s="57"/>
      <c r="EBN157" s="57"/>
      <c r="EBO157" s="57"/>
      <c r="EBP157" s="57"/>
      <c r="EBQ157" s="57"/>
      <c r="EBR157" s="57"/>
      <c r="EBS157" s="57"/>
      <c r="EBT157" s="57"/>
      <c r="EBU157" s="57"/>
      <c r="EBV157" s="57"/>
      <c r="EBW157" s="57"/>
      <c r="EBX157" s="57"/>
      <c r="EBY157" s="57"/>
      <c r="EBZ157" s="57"/>
      <c r="ECA157" s="57"/>
      <c r="ECB157" s="57"/>
      <c r="ECC157" s="57"/>
      <c r="ECD157" s="57"/>
      <c r="ECE157" s="57"/>
      <c r="ECF157" s="57"/>
      <c r="ECG157" s="57"/>
      <c r="ECH157" s="57"/>
      <c r="ECI157" s="57"/>
      <c r="ECJ157" s="57"/>
      <c r="ECK157" s="57"/>
      <c r="ECL157" s="57"/>
      <c r="ECM157" s="57"/>
      <c r="ECN157" s="57"/>
      <c r="ECO157" s="57"/>
      <c r="ECP157" s="57"/>
      <c r="ECQ157" s="57"/>
      <c r="ECR157" s="57"/>
      <c r="ECS157" s="57"/>
      <c r="ECT157" s="57"/>
      <c r="ECU157" s="57"/>
      <c r="ECV157" s="57"/>
      <c r="ECW157" s="57"/>
      <c r="ECX157" s="57"/>
      <c r="ECY157" s="57"/>
      <c r="ECZ157" s="57"/>
      <c r="EDA157" s="57"/>
      <c r="EDB157" s="57"/>
      <c r="EDC157" s="57"/>
      <c r="EDD157" s="57"/>
      <c r="EDE157" s="57"/>
      <c r="EDF157" s="57"/>
      <c r="EDG157" s="57"/>
      <c r="EDH157" s="57"/>
      <c r="EDI157" s="57"/>
      <c r="EDJ157" s="57"/>
      <c r="EDK157" s="57"/>
      <c r="EDL157" s="57"/>
      <c r="EDM157" s="57"/>
      <c r="EDN157" s="57"/>
      <c r="EDO157" s="57"/>
      <c r="EDP157" s="57"/>
      <c r="EDQ157" s="57"/>
      <c r="EDR157" s="57"/>
      <c r="EDS157" s="57"/>
      <c r="EDT157" s="57"/>
      <c r="EDU157" s="57"/>
      <c r="EDV157" s="57"/>
      <c r="EDW157" s="57"/>
      <c r="EDX157" s="57"/>
      <c r="EDY157" s="57"/>
      <c r="EDZ157" s="57"/>
      <c r="EEA157" s="57"/>
      <c r="EEB157" s="57"/>
      <c r="EEC157" s="57"/>
      <c r="EED157" s="57"/>
      <c r="EEE157" s="57"/>
      <c r="EEF157" s="57"/>
      <c r="EEG157" s="57"/>
      <c r="EEH157" s="57"/>
      <c r="EEI157" s="57"/>
      <c r="EEJ157" s="57"/>
      <c r="EEK157" s="57"/>
      <c r="EEL157" s="57"/>
      <c r="EEM157" s="57"/>
      <c r="EEN157" s="57"/>
      <c r="EEO157" s="57"/>
      <c r="EEP157" s="57"/>
      <c r="EEQ157" s="57"/>
      <c r="EER157" s="57"/>
      <c r="EES157" s="57"/>
      <c r="EET157" s="57"/>
      <c r="EEU157" s="57"/>
      <c r="EEV157" s="57"/>
      <c r="EEW157" s="57"/>
      <c r="EEX157" s="57"/>
      <c r="EEY157" s="57"/>
      <c r="EEZ157" s="57"/>
      <c r="EFA157" s="57"/>
      <c r="EFB157" s="57"/>
      <c r="EFC157" s="57"/>
      <c r="EFD157" s="57"/>
      <c r="EFE157" s="57"/>
      <c r="EFF157" s="57"/>
      <c r="EFG157" s="57"/>
      <c r="EFH157" s="57"/>
      <c r="EFI157" s="57"/>
      <c r="EFJ157" s="57"/>
      <c r="EFK157" s="57"/>
      <c r="EFL157" s="57"/>
      <c r="EFM157" s="57"/>
      <c r="EFN157" s="57"/>
      <c r="EFO157" s="57"/>
      <c r="EFP157" s="57"/>
      <c r="EFQ157" s="57"/>
      <c r="EFR157" s="57"/>
      <c r="EFS157" s="57"/>
      <c r="EFT157" s="57"/>
      <c r="EFU157" s="57"/>
      <c r="EFV157" s="57"/>
      <c r="EFW157" s="57"/>
      <c r="EFX157" s="57"/>
      <c r="EFY157" s="57"/>
      <c r="EFZ157" s="57"/>
      <c r="EGA157" s="57"/>
      <c r="EGB157" s="57"/>
      <c r="EGC157" s="57"/>
      <c r="EGD157" s="57"/>
      <c r="EGE157" s="57"/>
      <c r="EGF157" s="57"/>
      <c r="EGG157" s="57"/>
      <c r="EGH157" s="57"/>
      <c r="EGI157" s="57"/>
      <c r="EGJ157" s="57"/>
      <c r="EGK157" s="57"/>
      <c r="EGL157" s="57"/>
      <c r="EGM157" s="57"/>
      <c r="EGN157" s="57"/>
      <c r="EGO157" s="57"/>
      <c r="EGP157" s="57"/>
      <c r="EGQ157" s="57"/>
      <c r="EGR157" s="57"/>
      <c r="EGS157" s="57"/>
      <c r="EGT157" s="57"/>
      <c r="EGU157" s="57"/>
      <c r="EGV157" s="57"/>
      <c r="EGW157" s="57"/>
      <c r="EGX157" s="57"/>
      <c r="EGY157" s="57"/>
      <c r="EGZ157" s="57"/>
      <c r="EHA157" s="57"/>
      <c r="EHB157" s="57"/>
      <c r="EHC157" s="57"/>
      <c r="EHD157" s="57"/>
      <c r="EHE157" s="57"/>
      <c r="EHF157" s="57"/>
      <c r="EHG157" s="57"/>
      <c r="EHH157" s="57"/>
      <c r="EHI157" s="57"/>
      <c r="EHJ157" s="57"/>
      <c r="EHK157" s="57"/>
      <c r="EHL157" s="57"/>
      <c r="EHM157" s="57"/>
      <c r="EHN157" s="57"/>
      <c r="EHO157" s="57"/>
      <c r="EHP157" s="57"/>
      <c r="EHQ157" s="57"/>
      <c r="EHR157" s="57"/>
      <c r="EHS157" s="57"/>
      <c r="EHT157" s="57"/>
      <c r="EHU157" s="57"/>
      <c r="EHV157" s="57"/>
      <c r="EHW157" s="57"/>
      <c r="EHX157" s="57"/>
      <c r="EHY157" s="57"/>
      <c r="EHZ157" s="57"/>
      <c r="EIA157" s="57"/>
      <c r="EIB157" s="57"/>
      <c r="EIC157" s="57"/>
      <c r="EID157" s="57"/>
      <c r="EIE157" s="57"/>
      <c r="EIF157" s="57"/>
      <c r="EIG157" s="57"/>
      <c r="EIH157" s="57"/>
      <c r="EII157" s="57"/>
      <c r="EIJ157" s="57"/>
      <c r="EIK157" s="57"/>
      <c r="EIL157" s="57"/>
      <c r="EIM157" s="57"/>
      <c r="EIN157" s="57"/>
      <c r="EIO157" s="57"/>
      <c r="EIP157" s="57"/>
      <c r="EIQ157" s="57"/>
      <c r="EIR157" s="57"/>
      <c r="EIS157" s="57"/>
      <c r="EIT157" s="57"/>
      <c r="EIU157" s="57"/>
      <c r="EIV157" s="57"/>
      <c r="EIW157" s="57"/>
      <c r="EIX157" s="57"/>
      <c r="EIY157" s="57"/>
      <c r="EIZ157" s="57"/>
      <c r="EJA157" s="57"/>
      <c r="EJB157" s="57"/>
      <c r="EJC157" s="57"/>
      <c r="EJD157" s="57"/>
      <c r="EJE157" s="57"/>
      <c r="EJF157" s="57"/>
      <c r="EJG157" s="57"/>
      <c r="EJH157" s="57"/>
      <c r="EJI157" s="57"/>
      <c r="EJJ157" s="57"/>
      <c r="EJK157" s="57"/>
      <c r="EJL157" s="57"/>
      <c r="EJM157" s="57"/>
      <c r="EJN157" s="57"/>
      <c r="EJO157" s="57"/>
      <c r="EJP157" s="57"/>
      <c r="EJQ157" s="57"/>
      <c r="EJR157" s="57"/>
      <c r="EJS157" s="57"/>
      <c r="EJT157" s="57"/>
      <c r="EJU157" s="57"/>
      <c r="EJV157" s="57"/>
      <c r="EJW157" s="57"/>
      <c r="EJX157" s="57"/>
      <c r="EJY157" s="57"/>
      <c r="EJZ157" s="57"/>
      <c r="EKA157" s="57"/>
      <c r="EKB157" s="57"/>
      <c r="EKC157" s="57"/>
      <c r="EKD157" s="57"/>
      <c r="EKE157" s="57"/>
      <c r="EKF157" s="57"/>
      <c r="EKG157" s="57"/>
      <c r="EKH157" s="57"/>
      <c r="EKI157" s="57"/>
      <c r="EKJ157" s="57"/>
      <c r="EKK157" s="57"/>
      <c r="EKL157" s="57"/>
      <c r="EKM157" s="57"/>
      <c r="EKN157" s="57"/>
      <c r="EKO157" s="57"/>
      <c r="EKP157" s="57"/>
      <c r="EKQ157" s="57"/>
      <c r="EKR157" s="57"/>
      <c r="EKS157" s="57"/>
      <c r="EKT157" s="57"/>
      <c r="EKU157" s="57"/>
      <c r="EKV157" s="57"/>
      <c r="EKW157" s="57"/>
      <c r="EKX157" s="57"/>
      <c r="EKY157" s="57"/>
      <c r="EKZ157" s="57"/>
      <c r="ELA157" s="57"/>
      <c r="ELB157" s="57"/>
      <c r="ELC157" s="57"/>
      <c r="ELD157" s="57"/>
      <c r="ELE157" s="57"/>
      <c r="ELF157" s="57"/>
      <c r="ELG157" s="57"/>
      <c r="ELH157" s="57"/>
      <c r="ELI157" s="57"/>
      <c r="ELJ157" s="57"/>
      <c r="ELK157" s="57"/>
      <c r="ELL157" s="57"/>
      <c r="ELM157" s="57"/>
      <c r="ELN157" s="57"/>
      <c r="ELO157" s="57"/>
      <c r="ELP157" s="57"/>
      <c r="ELQ157" s="57"/>
      <c r="ELR157" s="57"/>
      <c r="ELS157" s="57"/>
      <c r="ELT157" s="57"/>
      <c r="ELU157" s="57"/>
      <c r="ELV157" s="57"/>
      <c r="ELW157" s="57"/>
      <c r="ELX157" s="57"/>
      <c r="ELY157" s="57"/>
      <c r="ELZ157" s="57"/>
      <c r="EMA157" s="57"/>
      <c r="EMB157" s="57"/>
      <c r="EMC157" s="57"/>
      <c r="EMD157" s="57"/>
      <c r="EME157" s="57"/>
      <c r="EMF157" s="57"/>
      <c r="EMG157" s="57"/>
      <c r="EMH157" s="57"/>
      <c r="EMI157" s="57"/>
      <c r="EMJ157" s="57"/>
      <c r="EMK157" s="57"/>
      <c r="EML157" s="57"/>
      <c r="EMM157" s="57"/>
      <c r="EMN157" s="57"/>
      <c r="EMO157" s="57"/>
      <c r="EMP157" s="57"/>
      <c r="EMQ157" s="57"/>
      <c r="EMR157" s="57"/>
      <c r="EMS157" s="57"/>
      <c r="EMT157" s="57"/>
      <c r="EMU157" s="57"/>
      <c r="EMV157" s="57"/>
      <c r="EMW157" s="57"/>
      <c r="EMX157" s="57"/>
      <c r="EMY157" s="57"/>
      <c r="EMZ157" s="57"/>
      <c r="ENA157" s="57"/>
      <c r="ENB157" s="57"/>
      <c r="ENC157" s="57"/>
      <c r="END157" s="57"/>
      <c r="ENE157" s="57"/>
      <c r="ENF157" s="57"/>
      <c r="ENG157" s="57"/>
      <c r="ENH157" s="57"/>
      <c r="ENI157" s="57"/>
      <c r="ENJ157" s="57"/>
      <c r="ENK157" s="57"/>
      <c r="ENL157" s="57"/>
      <c r="ENM157" s="57"/>
      <c r="ENN157" s="57"/>
      <c r="ENO157" s="57"/>
      <c r="ENP157" s="57"/>
      <c r="ENQ157" s="57"/>
      <c r="ENR157" s="57"/>
      <c r="ENS157" s="57"/>
      <c r="ENT157" s="57"/>
      <c r="ENU157" s="57"/>
      <c r="ENV157" s="57"/>
      <c r="ENW157" s="57"/>
      <c r="ENX157" s="57"/>
      <c r="ENY157" s="57"/>
      <c r="ENZ157" s="57"/>
      <c r="EOA157" s="57"/>
      <c r="EOB157" s="57"/>
      <c r="EOC157" s="57"/>
      <c r="EOD157" s="57"/>
      <c r="EOE157" s="57"/>
      <c r="EOF157" s="57"/>
      <c r="EOG157" s="57"/>
      <c r="EOH157" s="57"/>
      <c r="EOI157" s="57"/>
      <c r="EOJ157" s="57"/>
      <c r="EOK157" s="57"/>
      <c r="EOL157" s="57"/>
      <c r="EOM157" s="57"/>
      <c r="EON157" s="57"/>
      <c r="EOO157" s="57"/>
      <c r="EOP157" s="57"/>
      <c r="EOQ157" s="57"/>
      <c r="EOR157" s="57"/>
      <c r="EOS157" s="57"/>
      <c r="EOT157" s="57"/>
      <c r="EOU157" s="57"/>
      <c r="EOV157" s="57"/>
      <c r="EOW157" s="57"/>
      <c r="EOX157" s="57"/>
      <c r="EOY157" s="57"/>
      <c r="EOZ157" s="57"/>
      <c r="EPA157" s="57"/>
      <c r="EPB157" s="57"/>
      <c r="EPC157" s="57"/>
      <c r="EPD157" s="57"/>
      <c r="EPE157" s="57"/>
      <c r="EPF157" s="57"/>
      <c r="EPG157" s="57"/>
      <c r="EPH157" s="57"/>
      <c r="EPI157" s="57"/>
      <c r="EPJ157" s="57"/>
      <c r="EPK157" s="57"/>
      <c r="EPL157" s="57"/>
      <c r="EPM157" s="57"/>
      <c r="EPN157" s="57"/>
      <c r="EPO157" s="57"/>
      <c r="EPP157" s="57"/>
      <c r="EPQ157" s="57"/>
      <c r="EPR157" s="57"/>
      <c r="EPS157" s="57"/>
      <c r="EPT157" s="57"/>
      <c r="EPU157" s="57"/>
      <c r="EPV157" s="57"/>
      <c r="EPW157" s="57"/>
      <c r="EPX157" s="57"/>
      <c r="EPY157" s="57"/>
      <c r="EPZ157" s="57"/>
      <c r="EQA157" s="57"/>
      <c r="EQB157" s="57"/>
      <c r="EQC157" s="57"/>
      <c r="EQD157" s="57"/>
      <c r="EQE157" s="57"/>
      <c r="EQF157" s="57"/>
      <c r="EQG157" s="57"/>
      <c r="EQH157" s="57"/>
      <c r="EQI157" s="57"/>
      <c r="EQJ157" s="57"/>
      <c r="EQK157" s="57"/>
      <c r="EQL157" s="57"/>
      <c r="EQM157" s="57"/>
      <c r="EQN157" s="57"/>
      <c r="EQO157" s="57"/>
      <c r="EQP157" s="57"/>
      <c r="EQQ157" s="57"/>
      <c r="EQR157" s="57"/>
      <c r="EQS157" s="57"/>
      <c r="EQT157" s="57"/>
      <c r="EQU157" s="57"/>
      <c r="EQV157" s="57"/>
      <c r="EQW157" s="57"/>
      <c r="EQX157" s="57"/>
      <c r="EQY157" s="57"/>
      <c r="EQZ157" s="57"/>
      <c r="ERA157" s="57"/>
      <c r="ERB157" s="57"/>
      <c r="ERC157" s="57"/>
      <c r="ERD157" s="57"/>
      <c r="ERE157" s="57"/>
      <c r="ERF157" s="57"/>
      <c r="ERG157" s="57"/>
      <c r="ERH157" s="57"/>
      <c r="ERI157" s="57"/>
      <c r="ERJ157" s="57"/>
      <c r="ERK157" s="57"/>
      <c r="ERL157" s="57"/>
      <c r="ERM157" s="57"/>
      <c r="ERN157" s="57"/>
      <c r="ERO157" s="57"/>
      <c r="ERP157" s="57"/>
      <c r="ERQ157" s="57"/>
      <c r="ERR157" s="57"/>
      <c r="ERS157" s="57"/>
      <c r="ERT157" s="57"/>
      <c r="ERU157" s="57"/>
      <c r="ERV157" s="57"/>
      <c r="ERW157" s="57"/>
      <c r="ERX157" s="57"/>
      <c r="ERY157" s="57"/>
      <c r="ERZ157" s="57"/>
      <c r="ESA157" s="57"/>
      <c r="ESB157" s="57"/>
      <c r="ESC157" s="57"/>
      <c r="ESD157" s="57"/>
      <c r="ESE157" s="57"/>
      <c r="ESF157" s="57"/>
      <c r="ESG157" s="57"/>
      <c r="ESH157" s="57"/>
      <c r="ESI157" s="57"/>
      <c r="ESJ157" s="57"/>
      <c r="ESK157" s="57"/>
      <c r="ESL157" s="57"/>
      <c r="ESM157" s="57"/>
      <c r="ESN157" s="57"/>
      <c r="ESO157" s="57"/>
      <c r="ESP157" s="57"/>
      <c r="ESQ157" s="57"/>
      <c r="ESR157" s="57"/>
      <c r="ESS157" s="57"/>
      <c r="EST157" s="57"/>
      <c r="ESU157" s="57"/>
      <c r="ESV157" s="57"/>
      <c r="ESW157" s="57"/>
      <c r="ESX157" s="57"/>
      <c r="ESY157" s="57"/>
      <c r="ESZ157" s="57"/>
      <c r="ETA157" s="57"/>
      <c r="ETB157" s="57"/>
      <c r="ETC157" s="57"/>
      <c r="ETD157" s="57"/>
      <c r="ETE157" s="57"/>
      <c r="ETF157" s="57"/>
      <c r="ETG157" s="57"/>
      <c r="ETH157" s="57"/>
      <c r="ETI157" s="57"/>
      <c r="ETJ157" s="57"/>
      <c r="ETK157" s="57"/>
      <c r="ETL157" s="57"/>
      <c r="ETM157" s="57"/>
      <c r="ETN157" s="57"/>
      <c r="ETO157" s="57"/>
      <c r="ETP157" s="57"/>
      <c r="ETQ157" s="57"/>
      <c r="ETR157" s="57"/>
      <c r="ETS157" s="57"/>
      <c r="ETT157" s="57"/>
      <c r="ETU157" s="57"/>
      <c r="ETV157" s="57"/>
      <c r="ETW157" s="57"/>
      <c r="ETX157" s="57"/>
      <c r="ETY157" s="57"/>
      <c r="ETZ157" s="57"/>
      <c r="EUA157" s="57"/>
      <c r="EUB157" s="57"/>
      <c r="EUC157" s="57"/>
      <c r="EUD157" s="57"/>
      <c r="EUE157" s="57"/>
      <c r="EUF157" s="57"/>
      <c r="EUG157" s="57"/>
      <c r="EUH157" s="57"/>
      <c r="EUI157" s="57"/>
      <c r="EUJ157" s="57"/>
      <c r="EUK157" s="57"/>
      <c r="EUL157" s="57"/>
      <c r="EUM157" s="57"/>
      <c r="EUN157" s="57"/>
      <c r="EUO157" s="57"/>
      <c r="EUP157" s="57"/>
      <c r="EUQ157" s="57"/>
      <c r="EUR157" s="57"/>
      <c r="EUS157" s="57"/>
      <c r="EUT157" s="57"/>
      <c r="EUU157" s="57"/>
      <c r="EUV157" s="57"/>
      <c r="EUW157" s="57"/>
      <c r="EUX157" s="57"/>
      <c r="EUY157" s="57"/>
      <c r="EUZ157" s="57"/>
      <c r="EVA157" s="57"/>
      <c r="EVB157" s="57"/>
      <c r="EVC157" s="57"/>
      <c r="EVD157" s="57"/>
      <c r="EVE157" s="57"/>
      <c r="EVF157" s="57"/>
      <c r="EVG157" s="57"/>
      <c r="EVH157" s="57"/>
      <c r="EVI157" s="57"/>
      <c r="EVJ157" s="57"/>
      <c r="EVK157" s="57"/>
      <c r="EVL157" s="57"/>
      <c r="EVM157" s="57"/>
      <c r="EVN157" s="57"/>
      <c r="EVO157" s="57"/>
      <c r="EVP157" s="57"/>
      <c r="EVQ157" s="57"/>
      <c r="EVR157" s="57"/>
      <c r="EVS157" s="57"/>
      <c r="EVT157" s="57"/>
      <c r="EVU157" s="57"/>
      <c r="EVV157" s="57"/>
      <c r="EVW157" s="57"/>
      <c r="EVX157" s="57"/>
      <c r="EVY157" s="57"/>
      <c r="EVZ157" s="57"/>
      <c r="EWA157" s="57"/>
      <c r="EWB157" s="57"/>
      <c r="EWC157" s="57"/>
      <c r="EWD157" s="57"/>
      <c r="EWE157" s="57"/>
      <c r="EWF157" s="57"/>
      <c r="EWG157" s="57"/>
      <c r="EWH157" s="57"/>
      <c r="EWI157" s="57"/>
      <c r="EWJ157" s="57"/>
      <c r="EWK157" s="57"/>
      <c r="EWL157" s="57"/>
      <c r="EWM157" s="57"/>
      <c r="EWN157" s="57"/>
      <c r="EWO157" s="57"/>
      <c r="EWP157" s="57"/>
      <c r="EWQ157" s="57"/>
      <c r="EWR157" s="57"/>
      <c r="EWS157" s="57"/>
      <c r="EWT157" s="57"/>
      <c r="EWU157" s="57"/>
      <c r="EWV157" s="57"/>
      <c r="EWW157" s="57"/>
      <c r="EWX157" s="57"/>
      <c r="EWY157" s="57"/>
      <c r="EWZ157" s="57"/>
      <c r="EXA157" s="57"/>
      <c r="EXB157" s="57"/>
      <c r="EXC157" s="57"/>
      <c r="EXD157" s="57"/>
      <c r="EXE157" s="57"/>
      <c r="EXF157" s="57"/>
      <c r="EXG157" s="57"/>
      <c r="EXH157" s="57"/>
      <c r="EXI157" s="57"/>
      <c r="EXJ157" s="57"/>
      <c r="EXK157" s="57"/>
      <c r="EXL157" s="57"/>
      <c r="EXM157" s="57"/>
      <c r="EXN157" s="57"/>
      <c r="EXO157" s="57"/>
      <c r="EXP157" s="57"/>
      <c r="EXQ157" s="57"/>
      <c r="EXR157" s="57"/>
      <c r="EXS157" s="57"/>
      <c r="EXT157" s="57"/>
      <c r="EXU157" s="57"/>
      <c r="EXV157" s="57"/>
      <c r="EXW157" s="57"/>
      <c r="EXX157" s="57"/>
      <c r="EXY157" s="57"/>
      <c r="EXZ157" s="57"/>
      <c r="EYA157" s="57"/>
      <c r="EYB157" s="57"/>
      <c r="EYC157" s="57"/>
      <c r="EYD157" s="57"/>
      <c r="EYE157" s="57"/>
      <c r="EYF157" s="57"/>
      <c r="EYG157" s="57"/>
      <c r="EYH157" s="57"/>
      <c r="EYI157" s="57"/>
      <c r="EYJ157" s="57"/>
      <c r="EYK157" s="57"/>
      <c r="EYL157" s="57"/>
      <c r="EYM157" s="57"/>
      <c r="EYN157" s="57"/>
      <c r="EYO157" s="57"/>
      <c r="EYP157" s="57"/>
      <c r="EYQ157" s="57"/>
      <c r="EYR157" s="57"/>
      <c r="EYS157" s="57"/>
      <c r="EYT157" s="57"/>
      <c r="EYU157" s="57"/>
      <c r="EYV157" s="57"/>
      <c r="EYW157" s="57"/>
      <c r="EYX157" s="57"/>
      <c r="EYY157" s="57"/>
      <c r="EYZ157" s="57"/>
      <c r="EZA157" s="57"/>
      <c r="EZB157" s="57"/>
      <c r="EZC157" s="57"/>
      <c r="EZD157" s="57"/>
      <c r="EZE157" s="57"/>
      <c r="EZF157" s="57"/>
      <c r="EZG157" s="57"/>
      <c r="EZH157" s="57"/>
      <c r="EZI157" s="57"/>
      <c r="EZJ157" s="57"/>
      <c r="EZK157" s="57"/>
      <c r="EZL157" s="57"/>
      <c r="EZM157" s="57"/>
      <c r="EZN157" s="57"/>
      <c r="EZO157" s="57"/>
      <c r="EZP157" s="57"/>
      <c r="EZQ157" s="57"/>
      <c r="EZR157" s="57"/>
      <c r="EZS157" s="57"/>
      <c r="EZT157" s="57"/>
      <c r="EZU157" s="57"/>
      <c r="EZV157" s="57"/>
      <c r="EZW157" s="57"/>
      <c r="EZX157" s="57"/>
      <c r="EZY157" s="57"/>
      <c r="EZZ157" s="57"/>
      <c r="FAA157" s="57"/>
      <c r="FAB157" s="57"/>
      <c r="FAC157" s="57"/>
      <c r="FAD157" s="57"/>
      <c r="FAE157" s="57"/>
      <c r="FAF157" s="57"/>
      <c r="FAG157" s="57"/>
      <c r="FAH157" s="57"/>
      <c r="FAI157" s="57"/>
      <c r="FAJ157" s="57"/>
      <c r="FAK157" s="57"/>
      <c r="FAL157" s="57"/>
      <c r="FAM157" s="57"/>
      <c r="FAN157" s="57"/>
      <c r="FAO157" s="57"/>
      <c r="FAP157" s="57"/>
      <c r="FAQ157" s="57"/>
      <c r="FAR157" s="57"/>
      <c r="FAS157" s="57"/>
      <c r="FAT157" s="57"/>
      <c r="FAU157" s="57"/>
      <c r="FAV157" s="57"/>
      <c r="FAW157" s="57"/>
      <c r="FAX157" s="57"/>
      <c r="FAY157" s="57"/>
      <c r="FAZ157" s="57"/>
      <c r="FBA157" s="57"/>
      <c r="FBB157" s="57"/>
      <c r="FBC157" s="57"/>
      <c r="FBD157" s="57"/>
      <c r="FBE157" s="57"/>
      <c r="FBF157" s="57"/>
      <c r="FBG157" s="57"/>
      <c r="FBH157" s="57"/>
      <c r="FBI157" s="57"/>
      <c r="FBJ157" s="57"/>
      <c r="FBK157" s="57"/>
      <c r="FBL157" s="57"/>
      <c r="FBM157" s="57"/>
      <c r="FBN157" s="57"/>
      <c r="FBO157" s="57"/>
      <c r="FBP157" s="57"/>
      <c r="FBQ157" s="57"/>
      <c r="FBR157" s="57"/>
      <c r="FBS157" s="57"/>
      <c r="FBT157" s="57"/>
      <c r="FBU157" s="57"/>
      <c r="FBV157" s="57"/>
      <c r="FBW157" s="57"/>
      <c r="FBX157" s="57"/>
      <c r="FBY157" s="57"/>
      <c r="FBZ157" s="57"/>
      <c r="FCA157" s="57"/>
      <c r="FCB157" s="57"/>
      <c r="FCC157" s="57"/>
      <c r="FCD157" s="57"/>
      <c r="FCE157" s="57"/>
      <c r="FCF157" s="57"/>
      <c r="FCG157" s="57"/>
      <c r="FCH157" s="57"/>
      <c r="FCI157" s="57"/>
      <c r="FCJ157" s="57"/>
      <c r="FCK157" s="57"/>
      <c r="FCL157" s="57"/>
      <c r="FCM157" s="57"/>
      <c r="FCN157" s="57"/>
      <c r="FCO157" s="57"/>
      <c r="FCP157" s="57"/>
      <c r="FCQ157" s="57"/>
      <c r="FCR157" s="57"/>
      <c r="FCS157" s="57"/>
      <c r="FCT157" s="57"/>
      <c r="FCU157" s="57"/>
      <c r="FCV157" s="57"/>
      <c r="FCW157" s="57"/>
      <c r="FCX157" s="57"/>
      <c r="FCY157" s="57"/>
      <c r="FCZ157" s="57"/>
      <c r="FDA157" s="57"/>
      <c r="FDB157" s="57"/>
      <c r="FDC157" s="57"/>
      <c r="FDD157" s="57"/>
      <c r="FDE157" s="57"/>
      <c r="FDF157" s="57"/>
      <c r="FDG157" s="57"/>
      <c r="FDH157" s="57"/>
      <c r="FDI157" s="57"/>
      <c r="FDJ157" s="57"/>
      <c r="FDK157" s="57"/>
      <c r="FDL157" s="57"/>
      <c r="FDM157" s="57"/>
      <c r="FDN157" s="57"/>
      <c r="FDO157" s="57"/>
      <c r="FDP157" s="57"/>
      <c r="FDQ157" s="57"/>
      <c r="FDR157" s="57"/>
      <c r="FDS157" s="57"/>
      <c r="FDT157" s="57"/>
      <c r="FDU157" s="57"/>
      <c r="FDV157" s="57"/>
      <c r="FDW157" s="57"/>
      <c r="FDX157" s="57"/>
      <c r="FDY157" s="57"/>
      <c r="FDZ157" s="57"/>
      <c r="FEA157" s="57"/>
      <c r="FEB157" s="57"/>
      <c r="FEC157" s="57"/>
      <c r="FED157" s="57"/>
      <c r="FEE157" s="57"/>
      <c r="FEF157" s="57"/>
      <c r="FEG157" s="57"/>
      <c r="FEH157" s="57"/>
      <c r="FEI157" s="57"/>
      <c r="FEJ157" s="57"/>
      <c r="FEK157" s="57"/>
      <c r="FEL157" s="57"/>
      <c r="FEM157" s="57"/>
      <c r="FEN157" s="57"/>
      <c r="FEO157" s="57"/>
      <c r="FEP157" s="57"/>
      <c r="FEQ157" s="57"/>
      <c r="FER157" s="57"/>
      <c r="FES157" s="57"/>
      <c r="FET157" s="57"/>
      <c r="FEU157" s="57"/>
      <c r="FEV157" s="57"/>
      <c r="FEW157" s="57"/>
      <c r="FEX157" s="57"/>
      <c r="FEY157" s="57"/>
      <c r="FEZ157" s="57"/>
      <c r="FFA157" s="57"/>
      <c r="FFB157" s="57"/>
      <c r="FFC157" s="57"/>
      <c r="FFD157" s="57"/>
      <c r="FFE157" s="57"/>
      <c r="FFF157" s="57"/>
      <c r="FFG157" s="57"/>
      <c r="FFH157" s="57"/>
      <c r="FFI157" s="57"/>
      <c r="FFJ157" s="57"/>
      <c r="FFK157" s="57"/>
      <c r="FFL157" s="57"/>
      <c r="FFM157" s="57"/>
      <c r="FFN157" s="57"/>
      <c r="FFO157" s="57"/>
      <c r="FFP157" s="57"/>
      <c r="FFQ157" s="57"/>
      <c r="FFR157" s="57"/>
      <c r="FFS157" s="57"/>
      <c r="FFT157" s="57"/>
      <c r="FFU157" s="57"/>
      <c r="FFV157" s="57"/>
      <c r="FFW157" s="57"/>
      <c r="FFX157" s="57"/>
      <c r="FFY157" s="57"/>
      <c r="FFZ157" s="57"/>
      <c r="FGA157" s="57"/>
      <c r="FGB157" s="57"/>
      <c r="FGC157" s="57"/>
      <c r="FGD157" s="57"/>
      <c r="FGE157" s="57"/>
      <c r="FGF157" s="57"/>
      <c r="FGG157" s="57"/>
      <c r="FGH157" s="57"/>
      <c r="FGI157" s="57"/>
      <c r="FGJ157" s="57"/>
      <c r="FGK157" s="57"/>
      <c r="FGL157" s="57"/>
      <c r="FGM157" s="57"/>
      <c r="FGN157" s="57"/>
      <c r="FGO157" s="57"/>
      <c r="FGP157" s="57"/>
      <c r="FGQ157" s="57"/>
      <c r="FGR157" s="57"/>
      <c r="FGS157" s="57"/>
      <c r="FGT157" s="57"/>
      <c r="FGU157" s="57"/>
      <c r="FGV157" s="57"/>
      <c r="FGW157" s="57"/>
      <c r="FGX157" s="57"/>
      <c r="FGY157" s="57"/>
      <c r="FGZ157" s="57"/>
      <c r="FHA157" s="57"/>
      <c r="FHB157" s="57"/>
      <c r="FHC157" s="57"/>
      <c r="FHD157" s="57"/>
      <c r="FHE157" s="57"/>
      <c r="FHF157" s="57"/>
      <c r="FHG157" s="57"/>
      <c r="FHH157" s="57"/>
      <c r="FHI157" s="57"/>
      <c r="FHJ157" s="57"/>
      <c r="FHK157" s="57"/>
      <c r="FHL157" s="57"/>
      <c r="FHM157" s="57"/>
      <c r="FHN157" s="57"/>
      <c r="FHO157" s="57"/>
      <c r="FHP157" s="57"/>
      <c r="FHQ157" s="57"/>
      <c r="FHR157" s="57"/>
      <c r="FHS157" s="57"/>
      <c r="FHT157" s="57"/>
      <c r="FHU157" s="57"/>
      <c r="FHV157" s="57"/>
      <c r="FHW157" s="57"/>
      <c r="FHX157" s="57"/>
      <c r="FHY157" s="57"/>
      <c r="FHZ157" s="57"/>
      <c r="FIA157" s="57"/>
      <c r="FIB157" s="57"/>
      <c r="FIC157" s="57"/>
      <c r="FID157" s="57"/>
      <c r="FIE157" s="57"/>
      <c r="FIF157" s="57"/>
      <c r="FIG157" s="57"/>
      <c r="FIH157" s="57"/>
      <c r="FII157" s="57"/>
      <c r="FIJ157" s="57"/>
      <c r="FIK157" s="57"/>
      <c r="FIL157" s="57"/>
      <c r="FIM157" s="57"/>
      <c r="FIN157" s="57"/>
      <c r="FIO157" s="57"/>
      <c r="FIP157" s="57"/>
      <c r="FIQ157" s="57"/>
      <c r="FIR157" s="57"/>
      <c r="FIS157" s="57"/>
      <c r="FIT157" s="57"/>
      <c r="FIU157" s="57"/>
      <c r="FIV157" s="57"/>
      <c r="FIW157" s="57"/>
      <c r="FIX157" s="57"/>
      <c r="FIY157" s="57"/>
      <c r="FIZ157" s="57"/>
      <c r="FJA157" s="57"/>
      <c r="FJB157" s="57"/>
      <c r="FJC157" s="57"/>
      <c r="FJD157" s="57"/>
      <c r="FJE157" s="57"/>
      <c r="FJF157" s="57"/>
      <c r="FJG157" s="57"/>
      <c r="FJH157" s="57"/>
      <c r="FJI157" s="57"/>
      <c r="FJJ157" s="57"/>
      <c r="FJK157" s="57"/>
      <c r="FJL157" s="57"/>
      <c r="FJM157" s="57"/>
      <c r="FJN157" s="57"/>
      <c r="FJO157" s="57"/>
      <c r="FJP157" s="57"/>
      <c r="FJQ157" s="57"/>
      <c r="FJR157" s="57"/>
      <c r="FJS157" s="57"/>
      <c r="FJT157" s="57"/>
      <c r="FJU157" s="57"/>
      <c r="FJV157" s="57"/>
      <c r="FJW157" s="57"/>
      <c r="FJX157" s="57"/>
      <c r="FJY157" s="57"/>
      <c r="FJZ157" s="57"/>
      <c r="FKA157" s="57"/>
      <c r="FKB157" s="57"/>
      <c r="FKC157" s="57"/>
      <c r="FKD157" s="57"/>
      <c r="FKE157" s="57"/>
      <c r="FKF157" s="57"/>
      <c r="FKG157" s="57"/>
      <c r="FKH157" s="57"/>
      <c r="FKI157" s="57"/>
      <c r="FKJ157" s="57"/>
      <c r="FKK157" s="57"/>
      <c r="FKL157" s="57"/>
      <c r="FKM157" s="57"/>
      <c r="FKN157" s="57"/>
      <c r="FKO157" s="57"/>
      <c r="FKP157" s="57"/>
      <c r="FKQ157" s="57"/>
      <c r="FKR157" s="57"/>
      <c r="FKS157" s="57"/>
      <c r="FKT157" s="57"/>
      <c r="FKU157" s="57"/>
      <c r="FKV157" s="57"/>
      <c r="FKW157" s="57"/>
      <c r="FKX157" s="57"/>
      <c r="FKY157" s="57"/>
      <c r="FKZ157" s="57"/>
      <c r="FLA157" s="57"/>
      <c r="FLB157" s="57"/>
      <c r="FLC157" s="57"/>
      <c r="FLD157" s="57"/>
      <c r="FLE157" s="57"/>
      <c r="FLF157" s="57"/>
      <c r="FLG157" s="57"/>
      <c r="FLH157" s="57"/>
      <c r="FLI157" s="57"/>
      <c r="FLJ157" s="57"/>
      <c r="FLK157" s="57"/>
      <c r="FLL157" s="57"/>
      <c r="FLM157" s="57"/>
      <c r="FLN157" s="57"/>
      <c r="FLO157" s="57"/>
      <c r="FLP157" s="57"/>
      <c r="FLQ157" s="57"/>
      <c r="FLR157" s="57"/>
      <c r="FLS157" s="57"/>
      <c r="FLT157" s="57"/>
      <c r="FLU157" s="57"/>
      <c r="FLV157" s="57"/>
      <c r="FLW157" s="57"/>
      <c r="FLX157" s="57"/>
      <c r="FLY157" s="57"/>
      <c r="FLZ157" s="57"/>
      <c r="FMA157" s="57"/>
      <c r="FMB157" s="57"/>
      <c r="FMC157" s="57"/>
      <c r="FMD157" s="57"/>
      <c r="FME157" s="57"/>
      <c r="FMF157" s="57"/>
      <c r="FMG157" s="57"/>
      <c r="FMH157" s="57"/>
      <c r="FMI157" s="57"/>
      <c r="FMJ157" s="57"/>
      <c r="FMK157" s="57"/>
      <c r="FML157" s="57"/>
      <c r="FMM157" s="57"/>
      <c r="FMN157" s="57"/>
      <c r="FMO157" s="57"/>
      <c r="FMP157" s="57"/>
      <c r="FMQ157" s="57"/>
      <c r="FMR157" s="57"/>
      <c r="FMS157" s="57"/>
      <c r="FMT157" s="57"/>
      <c r="FMU157" s="57"/>
      <c r="FMV157" s="57"/>
      <c r="FMW157" s="57"/>
      <c r="FMX157" s="57"/>
      <c r="FMY157" s="57"/>
      <c r="FMZ157" s="57"/>
      <c r="FNA157" s="57"/>
      <c r="FNB157" s="57"/>
      <c r="FNC157" s="57"/>
      <c r="FND157" s="57"/>
      <c r="FNE157" s="57"/>
      <c r="FNF157" s="57"/>
      <c r="FNG157" s="57"/>
      <c r="FNH157" s="57"/>
      <c r="FNI157" s="57"/>
      <c r="FNJ157" s="57"/>
      <c r="FNK157" s="57"/>
      <c r="FNL157" s="57"/>
      <c r="FNM157" s="57"/>
      <c r="FNN157" s="57"/>
      <c r="FNO157" s="57"/>
      <c r="FNP157" s="57"/>
      <c r="FNQ157" s="57"/>
      <c r="FNR157" s="57"/>
      <c r="FNS157" s="57"/>
      <c r="FNT157" s="57"/>
      <c r="FNU157" s="57"/>
      <c r="FNV157" s="57"/>
      <c r="FNW157" s="57"/>
      <c r="FNX157" s="57"/>
      <c r="FNY157" s="57"/>
      <c r="FNZ157" s="57"/>
      <c r="FOA157" s="57"/>
      <c r="FOB157" s="57"/>
      <c r="FOC157" s="57"/>
      <c r="FOD157" s="57"/>
      <c r="FOE157" s="57"/>
      <c r="FOF157" s="57"/>
      <c r="FOG157" s="57"/>
      <c r="FOH157" s="57"/>
      <c r="FOI157" s="57"/>
      <c r="FOJ157" s="57"/>
      <c r="FOK157" s="57"/>
      <c r="FOL157" s="57"/>
      <c r="FOM157" s="57"/>
      <c r="FON157" s="57"/>
      <c r="FOO157" s="57"/>
      <c r="FOP157" s="57"/>
      <c r="FOQ157" s="57"/>
      <c r="FOR157" s="57"/>
      <c r="FOS157" s="57"/>
      <c r="FOT157" s="57"/>
      <c r="FOU157" s="57"/>
      <c r="FOV157" s="57"/>
      <c r="FOW157" s="57"/>
      <c r="FOX157" s="57"/>
      <c r="FOY157" s="57"/>
      <c r="FOZ157" s="57"/>
      <c r="FPA157" s="57"/>
      <c r="FPB157" s="57"/>
      <c r="FPC157" s="57"/>
      <c r="FPD157" s="57"/>
      <c r="FPE157" s="57"/>
      <c r="FPF157" s="57"/>
      <c r="FPG157" s="57"/>
      <c r="FPH157" s="57"/>
      <c r="FPI157" s="57"/>
      <c r="FPJ157" s="57"/>
      <c r="FPK157" s="57"/>
      <c r="FPL157" s="57"/>
      <c r="FPM157" s="57"/>
      <c r="FPN157" s="57"/>
      <c r="FPO157" s="57"/>
      <c r="FPP157" s="57"/>
      <c r="FPQ157" s="57"/>
      <c r="FPR157" s="57"/>
      <c r="FPS157" s="57"/>
      <c r="FPT157" s="57"/>
      <c r="FPU157" s="57"/>
      <c r="FPV157" s="57"/>
      <c r="FPW157" s="57"/>
      <c r="FPX157" s="57"/>
      <c r="FPY157" s="57"/>
      <c r="FPZ157" s="57"/>
      <c r="FQA157" s="57"/>
      <c r="FQB157" s="57"/>
      <c r="FQC157" s="57"/>
      <c r="FQD157" s="57"/>
      <c r="FQE157" s="57"/>
      <c r="FQF157" s="57"/>
      <c r="FQG157" s="57"/>
      <c r="FQH157" s="57"/>
      <c r="FQI157" s="57"/>
      <c r="FQJ157" s="57"/>
      <c r="FQK157" s="57"/>
      <c r="FQL157" s="57"/>
      <c r="FQM157" s="57"/>
      <c r="FQN157" s="57"/>
      <c r="FQO157" s="57"/>
      <c r="FQP157" s="57"/>
      <c r="FQQ157" s="57"/>
      <c r="FQR157" s="57"/>
      <c r="FQS157" s="57"/>
      <c r="FQT157" s="57"/>
      <c r="FQU157" s="57"/>
      <c r="FQV157" s="57"/>
      <c r="FQW157" s="57"/>
      <c r="FQX157" s="57"/>
      <c r="FQY157" s="57"/>
      <c r="FQZ157" s="57"/>
      <c r="FRA157" s="57"/>
      <c r="FRB157" s="57"/>
      <c r="FRC157" s="57"/>
      <c r="FRD157" s="57"/>
      <c r="FRE157" s="57"/>
      <c r="FRF157" s="57"/>
      <c r="FRG157" s="57"/>
      <c r="FRH157" s="57"/>
      <c r="FRI157" s="57"/>
      <c r="FRJ157" s="57"/>
      <c r="FRK157" s="57"/>
      <c r="FRL157" s="57"/>
      <c r="FRM157" s="57"/>
      <c r="FRN157" s="57"/>
      <c r="FRO157" s="57"/>
      <c r="FRP157" s="57"/>
      <c r="FRQ157" s="57"/>
      <c r="FRR157" s="57"/>
      <c r="FRS157" s="57"/>
      <c r="FRT157" s="57"/>
      <c r="FRU157" s="57"/>
      <c r="FRV157" s="57"/>
      <c r="FRW157" s="57"/>
      <c r="FRX157" s="57"/>
      <c r="FRY157" s="57"/>
      <c r="FRZ157" s="57"/>
      <c r="FSA157" s="57"/>
      <c r="FSB157" s="57"/>
      <c r="FSC157" s="57"/>
      <c r="FSD157" s="57"/>
      <c r="FSE157" s="57"/>
      <c r="FSF157" s="57"/>
      <c r="FSG157" s="57"/>
      <c r="FSH157" s="57"/>
      <c r="FSI157" s="57"/>
      <c r="FSJ157" s="57"/>
      <c r="FSK157" s="57"/>
      <c r="FSL157" s="57"/>
      <c r="FSM157" s="57"/>
      <c r="FSN157" s="57"/>
      <c r="FSO157" s="57"/>
      <c r="FSP157" s="57"/>
      <c r="FSQ157" s="57"/>
      <c r="FSR157" s="57"/>
      <c r="FSS157" s="57"/>
      <c r="FST157" s="57"/>
      <c r="FSU157" s="57"/>
      <c r="FSV157" s="57"/>
      <c r="FSW157" s="57"/>
      <c r="FSX157" s="57"/>
      <c r="FSY157" s="57"/>
      <c r="FSZ157" s="57"/>
      <c r="FTA157" s="57"/>
      <c r="FTB157" s="57"/>
      <c r="FTC157" s="57"/>
      <c r="FTD157" s="57"/>
      <c r="FTE157" s="57"/>
      <c r="FTF157" s="57"/>
      <c r="FTG157" s="57"/>
      <c r="FTH157" s="57"/>
      <c r="FTI157" s="57"/>
      <c r="FTJ157" s="57"/>
      <c r="FTK157" s="57"/>
      <c r="FTL157" s="57"/>
      <c r="FTM157" s="57"/>
      <c r="FTN157" s="57"/>
      <c r="FTO157" s="57"/>
      <c r="FTP157" s="57"/>
      <c r="FTQ157" s="57"/>
      <c r="FTR157" s="57"/>
      <c r="FTS157" s="57"/>
      <c r="FTT157" s="57"/>
      <c r="FTU157" s="57"/>
      <c r="FTV157" s="57"/>
      <c r="FTW157" s="57"/>
      <c r="FTX157" s="57"/>
      <c r="FTY157" s="57"/>
      <c r="FTZ157" s="57"/>
      <c r="FUA157" s="57"/>
      <c r="FUB157" s="57"/>
      <c r="FUC157" s="57"/>
      <c r="FUD157" s="57"/>
      <c r="FUE157" s="57"/>
      <c r="FUF157" s="57"/>
      <c r="FUG157" s="57"/>
      <c r="FUH157" s="57"/>
      <c r="FUI157" s="57"/>
      <c r="FUJ157" s="57"/>
      <c r="FUK157" s="57"/>
      <c r="FUL157" s="57"/>
      <c r="FUM157" s="57"/>
      <c r="FUN157" s="57"/>
      <c r="FUO157" s="57"/>
      <c r="FUP157" s="57"/>
      <c r="FUQ157" s="57"/>
      <c r="FUR157" s="57"/>
      <c r="FUS157" s="57"/>
      <c r="FUT157" s="57"/>
      <c r="FUU157" s="57"/>
      <c r="FUV157" s="57"/>
      <c r="FUW157" s="57"/>
      <c r="FUX157" s="57"/>
      <c r="FUY157" s="57"/>
      <c r="FUZ157" s="57"/>
      <c r="FVA157" s="57"/>
      <c r="FVB157" s="57"/>
      <c r="FVC157" s="57"/>
      <c r="FVD157" s="57"/>
      <c r="FVE157" s="57"/>
      <c r="FVF157" s="57"/>
      <c r="FVG157" s="57"/>
      <c r="FVH157" s="57"/>
      <c r="FVI157" s="57"/>
      <c r="FVJ157" s="57"/>
      <c r="FVK157" s="57"/>
      <c r="FVL157" s="57"/>
      <c r="FVM157" s="57"/>
      <c r="FVN157" s="57"/>
      <c r="FVO157" s="57"/>
      <c r="FVP157" s="57"/>
      <c r="FVQ157" s="57"/>
      <c r="FVR157" s="57"/>
      <c r="FVS157" s="57"/>
      <c r="FVT157" s="57"/>
      <c r="FVU157" s="57"/>
      <c r="FVV157" s="57"/>
      <c r="FVW157" s="57"/>
      <c r="FVX157" s="57"/>
      <c r="FVY157" s="57"/>
      <c r="FVZ157" s="57"/>
      <c r="FWA157" s="57"/>
      <c r="FWB157" s="57"/>
      <c r="FWC157" s="57"/>
      <c r="FWD157" s="57"/>
      <c r="FWE157" s="57"/>
      <c r="FWF157" s="57"/>
      <c r="FWG157" s="57"/>
      <c r="FWH157" s="57"/>
      <c r="FWI157" s="57"/>
      <c r="FWJ157" s="57"/>
      <c r="FWK157" s="57"/>
      <c r="FWL157" s="57"/>
      <c r="FWM157" s="57"/>
      <c r="FWN157" s="57"/>
      <c r="FWO157" s="57"/>
      <c r="FWP157" s="57"/>
      <c r="FWQ157" s="57"/>
      <c r="FWR157" s="57"/>
      <c r="FWS157" s="57"/>
      <c r="FWT157" s="57"/>
      <c r="FWU157" s="57"/>
      <c r="FWV157" s="57"/>
      <c r="FWW157" s="57"/>
      <c r="FWX157" s="57"/>
      <c r="FWY157" s="57"/>
      <c r="FWZ157" s="57"/>
      <c r="FXA157" s="57"/>
      <c r="FXB157" s="57"/>
      <c r="FXC157" s="57"/>
      <c r="FXD157" s="57"/>
      <c r="FXE157" s="57"/>
      <c r="FXF157" s="57"/>
      <c r="FXG157" s="57"/>
      <c r="FXH157" s="57"/>
      <c r="FXI157" s="57"/>
      <c r="FXJ157" s="57"/>
      <c r="FXK157" s="57"/>
      <c r="FXL157" s="57"/>
      <c r="FXM157" s="57"/>
      <c r="FXN157" s="57"/>
      <c r="FXO157" s="57"/>
      <c r="FXP157" s="57"/>
      <c r="FXQ157" s="57"/>
      <c r="FXR157" s="57"/>
      <c r="FXS157" s="57"/>
      <c r="FXT157" s="57"/>
      <c r="FXU157" s="57"/>
      <c r="FXV157" s="57"/>
      <c r="FXW157" s="57"/>
      <c r="FXX157" s="57"/>
      <c r="FXY157" s="57"/>
      <c r="FXZ157" s="57"/>
      <c r="FYA157" s="57"/>
      <c r="FYB157" s="57"/>
      <c r="FYC157" s="57"/>
      <c r="FYD157" s="57"/>
      <c r="FYE157" s="57"/>
      <c r="FYF157" s="57"/>
      <c r="FYG157" s="57"/>
      <c r="FYH157" s="57"/>
      <c r="FYI157" s="57"/>
      <c r="FYJ157" s="57"/>
      <c r="FYK157" s="57"/>
      <c r="FYL157" s="57"/>
      <c r="FYM157" s="57"/>
      <c r="FYN157" s="57"/>
      <c r="FYO157" s="57"/>
      <c r="FYP157" s="57"/>
      <c r="FYQ157" s="57"/>
      <c r="FYR157" s="57"/>
      <c r="FYS157" s="57"/>
      <c r="FYT157" s="57"/>
      <c r="FYU157" s="57"/>
      <c r="FYV157" s="57"/>
      <c r="FYW157" s="57"/>
      <c r="FYX157" s="57"/>
      <c r="FYY157" s="57"/>
      <c r="FYZ157" s="57"/>
      <c r="FZA157" s="57"/>
      <c r="FZB157" s="57"/>
      <c r="FZC157" s="57"/>
      <c r="FZD157" s="57"/>
      <c r="FZE157" s="57"/>
      <c r="FZF157" s="57"/>
      <c r="FZG157" s="57"/>
      <c r="FZH157" s="57"/>
      <c r="FZI157" s="57"/>
      <c r="FZJ157" s="57"/>
      <c r="FZK157" s="57"/>
      <c r="FZL157" s="57"/>
      <c r="FZM157" s="57"/>
      <c r="FZN157" s="57"/>
      <c r="FZO157" s="57"/>
      <c r="FZP157" s="57"/>
      <c r="FZQ157" s="57"/>
      <c r="FZR157" s="57"/>
      <c r="FZS157" s="57"/>
      <c r="FZT157" s="57"/>
      <c r="FZU157" s="57"/>
      <c r="FZV157" s="57"/>
      <c r="FZW157" s="57"/>
      <c r="FZX157" s="57"/>
      <c r="FZY157" s="57"/>
      <c r="FZZ157" s="57"/>
      <c r="GAA157" s="57"/>
      <c r="GAB157" s="57"/>
      <c r="GAC157" s="57"/>
      <c r="GAD157" s="57"/>
      <c r="GAE157" s="57"/>
      <c r="GAF157" s="57"/>
      <c r="GAG157" s="57"/>
      <c r="GAH157" s="57"/>
      <c r="GAI157" s="57"/>
      <c r="GAJ157" s="57"/>
      <c r="GAK157" s="57"/>
      <c r="GAL157" s="57"/>
      <c r="GAM157" s="57"/>
      <c r="GAN157" s="57"/>
      <c r="GAO157" s="57"/>
      <c r="GAP157" s="57"/>
      <c r="GAQ157" s="57"/>
      <c r="GAR157" s="57"/>
      <c r="GAS157" s="57"/>
      <c r="GAT157" s="57"/>
      <c r="GAU157" s="57"/>
      <c r="GAV157" s="57"/>
      <c r="GAW157" s="57"/>
      <c r="GAX157" s="57"/>
      <c r="GAY157" s="57"/>
      <c r="GAZ157" s="57"/>
      <c r="GBA157" s="57"/>
      <c r="GBB157" s="57"/>
      <c r="GBC157" s="57"/>
      <c r="GBD157" s="57"/>
      <c r="GBE157" s="57"/>
      <c r="GBF157" s="57"/>
      <c r="GBG157" s="57"/>
      <c r="GBH157" s="57"/>
      <c r="GBI157" s="57"/>
      <c r="GBJ157" s="57"/>
      <c r="GBK157" s="57"/>
      <c r="GBL157" s="57"/>
      <c r="GBM157" s="57"/>
      <c r="GBN157" s="57"/>
      <c r="GBO157" s="57"/>
      <c r="GBP157" s="57"/>
      <c r="GBQ157" s="57"/>
      <c r="GBR157" s="57"/>
      <c r="GBS157" s="57"/>
      <c r="GBT157" s="57"/>
      <c r="GBU157" s="57"/>
      <c r="GBV157" s="57"/>
      <c r="GBW157" s="57"/>
      <c r="GBX157" s="57"/>
      <c r="GBY157" s="57"/>
      <c r="GBZ157" s="57"/>
      <c r="GCA157" s="57"/>
      <c r="GCB157" s="57"/>
      <c r="GCC157" s="57"/>
      <c r="GCD157" s="57"/>
      <c r="GCE157" s="57"/>
      <c r="GCF157" s="57"/>
      <c r="GCG157" s="57"/>
      <c r="GCH157" s="57"/>
      <c r="GCI157" s="57"/>
      <c r="GCJ157" s="57"/>
      <c r="GCK157" s="57"/>
      <c r="GCL157" s="57"/>
      <c r="GCM157" s="57"/>
      <c r="GCN157" s="57"/>
      <c r="GCO157" s="57"/>
      <c r="GCP157" s="57"/>
      <c r="GCQ157" s="57"/>
      <c r="GCR157" s="57"/>
      <c r="GCS157" s="57"/>
      <c r="GCT157" s="57"/>
      <c r="GCU157" s="57"/>
      <c r="GCV157" s="57"/>
      <c r="GCW157" s="57"/>
      <c r="GCX157" s="57"/>
      <c r="GCY157" s="57"/>
      <c r="GCZ157" s="57"/>
      <c r="GDA157" s="57"/>
      <c r="GDB157" s="57"/>
      <c r="GDC157" s="57"/>
      <c r="GDD157" s="57"/>
      <c r="GDE157" s="57"/>
      <c r="GDF157" s="57"/>
      <c r="GDG157" s="57"/>
      <c r="GDH157" s="57"/>
      <c r="GDI157" s="57"/>
      <c r="GDJ157" s="57"/>
      <c r="GDK157" s="57"/>
      <c r="GDL157" s="57"/>
      <c r="GDM157" s="57"/>
      <c r="GDN157" s="57"/>
      <c r="GDO157" s="57"/>
      <c r="GDP157" s="57"/>
      <c r="GDQ157" s="57"/>
      <c r="GDR157" s="57"/>
      <c r="GDS157" s="57"/>
      <c r="GDT157" s="57"/>
      <c r="GDU157" s="57"/>
      <c r="GDV157" s="57"/>
      <c r="GDW157" s="57"/>
      <c r="GDX157" s="57"/>
      <c r="GDY157" s="57"/>
      <c r="GDZ157" s="57"/>
      <c r="GEA157" s="57"/>
      <c r="GEB157" s="57"/>
      <c r="GEC157" s="57"/>
      <c r="GED157" s="57"/>
      <c r="GEE157" s="57"/>
      <c r="GEF157" s="57"/>
      <c r="GEG157" s="57"/>
      <c r="GEH157" s="57"/>
      <c r="GEI157" s="57"/>
      <c r="GEJ157" s="57"/>
      <c r="GEK157" s="57"/>
      <c r="GEL157" s="57"/>
      <c r="GEM157" s="57"/>
      <c r="GEN157" s="57"/>
      <c r="GEO157" s="57"/>
      <c r="GEP157" s="57"/>
      <c r="GEQ157" s="57"/>
      <c r="GER157" s="57"/>
      <c r="GES157" s="57"/>
      <c r="GET157" s="57"/>
      <c r="GEU157" s="57"/>
      <c r="GEV157" s="57"/>
      <c r="GEW157" s="57"/>
      <c r="GEX157" s="57"/>
      <c r="GEY157" s="57"/>
      <c r="GEZ157" s="57"/>
      <c r="GFA157" s="57"/>
      <c r="GFB157" s="57"/>
      <c r="GFC157" s="57"/>
      <c r="GFD157" s="57"/>
      <c r="GFE157" s="57"/>
      <c r="GFF157" s="57"/>
      <c r="GFG157" s="57"/>
      <c r="GFH157" s="57"/>
      <c r="GFI157" s="57"/>
      <c r="GFJ157" s="57"/>
      <c r="GFK157" s="57"/>
      <c r="GFL157" s="57"/>
      <c r="GFM157" s="57"/>
      <c r="GFN157" s="57"/>
      <c r="GFO157" s="57"/>
      <c r="GFP157" s="57"/>
      <c r="GFQ157" s="57"/>
      <c r="GFR157" s="57"/>
      <c r="GFS157" s="57"/>
      <c r="GFT157" s="57"/>
      <c r="GFU157" s="57"/>
      <c r="GFV157" s="57"/>
      <c r="GFW157" s="57"/>
      <c r="GFX157" s="57"/>
      <c r="GFY157" s="57"/>
      <c r="GFZ157" s="57"/>
      <c r="GGA157" s="57"/>
      <c r="GGB157" s="57"/>
      <c r="GGC157" s="57"/>
      <c r="GGD157" s="57"/>
      <c r="GGE157" s="57"/>
      <c r="GGF157" s="57"/>
      <c r="GGG157" s="57"/>
      <c r="GGH157" s="57"/>
      <c r="GGI157" s="57"/>
      <c r="GGJ157" s="57"/>
      <c r="GGK157" s="57"/>
      <c r="GGL157" s="57"/>
      <c r="GGM157" s="57"/>
      <c r="GGN157" s="57"/>
      <c r="GGO157" s="57"/>
      <c r="GGP157" s="57"/>
      <c r="GGQ157" s="57"/>
      <c r="GGR157" s="57"/>
      <c r="GGS157" s="57"/>
      <c r="GGT157" s="57"/>
      <c r="GGU157" s="57"/>
      <c r="GGV157" s="57"/>
      <c r="GGW157" s="57"/>
      <c r="GGX157" s="57"/>
      <c r="GGY157" s="57"/>
      <c r="GGZ157" s="57"/>
      <c r="GHA157" s="57"/>
      <c r="GHB157" s="57"/>
      <c r="GHC157" s="57"/>
      <c r="GHD157" s="57"/>
      <c r="GHE157" s="57"/>
      <c r="GHF157" s="57"/>
      <c r="GHG157" s="57"/>
      <c r="GHH157" s="57"/>
      <c r="GHI157" s="57"/>
      <c r="GHJ157" s="57"/>
      <c r="GHK157" s="57"/>
      <c r="GHL157" s="57"/>
      <c r="GHM157" s="57"/>
      <c r="GHN157" s="57"/>
      <c r="GHO157" s="57"/>
      <c r="GHP157" s="57"/>
      <c r="GHQ157" s="57"/>
      <c r="GHR157" s="57"/>
      <c r="GHS157" s="57"/>
      <c r="GHT157" s="57"/>
      <c r="GHU157" s="57"/>
      <c r="GHV157" s="57"/>
      <c r="GHW157" s="57"/>
      <c r="GHX157" s="57"/>
      <c r="GHY157" s="57"/>
      <c r="GHZ157" s="57"/>
      <c r="GIA157" s="57"/>
      <c r="GIB157" s="57"/>
      <c r="GIC157" s="57"/>
      <c r="GID157" s="57"/>
      <c r="GIE157" s="57"/>
      <c r="GIF157" s="57"/>
      <c r="GIG157" s="57"/>
      <c r="GIH157" s="57"/>
      <c r="GII157" s="57"/>
      <c r="GIJ157" s="57"/>
      <c r="GIK157" s="57"/>
      <c r="GIL157" s="57"/>
      <c r="GIM157" s="57"/>
      <c r="GIN157" s="57"/>
      <c r="GIO157" s="57"/>
      <c r="GIP157" s="57"/>
      <c r="GIQ157" s="57"/>
      <c r="GIR157" s="57"/>
      <c r="GIS157" s="57"/>
      <c r="GIT157" s="57"/>
      <c r="GIU157" s="57"/>
      <c r="GIV157" s="57"/>
      <c r="GIW157" s="57"/>
      <c r="GIX157" s="57"/>
      <c r="GIY157" s="57"/>
      <c r="GIZ157" s="57"/>
      <c r="GJA157" s="57"/>
      <c r="GJB157" s="57"/>
      <c r="GJC157" s="57"/>
      <c r="GJD157" s="57"/>
      <c r="GJE157" s="57"/>
      <c r="GJF157" s="57"/>
      <c r="GJG157" s="57"/>
      <c r="GJH157" s="57"/>
      <c r="GJI157" s="57"/>
      <c r="GJJ157" s="57"/>
      <c r="GJK157" s="57"/>
      <c r="GJL157" s="57"/>
      <c r="GJM157" s="57"/>
      <c r="GJN157" s="57"/>
      <c r="GJO157" s="57"/>
      <c r="GJP157" s="57"/>
      <c r="GJQ157" s="57"/>
      <c r="GJR157" s="57"/>
      <c r="GJS157" s="57"/>
      <c r="GJT157" s="57"/>
      <c r="GJU157" s="57"/>
      <c r="GJV157" s="57"/>
      <c r="GJW157" s="57"/>
      <c r="GJX157" s="57"/>
      <c r="GJY157" s="57"/>
      <c r="GJZ157" s="57"/>
      <c r="GKA157" s="57"/>
      <c r="GKB157" s="57"/>
      <c r="GKC157" s="57"/>
      <c r="GKD157" s="57"/>
      <c r="GKE157" s="57"/>
      <c r="GKF157" s="57"/>
      <c r="GKG157" s="57"/>
      <c r="GKH157" s="57"/>
      <c r="GKI157" s="57"/>
      <c r="GKJ157" s="57"/>
      <c r="GKK157" s="57"/>
      <c r="GKL157" s="57"/>
      <c r="GKM157" s="57"/>
      <c r="GKN157" s="57"/>
      <c r="GKO157" s="57"/>
      <c r="GKP157" s="57"/>
      <c r="GKQ157" s="57"/>
      <c r="GKR157" s="57"/>
      <c r="GKS157" s="57"/>
      <c r="GKT157" s="57"/>
      <c r="GKU157" s="57"/>
      <c r="GKV157" s="57"/>
      <c r="GKW157" s="57"/>
      <c r="GKX157" s="57"/>
      <c r="GKY157" s="57"/>
      <c r="GKZ157" s="57"/>
      <c r="GLA157" s="57"/>
      <c r="GLB157" s="57"/>
      <c r="GLC157" s="57"/>
      <c r="GLD157" s="57"/>
      <c r="GLE157" s="57"/>
      <c r="GLF157" s="57"/>
      <c r="GLG157" s="57"/>
      <c r="GLH157" s="57"/>
      <c r="GLI157" s="57"/>
      <c r="GLJ157" s="57"/>
      <c r="GLK157" s="57"/>
      <c r="GLL157" s="57"/>
      <c r="GLM157" s="57"/>
      <c r="GLN157" s="57"/>
      <c r="GLO157" s="57"/>
      <c r="GLP157" s="57"/>
      <c r="GLQ157" s="57"/>
      <c r="GLR157" s="57"/>
      <c r="GLS157" s="57"/>
      <c r="GLT157" s="57"/>
      <c r="GLU157" s="57"/>
      <c r="GLV157" s="57"/>
      <c r="GLW157" s="57"/>
      <c r="GLX157" s="57"/>
      <c r="GLY157" s="57"/>
      <c r="GLZ157" s="57"/>
      <c r="GMA157" s="57"/>
      <c r="GMB157" s="57"/>
      <c r="GMC157" s="57"/>
      <c r="GMD157" s="57"/>
      <c r="GME157" s="57"/>
      <c r="GMF157" s="57"/>
      <c r="GMG157" s="57"/>
      <c r="GMH157" s="57"/>
      <c r="GMI157" s="57"/>
      <c r="GMJ157" s="57"/>
      <c r="GMK157" s="57"/>
      <c r="GML157" s="57"/>
      <c r="GMM157" s="57"/>
      <c r="GMN157" s="57"/>
      <c r="GMO157" s="57"/>
      <c r="GMP157" s="57"/>
      <c r="GMQ157" s="57"/>
      <c r="GMR157" s="57"/>
      <c r="GMS157" s="57"/>
      <c r="GMT157" s="57"/>
      <c r="GMU157" s="57"/>
      <c r="GMV157" s="57"/>
      <c r="GMW157" s="57"/>
      <c r="GMX157" s="57"/>
      <c r="GMY157" s="57"/>
      <c r="GMZ157" s="57"/>
      <c r="GNA157" s="57"/>
      <c r="GNB157" s="57"/>
      <c r="GNC157" s="57"/>
      <c r="GND157" s="57"/>
      <c r="GNE157" s="57"/>
      <c r="GNF157" s="57"/>
      <c r="GNG157" s="57"/>
      <c r="GNH157" s="57"/>
      <c r="GNI157" s="57"/>
      <c r="GNJ157" s="57"/>
      <c r="GNK157" s="57"/>
      <c r="GNL157" s="57"/>
      <c r="GNM157" s="57"/>
      <c r="GNN157" s="57"/>
      <c r="GNO157" s="57"/>
      <c r="GNP157" s="57"/>
      <c r="GNQ157" s="57"/>
      <c r="GNR157" s="57"/>
      <c r="GNS157" s="57"/>
      <c r="GNT157" s="57"/>
      <c r="GNU157" s="57"/>
      <c r="GNV157" s="57"/>
      <c r="GNW157" s="57"/>
      <c r="GNX157" s="57"/>
      <c r="GNY157" s="57"/>
      <c r="GNZ157" s="57"/>
      <c r="GOA157" s="57"/>
      <c r="GOB157" s="57"/>
      <c r="GOC157" s="57"/>
      <c r="GOD157" s="57"/>
      <c r="GOE157" s="57"/>
      <c r="GOF157" s="57"/>
      <c r="GOG157" s="57"/>
      <c r="GOH157" s="57"/>
      <c r="GOI157" s="57"/>
      <c r="GOJ157" s="57"/>
      <c r="GOK157" s="57"/>
      <c r="GOL157" s="57"/>
      <c r="GOM157" s="57"/>
      <c r="GON157" s="57"/>
      <c r="GOO157" s="57"/>
      <c r="GOP157" s="57"/>
      <c r="GOQ157" s="57"/>
      <c r="GOR157" s="57"/>
      <c r="GOS157" s="57"/>
      <c r="GOT157" s="57"/>
      <c r="GOU157" s="57"/>
      <c r="GOV157" s="57"/>
      <c r="GOW157" s="57"/>
      <c r="GOX157" s="57"/>
      <c r="GOY157" s="57"/>
      <c r="GOZ157" s="57"/>
      <c r="GPA157" s="57"/>
      <c r="GPB157" s="57"/>
      <c r="GPC157" s="57"/>
      <c r="GPD157" s="57"/>
      <c r="GPE157" s="57"/>
      <c r="GPF157" s="57"/>
      <c r="GPG157" s="57"/>
      <c r="GPH157" s="57"/>
      <c r="GPI157" s="57"/>
      <c r="GPJ157" s="57"/>
      <c r="GPK157" s="57"/>
      <c r="GPL157" s="57"/>
      <c r="GPM157" s="57"/>
      <c r="GPN157" s="57"/>
      <c r="GPO157" s="57"/>
      <c r="GPP157" s="57"/>
      <c r="GPQ157" s="57"/>
      <c r="GPR157" s="57"/>
      <c r="GPS157" s="57"/>
      <c r="GPT157" s="57"/>
      <c r="GPU157" s="57"/>
      <c r="GPV157" s="57"/>
      <c r="GPW157" s="57"/>
      <c r="GPX157" s="57"/>
      <c r="GPY157" s="57"/>
      <c r="GPZ157" s="57"/>
      <c r="GQA157" s="57"/>
      <c r="GQB157" s="57"/>
      <c r="GQC157" s="57"/>
      <c r="GQD157" s="57"/>
      <c r="GQE157" s="57"/>
      <c r="GQF157" s="57"/>
      <c r="GQG157" s="57"/>
      <c r="GQH157" s="57"/>
      <c r="GQI157" s="57"/>
      <c r="GQJ157" s="57"/>
      <c r="GQK157" s="57"/>
      <c r="GQL157" s="57"/>
      <c r="GQM157" s="57"/>
      <c r="GQN157" s="57"/>
      <c r="GQO157" s="57"/>
      <c r="GQP157" s="57"/>
      <c r="GQQ157" s="57"/>
      <c r="GQR157" s="57"/>
      <c r="GQS157" s="57"/>
      <c r="GQT157" s="57"/>
      <c r="GQU157" s="57"/>
      <c r="GQV157" s="57"/>
      <c r="GQW157" s="57"/>
      <c r="GQX157" s="57"/>
      <c r="GQY157" s="57"/>
      <c r="GQZ157" s="57"/>
      <c r="GRA157" s="57"/>
      <c r="GRB157" s="57"/>
      <c r="GRC157" s="57"/>
      <c r="GRD157" s="57"/>
      <c r="GRE157" s="57"/>
      <c r="GRF157" s="57"/>
      <c r="GRG157" s="57"/>
      <c r="GRH157" s="57"/>
      <c r="GRI157" s="57"/>
      <c r="GRJ157" s="57"/>
      <c r="GRK157" s="57"/>
      <c r="GRL157" s="57"/>
      <c r="GRM157" s="57"/>
      <c r="GRN157" s="57"/>
      <c r="GRO157" s="57"/>
      <c r="GRP157" s="57"/>
      <c r="GRQ157" s="57"/>
      <c r="GRR157" s="57"/>
      <c r="GRS157" s="57"/>
      <c r="GRT157" s="57"/>
      <c r="GRU157" s="57"/>
      <c r="GRV157" s="57"/>
      <c r="GRW157" s="57"/>
      <c r="GRX157" s="57"/>
      <c r="GRY157" s="57"/>
      <c r="GRZ157" s="57"/>
      <c r="GSA157" s="57"/>
      <c r="GSB157" s="57"/>
      <c r="GSC157" s="57"/>
      <c r="GSD157" s="57"/>
      <c r="GSE157" s="57"/>
      <c r="GSF157" s="57"/>
      <c r="GSG157" s="57"/>
      <c r="GSH157" s="57"/>
      <c r="GSI157" s="57"/>
      <c r="GSJ157" s="57"/>
      <c r="GSK157" s="57"/>
      <c r="GSL157" s="57"/>
      <c r="GSM157" s="57"/>
      <c r="GSN157" s="57"/>
      <c r="GSO157" s="57"/>
      <c r="GSP157" s="57"/>
      <c r="GSQ157" s="57"/>
      <c r="GSR157" s="57"/>
      <c r="GSS157" s="57"/>
      <c r="GST157" s="57"/>
      <c r="GSU157" s="57"/>
      <c r="GSV157" s="57"/>
      <c r="GSW157" s="57"/>
      <c r="GSX157" s="57"/>
      <c r="GSY157" s="57"/>
      <c r="GSZ157" s="57"/>
      <c r="GTA157" s="57"/>
      <c r="GTB157" s="57"/>
      <c r="GTC157" s="57"/>
      <c r="GTD157" s="57"/>
      <c r="GTE157" s="57"/>
      <c r="GTF157" s="57"/>
      <c r="GTG157" s="57"/>
      <c r="GTH157" s="57"/>
      <c r="GTI157" s="57"/>
      <c r="GTJ157" s="57"/>
      <c r="GTK157" s="57"/>
      <c r="GTL157" s="57"/>
      <c r="GTM157" s="57"/>
      <c r="GTN157" s="57"/>
      <c r="GTO157" s="57"/>
      <c r="GTP157" s="57"/>
      <c r="GTQ157" s="57"/>
      <c r="GTR157" s="57"/>
      <c r="GTS157" s="57"/>
      <c r="GTT157" s="57"/>
      <c r="GTU157" s="57"/>
      <c r="GTV157" s="57"/>
      <c r="GTW157" s="57"/>
      <c r="GTX157" s="57"/>
      <c r="GTY157" s="57"/>
      <c r="GTZ157" s="57"/>
      <c r="GUA157" s="57"/>
      <c r="GUB157" s="57"/>
      <c r="GUC157" s="57"/>
      <c r="GUD157" s="57"/>
      <c r="GUE157" s="57"/>
      <c r="GUF157" s="57"/>
      <c r="GUG157" s="57"/>
      <c r="GUH157" s="57"/>
      <c r="GUI157" s="57"/>
      <c r="GUJ157" s="57"/>
      <c r="GUK157" s="57"/>
      <c r="GUL157" s="57"/>
      <c r="GUM157" s="57"/>
      <c r="GUN157" s="57"/>
      <c r="GUO157" s="57"/>
      <c r="GUP157" s="57"/>
      <c r="GUQ157" s="57"/>
      <c r="GUR157" s="57"/>
      <c r="GUS157" s="57"/>
      <c r="GUT157" s="57"/>
      <c r="GUU157" s="57"/>
      <c r="GUV157" s="57"/>
      <c r="GUW157" s="57"/>
      <c r="GUX157" s="57"/>
      <c r="GUY157" s="57"/>
      <c r="GUZ157" s="57"/>
      <c r="GVA157" s="57"/>
      <c r="GVB157" s="57"/>
      <c r="GVC157" s="57"/>
      <c r="GVD157" s="57"/>
      <c r="GVE157" s="57"/>
      <c r="GVF157" s="57"/>
      <c r="GVG157" s="57"/>
      <c r="GVH157" s="57"/>
      <c r="GVI157" s="57"/>
      <c r="GVJ157" s="57"/>
      <c r="GVK157" s="57"/>
      <c r="GVL157" s="57"/>
      <c r="GVM157" s="57"/>
      <c r="GVN157" s="57"/>
      <c r="GVO157" s="57"/>
      <c r="GVP157" s="57"/>
      <c r="GVQ157" s="57"/>
      <c r="GVR157" s="57"/>
      <c r="GVS157" s="57"/>
      <c r="GVT157" s="57"/>
      <c r="GVU157" s="57"/>
      <c r="GVV157" s="57"/>
      <c r="GVW157" s="57"/>
      <c r="GVX157" s="57"/>
      <c r="GVY157" s="57"/>
      <c r="GVZ157" s="57"/>
      <c r="GWA157" s="57"/>
      <c r="GWB157" s="57"/>
      <c r="GWC157" s="57"/>
      <c r="GWD157" s="57"/>
      <c r="GWE157" s="57"/>
      <c r="GWF157" s="57"/>
      <c r="GWG157" s="57"/>
      <c r="GWH157" s="57"/>
      <c r="GWI157" s="57"/>
      <c r="GWJ157" s="57"/>
      <c r="GWK157" s="57"/>
      <c r="GWL157" s="57"/>
      <c r="GWM157" s="57"/>
      <c r="GWN157" s="57"/>
      <c r="GWO157" s="57"/>
      <c r="GWP157" s="57"/>
      <c r="GWQ157" s="57"/>
      <c r="GWR157" s="57"/>
      <c r="GWS157" s="57"/>
      <c r="GWT157" s="57"/>
      <c r="GWU157" s="57"/>
      <c r="GWV157" s="57"/>
      <c r="GWW157" s="57"/>
      <c r="GWX157" s="57"/>
      <c r="GWY157" s="57"/>
      <c r="GWZ157" s="57"/>
      <c r="GXA157" s="57"/>
      <c r="GXB157" s="57"/>
      <c r="GXC157" s="57"/>
      <c r="GXD157" s="57"/>
      <c r="GXE157" s="57"/>
      <c r="GXF157" s="57"/>
      <c r="GXG157" s="57"/>
      <c r="GXH157" s="57"/>
      <c r="GXI157" s="57"/>
      <c r="GXJ157" s="57"/>
      <c r="GXK157" s="57"/>
      <c r="GXL157" s="57"/>
      <c r="GXM157" s="57"/>
      <c r="GXN157" s="57"/>
      <c r="GXO157" s="57"/>
      <c r="GXP157" s="57"/>
      <c r="GXQ157" s="57"/>
      <c r="GXR157" s="57"/>
      <c r="GXS157" s="57"/>
      <c r="GXT157" s="57"/>
      <c r="GXU157" s="57"/>
      <c r="GXV157" s="57"/>
      <c r="GXW157" s="57"/>
      <c r="GXX157" s="57"/>
      <c r="GXY157" s="57"/>
      <c r="GXZ157" s="57"/>
      <c r="GYA157" s="57"/>
      <c r="GYB157" s="57"/>
      <c r="GYC157" s="57"/>
      <c r="GYD157" s="57"/>
      <c r="GYE157" s="57"/>
      <c r="GYF157" s="57"/>
      <c r="GYG157" s="57"/>
      <c r="GYH157" s="57"/>
      <c r="GYI157" s="57"/>
      <c r="GYJ157" s="57"/>
      <c r="GYK157" s="57"/>
      <c r="GYL157" s="57"/>
      <c r="GYM157" s="57"/>
      <c r="GYN157" s="57"/>
      <c r="GYO157" s="57"/>
      <c r="GYP157" s="57"/>
      <c r="GYQ157" s="57"/>
      <c r="GYR157" s="57"/>
      <c r="GYS157" s="57"/>
      <c r="GYT157" s="57"/>
      <c r="GYU157" s="57"/>
      <c r="GYV157" s="57"/>
      <c r="GYW157" s="57"/>
      <c r="GYX157" s="57"/>
      <c r="GYY157" s="57"/>
      <c r="GYZ157" s="57"/>
      <c r="GZA157" s="57"/>
      <c r="GZB157" s="57"/>
      <c r="GZC157" s="57"/>
      <c r="GZD157" s="57"/>
      <c r="GZE157" s="57"/>
      <c r="GZF157" s="57"/>
      <c r="GZG157" s="57"/>
      <c r="GZH157" s="57"/>
      <c r="GZI157" s="57"/>
      <c r="GZJ157" s="57"/>
      <c r="GZK157" s="57"/>
      <c r="GZL157" s="57"/>
      <c r="GZM157" s="57"/>
      <c r="GZN157" s="57"/>
      <c r="GZO157" s="57"/>
      <c r="GZP157" s="57"/>
      <c r="GZQ157" s="57"/>
      <c r="GZR157" s="57"/>
      <c r="GZS157" s="57"/>
      <c r="GZT157" s="57"/>
      <c r="GZU157" s="57"/>
      <c r="GZV157" s="57"/>
      <c r="GZW157" s="57"/>
      <c r="GZX157" s="57"/>
      <c r="GZY157" s="57"/>
      <c r="GZZ157" s="57"/>
      <c r="HAA157" s="57"/>
      <c r="HAB157" s="57"/>
      <c r="HAC157" s="57"/>
      <c r="HAD157" s="57"/>
      <c r="HAE157" s="57"/>
      <c r="HAF157" s="57"/>
      <c r="HAG157" s="57"/>
      <c r="HAH157" s="57"/>
      <c r="HAI157" s="57"/>
      <c r="HAJ157" s="57"/>
      <c r="HAK157" s="57"/>
      <c r="HAL157" s="57"/>
      <c r="HAM157" s="57"/>
      <c r="HAN157" s="57"/>
      <c r="HAO157" s="57"/>
      <c r="HAP157" s="57"/>
      <c r="HAQ157" s="57"/>
      <c r="HAR157" s="57"/>
      <c r="HAS157" s="57"/>
      <c r="HAT157" s="57"/>
      <c r="HAU157" s="57"/>
      <c r="HAV157" s="57"/>
      <c r="HAW157" s="57"/>
      <c r="HAX157" s="57"/>
      <c r="HAY157" s="57"/>
      <c r="HAZ157" s="57"/>
      <c r="HBA157" s="57"/>
      <c r="HBB157" s="57"/>
      <c r="HBC157" s="57"/>
      <c r="HBD157" s="57"/>
      <c r="HBE157" s="57"/>
      <c r="HBF157" s="57"/>
      <c r="HBG157" s="57"/>
      <c r="HBH157" s="57"/>
      <c r="HBI157" s="57"/>
      <c r="HBJ157" s="57"/>
      <c r="HBK157" s="57"/>
      <c r="HBL157" s="57"/>
      <c r="HBM157" s="57"/>
      <c r="HBN157" s="57"/>
      <c r="HBO157" s="57"/>
      <c r="HBP157" s="57"/>
      <c r="HBQ157" s="57"/>
      <c r="HBR157" s="57"/>
      <c r="HBS157" s="57"/>
      <c r="HBT157" s="57"/>
      <c r="HBU157" s="57"/>
      <c r="HBV157" s="57"/>
      <c r="HBW157" s="57"/>
      <c r="HBX157" s="57"/>
      <c r="HBY157" s="57"/>
      <c r="HBZ157" s="57"/>
      <c r="HCA157" s="57"/>
      <c r="HCB157" s="57"/>
      <c r="HCC157" s="57"/>
      <c r="HCD157" s="57"/>
      <c r="HCE157" s="57"/>
      <c r="HCF157" s="57"/>
      <c r="HCG157" s="57"/>
      <c r="HCH157" s="57"/>
      <c r="HCI157" s="57"/>
      <c r="HCJ157" s="57"/>
      <c r="HCK157" s="57"/>
      <c r="HCL157" s="57"/>
      <c r="HCM157" s="57"/>
      <c r="HCN157" s="57"/>
      <c r="HCO157" s="57"/>
      <c r="HCP157" s="57"/>
      <c r="HCQ157" s="57"/>
      <c r="HCR157" s="57"/>
      <c r="HCS157" s="57"/>
      <c r="HCT157" s="57"/>
      <c r="HCU157" s="57"/>
      <c r="HCV157" s="57"/>
      <c r="HCW157" s="57"/>
      <c r="HCX157" s="57"/>
      <c r="HCY157" s="57"/>
      <c r="HCZ157" s="57"/>
      <c r="HDA157" s="57"/>
      <c r="HDB157" s="57"/>
      <c r="HDC157" s="57"/>
      <c r="HDD157" s="57"/>
      <c r="HDE157" s="57"/>
      <c r="HDF157" s="57"/>
      <c r="HDG157" s="57"/>
      <c r="HDH157" s="57"/>
      <c r="HDI157" s="57"/>
      <c r="HDJ157" s="57"/>
      <c r="HDK157" s="57"/>
      <c r="HDL157" s="57"/>
      <c r="HDM157" s="57"/>
      <c r="HDN157" s="57"/>
      <c r="HDO157" s="57"/>
      <c r="HDP157" s="57"/>
      <c r="HDQ157" s="57"/>
      <c r="HDR157" s="57"/>
      <c r="HDS157" s="57"/>
      <c r="HDT157" s="57"/>
      <c r="HDU157" s="57"/>
      <c r="HDV157" s="57"/>
      <c r="HDW157" s="57"/>
      <c r="HDX157" s="57"/>
      <c r="HDY157" s="57"/>
      <c r="HDZ157" s="57"/>
      <c r="HEA157" s="57"/>
      <c r="HEB157" s="57"/>
      <c r="HEC157" s="57"/>
      <c r="HED157" s="57"/>
      <c r="HEE157" s="57"/>
      <c r="HEF157" s="57"/>
      <c r="HEG157" s="57"/>
      <c r="HEH157" s="57"/>
      <c r="HEI157" s="57"/>
      <c r="HEJ157" s="57"/>
      <c r="HEK157" s="57"/>
      <c r="HEL157" s="57"/>
      <c r="HEM157" s="57"/>
      <c r="HEN157" s="57"/>
      <c r="HEO157" s="57"/>
      <c r="HEP157" s="57"/>
      <c r="HEQ157" s="57"/>
      <c r="HER157" s="57"/>
      <c r="HES157" s="57"/>
      <c r="HET157" s="57"/>
      <c r="HEU157" s="57"/>
      <c r="HEV157" s="57"/>
      <c r="HEW157" s="57"/>
      <c r="HEX157" s="57"/>
      <c r="HEY157" s="57"/>
      <c r="HEZ157" s="57"/>
      <c r="HFA157" s="57"/>
      <c r="HFB157" s="57"/>
      <c r="HFC157" s="57"/>
      <c r="HFD157" s="57"/>
      <c r="HFE157" s="57"/>
      <c r="HFF157" s="57"/>
      <c r="HFG157" s="57"/>
      <c r="HFH157" s="57"/>
      <c r="HFI157" s="57"/>
      <c r="HFJ157" s="57"/>
      <c r="HFK157" s="57"/>
      <c r="HFL157" s="57"/>
      <c r="HFM157" s="57"/>
      <c r="HFN157" s="57"/>
      <c r="HFO157" s="57"/>
      <c r="HFP157" s="57"/>
      <c r="HFQ157" s="57"/>
      <c r="HFR157" s="57"/>
      <c r="HFS157" s="57"/>
      <c r="HFT157" s="57"/>
      <c r="HFU157" s="57"/>
      <c r="HFV157" s="57"/>
      <c r="HFW157" s="57"/>
      <c r="HFX157" s="57"/>
      <c r="HFY157" s="57"/>
      <c r="HFZ157" s="57"/>
      <c r="HGA157" s="57"/>
      <c r="HGB157" s="57"/>
      <c r="HGC157" s="57"/>
      <c r="HGD157" s="57"/>
      <c r="HGE157" s="57"/>
      <c r="HGF157" s="57"/>
      <c r="HGG157" s="57"/>
      <c r="HGH157" s="57"/>
      <c r="HGI157" s="57"/>
      <c r="HGJ157" s="57"/>
      <c r="HGK157" s="57"/>
      <c r="HGL157" s="57"/>
      <c r="HGM157" s="57"/>
      <c r="HGN157" s="57"/>
      <c r="HGO157" s="57"/>
      <c r="HGP157" s="57"/>
      <c r="HGQ157" s="57"/>
      <c r="HGR157" s="57"/>
      <c r="HGS157" s="57"/>
      <c r="HGT157" s="57"/>
      <c r="HGU157" s="57"/>
      <c r="HGV157" s="57"/>
      <c r="HGW157" s="57"/>
      <c r="HGX157" s="57"/>
      <c r="HGY157" s="57"/>
      <c r="HGZ157" s="57"/>
      <c r="HHA157" s="57"/>
      <c r="HHB157" s="57"/>
      <c r="HHC157" s="57"/>
      <c r="HHD157" s="57"/>
      <c r="HHE157" s="57"/>
      <c r="HHF157" s="57"/>
      <c r="HHG157" s="57"/>
      <c r="HHH157" s="57"/>
      <c r="HHI157" s="57"/>
      <c r="HHJ157" s="57"/>
      <c r="HHK157" s="57"/>
      <c r="HHL157" s="57"/>
      <c r="HHM157" s="57"/>
      <c r="HHN157" s="57"/>
      <c r="HHO157" s="57"/>
      <c r="HHP157" s="57"/>
      <c r="HHQ157" s="57"/>
      <c r="HHR157" s="57"/>
      <c r="HHS157" s="57"/>
      <c r="HHT157" s="57"/>
      <c r="HHU157" s="57"/>
      <c r="HHV157" s="57"/>
      <c r="HHW157" s="57"/>
      <c r="HHX157" s="57"/>
      <c r="HHY157" s="57"/>
      <c r="HHZ157" s="57"/>
      <c r="HIA157" s="57"/>
      <c r="HIB157" s="57"/>
      <c r="HIC157" s="57"/>
      <c r="HID157" s="57"/>
      <c r="HIE157" s="57"/>
      <c r="HIF157" s="57"/>
      <c r="HIG157" s="57"/>
      <c r="HIH157" s="57"/>
      <c r="HII157" s="57"/>
      <c r="HIJ157" s="57"/>
      <c r="HIK157" s="57"/>
      <c r="HIL157" s="57"/>
      <c r="HIM157" s="57"/>
      <c r="HIN157" s="57"/>
      <c r="HIO157" s="57"/>
      <c r="HIP157" s="57"/>
      <c r="HIQ157" s="57"/>
      <c r="HIR157" s="57"/>
      <c r="HIS157" s="57"/>
      <c r="HIT157" s="57"/>
      <c r="HIU157" s="57"/>
      <c r="HIV157" s="57"/>
      <c r="HIW157" s="57"/>
      <c r="HIX157" s="57"/>
      <c r="HIY157" s="57"/>
      <c r="HIZ157" s="57"/>
      <c r="HJA157" s="57"/>
      <c r="HJB157" s="57"/>
      <c r="HJC157" s="57"/>
      <c r="HJD157" s="57"/>
      <c r="HJE157" s="57"/>
      <c r="HJF157" s="57"/>
      <c r="HJG157" s="57"/>
      <c r="HJH157" s="57"/>
      <c r="HJI157" s="57"/>
      <c r="HJJ157" s="57"/>
      <c r="HJK157" s="57"/>
      <c r="HJL157" s="57"/>
      <c r="HJM157" s="57"/>
      <c r="HJN157" s="57"/>
      <c r="HJO157" s="57"/>
      <c r="HJP157" s="57"/>
      <c r="HJQ157" s="57"/>
      <c r="HJR157" s="57"/>
      <c r="HJS157" s="57"/>
      <c r="HJT157" s="57"/>
      <c r="HJU157" s="57"/>
      <c r="HJV157" s="57"/>
      <c r="HJW157" s="57"/>
      <c r="HJX157" s="57"/>
      <c r="HJY157" s="57"/>
      <c r="HJZ157" s="57"/>
      <c r="HKA157" s="57"/>
      <c r="HKB157" s="57"/>
      <c r="HKC157" s="57"/>
      <c r="HKD157" s="57"/>
      <c r="HKE157" s="57"/>
      <c r="HKF157" s="57"/>
      <c r="HKG157" s="57"/>
      <c r="HKH157" s="57"/>
      <c r="HKI157" s="57"/>
      <c r="HKJ157" s="57"/>
      <c r="HKK157" s="57"/>
      <c r="HKL157" s="57"/>
      <c r="HKM157" s="57"/>
      <c r="HKN157" s="57"/>
      <c r="HKO157" s="57"/>
      <c r="HKP157" s="57"/>
      <c r="HKQ157" s="57"/>
      <c r="HKR157" s="57"/>
      <c r="HKS157" s="57"/>
      <c r="HKT157" s="57"/>
      <c r="HKU157" s="57"/>
      <c r="HKV157" s="57"/>
      <c r="HKW157" s="57"/>
      <c r="HKX157" s="57"/>
      <c r="HKY157" s="57"/>
      <c r="HKZ157" s="57"/>
      <c r="HLA157" s="57"/>
      <c r="HLB157" s="57"/>
      <c r="HLC157" s="57"/>
      <c r="HLD157" s="57"/>
      <c r="HLE157" s="57"/>
      <c r="HLF157" s="57"/>
      <c r="HLG157" s="57"/>
      <c r="HLH157" s="57"/>
      <c r="HLI157" s="57"/>
      <c r="HLJ157" s="57"/>
      <c r="HLK157" s="57"/>
      <c r="HLL157" s="57"/>
      <c r="HLM157" s="57"/>
      <c r="HLN157" s="57"/>
      <c r="HLO157" s="57"/>
      <c r="HLP157" s="57"/>
      <c r="HLQ157" s="57"/>
      <c r="HLR157" s="57"/>
      <c r="HLS157" s="57"/>
      <c r="HLT157" s="57"/>
      <c r="HLU157" s="57"/>
      <c r="HLV157" s="57"/>
      <c r="HLW157" s="57"/>
      <c r="HLX157" s="57"/>
      <c r="HLY157" s="57"/>
      <c r="HLZ157" s="57"/>
      <c r="HMA157" s="57"/>
      <c r="HMB157" s="57"/>
      <c r="HMC157" s="57"/>
      <c r="HMD157" s="57"/>
      <c r="HME157" s="57"/>
      <c r="HMF157" s="57"/>
      <c r="HMG157" s="57"/>
      <c r="HMH157" s="57"/>
      <c r="HMI157" s="57"/>
      <c r="HMJ157" s="57"/>
      <c r="HMK157" s="57"/>
      <c r="HML157" s="57"/>
      <c r="HMM157" s="57"/>
      <c r="HMN157" s="57"/>
      <c r="HMO157" s="57"/>
      <c r="HMP157" s="57"/>
      <c r="HMQ157" s="57"/>
      <c r="HMR157" s="57"/>
      <c r="HMS157" s="57"/>
      <c r="HMT157" s="57"/>
      <c r="HMU157" s="57"/>
      <c r="HMV157" s="57"/>
      <c r="HMW157" s="57"/>
      <c r="HMX157" s="57"/>
      <c r="HMY157" s="57"/>
      <c r="HMZ157" s="57"/>
      <c r="HNA157" s="57"/>
      <c r="HNB157" s="57"/>
      <c r="HNC157" s="57"/>
      <c r="HND157" s="57"/>
      <c r="HNE157" s="57"/>
      <c r="HNF157" s="57"/>
      <c r="HNG157" s="57"/>
      <c r="HNH157" s="57"/>
      <c r="HNI157" s="57"/>
      <c r="HNJ157" s="57"/>
      <c r="HNK157" s="57"/>
      <c r="HNL157" s="57"/>
      <c r="HNM157" s="57"/>
      <c r="HNN157" s="57"/>
      <c r="HNO157" s="57"/>
      <c r="HNP157" s="57"/>
      <c r="HNQ157" s="57"/>
      <c r="HNR157" s="57"/>
      <c r="HNS157" s="57"/>
      <c r="HNT157" s="57"/>
      <c r="HNU157" s="57"/>
      <c r="HNV157" s="57"/>
      <c r="HNW157" s="57"/>
      <c r="HNX157" s="57"/>
      <c r="HNY157" s="57"/>
      <c r="HNZ157" s="57"/>
      <c r="HOA157" s="57"/>
      <c r="HOB157" s="57"/>
      <c r="HOC157" s="57"/>
      <c r="HOD157" s="57"/>
      <c r="HOE157" s="57"/>
      <c r="HOF157" s="57"/>
      <c r="HOG157" s="57"/>
      <c r="HOH157" s="57"/>
      <c r="HOI157" s="57"/>
      <c r="HOJ157" s="57"/>
      <c r="HOK157" s="57"/>
      <c r="HOL157" s="57"/>
      <c r="HOM157" s="57"/>
      <c r="HON157" s="57"/>
      <c r="HOO157" s="57"/>
      <c r="HOP157" s="57"/>
      <c r="HOQ157" s="57"/>
      <c r="HOR157" s="57"/>
      <c r="HOS157" s="57"/>
      <c r="HOT157" s="57"/>
      <c r="HOU157" s="57"/>
      <c r="HOV157" s="57"/>
      <c r="HOW157" s="57"/>
      <c r="HOX157" s="57"/>
      <c r="HOY157" s="57"/>
      <c r="HOZ157" s="57"/>
      <c r="HPA157" s="57"/>
      <c r="HPB157" s="57"/>
      <c r="HPC157" s="57"/>
      <c r="HPD157" s="57"/>
      <c r="HPE157" s="57"/>
      <c r="HPF157" s="57"/>
      <c r="HPG157" s="57"/>
      <c r="HPH157" s="57"/>
      <c r="HPI157" s="57"/>
      <c r="HPJ157" s="57"/>
      <c r="HPK157" s="57"/>
      <c r="HPL157" s="57"/>
      <c r="HPM157" s="57"/>
      <c r="HPN157" s="57"/>
      <c r="HPO157" s="57"/>
      <c r="HPP157" s="57"/>
      <c r="HPQ157" s="57"/>
      <c r="HPR157" s="57"/>
      <c r="HPS157" s="57"/>
      <c r="HPT157" s="57"/>
      <c r="HPU157" s="57"/>
      <c r="HPV157" s="57"/>
      <c r="HPW157" s="57"/>
      <c r="HPX157" s="57"/>
      <c r="HPY157" s="57"/>
      <c r="HPZ157" s="57"/>
      <c r="HQA157" s="57"/>
      <c r="HQB157" s="57"/>
      <c r="HQC157" s="57"/>
      <c r="HQD157" s="57"/>
      <c r="HQE157" s="57"/>
      <c r="HQF157" s="57"/>
      <c r="HQG157" s="57"/>
      <c r="HQH157" s="57"/>
      <c r="HQI157" s="57"/>
      <c r="HQJ157" s="57"/>
      <c r="HQK157" s="57"/>
      <c r="HQL157" s="57"/>
      <c r="HQM157" s="57"/>
      <c r="HQN157" s="57"/>
      <c r="HQO157" s="57"/>
      <c r="HQP157" s="57"/>
      <c r="HQQ157" s="57"/>
      <c r="HQR157" s="57"/>
      <c r="HQS157" s="57"/>
      <c r="HQT157" s="57"/>
      <c r="HQU157" s="57"/>
      <c r="HQV157" s="57"/>
      <c r="HQW157" s="57"/>
      <c r="HQX157" s="57"/>
      <c r="HQY157" s="57"/>
      <c r="HQZ157" s="57"/>
      <c r="HRA157" s="57"/>
      <c r="HRB157" s="57"/>
      <c r="HRC157" s="57"/>
      <c r="HRD157" s="57"/>
      <c r="HRE157" s="57"/>
      <c r="HRF157" s="57"/>
      <c r="HRG157" s="57"/>
      <c r="HRH157" s="57"/>
      <c r="HRI157" s="57"/>
      <c r="HRJ157" s="57"/>
      <c r="HRK157" s="57"/>
      <c r="HRL157" s="57"/>
      <c r="HRM157" s="57"/>
      <c r="HRN157" s="57"/>
      <c r="HRO157" s="57"/>
      <c r="HRP157" s="57"/>
      <c r="HRQ157" s="57"/>
      <c r="HRR157" s="57"/>
      <c r="HRS157" s="57"/>
      <c r="HRT157" s="57"/>
      <c r="HRU157" s="57"/>
      <c r="HRV157" s="57"/>
      <c r="HRW157" s="57"/>
      <c r="HRX157" s="57"/>
      <c r="HRY157" s="57"/>
      <c r="HRZ157" s="57"/>
      <c r="HSA157" s="57"/>
      <c r="HSB157" s="57"/>
      <c r="HSC157" s="57"/>
      <c r="HSD157" s="57"/>
      <c r="HSE157" s="57"/>
      <c r="HSF157" s="57"/>
      <c r="HSG157" s="57"/>
      <c r="HSH157" s="57"/>
      <c r="HSI157" s="57"/>
      <c r="HSJ157" s="57"/>
      <c r="HSK157" s="57"/>
      <c r="HSL157" s="57"/>
      <c r="HSM157" s="57"/>
      <c r="HSN157" s="57"/>
      <c r="HSO157" s="57"/>
      <c r="HSP157" s="57"/>
      <c r="HSQ157" s="57"/>
      <c r="HSR157" s="57"/>
      <c r="HSS157" s="57"/>
      <c r="HST157" s="57"/>
      <c r="HSU157" s="57"/>
      <c r="HSV157" s="57"/>
      <c r="HSW157" s="57"/>
      <c r="HSX157" s="57"/>
      <c r="HSY157" s="57"/>
      <c r="HSZ157" s="57"/>
      <c r="HTA157" s="57"/>
      <c r="HTB157" s="57"/>
      <c r="HTC157" s="57"/>
      <c r="HTD157" s="57"/>
      <c r="HTE157" s="57"/>
      <c r="HTF157" s="57"/>
      <c r="HTG157" s="57"/>
      <c r="HTH157" s="57"/>
      <c r="HTI157" s="57"/>
      <c r="HTJ157" s="57"/>
      <c r="HTK157" s="57"/>
      <c r="HTL157" s="57"/>
      <c r="HTM157" s="57"/>
      <c r="HTN157" s="57"/>
      <c r="HTO157" s="57"/>
      <c r="HTP157" s="57"/>
      <c r="HTQ157" s="57"/>
      <c r="HTR157" s="57"/>
      <c r="HTS157" s="57"/>
      <c r="HTT157" s="57"/>
      <c r="HTU157" s="57"/>
      <c r="HTV157" s="57"/>
      <c r="HTW157" s="57"/>
      <c r="HTX157" s="57"/>
      <c r="HTY157" s="57"/>
      <c r="HTZ157" s="57"/>
      <c r="HUA157" s="57"/>
      <c r="HUB157" s="57"/>
      <c r="HUC157" s="57"/>
      <c r="HUD157" s="57"/>
      <c r="HUE157" s="57"/>
      <c r="HUF157" s="57"/>
      <c r="HUG157" s="57"/>
      <c r="HUH157" s="57"/>
      <c r="HUI157" s="57"/>
      <c r="HUJ157" s="57"/>
      <c r="HUK157" s="57"/>
      <c r="HUL157" s="57"/>
      <c r="HUM157" s="57"/>
      <c r="HUN157" s="57"/>
      <c r="HUO157" s="57"/>
      <c r="HUP157" s="57"/>
      <c r="HUQ157" s="57"/>
      <c r="HUR157" s="57"/>
      <c r="HUS157" s="57"/>
      <c r="HUT157" s="57"/>
      <c r="HUU157" s="57"/>
      <c r="HUV157" s="57"/>
      <c r="HUW157" s="57"/>
      <c r="HUX157" s="57"/>
      <c r="HUY157" s="57"/>
      <c r="HUZ157" s="57"/>
      <c r="HVA157" s="57"/>
      <c r="HVB157" s="57"/>
      <c r="HVC157" s="57"/>
      <c r="HVD157" s="57"/>
      <c r="HVE157" s="57"/>
      <c r="HVF157" s="57"/>
      <c r="HVG157" s="57"/>
      <c r="HVH157" s="57"/>
      <c r="HVI157" s="57"/>
      <c r="HVJ157" s="57"/>
      <c r="HVK157" s="57"/>
      <c r="HVL157" s="57"/>
      <c r="HVM157" s="57"/>
      <c r="HVN157" s="57"/>
      <c r="HVO157" s="57"/>
      <c r="HVP157" s="57"/>
      <c r="HVQ157" s="57"/>
      <c r="HVR157" s="57"/>
      <c r="HVS157" s="57"/>
      <c r="HVT157" s="57"/>
      <c r="HVU157" s="57"/>
      <c r="HVV157" s="57"/>
      <c r="HVW157" s="57"/>
      <c r="HVX157" s="57"/>
      <c r="HVY157" s="57"/>
      <c r="HVZ157" s="57"/>
      <c r="HWA157" s="57"/>
      <c r="HWB157" s="57"/>
      <c r="HWC157" s="57"/>
      <c r="HWD157" s="57"/>
      <c r="HWE157" s="57"/>
      <c r="HWF157" s="57"/>
      <c r="HWG157" s="57"/>
      <c r="HWH157" s="57"/>
      <c r="HWI157" s="57"/>
      <c r="HWJ157" s="57"/>
      <c r="HWK157" s="57"/>
      <c r="HWL157" s="57"/>
      <c r="HWM157" s="57"/>
      <c r="HWN157" s="57"/>
      <c r="HWO157" s="57"/>
      <c r="HWP157" s="57"/>
      <c r="HWQ157" s="57"/>
      <c r="HWR157" s="57"/>
      <c r="HWS157" s="57"/>
      <c r="HWT157" s="57"/>
      <c r="HWU157" s="57"/>
      <c r="HWV157" s="57"/>
      <c r="HWW157" s="57"/>
      <c r="HWX157" s="57"/>
      <c r="HWY157" s="57"/>
      <c r="HWZ157" s="57"/>
      <c r="HXA157" s="57"/>
      <c r="HXB157" s="57"/>
      <c r="HXC157" s="57"/>
      <c r="HXD157" s="57"/>
      <c r="HXE157" s="57"/>
      <c r="HXF157" s="57"/>
      <c r="HXG157" s="57"/>
      <c r="HXH157" s="57"/>
      <c r="HXI157" s="57"/>
      <c r="HXJ157" s="57"/>
      <c r="HXK157" s="57"/>
      <c r="HXL157" s="57"/>
      <c r="HXM157" s="57"/>
      <c r="HXN157" s="57"/>
      <c r="HXO157" s="57"/>
      <c r="HXP157" s="57"/>
      <c r="HXQ157" s="57"/>
      <c r="HXR157" s="57"/>
      <c r="HXS157" s="57"/>
      <c r="HXT157" s="57"/>
      <c r="HXU157" s="57"/>
      <c r="HXV157" s="57"/>
      <c r="HXW157" s="57"/>
      <c r="HXX157" s="57"/>
      <c r="HXY157" s="57"/>
      <c r="HXZ157" s="57"/>
      <c r="HYA157" s="57"/>
      <c r="HYB157" s="57"/>
      <c r="HYC157" s="57"/>
      <c r="HYD157" s="57"/>
      <c r="HYE157" s="57"/>
      <c r="HYF157" s="57"/>
      <c r="HYG157" s="57"/>
      <c r="HYH157" s="57"/>
      <c r="HYI157" s="57"/>
      <c r="HYJ157" s="57"/>
      <c r="HYK157" s="57"/>
      <c r="HYL157" s="57"/>
      <c r="HYM157" s="57"/>
      <c r="HYN157" s="57"/>
      <c r="HYO157" s="57"/>
      <c r="HYP157" s="57"/>
      <c r="HYQ157" s="57"/>
      <c r="HYR157" s="57"/>
      <c r="HYS157" s="57"/>
      <c r="HYT157" s="57"/>
      <c r="HYU157" s="57"/>
      <c r="HYV157" s="57"/>
      <c r="HYW157" s="57"/>
      <c r="HYX157" s="57"/>
      <c r="HYY157" s="57"/>
      <c r="HYZ157" s="57"/>
      <c r="HZA157" s="57"/>
      <c r="HZB157" s="57"/>
      <c r="HZC157" s="57"/>
      <c r="HZD157" s="57"/>
      <c r="HZE157" s="57"/>
      <c r="HZF157" s="57"/>
      <c r="HZG157" s="57"/>
      <c r="HZH157" s="57"/>
      <c r="HZI157" s="57"/>
      <c r="HZJ157" s="57"/>
      <c r="HZK157" s="57"/>
      <c r="HZL157" s="57"/>
      <c r="HZM157" s="57"/>
      <c r="HZN157" s="57"/>
      <c r="HZO157" s="57"/>
      <c r="HZP157" s="57"/>
      <c r="HZQ157" s="57"/>
      <c r="HZR157" s="57"/>
      <c r="HZS157" s="57"/>
      <c r="HZT157" s="57"/>
      <c r="HZU157" s="57"/>
      <c r="HZV157" s="57"/>
      <c r="HZW157" s="57"/>
      <c r="HZX157" s="57"/>
      <c r="HZY157" s="57"/>
      <c r="HZZ157" s="57"/>
      <c r="IAA157" s="57"/>
      <c r="IAB157" s="57"/>
      <c r="IAC157" s="57"/>
      <c r="IAD157" s="57"/>
      <c r="IAE157" s="57"/>
      <c r="IAF157" s="57"/>
      <c r="IAG157" s="57"/>
      <c r="IAH157" s="57"/>
      <c r="IAI157" s="57"/>
      <c r="IAJ157" s="57"/>
      <c r="IAK157" s="57"/>
      <c r="IAL157" s="57"/>
      <c r="IAM157" s="57"/>
      <c r="IAN157" s="57"/>
      <c r="IAO157" s="57"/>
      <c r="IAP157" s="57"/>
      <c r="IAQ157" s="57"/>
      <c r="IAR157" s="57"/>
      <c r="IAS157" s="57"/>
      <c r="IAT157" s="57"/>
      <c r="IAU157" s="57"/>
      <c r="IAV157" s="57"/>
      <c r="IAW157" s="57"/>
      <c r="IAX157" s="57"/>
      <c r="IAY157" s="57"/>
      <c r="IAZ157" s="57"/>
      <c r="IBA157" s="57"/>
      <c r="IBB157" s="57"/>
      <c r="IBC157" s="57"/>
      <c r="IBD157" s="57"/>
      <c r="IBE157" s="57"/>
      <c r="IBF157" s="57"/>
      <c r="IBG157" s="57"/>
      <c r="IBH157" s="57"/>
      <c r="IBI157" s="57"/>
      <c r="IBJ157" s="57"/>
      <c r="IBK157" s="57"/>
      <c r="IBL157" s="57"/>
      <c r="IBM157" s="57"/>
      <c r="IBN157" s="57"/>
      <c r="IBO157" s="57"/>
      <c r="IBP157" s="57"/>
      <c r="IBQ157" s="57"/>
      <c r="IBR157" s="57"/>
      <c r="IBS157" s="57"/>
      <c r="IBT157" s="57"/>
      <c r="IBU157" s="57"/>
      <c r="IBV157" s="57"/>
      <c r="IBW157" s="57"/>
      <c r="IBX157" s="57"/>
      <c r="IBY157" s="57"/>
      <c r="IBZ157" s="57"/>
      <c r="ICA157" s="57"/>
      <c r="ICB157" s="57"/>
      <c r="ICC157" s="57"/>
      <c r="ICD157" s="57"/>
      <c r="ICE157" s="57"/>
      <c r="ICF157" s="57"/>
      <c r="ICG157" s="57"/>
      <c r="ICH157" s="57"/>
      <c r="ICI157" s="57"/>
      <c r="ICJ157" s="57"/>
      <c r="ICK157" s="57"/>
      <c r="ICL157" s="57"/>
      <c r="ICM157" s="57"/>
      <c r="ICN157" s="57"/>
      <c r="ICO157" s="57"/>
      <c r="ICP157" s="57"/>
      <c r="ICQ157" s="57"/>
      <c r="ICR157" s="57"/>
      <c r="ICS157" s="57"/>
      <c r="ICT157" s="57"/>
      <c r="ICU157" s="57"/>
      <c r="ICV157" s="57"/>
      <c r="ICW157" s="57"/>
      <c r="ICX157" s="57"/>
      <c r="ICY157" s="57"/>
      <c r="ICZ157" s="57"/>
      <c r="IDA157" s="57"/>
      <c r="IDB157" s="57"/>
      <c r="IDC157" s="57"/>
      <c r="IDD157" s="57"/>
      <c r="IDE157" s="57"/>
      <c r="IDF157" s="57"/>
      <c r="IDG157" s="57"/>
      <c r="IDH157" s="57"/>
      <c r="IDI157" s="57"/>
      <c r="IDJ157" s="57"/>
      <c r="IDK157" s="57"/>
      <c r="IDL157" s="57"/>
      <c r="IDM157" s="57"/>
      <c r="IDN157" s="57"/>
      <c r="IDO157" s="57"/>
      <c r="IDP157" s="57"/>
      <c r="IDQ157" s="57"/>
      <c r="IDR157" s="57"/>
      <c r="IDS157" s="57"/>
      <c r="IDT157" s="57"/>
      <c r="IDU157" s="57"/>
      <c r="IDV157" s="57"/>
      <c r="IDW157" s="57"/>
      <c r="IDX157" s="57"/>
      <c r="IDY157" s="57"/>
      <c r="IDZ157" s="57"/>
      <c r="IEA157" s="57"/>
      <c r="IEB157" s="57"/>
      <c r="IEC157" s="57"/>
      <c r="IED157" s="57"/>
      <c r="IEE157" s="57"/>
      <c r="IEF157" s="57"/>
      <c r="IEG157" s="57"/>
      <c r="IEH157" s="57"/>
      <c r="IEI157" s="57"/>
      <c r="IEJ157" s="57"/>
      <c r="IEK157" s="57"/>
      <c r="IEL157" s="57"/>
      <c r="IEM157" s="57"/>
      <c r="IEN157" s="57"/>
      <c r="IEO157" s="57"/>
      <c r="IEP157" s="57"/>
      <c r="IEQ157" s="57"/>
      <c r="IER157" s="57"/>
      <c r="IES157" s="57"/>
      <c r="IET157" s="57"/>
      <c r="IEU157" s="57"/>
      <c r="IEV157" s="57"/>
      <c r="IEW157" s="57"/>
      <c r="IEX157" s="57"/>
      <c r="IEY157" s="57"/>
      <c r="IEZ157" s="57"/>
      <c r="IFA157" s="57"/>
      <c r="IFB157" s="57"/>
      <c r="IFC157" s="57"/>
      <c r="IFD157" s="57"/>
      <c r="IFE157" s="57"/>
      <c r="IFF157" s="57"/>
      <c r="IFG157" s="57"/>
      <c r="IFH157" s="57"/>
      <c r="IFI157" s="57"/>
      <c r="IFJ157" s="57"/>
      <c r="IFK157" s="57"/>
      <c r="IFL157" s="57"/>
      <c r="IFM157" s="57"/>
      <c r="IFN157" s="57"/>
      <c r="IFO157" s="57"/>
      <c r="IFP157" s="57"/>
      <c r="IFQ157" s="57"/>
      <c r="IFR157" s="57"/>
      <c r="IFS157" s="57"/>
      <c r="IFT157" s="57"/>
      <c r="IFU157" s="57"/>
      <c r="IFV157" s="57"/>
      <c r="IFW157" s="57"/>
      <c r="IFX157" s="57"/>
      <c r="IFY157" s="57"/>
      <c r="IFZ157" s="57"/>
      <c r="IGA157" s="57"/>
      <c r="IGB157" s="57"/>
      <c r="IGC157" s="57"/>
      <c r="IGD157" s="57"/>
      <c r="IGE157" s="57"/>
      <c r="IGF157" s="57"/>
      <c r="IGG157" s="57"/>
      <c r="IGH157" s="57"/>
      <c r="IGI157" s="57"/>
      <c r="IGJ157" s="57"/>
      <c r="IGK157" s="57"/>
      <c r="IGL157" s="57"/>
      <c r="IGM157" s="57"/>
      <c r="IGN157" s="57"/>
      <c r="IGO157" s="57"/>
      <c r="IGP157" s="57"/>
      <c r="IGQ157" s="57"/>
      <c r="IGR157" s="57"/>
      <c r="IGS157" s="57"/>
      <c r="IGT157" s="57"/>
      <c r="IGU157" s="57"/>
      <c r="IGV157" s="57"/>
      <c r="IGW157" s="57"/>
      <c r="IGX157" s="57"/>
      <c r="IGY157" s="57"/>
      <c r="IGZ157" s="57"/>
      <c r="IHA157" s="57"/>
      <c r="IHB157" s="57"/>
      <c r="IHC157" s="57"/>
      <c r="IHD157" s="57"/>
      <c r="IHE157" s="57"/>
      <c r="IHF157" s="57"/>
      <c r="IHG157" s="57"/>
      <c r="IHH157" s="57"/>
      <c r="IHI157" s="57"/>
      <c r="IHJ157" s="57"/>
      <c r="IHK157" s="57"/>
      <c r="IHL157" s="57"/>
      <c r="IHM157" s="57"/>
      <c r="IHN157" s="57"/>
      <c r="IHO157" s="57"/>
      <c r="IHP157" s="57"/>
      <c r="IHQ157" s="57"/>
      <c r="IHR157" s="57"/>
      <c r="IHS157" s="57"/>
      <c r="IHT157" s="57"/>
      <c r="IHU157" s="57"/>
      <c r="IHV157" s="57"/>
      <c r="IHW157" s="57"/>
      <c r="IHX157" s="57"/>
      <c r="IHY157" s="57"/>
      <c r="IHZ157" s="57"/>
      <c r="IIA157" s="57"/>
      <c r="IIB157" s="57"/>
      <c r="IIC157" s="57"/>
      <c r="IID157" s="57"/>
      <c r="IIE157" s="57"/>
      <c r="IIF157" s="57"/>
      <c r="IIG157" s="57"/>
      <c r="IIH157" s="57"/>
      <c r="III157" s="57"/>
      <c r="IIJ157" s="57"/>
      <c r="IIK157" s="57"/>
      <c r="IIL157" s="57"/>
      <c r="IIM157" s="57"/>
      <c r="IIN157" s="57"/>
      <c r="IIO157" s="57"/>
      <c r="IIP157" s="57"/>
      <c r="IIQ157" s="57"/>
      <c r="IIR157" s="57"/>
      <c r="IIS157" s="57"/>
      <c r="IIT157" s="57"/>
      <c r="IIU157" s="57"/>
      <c r="IIV157" s="57"/>
      <c r="IIW157" s="57"/>
      <c r="IIX157" s="57"/>
      <c r="IIY157" s="57"/>
      <c r="IIZ157" s="57"/>
      <c r="IJA157" s="57"/>
      <c r="IJB157" s="57"/>
      <c r="IJC157" s="57"/>
      <c r="IJD157" s="57"/>
      <c r="IJE157" s="57"/>
      <c r="IJF157" s="57"/>
      <c r="IJG157" s="57"/>
      <c r="IJH157" s="57"/>
      <c r="IJI157" s="57"/>
      <c r="IJJ157" s="57"/>
      <c r="IJK157" s="57"/>
      <c r="IJL157" s="57"/>
      <c r="IJM157" s="57"/>
      <c r="IJN157" s="57"/>
      <c r="IJO157" s="57"/>
      <c r="IJP157" s="57"/>
      <c r="IJQ157" s="57"/>
      <c r="IJR157" s="57"/>
      <c r="IJS157" s="57"/>
      <c r="IJT157" s="57"/>
      <c r="IJU157" s="57"/>
      <c r="IJV157" s="57"/>
      <c r="IJW157" s="57"/>
      <c r="IJX157" s="57"/>
      <c r="IJY157" s="57"/>
      <c r="IJZ157" s="57"/>
      <c r="IKA157" s="57"/>
      <c r="IKB157" s="57"/>
      <c r="IKC157" s="57"/>
      <c r="IKD157" s="57"/>
      <c r="IKE157" s="57"/>
      <c r="IKF157" s="57"/>
      <c r="IKG157" s="57"/>
      <c r="IKH157" s="57"/>
      <c r="IKI157" s="57"/>
      <c r="IKJ157" s="57"/>
      <c r="IKK157" s="57"/>
      <c r="IKL157" s="57"/>
      <c r="IKM157" s="57"/>
      <c r="IKN157" s="57"/>
      <c r="IKO157" s="57"/>
      <c r="IKP157" s="57"/>
      <c r="IKQ157" s="57"/>
      <c r="IKR157" s="57"/>
      <c r="IKS157" s="57"/>
      <c r="IKT157" s="57"/>
      <c r="IKU157" s="57"/>
      <c r="IKV157" s="57"/>
      <c r="IKW157" s="57"/>
      <c r="IKX157" s="57"/>
      <c r="IKY157" s="57"/>
      <c r="IKZ157" s="57"/>
      <c r="ILA157" s="57"/>
      <c r="ILB157" s="57"/>
      <c r="ILC157" s="57"/>
      <c r="ILD157" s="57"/>
      <c r="ILE157" s="57"/>
      <c r="ILF157" s="57"/>
      <c r="ILG157" s="57"/>
      <c r="ILH157" s="57"/>
      <c r="ILI157" s="57"/>
      <c r="ILJ157" s="57"/>
      <c r="ILK157" s="57"/>
      <c r="ILL157" s="57"/>
      <c r="ILM157" s="57"/>
      <c r="ILN157" s="57"/>
      <c r="ILO157" s="57"/>
      <c r="ILP157" s="57"/>
      <c r="ILQ157" s="57"/>
      <c r="ILR157" s="57"/>
      <c r="ILS157" s="57"/>
      <c r="ILT157" s="57"/>
      <c r="ILU157" s="57"/>
      <c r="ILV157" s="57"/>
      <c r="ILW157" s="57"/>
      <c r="ILX157" s="57"/>
      <c r="ILY157" s="57"/>
      <c r="ILZ157" s="57"/>
      <c r="IMA157" s="57"/>
      <c r="IMB157" s="57"/>
      <c r="IMC157" s="57"/>
      <c r="IMD157" s="57"/>
      <c r="IME157" s="57"/>
      <c r="IMF157" s="57"/>
      <c r="IMG157" s="57"/>
      <c r="IMH157" s="57"/>
      <c r="IMI157" s="57"/>
      <c r="IMJ157" s="57"/>
      <c r="IMK157" s="57"/>
      <c r="IML157" s="57"/>
      <c r="IMM157" s="57"/>
      <c r="IMN157" s="57"/>
      <c r="IMO157" s="57"/>
      <c r="IMP157" s="57"/>
      <c r="IMQ157" s="57"/>
      <c r="IMR157" s="57"/>
      <c r="IMS157" s="57"/>
      <c r="IMT157" s="57"/>
      <c r="IMU157" s="57"/>
      <c r="IMV157" s="57"/>
      <c r="IMW157" s="57"/>
      <c r="IMX157" s="57"/>
      <c r="IMY157" s="57"/>
      <c r="IMZ157" s="57"/>
      <c r="INA157" s="57"/>
      <c r="INB157" s="57"/>
      <c r="INC157" s="57"/>
      <c r="IND157" s="57"/>
      <c r="INE157" s="57"/>
      <c r="INF157" s="57"/>
      <c r="ING157" s="57"/>
      <c r="INH157" s="57"/>
      <c r="INI157" s="57"/>
      <c r="INJ157" s="57"/>
      <c r="INK157" s="57"/>
      <c r="INL157" s="57"/>
      <c r="INM157" s="57"/>
      <c r="INN157" s="57"/>
      <c r="INO157" s="57"/>
      <c r="INP157" s="57"/>
      <c r="INQ157" s="57"/>
      <c r="INR157" s="57"/>
      <c r="INS157" s="57"/>
      <c r="INT157" s="57"/>
      <c r="INU157" s="57"/>
      <c r="INV157" s="57"/>
      <c r="INW157" s="57"/>
      <c r="INX157" s="57"/>
      <c r="INY157" s="57"/>
      <c r="INZ157" s="57"/>
      <c r="IOA157" s="57"/>
      <c r="IOB157" s="57"/>
      <c r="IOC157" s="57"/>
      <c r="IOD157" s="57"/>
      <c r="IOE157" s="57"/>
      <c r="IOF157" s="57"/>
      <c r="IOG157" s="57"/>
      <c r="IOH157" s="57"/>
      <c r="IOI157" s="57"/>
      <c r="IOJ157" s="57"/>
      <c r="IOK157" s="57"/>
      <c r="IOL157" s="57"/>
      <c r="IOM157" s="57"/>
      <c r="ION157" s="57"/>
      <c r="IOO157" s="57"/>
      <c r="IOP157" s="57"/>
      <c r="IOQ157" s="57"/>
      <c r="IOR157" s="57"/>
      <c r="IOS157" s="57"/>
      <c r="IOT157" s="57"/>
      <c r="IOU157" s="57"/>
      <c r="IOV157" s="57"/>
      <c r="IOW157" s="57"/>
      <c r="IOX157" s="57"/>
      <c r="IOY157" s="57"/>
      <c r="IOZ157" s="57"/>
      <c r="IPA157" s="57"/>
      <c r="IPB157" s="57"/>
      <c r="IPC157" s="57"/>
      <c r="IPD157" s="57"/>
      <c r="IPE157" s="57"/>
      <c r="IPF157" s="57"/>
      <c r="IPG157" s="57"/>
      <c r="IPH157" s="57"/>
      <c r="IPI157" s="57"/>
      <c r="IPJ157" s="57"/>
      <c r="IPK157" s="57"/>
      <c r="IPL157" s="57"/>
      <c r="IPM157" s="57"/>
      <c r="IPN157" s="57"/>
      <c r="IPO157" s="57"/>
      <c r="IPP157" s="57"/>
      <c r="IPQ157" s="57"/>
      <c r="IPR157" s="57"/>
      <c r="IPS157" s="57"/>
      <c r="IPT157" s="57"/>
      <c r="IPU157" s="57"/>
      <c r="IPV157" s="57"/>
      <c r="IPW157" s="57"/>
      <c r="IPX157" s="57"/>
      <c r="IPY157" s="57"/>
      <c r="IPZ157" s="57"/>
      <c r="IQA157" s="57"/>
      <c r="IQB157" s="57"/>
      <c r="IQC157" s="57"/>
      <c r="IQD157" s="57"/>
      <c r="IQE157" s="57"/>
      <c r="IQF157" s="57"/>
      <c r="IQG157" s="57"/>
      <c r="IQH157" s="57"/>
      <c r="IQI157" s="57"/>
      <c r="IQJ157" s="57"/>
      <c r="IQK157" s="57"/>
      <c r="IQL157" s="57"/>
      <c r="IQM157" s="57"/>
      <c r="IQN157" s="57"/>
      <c r="IQO157" s="57"/>
      <c r="IQP157" s="57"/>
      <c r="IQQ157" s="57"/>
      <c r="IQR157" s="57"/>
      <c r="IQS157" s="57"/>
      <c r="IQT157" s="57"/>
      <c r="IQU157" s="57"/>
      <c r="IQV157" s="57"/>
      <c r="IQW157" s="57"/>
      <c r="IQX157" s="57"/>
      <c r="IQY157" s="57"/>
      <c r="IQZ157" s="57"/>
      <c r="IRA157" s="57"/>
      <c r="IRB157" s="57"/>
      <c r="IRC157" s="57"/>
      <c r="IRD157" s="57"/>
      <c r="IRE157" s="57"/>
      <c r="IRF157" s="57"/>
      <c r="IRG157" s="57"/>
      <c r="IRH157" s="57"/>
      <c r="IRI157" s="57"/>
      <c r="IRJ157" s="57"/>
      <c r="IRK157" s="57"/>
      <c r="IRL157" s="57"/>
      <c r="IRM157" s="57"/>
      <c r="IRN157" s="57"/>
      <c r="IRO157" s="57"/>
      <c r="IRP157" s="57"/>
      <c r="IRQ157" s="57"/>
      <c r="IRR157" s="57"/>
      <c r="IRS157" s="57"/>
      <c r="IRT157" s="57"/>
      <c r="IRU157" s="57"/>
      <c r="IRV157" s="57"/>
      <c r="IRW157" s="57"/>
      <c r="IRX157" s="57"/>
      <c r="IRY157" s="57"/>
      <c r="IRZ157" s="57"/>
      <c r="ISA157" s="57"/>
      <c r="ISB157" s="57"/>
      <c r="ISC157" s="57"/>
      <c r="ISD157" s="57"/>
      <c r="ISE157" s="57"/>
      <c r="ISF157" s="57"/>
      <c r="ISG157" s="57"/>
      <c r="ISH157" s="57"/>
      <c r="ISI157" s="57"/>
      <c r="ISJ157" s="57"/>
      <c r="ISK157" s="57"/>
      <c r="ISL157" s="57"/>
      <c r="ISM157" s="57"/>
      <c r="ISN157" s="57"/>
      <c r="ISO157" s="57"/>
      <c r="ISP157" s="57"/>
      <c r="ISQ157" s="57"/>
      <c r="ISR157" s="57"/>
      <c r="ISS157" s="57"/>
      <c r="IST157" s="57"/>
      <c r="ISU157" s="57"/>
      <c r="ISV157" s="57"/>
      <c r="ISW157" s="57"/>
      <c r="ISX157" s="57"/>
      <c r="ISY157" s="57"/>
      <c r="ISZ157" s="57"/>
      <c r="ITA157" s="57"/>
      <c r="ITB157" s="57"/>
      <c r="ITC157" s="57"/>
      <c r="ITD157" s="57"/>
      <c r="ITE157" s="57"/>
      <c r="ITF157" s="57"/>
      <c r="ITG157" s="57"/>
      <c r="ITH157" s="57"/>
      <c r="ITI157" s="57"/>
      <c r="ITJ157" s="57"/>
      <c r="ITK157" s="57"/>
      <c r="ITL157" s="57"/>
      <c r="ITM157" s="57"/>
      <c r="ITN157" s="57"/>
      <c r="ITO157" s="57"/>
      <c r="ITP157" s="57"/>
      <c r="ITQ157" s="57"/>
      <c r="ITR157" s="57"/>
      <c r="ITS157" s="57"/>
      <c r="ITT157" s="57"/>
      <c r="ITU157" s="57"/>
      <c r="ITV157" s="57"/>
      <c r="ITW157" s="57"/>
      <c r="ITX157" s="57"/>
      <c r="ITY157" s="57"/>
      <c r="ITZ157" s="57"/>
      <c r="IUA157" s="57"/>
      <c r="IUB157" s="57"/>
      <c r="IUC157" s="57"/>
      <c r="IUD157" s="57"/>
      <c r="IUE157" s="57"/>
      <c r="IUF157" s="57"/>
      <c r="IUG157" s="57"/>
      <c r="IUH157" s="57"/>
      <c r="IUI157" s="57"/>
      <c r="IUJ157" s="57"/>
      <c r="IUK157" s="57"/>
      <c r="IUL157" s="57"/>
      <c r="IUM157" s="57"/>
      <c r="IUN157" s="57"/>
      <c r="IUO157" s="57"/>
      <c r="IUP157" s="57"/>
      <c r="IUQ157" s="57"/>
      <c r="IUR157" s="57"/>
      <c r="IUS157" s="57"/>
      <c r="IUT157" s="57"/>
      <c r="IUU157" s="57"/>
      <c r="IUV157" s="57"/>
      <c r="IUW157" s="57"/>
      <c r="IUX157" s="57"/>
      <c r="IUY157" s="57"/>
      <c r="IUZ157" s="57"/>
      <c r="IVA157" s="57"/>
      <c r="IVB157" s="57"/>
      <c r="IVC157" s="57"/>
      <c r="IVD157" s="57"/>
      <c r="IVE157" s="57"/>
      <c r="IVF157" s="57"/>
      <c r="IVG157" s="57"/>
      <c r="IVH157" s="57"/>
      <c r="IVI157" s="57"/>
      <c r="IVJ157" s="57"/>
      <c r="IVK157" s="57"/>
      <c r="IVL157" s="57"/>
      <c r="IVM157" s="57"/>
      <c r="IVN157" s="57"/>
      <c r="IVO157" s="57"/>
      <c r="IVP157" s="57"/>
      <c r="IVQ157" s="57"/>
      <c r="IVR157" s="57"/>
      <c r="IVS157" s="57"/>
      <c r="IVT157" s="57"/>
      <c r="IVU157" s="57"/>
      <c r="IVV157" s="57"/>
      <c r="IVW157" s="57"/>
      <c r="IVX157" s="57"/>
      <c r="IVY157" s="57"/>
      <c r="IVZ157" s="57"/>
      <c r="IWA157" s="57"/>
      <c r="IWB157" s="57"/>
      <c r="IWC157" s="57"/>
      <c r="IWD157" s="57"/>
      <c r="IWE157" s="57"/>
      <c r="IWF157" s="57"/>
      <c r="IWG157" s="57"/>
      <c r="IWH157" s="57"/>
      <c r="IWI157" s="57"/>
      <c r="IWJ157" s="57"/>
      <c r="IWK157" s="57"/>
      <c r="IWL157" s="57"/>
      <c r="IWM157" s="57"/>
      <c r="IWN157" s="57"/>
      <c r="IWO157" s="57"/>
      <c r="IWP157" s="57"/>
      <c r="IWQ157" s="57"/>
      <c r="IWR157" s="57"/>
      <c r="IWS157" s="57"/>
      <c r="IWT157" s="57"/>
      <c r="IWU157" s="57"/>
      <c r="IWV157" s="57"/>
      <c r="IWW157" s="57"/>
      <c r="IWX157" s="57"/>
      <c r="IWY157" s="57"/>
      <c r="IWZ157" s="57"/>
      <c r="IXA157" s="57"/>
      <c r="IXB157" s="57"/>
      <c r="IXC157" s="57"/>
      <c r="IXD157" s="57"/>
      <c r="IXE157" s="57"/>
      <c r="IXF157" s="57"/>
      <c r="IXG157" s="57"/>
      <c r="IXH157" s="57"/>
      <c r="IXI157" s="57"/>
      <c r="IXJ157" s="57"/>
      <c r="IXK157" s="57"/>
      <c r="IXL157" s="57"/>
      <c r="IXM157" s="57"/>
      <c r="IXN157" s="57"/>
      <c r="IXO157" s="57"/>
      <c r="IXP157" s="57"/>
      <c r="IXQ157" s="57"/>
      <c r="IXR157" s="57"/>
      <c r="IXS157" s="57"/>
      <c r="IXT157" s="57"/>
      <c r="IXU157" s="57"/>
      <c r="IXV157" s="57"/>
      <c r="IXW157" s="57"/>
      <c r="IXX157" s="57"/>
      <c r="IXY157" s="57"/>
      <c r="IXZ157" s="57"/>
      <c r="IYA157" s="57"/>
      <c r="IYB157" s="57"/>
      <c r="IYC157" s="57"/>
      <c r="IYD157" s="57"/>
      <c r="IYE157" s="57"/>
      <c r="IYF157" s="57"/>
      <c r="IYG157" s="57"/>
      <c r="IYH157" s="57"/>
      <c r="IYI157" s="57"/>
      <c r="IYJ157" s="57"/>
      <c r="IYK157" s="57"/>
      <c r="IYL157" s="57"/>
      <c r="IYM157" s="57"/>
      <c r="IYN157" s="57"/>
      <c r="IYO157" s="57"/>
      <c r="IYP157" s="57"/>
      <c r="IYQ157" s="57"/>
      <c r="IYR157" s="57"/>
      <c r="IYS157" s="57"/>
      <c r="IYT157" s="57"/>
      <c r="IYU157" s="57"/>
      <c r="IYV157" s="57"/>
      <c r="IYW157" s="57"/>
      <c r="IYX157" s="57"/>
      <c r="IYY157" s="57"/>
      <c r="IYZ157" s="57"/>
      <c r="IZA157" s="57"/>
      <c r="IZB157" s="57"/>
      <c r="IZC157" s="57"/>
      <c r="IZD157" s="57"/>
      <c r="IZE157" s="57"/>
      <c r="IZF157" s="57"/>
      <c r="IZG157" s="57"/>
      <c r="IZH157" s="57"/>
      <c r="IZI157" s="57"/>
      <c r="IZJ157" s="57"/>
      <c r="IZK157" s="57"/>
      <c r="IZL157" s="57"/>
      <c r="IZM157" s="57"/>
      <c r="IZN157" s="57"/>
      <c r="IZO157" s="57"/>
      <c r="IZP157" s="57"/>
      <c r="IZQ157" s="57"/>
      <c r="IZR157" s="57"/>
      <c r="IZS157" s="57"/>
      <c r="IZT157" s="57"/>
      <c r="IZU157" s="57"/>
      <c r="IZV157" s="57"/>
      <c r="IZW157" s="57"/>
      <c r="IZX157" s="57"/>
      <c r="IZY157" s="57"/>
      <c r="IZZ157" s="57"/>
      <c r="JAA157" s="57"/>
      <c r="JAB157" s="57"/>
      <c r="JAC157" s="57"/>
      <c r="JAD157" s="57"/>
      <c r="JAE157" s="57"/>
      <c r="JAF157" s="57"/>
      <c r="JAG157" s="57"/>
      <c r="JAH157" s="57"/>
      <c r="JAI157" s="57"/>
      <c r="JAJ157" s="57"/>
      <c r="JAK157" s="57"/>
      <c r="JAL157" s="57"/>
      <c r="JAM157" s="57"/>
      <c r="JAN157" s="57"/>
      <c r="JAO157" s="57"/>
      <c r="JAP157" s="57"/>
      <c r="JAQ157" s="57"/>
      <c r="JAR157" s="57"/>
      <c r="JAS157" s="57"/>
      <c r="JAT157" s="57"/>
      <c r="JAU157" s="57"/>
      <c r="JAV157" s="57"/>
      <c r="JAW157" s="57"/>
      <c r="JAX157" s="57"/>
      <c r="JAY157" s="57"/>
      <c r="JAZ157" s="57"/>
      <c r="JBA157" s="57"/>
      <c r="JBB157" s="57"/>
      <c r="JBC157" s="57"/>
      <c r="JBD157" s="57"/>
      <c r="JBE157" s="57"/>
      <c r="JBF157" s="57"/>
      <c r="JBG157" s="57"/>
      <c r="JBH157" s="57"/>
      <c r="JBI157" s="57"/>
      <c r="JBJ157" s="57"/>
      <c r="JBK157" s="57"/>
      <c r="JBL157" s="57"/>
      <c r="JBM157" s="57"/>
      <c r="JBN157" s="57"/>
      <c r="JBO157" s="57"/>
      <c r="JBP157" s="57"/>
      <c r="JBQ157" s="57"/>
      <c r="JBR157" s="57"/>
      <c r="JBS157" s="57"/>
      <c r="JBT157" s="57"/>
      <c r="JBU157" s="57"/>
      <c r="JBV157" s="57"/>
      <c r="JBW157" s="57"/>
      <c r="JBX157" s="57"/>
      <c r="JBY157" s="57"/>
      <c r="JBZ157" s="57"/>
      <c r="JCA157" s="57"/>
      <c r="JCB157" s="57"/>
      <c r="JCC157" s="57"/>
      <c r="JCD157" s="57"/>
      <c r="JCE157" s="57"/>
      <c r="JCF157" s="57"/>
      <c r="JCG157" s="57"/>
      <c r="JCH157" s="57"/>
      <c r="JCI157" s="57"/>
      <c r="JCJ157" s="57"/>
      <c r="JCK157" s="57"/>
      <c r="JCL157" s="57"/>
      <c r="JCM157" s="57"/>
      <c r="JCN157" s="57"/>
      <c r="JCO157" s="57"/>
      <c r="JCP157" s="57"/>
      <c r="JCQ157" s="57"/>
      <c r="JCR157" s="57"/>
      <c r="JCS157" s="57"/>
      <c r="JCT157" s="57"/>
      <c r="JCU157" s="57"/>
      <c r="JCV157" s="57"/>
      <c r="JCW157" s="57"/>
      <c r="JCX157" s="57"/>
      <c r="JCY157" s="57"/>
      <c r="JCZ157" s="57"/>
      <c r="JDA157" s="57"/>
      <c r="JDB157" s="57"/>
      <c r="JDC157" s="57"/>
      <c r="JDD157" s="57"/>
      <c r="JDE157" s="57"/>
      <c r="JDF157" s="57"/>
      <c r="JDG157" s="57"/>
      <c r="JDH157" s="57"/>
      <c r="JDI157" s="57"/>
      <c r="JDJ157" s="57"/>
      <c r="JDK157" s="57"/>
      <c r="JDL157" s="57"/>
      <c r="JDM157" s="57"/>
      <c r="JDN157" s="57"/>
      <c r="JDO157" s="57"/>
      <c r="JDP157" s="57"/>
      <c r="JDQ157" s="57"/>
      <c r="JDR157" s="57"/>
      <c r="JDS157" s="57"/>
      <c r="JDT157" s="57"/>
      <c r="JDU157" s="57"/>
      <c r="JDV157" s="57"/>
      <c r="JDW157" s="57"/>
      <c r="JDX157" s="57"/>
      <c r="JDY157" s="57"/>
      <c r="JDZ157" s="57"/>
      <c r="JEA157" s="57"/>
      <c r="JEB157" s="57"/>
      <c r="JEC157" s="57"/>
      <c r="JED157" s="57"/>
      <c r="JEE157" s="57"/>
      <c r="JEF157" s="57"/>
      <c r="JEG157" s="57"/>
      <c r="JEH157" s="57"/>
      <c r="JEI157" s="57"/>
      <c r="JEJ157" s="57"/>
      <c r="JEK157" s="57"/>
      <c r="JEL157" s="57"/>
      <c r="JEM157" s="57"/>
      <c r="JEN157" s="57"/>
      <c r="JEO157" s="57"/>
      <c r="JEP157" s="57"/>
      <c r="JEQ157" s="57"/>
      <c r="JER157" s="57"/>
      <c r="JES157" s="57"/>
      <c r="JET157" s="57"/>
      <c r="JEU157" s="57"/>
      <c r="JEV157" s="57"/>
      <c r="JEW157" s="57"/>
      <c r="JEX157" s="57"/>
      <c r="JEY157" s="57"/>
      <c r="JEZ157" s="57"/>
      <c r="JFA157" s="57"/>
      <c r="JFB157" s="57"/>
      <c r="JFC157" s="57"/>
      <c r="JFD157" s="57"/>
      <c r="JFE157" s="57"/>
      <c r="JFF157" s="57"/>
      <c r="JFG157" s="57"/>
      <c r="JFH157" s="57"/>
      <c r="JFI157" s="57"/>
      <c r="JFJ157" s="57"/>
      <c r="JFK157" s="57"/>
      <c r="JFL157" s="57"/>
      <c r="JFM157" s="57"/>
      <c r="JFN157" s="57"/>
      <c r="JFO157" s="57"/>
      <c r="JFP157" s="57"/>
      <c r="JFQ157" s="57"/>
      <c r="JFR157" s="57"/>
      <c r="JFS157" s="57"/>
      <c r="JFT157" s="57"/>
      <c r="JFU157" s="57"/>
      <c r="JFV157" s="57"/>
      <c r="JFW157" s="57"/>
      <c r="JFX157" s="57"/>
      <c r="JFY157" s="57"/>
      <c r="JFZ157" s="57"/>
      <c r="JGA157" s="57"/>
      <c r="JGB157" s="57"/>
      <c r="JGC157" s="57"/>
      <c r="JGD157" s="57"/>
      <c r="JGE157" s="57"/>
      <c r="JGF157" s="57"/>
      <c r="JGG157" s="57"/>
      <c r="JGH157" s="57"/>
      <c r="JGI157" s="57"/>
      <c r="JGJ157" s="57"/>
      <c r="JGK157" s="57"/>
      <c r="JGL157" s="57"/>
      <c r="JGM157" s="57"/>
      <c r="JGN157" s="57"/>
      <c r="JGO157" s="57"/>
      <c r="JGP157" s="57"/>
      <c r="JGQ157" s="57"/>
      <c r="JGR157" s="57"/>
      <c r="JGS157" s="57"/>
      <c r="JGT157" s="57"/>
      <c r="JGU157" s="57"/>
      <c r="JGV157" s="57"/>
      <c r="JGW157" s="57"/>
      <c r="JGX157" s="57"/>
      <c r="JGY157" s="57"/>
      <c r="JGZ157" s="57"/>
      <c r="JHA157" s="57"/>
      <c r="JHB157" s="57"/>
      <c r="JHC157" s="57"/>
      <c r="JHD157" s="57"/>
      <c r="JHE157" s="57"/>
      <c r="JHF157" s="57"/>
      <c r="JHG157" s="57"/>
      <c r="JHH157" s="57"/>
      <c r="JHI157" s="57"/>
      <c r="JHJ157" s="57"/>
      <c r="JHK157" s="57"/>
      <c r="JHL157" s="57"/>
      <c r="JHM157" s="57"/>
      <c r="JHN157" s="57"/>
      <c r="JHO157" s="57"/>
      <c r="JHP157" s="57"/>
      <c r="JHQ157" s="57"/>
      <c r="JHR157" s="57"/>
      <c r="JHS157" s="57"/>
      <c r="JHT157" s="57"/>
      <c r="JHU157" s="57"/>
      <c r="JHV157" s="57"/>
      <c r="JHW157" s="57"/>
      <c r="JHX157" s="57"/>
      <c r="JHY157" s="57"/>
      <c r="JHZ157" s="57"/>
      <c r="JIA157" s="57"/>
      <c r="JIB157" s="57"/>
      <c r="JIC157" s="57"/>
      <c r="JID157" s="57"/>
      <c r="JIE157" s="57"/>
      <c r="JIF157" s="57"/>
      <c r="JIG157" s="57"/>
      <c r="JIH157" s="57"/>
      <c r="JII157" s="57"/>
      <c r="JIJ157" s="57"/>
      <c r="JIK157" s="57"/>
      <c r="JIL157" s="57"/>
      <c r="JIM157" s="57"/>
      <c r="JIN157" s="57"/>
      <c r="JIO157" s="57"/>
      <c r="JIP157" s="57"/>
      <c r="JIQ157" s="57"/>
      <c r="JIR157" s="57"/>
      <c r="JIS157" s="57"/>
      <c r="JIT157" s="57"/>
      <c r="JIU157" s="57"/>
      <c r="JIV157" s="57"/>
      <c r="JIW157" s="57"/>
      <c r="JIX157" s="57"/>
      <c r="JIY157" s="57"/>
      <c r="JIZ157" s="57"/>
      <c r="JJA157" s="57"/>
      <c r="JJB157" s="57"/>
      <c r="JJC157" s="57"/>
      <c r="JJD157" s="57"/>
      <c r="JJE157" s="57"/>
      <c r="JJF157" s="57"/>
      <c r="JJG157" s="57"/>
      <c r="JJH157" s="57"/>
      <c r="JJI157" s="57"/>
      <c r="JJJ157" s="57"/>
      <c r="JJK157" s="57"/>
      <c r="JJL157" s="57"/>
      <c r="JJM157" s="57"/>
      <c r="JJN157" s="57"/>
      <c r="JJO157" s="57"/>
      <c r="JJP157" s="57"/>
      <c r="JJQ157" s="57"/>
      <c r="JJR157" s="57"/>
      <c r="JJS157" s="57"/>
      <c r="JJT157" s="57"/>
      <c r="JJU157" s="57"/>
      <c r="JJV157" s="57"/>
      <c r="JJW157" s="57"/>
      <c r="JJX157" s="57"/>
      <c r="JJY157" s="57"/>
      <c r="JJZ157" s="57"/>
      <c r="JKA157" s="57"/>
      <c r="JKB157" s="57"/>
      <c r="JKC157" s="57"/>
      <c r="JKD157" s="57"/>
      <c r="JKE157" s="57"/>
      <c r="JKF157" s="57"/>
      <c r="JKG157" s="57"/>
      <c r="JKH157" s="57"/>
      <c r="JKI157" s="57"/>
      <c r="JKJ157" s="57"/>
      <c r="JKK157" s="57"/>
      <c r="JKL157" s="57"/>
      <c r="JKM157" s="57"/>
      <c r="JKN157" s="57"/>
      <c r="JKO157" s="57"/>
      <c r="JKP157" s="57"/>
      <c r="JKQ157" s="57"/>
      <c r="JKR157" s="57"/>
      <c r="JKS157" s="57"/>
      <c r="JKT157" s="57"/>
      <c r="JKU157" s="57"/>
      <c r="JKV157" s="57"/>
      <c r="JKW157" s="57"/>
      <c r="JKX157" s="57"/>
      <c r="JKY157" s="57"/>
      <c r="JKZ157" s="57"/>
      <c r="JLA157" s="57"/>
      <c r="JLB157" s="57"/>
      <c r="JLC157" s="57"/>
      <c r="JLD157" s="57"/>
      <c r="JLE157" s="57"/>
      <c r="JLF157" s="57"/>
      <c r="JLG157" s="57"/>
      <c r="JLH157" s="57"/>
      <c r="JLI157" s="57"/>
      <c r="JLJ157" s="57"/>
      <c r="JLK157" s="57"/>
      <c r="JLL157" s="57"/>
      <c r="JLM157" s="57"/>
      <c r="JLN157" s="57"/>
      <c r="JLO157" s="57"/>
      <c r="JLP157" s="57"/>
      <c r="JLQ157" s="57"/>
      <c r="JLR157" s="57"/>
      <c r="JLS157" s="57"/>
      <c r="JLT157" s="57"/>
      <c r="JLU157" s="57"/>
      <c r="JLV157" s="57"/>
      <c r="JLW157" s="57"/>
      <c r="JLX157" s="57"/>
      <c r="JLY157" s="57"/>
      <c r="JLZ157" s="57"/>
      <c r="JMA157" s="57"/>
      <c r="JMB157" s="57"/>
      <c r="JMC157" s="57"/>
      <c r="JMD157" s="57"/>
      <c r="JME157" s="57"/>
      <c r="JMF157" s="57"/>
      <c r="JMG157" s="57"/>
      <c r="JMH157" s="57"/>
      <c r="JMI157" s="57"/>
      <c r="JMJ157" s="57"/>
      <c r="JMK157" s="57"/>
      <c r="JML157" s="57"/>
      <c r="JMM157" s="57"/>
      <c r="JMN157" s="57"/>
      <c r="JMO157" s="57"/>
      <c r="JMP157" s="57"/>
      <c r="JMQ157" s="57"/>
      <c r="JMR157" s="57"/>
      <c r="JMS157" s="57"/>
      <c r="JMT157" s="57"/>
      <c r="JMU157" s="57"/>
      <c r="JMV157" s="57"/>
      <c r="JMW157" s="57"/>
      <c r="JMX157" s="57"/>
      <c r="JMY157" s="57"/>
      <c r="JMZ157" s="57"/>
      <c r="JNA157" s="57"/>
      <c r="JNB157" s="57"/>
      <c r="JNC157" s="57"/>
      <c r="JND157" s="57"/>
      <c r="JNE157" s="57"/>
      <c r="JNF157" s="57"/>
      <c r="JNG157" s="57"/>
      <c r="JNH157" s="57"/>
      <c r="JNI157" s="57"/>
      <c r="JNJ157" s="57"/>
      <c r="JNK157" s="57"/>
      <c r="JNL157" s="57"/>
      <c r="JNM157" s="57"/>
      <c r="JNN157" s="57"/>
      <c r="JNO157" s="57"/>
      <c r="JNP157" s="57"/>
      <c r="JNQ157" s="57"/>
      <c r="JNR157" s="57"/>
      <c r="JNS157" s="57"/>
      <c r="JNT157" s="57"/>
      <c r="JNU157" s="57"/>
      <c r="JNV157" s="57"/>
      <c r="JNW157" s="57"/>
      <c r="JNX157" s="57"/>
      <c r="JNY157" s="57"/>
      <c r="JNZ157" s="57"/>
      <c r="JOA157" s="57"/>
      <c r="JOB157" s="57"/>
      <c r="JOC157" s="57"/>
      <c r="JOD157" s="57"/>
      <c r="JOE157" s="57"/>
      <c r="JOF157" s="57"/>
      <c r="JOG157" s="57"/>
      <c r="JOH157" s="57"/>
      <c r="JOI157" s="57"/>
      <c r="JOJ157" s="57"/>
      <c r="JOK157" s="57"/>
      <c r="JOL157" s="57"/>
      <c r="JOM157" s="57"/>
      <c r="JON157" s="57"/>
      <c r="JOO157" s="57"/>
      <c r="JOP157" s="57"/>
      <c r="JOQ157" s="57"/>
      <c r="JOR157" s="57"/>
      <c r="JOS157" s="57"/>
      <c r="JOT157" s="57"/>
      <c r="JOU157" s="57"/>
      <c r="JOV157" s="57"/>
      <c r="JOW157" s="57"/>
      <c r="JOX157" s="57"/>
      <c r="JOY157" s="57"/>
      <c r="JOZ157" s="57"/>
      <c r="JPA157" s="57"/>
      <c r="JPB157" s="57"/>
      <c r="JPC157" s="57"/>
      <c r="JPD157" s="57"/>
      <c r="JPE157" s="57"/>
      <c r="JPF157" s="57"/>
      <c r="JPG157" s="57"/>
      <c r="JPH157" s="57"/>
      <c r="JPI157" s="57"/>
      <c r="JPJ157" s="57"/>
      <c r="JPK157" s="57"/>
      <c r="JPL157" s="57"/>
      <c r="JPM157" s="57"/>
      <c r="JPN157" s="57"/>
      <c r="JPO157" s="57"/>
      <c r="JPP157" s="57"/>
      <c r="JPQ157" s="57"/>
      <c r="JPR157" s="57"/>
      <c r="JPS157" s="57"/>
      <c r="JPT157" s="57"/>
      <c r="JPU157" s="57"/>
      <c r="JPV157" s="57"/>
      <c r="JPW157" s="57"/>
      <c r="JPX157" s="57"/>
      <c r="JPY157" s="57"/>
      <c r="JPZ157" s="57"/>
      <c r="JQA157" s="57"/>
      <c r="JQB157" s="57"/>
      <c r="JQC157" s="57"/>
      <c r="JQD157" s="57"/>
      <c r="JQE157" s="57"/>
      <c r="JQF157" s="57"/>
      <c r="JQG157" s="57"/>
      <c r="JQH157" s="57"/>
      <c r="JQI157" s="57"/>
      <c r="JQJ157" s="57"/>
      <c r="JQK157" s="57"/>
      <c r="JQL157" s="57"/>
      <c r="JQM157" s="57"/>
      <c r="JQN157" s="57"/>
      <c r="JQO157" s="57"/>
      <c r="JQP157" s="57"/>
      <c r="JQQ157" s="57"/>
      <c r="JQR157" s="57"/>
      <c r="JQS157" s="57"/>
      <c r="JQT157" s="57"/>
      <c r="JQU157" s="57"/>
      <c r="JQV157" s="57"/>
      <c r="JQW157" s="57"/>
      <c r="JQX157" s="57"/>
      <c r="JQY157" s="57"/>
      <c r="JQZ157" s="57"/>
      <c r="JRA157" s="57"/>
      <c r="JRB157" s="57"/>
      <c r="JRC157" s="57"/>
      <c r="JRD157" s="57"/>
      <c r="JRE157" s="57"/>
      <c r="JRF157" s="57"/>
      <c r="JRG157" s="57"/>
      <c r="JRH157" s="57"/>
      <c r="JRI157" s="57"/>
      <c r="JRJ157" s="57"/>
      <c r="JRK157" s="57"/>
      <c r="JRL157" s="57"/>
      <c r="JRM157" s="57"/>
      <c r="JRN157" s="57"/>
      <c r="JRO157" s="57"/>
      <c r="JRP157" s="57"/>
      <c r="JRQ157" s="57"/>
      <c r="JRR157" s="57"/>
      <c r="JRS157" s="57"/>
      <c r="JRT157" s="57"/>
      <c r="JRU157" s="57"/>
      <c r="JRV157" s="57"/>
      <c r="JRW157" s="57"/>
      <c r="JRX157" s="57"/>
      <c r="JRY157" s="57"/>
      <c r="JRZ157" s="57"/>
      <c r="JSA157" s="57"/>
      <c r="JSB157" s="57"/>
      <c r="JSC157" s="57"/>
      <c r="JSD157" s="57"/>
      <c r="JSE157" s="57"/>
      <c r="JSF157" s="57"/>
      <c r="JSG157" s="57"/>
      <c r="JSH157" s="57"/>
      <c r="JSI157" s="57"/>
      <c r="JSJ157" s="57"/>
      <c r="JSK157" s="57"/>
      <c r="JSL157" s="57"/>
      <c r="JSM157" s="57"/>
      <c r="JSN157" s="57"/>
      <c r="JSO157" s="57"/>
      <c r="JSP157" s="57"/>
      <c r="JSQ157" s="57"/>
      <c r="JSR157" s="57"/>
      <c r="JSS157" s="57"/>
      <c r="JST157" s="57"/>
      <c r="JSU157" s="57"/>
      <c r="JSV157" s="57"/>
      <c r="JSW157" s="57"/>
      <c r="JSX157" s="57"/>
      <c r="JSY157" s="57"/>
      <c r="JSZ157" s="57"/>
      <c r="JTA157" s="57"/>
      <c r="JTB157" s="57"/>
      <c r="JTC157" s="57"/>
      <c r="JTD157" s="57"/>
      <c r="JTE157" s="57"/>
      <c r="JTF157" s="57"/>
      <c r="JTG157" s="57"/>
      <c r="JTH157" s="57"/>
      <c r="JTI157" s="57"/>
      <c r="JTJ157" s="57"/>
      <c r="JTK157" s="57"/>
      <c r="JTL157" s="57"/>
      <c r="JTM157" s="57"/>
      <c r="JTN157" s="57"/>
      <c r="JTO157" s="57"/>
      <c r="JTP157" s="57"/>
      <c r="JTQ157" s="57"/>
      <c r="JTR157" s="57"/>
      <c r="JTS157" s="57"/>
      <c r="JTT157" s="57"/>
      <c r="JTU157" s="57"/>
      <c r="JTV157" s="57"/>
      <c r="JTW157" s="57"/>
      <c r="JTX157" s="57"/>
      <c r="JTY157" s="57"/>
      <c r="JTZ157" s="57"/>
      <c r="JUA157" s="57"/>
      <c r="JUB157" s="57"/>
      <c r="JUC157" s="57"/>
      <c r="JUD157" s="57"/>
      <c r="JUE157" s="57"/>
      <c r="JUF157" s="57"/>
      <c r="JUG157" s="57"/>
      <c r="JUH157" s="57"/>
      <c r="JUI157" s="57"/>
      <c r="JUJ157" s="57"/>
      <c r="JUK157" s="57"/>
      <c r="JUL157" s="57"/>
      <c r="JUM157" s="57"/>
      <c r="JUN157" s="57"/>
      <c r="JUO157" s="57"/>
      <c r="JUP157" s="57"/>
      <c r="JUQ157" s="57"/>
      <c r="JUR157" s="57"/>
      <c r="JUS157" s="57"/>
      <c r="JUT157" s="57"/>
      <c r="JUU157" s="57"/>
      <c r="JUV157" s="57"/>
      <c r="JUW157" s="57"/>
      <c r="JUX157" s="57"/>
      <c r="JUY157" s="57"/>
      <c r="JUZ157" s="57"/>
      <c r="JVA157" s="57"/>
      <c r="JVB157" s="57"/>
      <c r="JVC157" s="57"/>
      <c r="JVD157" s="57"/>
      <c r="JVE157" s="57"/>
      <c r="JVF157" s="57"/>
      <c r="JVG157" s="57"/>
      <c r="JVH157" s="57"/>
      <c r="JVI157" s="57"/>
      <c r="JVJ157" s="57"/>
      <c r="JVK157" s="57"/>
      <c r="JVL157" s="57"/>
      <c r="JVM157" s="57"/>
      <c r="JVN157" s="57"/>
      <c r="JVO157" s="57"/>
      <c r="JVP157" s="57"/>
      <c r="JVQ157" s="57"/>
      <c r="JVR157" s="57"/>
      <c r="JVS157" s="57"/>
      <c r="JVT157" s="57"/>
      <c r="JVU157" s="57"/>
      <c r="JVV157" s="57"/>
      <c r="JVW157" s="57"/>
      <c r="JVX157" s="57"/>
      <c r="JVY157" s="57"/>
      <c r="JVZ157" s="57"/>
      <c r="JWA157" s="57"/>
      <c r="JWB157" s="57"/>
      <c r="JWC157" s="57"/>
      <c r="JWD157" s="57"/>
      <c r="JWE157" s="57"/>
      <c r="JWF157" s="57"/>
      <c r="JWG157" s="57"/>
      <c r="JWH157" s="57"/>
      <c r="JWI157" s="57"/>
      <c r="JWJ157" s="57"/>
      <c r="JWK157" s="57"/>
      <c r="JWL157" s="57"/>
      <c r="JWM157" s="57"/>
      <c r="JWN157" s="57"/>
      <c r="JWO157" s="57"/>
      <c r="JWP157" s="57"/>
      <c r="JWQ157" s="57"/>
      <c r="JWR157" s="57"/>
      <c r="JWS157" s="57"/>
      <c r="JWT157" s="57"/>
      <c r="JWU157" s="57"/>
      <c r="JWV157" s="57"/>
      <c r="JWW157" s="57"/>
      <c r="JWX157" s="57"/>
      <c r="JWY157" s="57"/>
      <c r="JWZ157" s="57"/>
      <c r="JXA157" s="57"/>
      <c r="JXB157" s="57"/>
      <c r="JXC157" s="57"/>
      <c r="JXD157" s="57"/>
      <c r="JXE157" s="57"/>
      <c r="JXF157" s="57"/>
      <c r="JXG157" s="57"/>
      <c r="JXH157" s="57"/>
      <c r="JXI157" s="57"/>
      <c r="JXJ157" s="57"/>
      <c r="JXK157" s="57"/>
      <c r="JXL157" s="57"/>
      <c r="JXM157" s="57"/>
      <c r="JXN157" s="57"/>
      <c r="JXO157" s="57"/>
      <c r="JXP157" s="57"/>
      <c r="JXQ157" s="57"/>
      <c r="JXR157" s="57"/>
      <c r="JXS157" s="57"/>
      <c r="JXT157" s="57"/>
      <c r="JXU157" s="57"/>
      <c r="JXV157" s="57"/>
      <c r="JXW157" s="57"/>
      <c r="JXX157" s="57"/>
      <c r="JXY157" s="57"/>
      <c r="JXZ157" s="57"/>
      <c r="JYA157" s="57"/>
      <c r="JYB157" s="57"/>
      <c r="JYC157" s="57"/>
      <c r="JYD157" s="57"/>
      <c r="JYE157" s="57"/>
      <c r="JYF157" s="57"/>
      <c r="JYG157" s="57"/>
      <c r="JYH157" s="57"/>
      <c r="JYI157" s="57"/>
      <c r="JYJ157" s="57"/>
      <c r="JYK157" s="57"/>
      <c r="JYL157" s="57"/>
      <c r="JYM157" s="57"/>
      <c r="JYN157" s="57"/>
      <c r="JYO157" s="57"/>
      <c r="JYP157" s="57"/>
      <c r="JYQ157" s="57"/>
      <c r="JYR157" s="57"/>
      <c r="JYS157" s="57"/>
      <c r="JYT157" s="57"/>
      <c r="JYU157" s="57"/>
      <c r="JYV157" s="57"/>
      <c r="JYW157" s="57"/>
      <c r="JYX157" s="57"/>
      <c r="JYY157" s="57"/>
      <c r="JYZ157" s="57"/>
      <c r="JZA157" s="57"/>
      <c r="JZB157" s="57"/>
      <c r="JZC157" s="57"/>
      <c r="JZD157" s="57"/>
      <c r="JZE157" s="57"/>
      <c r="JZF157" s="57"/>
      <c r="JZG157" s="57"/>
      <c r="JZH157" s="57"/>
      <c r="JZI157" s="57"/>
      <c r="JZJ157" s="57"/>
      <c r="JZK157" s="57"/>
      <c r="JZL157" s="57"/>
      <c r="JZM157" s="57"/>
      <c r="JZN157" s="57"/>
      <c r="JZO157" s="57"/>
      <c r="JZP157" s="57"/>
      <c r="JZQ157" s="57"/>
      <c r="JZR157" s="57"/>
      <c r="JZS157" s="57"/>
      <c r="JZT157" s="57"/>
      <c r="JZU157" s="57"/>
      <c r="JZV157" s="57"/>
      <c r="JZW157" s="57"/>
      <c r="JZX157" s="57"/>
      <c r="JZY157" s="57"/>
      <c r="JZZ157" s="57"/>
      <c r="KAA157" s="57"/>
      <c r="KAB157" s="57"/>
      <c r="KAC157" s="57"/>
      <c r="KAD157" s="57"/>
      <c r="KAE157" s="57"/>
      <c r="KAF157" s="57"/>
      <c r="KAG157" s="57"/>
      <c r="KAH157" s="57"/>
      <c r="KAI157" s="57"/>
      <c r="KAJ157" s="57"/>
      <c r="KAK157" s="57"/>
      <c r="KAL157" s="57"/>
      <c r="KAM157" s="57"/>
      <c r="KAN157" s="57"/>
      <c r="KAO157" s="57"/>
      <c r="KAP157" s="57"/>
      <c r="KAQ157" s="57"/>
      <c r="KAR157" s="57"/>
      <c r="KAS157" s="57"/>
      <c r="KAT157" s="57"/>
      <c r="KAU157" s="57"/>
      <c r="KAV157" s="57"/>
      <c r="KAW157" s="57"/>
      <c r="KAX157" s="57"/>
      <c r="KAY157" s="57"/>
      <c r="KAZ157" s="57"/>
      <c r="KBA157" s="57"/>
      <c r="KBB157" s="57"/>
      <c r="KBC157" s="57"/>
      <c r="KBD157" s="57"/>
      <c r="KBE157" s="57"/>
      <c r="KBF157" s="57"/>
      <c r="KBG157" s="57"/>
      <c r="KBH157" s="57"/>
      <c r="KBI157" s="57"/>
      <c r="KBJ157" s="57"/>
      <c r="KBK157" s="57"/>
      <c r="KBL157" s="57"/>
      <c r="KBM157" s="57"/>
      <c r="KBN157" s="57"/>
      <c r="KBO157" s="57"/>
      <c r="KBP157" s="57"/>
      <c r="KBQ157" s="57"/>
      <c r="KBR157" s="57"/>
      <c r="KBS157" s="57"/>
      <c r="KBT157" s="57"/>
      <c r="KBU157" s="57"/>
      <c r="KBV157" s="57"/>
      <c r="KBW157" s="57"/>
      <c r="KBX157" s="57"/>
      <c r="KBY157" s="57"/>
      <c r="KBZ157" s="57"/>
      <c r="KCA157" s="57"/>
      <c r="KCB157" s="57"/>
      <c r="KCC157" s="57"/>
      <c r="KCD157" s="57"/>
      <c r="KCE157" s="57"/>
      <c r="KCF157" s="57"/>
      <c r="KCG157" s="57"/>
      <c r="KCH157" s="57"/>
      <c r="KCI157" s="57"/>
      <c r="KCJ157" s="57"/>
      <c r="KCK157" s="57"/>
      <c r="KCL157" s="57"/>
      <c r="KCM157" s="57"/>
      <c r="KCN157" s="57"/>
      <c r="KCO157" s="57"/>
      <c r="KCP157" s="57"/>
      <c r="KCQ157" s="57"/>
      <c r="KCR157" s="57"/>
      <c r="KCS157" s="57"/>
      <c r="KCT157" s="57"/>
      <c r="KCU157" s="57"/>
      <c r="KCV157" s="57"/>
      <c r="KCW157" s="57"/>
      <c r="KCX157" s="57"/>
      <c r="KCY157" s="57"/>
      <c r="KCZ157" s="57"/>
      <c r="KDA157" s="57"/>
      <c r="KDB157" s="57"/>
      <c r="KDC157" s="57"/>
      <c r="KDD157" s="57"/>
      <c r="KDE157" s="57"/>
      <c r="KDF157" s="57"/>
      <c r="KDG157" s="57"/>
      <c r="KDH157" s="57"/>
      <c r="KDI157" s="57"/>
      <c r="KDJ157" s="57"/>
      <c r="KDK157" s="57"/>
      <c r="KDL157" s="57"/>
      <c r="KDM157" s="57"/>
      <c r="KDN157" s="57"/>
      <c r="KDO157" s="57"/>
      <c r="KDP157" s="57"/>
      <c r="KDQ157" s="57"/>
      <c r="KDR157" s="57"/>
      <c r="KDS157" s="57"/>
      <c r="KDT157" s="57"/>
      <c r="KDU157" s="57"/>
      <c r="KDV157" s="57"/>
      <c r="KDW157" s="57"/>
      <c r="KDX157" s="57"/>
      <c r="KDY157" s="57"/>
      <c r="KDZ157" s="57"/>
      <c r="KEA157" s="57"/>
      <c r="KEB157" s="57"/>
      <c r="KEC157" s="57"/>
      <c r="KED157" s="57"/>
      <c r="KEE157" s="57"/>
      <c r="KEF157" s="57"/>
      <c r="KEG157" s="57"/>
      <c r="KEH157" s="57"/>
      <c r="KEI157" s="57"/>
      <c r="KEJ157" s="57"/>
      <c r="KEK157" s="57"/>
      <c r="KEL157" s="57"/>
      <c r="KEM157" s="57"/>
      <c r="KEN157" s="57"/>
      <c r="KEO157" s="57"/>
      <c r="KEP157" s="57"/>
      <c r="KEQ157" s="57"/>
      <c r="KER157" s="57"/>
      <c r="KES157" s="57"/>
      <c r="KET157" s="57"/>
      <c r="KEU157" s="57"/>
      <c r="KEV157" s="57"/>
      <c r="KEW157" s="57"/>
      <c r="KEX157" s="57"/>
      <c r="KEY157" s="57"/>
      <c r="KEZ157" s="57"/>
      <c r="KFA157" s="57"/>
      <c r="KFB157" s="57"/>
      <c r="KFC157" s="57"/>
      <c r="KFD157" s="57"/>
      <c r="KFE157" s="57"/>
      <c r="KFF157" s="57"/>
      <c r="KFG157" s="57"/>
      <c r="KFH157" s="57"/>
      <c r="KFI157" s="57"/>
      <c r="KFJ157" s="57"/>
      <c r="KFK157" s="57"/>
      <c r="KFL157" s="57"/>
      <c r="KFM157" s="57"/>
      <c r="KFN157" s="57"/>
      <c r="KFO157" s="57"/>
      <c r="KFP157" s="57"/>
      <c r="KFQ157" s="57"/>
      <c r="KFR157" s="57"/>
      <c r="KFS157" s="57"/>
      <c r="KFT157" s="57"/>
      <c r="KFU157" s="57"/>
      <c r="KFV157" s="57"/>
      <c r="KFW157" s="57"/>
      <c r="KFX157" s="57"/>
      <c r="KFY157" s="57"/>
      <c r="KFZ157" s="57"/>
      <c r="KGA157" s="57"/>
      <c r="KGB157" s="57"/>
      <c r="KGC157" s="57"/>
      <c r="KGD157" s="57"/>
      <c r="KGE157" s="57"/>
      <c r="KGF157" s="57"/>
      <c r="KGG157" s="57"/>
      <c r="KGH157" s="57"/>
      <c r="KGI157" s="57"/>
      <c r="KGJ157" s="57"/>
      <c r="KGK157" s="57"/>
      <c r="KGL157" s="57"/>
      <c r="KGM157" s="57"/>
      <c r="KGN157" s="57"/>
      <c r="KGO157" s="57"/>
      <c r="KGP157" s="57"/>
      <c r="KGQ157" s="57"/>
      <c r="KGR157" s="57"/>
      <c r="KGS157" s="57"/>
      <c r="KGT157" s="57"/>
      <c r="KGU157" s="57"/>
      <c r="KGV157" s="57"/>
      <c r="KGW157" s="57"/>
      <c r="KGX157" s="57"/>
      <c r="KGY157" s="57"/>
      <c r="KGZ157" s="57"/>
      <c r="KHA157" s="57"/>
      <c r="KHB157" s="57"/>
      <c r="KHC157" s="57"/>
      <c r="KHD157" s="57"/>
      <c r="KHE157" s="57"/>
      <c r="KHF157" s="57"/>
      <c r="KHG157" s="57"/>
      <c r="KHH157" s="57"/>
      <c r="KHI157" s="57"/>
      <c r="KHJ157" s="57"/>
      <c r="KHK157" s="57"/>
      <c r="KHL157" s="57"/>
      <c r="KHM157" s="57"/>
      <c r="KHN157" s="57"/>
      <c r="KHO157" s="57"/>
      <c r="KHP157" s="57"/>
      <c r="KHQ157" s="57"/>
      <c r="KHR157" s="57"/>
      <c r="KHS157" s="57"/>
      <c r="KHT157" s="57"/>
      <c r="KHU157" s="57"/>
      <c r="KHV157" s="57"/>
      <c r="KHW157" s="57"/>
      <c r="KHX157" s="57"/>
      <c r="KHY157" s="57"/>
      <c r="KHZ157" s="57"/>
      <c r="KIA157" s="57"/>
      <c r="KIB157" s="57"/>
      <c r="KIC157" s="57"/>
      <c r="KID157" s="57"/>
      <c r="KIE157" s="57"/>
      <c r="KIF157" s="57"/>
      <c r="KIG157" s="57"/>
      <c r="KIH157" s="57"/>
      <c r="KII157" s="57"/>
      <c r="KIJ157" s="57"/>
      <c r="KIK157" s="57"/>
      <c r="KIL157" s="57"/>
      <c r="KIM157" s="57"/>
      <c r="KIN157" s="57"/>
      <c r="KIO157" s="57"/>
      <c r="KIP157" s="57"/>
      <c r="KIQ157" s="57"/>
      <c r="KIR157" s="57"/>
      <c r="KIS157" s="57"/>
      <c r="KIT157" s="57"/>
      <c r="KIU157" s="57"/>
      <c r="KIV157" s="57"/>
      <c r="KIW157" s="57"/>
      <c r="KIX157" s="57"/>
      <c r="KIY157" s="57"/>
      <c r="KIZ157" s="57"/>
      <c r="KJA157" s="57"/>
      <c r="KJB157" s="57"/>
      <c r="KJC157" s="57"/>
      <c r="KJD157" s="57"/>
      <c r="KJE157" s="57"/>
      <c r="KJF157" s="57"/>
      <c r="KJG157" s="57"/>
      <c r="KJH157" s="57"/>
      <c r="KJI157" s="57"/>
      <c r="KJJ157" s="57"/>
      <c r="KJK157" s="57"/>
      <c r="KJL157" s="57"/>
      <c r="KJM157" s="57"/>
      <c r="KJN157" s="57"/>
      <c r="KJO157" s="57"/>
      <c r="KJP157" s="57"/>
      <c r="KJQ157" s="57"/>
      <c r="KJR157" s="57"/>
      <c r="KJS157" s="57"/>
      <c r="KJT157" s="57"/>
      <c r="KJU157" s="57"/>
      <c r="KJV157" s="57"/>
      <c r="KJW157" s="57"/>
      <c r="KJX157" s="57"/>
      <c r="KJY157" s="57"/>
      <c r="KJZ157" s="57"/>
      <c r="KKA157" s="57"/>
      <c r="KKB157" s="57"/>
      <c r="KKC157" s="57"/>
      <c r="KKD157" s="57"/>
      <c r="KKE157" s="57"/>
      <c r="KKF157" s="57"/>
      <c r="KKG157" s="57"/>
      <c r="KKH157" s="57"/>
      <c r="KKI157" s="57"/>
      <c r="KKJ157" s="57"/>
      <c r="KKK157" s="57"/>
      <c r="KKL157" s="57"/>
      <c r="KKM157" s="57"/>
      <c r="KKN157" s="57"/>
      <c r="KKO157" s="57"/>
      <c r="KKP157" s="57"/>
      <c r="KKQ157" s="57"/>
      <c r="KKR157" s="57"/>
      <c r="KKS157" s="57"/>
      <c r="KKT157" s="57"/>
      <c r="KKU157" s="57"/>
      <c r="KKV157" s="57"/>
      <c r="KKW157" s="57"/>
      <c r="KKX157" s="57"/>
      <c r="KKY157" s="57"/>
      <c r="KKZ157" s="57"/>
      <c r="KLA157" s="57"/>
      <c r="KLB157" s="57"/>
      <c r="KLC157" s="57"/>
      <c r="KLD157" s="57"/>
      <c r="KLE157" s="57"/>
      <c r="KLF157" s="57"/>
      <c r="KLG157" s="57"/>
      <c r="KLH157" s="57"/>
      <c r="KLI157" s="57"/>
      <c r="KLJ157" s="57"/>
      <c r="KLK157" s="57"/>
      <c r="KLL157" s="57"/>
      <c r="KLM157" s="57"/>
      <c r="KLN157" s="57"/>
      <c r="KLO157" s="57"/>
      <c r="KLP157" s="57"/>
      <c r="KLQ157" s="57"/>
      <c r="KLR157" s="57"/>
      <c r="KLS157" s="57"/>
      <c r="KLT157" s="57"/>
      <c r="KLU157" s="57"/>
      <c r="KLV157" s="57"/>
      <c r="KLW157" s="57"/>
      <c r="KLX157" s="57"/>
      <c r="KLY157" s="57"/>
      <c r="KLZ157" s="57"/>
      <c r="KMA157" s="57"/>
      <c r="KMB157" s="57"/>
      <c r="KMC157" s="57"/>
      <c r="KMD157" s="57"/>
      <c r="KME157" s="57"/>
      <c r="KMF157" s="57"/>
      <c r="KMG157" s="57"/>
      <c r="KMH157" s="57"/>
      <c r="KMI157" s="57"/>
      <c r="KMJ157" s="57"/>
      <c r="KMK157" s="57"/>
      <c r="KML157" s="57"/>
      <c r="KMM157" s="57"/>
      <c r="KMN157" s="57"/>
      <c r="KMO157" s="57"/>
      <c r="KMP157" s="57"/>
      <c r="KMQ157" s="57"/>
      <c r="KMR157" s="57"/>
      <c r="KMS157" s="57"/>
      <c r="KMT157" s="57"/>
      <c r="KMU157" s="57"/>
      <c r="KMV157" s="57"/>
      <c r="KMW157" s="57"/>
      <c r="KMX157" s="57"/>
      <c r="KMY157" s="57"/>
      <c r="KMZ157" s="57"/>
      <c r="KNA157" s="57"/>
      <c r="KNB157" s="57"/>
      <c r="KNC157" s="57"/>
      <c r="KND157" s="57"/>
      <c r="KNE157" s="57"/>
      <c r="KNF157" s="57"/>
      <c r="KNG157" s="57"/>
      <c r="KNH157" s="57"/>
      <c r="KNI157" s="57"/>
      <c r="KNJ157" s="57"/>
      <c r="KNK157" s="57"/>
      <c r="KNL157" s="57"/>
      <c r="KNM157" s="57"/>
      <c r="KNN157" s="57"/>
      <c r="KNO157" s="57"/>
      <c r="KNP157" s="57"/>
      <c r="KNQ157" s="57"/>
      <c r="KNR157" s="57"/>
      <c r="KNS157" s="57"/>
      <c r="KNT157" s="57"/>
      <c r="KNU157" s="57"/>
      <c r="KNV157" s="57"/>
      <c r="KNW157" s="57"/>
      <c r="KNX157" s="57"/>
      <c r="KNY157" s="57"/>
      <c r="KNZ157" s="57"/>
      <c r="KOA157" s="57"/>
      <c r="KOB157" s="57"/>
      <c r="KOC157" s="57"/>
      <c r="KOD157" s="57"/>
      <c r="KOE157" s="57"/>
      <c r="KOF157" s="57"/>
      <c r="KOG157" s="57"/>
      <c r="KOH157" s="57"/>
      <c r="KOI157" s="57"/>
      <c r="KOJ157" s="57"/>
      <c r="KOK157" s="57"/>
      <c r="KOL157" s="57"/>
      <c r="KOM157" s="57"/>
      <c r="KON157" s="57"/>
      <c r="KOO157" s="57"/>
      <c r="KOP157" s="57"/>
      <c r="KOQ157" s="57"/>
      <c r="KOR157" s="57"/>
      <c r="KOS157" s="57"/>
      <c r="KOT157" s="57"/>
      <c r="KOU157" s="57"/>
      <c r="KOV157" s="57"/>
      <c r="KOW157" s="57"/>
      <c r="KOX157" s="57"/>
      <c r="KOY157" s="57"/>
      <c r="KOZ157" s="57"/>
      <c r="KPA157" s="57"/>
      <c r="KPB157" s="57"/>
      <c r="KPC157" s="57"/>
      <c r="KPD157" s="57"/>
      <c r="KPE157" s="57"/>
      <c r="KPF157" s="57"/>
      <c r="KPG157" s="57"/>
      <c r="KPH157" s="57"/>
      <c r="KPI157" s="57"/>
      <c r="KPJ157" s="57"/>
      <c r="KPK157" s="57"/>
      <c r="KPL157" s="57"/>
      <c r="KPM157" s="57"/>
      <c r="KPN157" s="57"/>
      <c r="KPO157" s="57"/>
      <c r="KPP157" s="57"/>
      <c r="KPQ157" s="57"/>
      <c r="KPR157" s="57"/>
      <c r="KPS157" s="57"/>
      <c r="KPT157" s="57"/>
      <c r="KPU157" s="57"/>
      <c r="KPV157" s="57"/>
      <c r="KPW157" s="57"/>
      <c r="KPX157" s="57"/>
      <c r="KPY157" s="57"/>
      <c r="KPZ157" s="57"/>
      <c r="KQA157" s="57"/>
      <c r="KQB157" s="57"/>
      <c r="KQC157" s="57"/>
      <c r="KQD157" s="57"/>
      <c r="KQE157" s="57"/>
      <c r="KQF157" s="57"/>
      <c r="KQG157" s="57"/>
      <c r="KQH157" s="57"/>
      <c r="KQI157" s="57"/>
      <c r="KQJ157" s="57"/>
      <c r="KQK157" s="57"/>
      <c r="KQL157" s="57"/>
      <c r="KQM157" s="57"/>
      <c r="KQN157" s="57"/>
      <c r="KQO157" s="57"/>
      <c r="KQP157" s="57"/>
      <c r="KQQ157" s="57"/>
      <c r="KQR157" s="57"/>
      <c r="KQS157" s="57"/>
      <c r="KQT157" s="57"/>
      <c r="KQU157" s="57"/>
      <c r="KQV157" s="57"/>
      <c r="KQW157" s="57"/>
      <c r="KQX157" s="57"/>
      <c r="KQY157" s="57"/>
      <c r="KQZ157" s="57"/>
      <c r="KRA157" s="57"/>
      <c r="KRB157" s="57"/>
      <c r="KRC157" s="57"/>
      <c r="KRD157" s="57"/>
      <c r="KRE157" s="57"/>
      <c r="KRF157" s="57"/>
      <c r="KRG157" s="57"/>
      <c r="KRH157" s="57"/>
      <c r="KRI157" s="57"/>
      <c r="KRJ157" s="57"/>
      <c r="KRK157" s="57"/>
      <c r="KRL157" s="57"/>
      <c r="KRM157" s="57"/>
      <c r="KRN157" s="57"/>
      <c r="KRO157" s="57"/>
      <c r="KRP157" s="57"/>
      <c r="KRQ157" s="57"/>
      <c r="KRR157" s="57"/>
      <c r="KRS157" s="57"/>
      <c r="KRT157" s="57"/>
      <c r="KRU157" s="57"/>
      <c r="KRV157" s="57"/>
      <c r="KRW157" s="57"/>
      <c r="KRX157" s="57"/>
      <c r="KRY157" s="57"/>
      <c r="KRZ157" s="57"/>
      <c r="KSA157" s="57"/>
      <c r="KSB157" s="57"/>
      <c r="KSC157" s="57"/>
      <c r="KSD157" s="57"/>
      <c r="KSE157" s="57"/>
      <c r="KSF157" s="57"/>
      <c r="KSG157" s="57"/>
      <c r="KSH157" s="57"/>
      <c r="KSI157" s="57"/>
      <c r="KSJ157" s="57"/>
      <c r="KSK157" s="57"/>
      <c r="KSL157" s="57"/>
      <c r="KSM157" s="57"/>
      <c r="KSN157" s="57"/>
      <c r="KSO157" s="57"/>
      <c r="KSP157" s="57"/>
      <c r="KSQ157" s="57"/>
      <c r="KSR157" s="57"/>
      <c r="KSS157" s="57"/>
      <c r="KST157" s="57"/>
      <c r="KSU157" s="57"/>
      <c r="KSV157" s="57"/>
      <c r="KSW157" s="57"/>
      <c r="KSX157" s="57"/>
      <c r="KSY157" s="57"/>
      <c r="KSZ157" s="57"/>
      <c r="KTA157" s="57"/>
      <c r="KTB157" s="57"/>
      <c r="KTC157" s="57"/>
      <c r="KTD157" s="57"/>
      <c r="KTE157" s="57"/>
      <c r="KTF157" s="57"/>
      <c r="KTG157" s="57"/>
      <c r="KTH157" s="57"/>
      <c r="KTI157" s="57"/>
      <c r="KTJ157" s="57"/>
      <c r="KTK157" s="57"/>
      <c r="KTL157" s="57"/>
      <c r="KTM157" s="57"/>
      <c r="KTN157" s="57"/>
      <c r="KTO157" s="57"/>
      <c r="KTP157" s="57"/>
      <c r="KTQ157" s="57"/>
      <c r="KTR157" s="57"/>
      <c r="KTS157" s="57"/>
      <c r="KTT157" s="57"/>
      <c r="KTU157" s="57"/>
      <c r="KTV157" s="57"/>
      <c r="KTW157" s="57"/>
      <c r="KTX157" s="57"/>
      <c r="KTY157" s="57"/>
      <c r="KTZ157" s="57"/>
      <c r="KUA157" s="57"/>
      <c r="KUB157" s="57"/>
      <c r="KUC157" s="57"/>
      <c r="KUD157" s="57"/>
      <c r="KUE157" s="57"/>
      <c r="KUF157" s="57"/>
      <c r="KUG157" s="57"/>
      <c r="KUH157" s="57"/>
      <c r="KUI157" s="57"/>
      <c r="KUJ157" s="57"/>
      <c r="KUK157" s="57"/>
      <c r="KUL157" s="57"/>
      <c r="KUM157" s="57"/>
      <c r="KUN157" s="57"/>
      <c r="KUO157" s="57"/>
      <c r="KUP157" s="57"/>
      <c r="KUQ157" s="57"/>
      <c r="KUR157" s="57"/>
      <c r="KUS157" s="57"/>
      <c r="KUT157" s="57"/>
      <c r="KUU157" s="57"/>
      <c r="KUV157" s="57"/>
      <c r="KUW157" s="57"/>
      <c r="KUX157" s="57"/>
      <c r="KUY157" s="57"/>
      <c r="KUZ157" s="57"/>
      <c r="KVA157" s="57"/>
      <c r="KVB157" s="57"/>
      <c r="KVC157" s="57"/>
      <c r="KVD157" s="57"/>
      <c r="KVE157" s="57"/>
      <c r="KVF157" s="57"/>
      <c r="KVG157" s="57"/>
      <c r="KVH157" s="57"/>
      <c r="KVI157" s="57"/>
      <c r="KVJ157" s="57"/>
      <c r="KVK157" s="57"/>
      <c r="KVL157" s="57"/>
      <c r="KVM157" s="57"/>
      <c r="KVN157" s="57"/>
      <c r="KVO157" s="57"/>
      <c r="KVP157" s="57"/>
      <c r="KVQ157" s="57"/>
      <c r="KVR157" s="57"/>
      <c r="KVS157" s="57"/>
      <c r="KVT157" s="57"/>
      <c r="KVU157" s="57"/>
      <c r="KVV157" s="57"/>
      <c r="KVW157" s="57"/>
      <c r="KVX157" s="57"/>
      <c r="KVY157" s="57"/>
      <c r="KVZ157" s="57"/>
      <c r="KWA157" s="57"/>
      <c r="KWB157" s="57"/>
      <c r="KWC157" s="57"/>
      <c r="KWD157" s="57"/>
      <c r="KWE157" s="57"/>
      <c r="KWF157" s="57"/>
      <c r="KWG157" s="57"/>
      <c r="KWH157" s="57"/>
      <c r="KWI157" s="57"/>
      <c r="KWJ157" s="57"/>
      <c r="KWK157" s="57"/>
      <c r="KWL157" s="57"/>
      <c r="KWM157" s="57"/>
      <c r="KWN157" s="57"/>
      <c r="KWO157" s="57"/>
      <c r="KWP157" s="57"/>
      <c r="KWQ157" s="57"/>
      <c r="KWR157" s="57"/>
      <c r="KWS157" s="57"/>
      <c r="KWT157" s="57"/>
      <c r="KWU157" s="57"/>
      <c r="KWV157" s="57"/>
      <c r="KWW157" s="57"/>
      <c r="KWX157" s="57"/>
      <c r="KWY157" s="57"/>
      <c r="KWZ157" s="57"/>
      <c r="KXA157" s="57"/>
      <c r="KXB157" s="57"/>
      <c r="KXC157" s="57"/>
      <c r="KXD157" s="57"/>
      <c r="KXE157" s="57"/>
      <c r="KXF157" s="57"/>
      <c r="KXG157" s="57"/>
      <c r="KXH157" s="57"/>
      <c r="KXI157" s="57"/>
      <c r="KXJ157" s="57"/>
      <c r="KXK157" s="57"/>
      <c r="KXL157" s="57"/>
      <c r="KXM157" s="57"/>
      <c r="KXN157" s="57"/>
      <c r="KXO157" s="57"/>
      <c r="KXP157" s="57"/>
      <c r="KXQ157" s="57"/>
      <c r="KXR157" s="57"/>
      <c r="KXS157" s="57"/>
      <c r="KXT157" s="57"/>
      <c r="KXU157" s="57"/>
      <c r="KXV157" s="57"/>
      <c r="KXW157" s="57"/>
      <c r="KXX157" s="57"/>
      <c r="KXY157" s="57"/>
      <c r="KXZ157" s="57"/>
      <c r="KYA157" s="57"/>
      <c r="KYB157" s="57"/>
      <c r="KYC157" s="57"/>
      <c r="KYD157" s="57"/>
      <c r="KYE157" s="57"/>
      <c r="KYF157" s="57"/>
      <c r="KYG157" s="57"/>
      <c r="KYH157" s="57"/>
      <c r="KYI157" s="57"/>
      <c r="KYJ157" s="57"/>
      <c r="KYK157" s="57"/>
      <c r="KYL157" s="57"/>
      <c r="KYM157" s="57"/>
      <c r="KYN157" s="57"/>
      <c r="KYO157" s="57"/>
      <c r="KYP157" s="57"/>
      <c r="KYQ157" s="57"/>
      <c r="KYR157" s="57"/>
      <c r="KYS157" s="57"/>
      <c r="KYT157" s="57"/>
      <c r="KYU157" s="57"/>
      <c r="KYV157" s="57"/>
      <c r="KYW157" s="57"/>
      <c r="KYX157" s="57"/>
      <c r="KYY157" s="57"/>
      <c r="KYZ157" s="57"/>
      <c r="KZA157" s="57"/>
      <c r="KZB157" s="57"/>
      <c r="KZC157" s="57"/>
      <c r="KZD157" s="57"/>
      <c r="KZE157" s="57"/>
      <c r="KZF157" s="57"/>
      <c r="KZG157" s="57"/>
      <c r="KZH157" s="57"/>
      <c r="KZI157" s="57"/>
      <c r="KZJ157" s="57"/>
      <c r="KZK157" s="57"/>
      <c r="KZL157" s="57"/>
      <c r="KZM157" s="57"/>
      <c r="KZN157" s="57"/>
      <c r="KZO157" s="57"/>
      <c r="KZP157" s="57"/>
      <c r="KZQ157" s="57"/>
      <c r="KZR157" s="57"/>
      <c r="KZS157" s="57"/>
      <c r="KZT157" s="57"/>
      <c r="KZU157" s="57"/>
      <c r="KZV157" s="57"/>
      <c r="KZW157" s="57"/>
      <c r="KZX157" s="57"/>
      <c r="KZY157" s="57"/>
      <c r="KZZ157" s="57"/>
      <c r="LAA157" s="57"/>
      <c r="LAB157" s="57"/>
      <c r="LAC157" s="57"/>
      <c r="LAD157" s="57"/>
      <c r="LAE157" s="57"/>
      <c r="LAF157" s="57"/>
      <c r="LAG157" s="57"/>
      <c r="LAH157" s="57"/>
      <c r="LAI157" s="57"/>
      <c r="LAJ157" s="57"/>
      <c r="LAK157" s="57"/>
      <c r="LAL157" s="57"/>
      <c r="LAM157" s="57"/>
      <c r="LAN157" s="57"/>
      <c r="LAO157" s="57"/>
      <c r="LAP157" s="57"/>
      <c r="LAQ157" s="57"/>
      <c r="LAR157" s="57"/>
      <c r="LAS157" s="57"/>
      <c r="LAT157" s="57"/>
      <c r="LAU157" s="57"/>
      <c r="LAV157" s="57"/>
      <c r="LAW157" s="57"/>
      <c r="LAX157" s="57"/>
      <c r="LAY157" s="57"/>
      <c r="LAZ157" s="57"/>
      <c r="LBA157" s="57"/>
      <c r="LBB157" s="57"/>
      <c r="LBC157" s="57"/>
      <c r="LBD157" s="57"/>
      <c r="LBE157" s="57"/>
      <c r="LBF157" s="57"/>
      <c r="LBG157" s="57"/>
      <c r="LBH157" s="57"/>
      <c r="LBI157" s="57"/>
      <c r="LBJ157" s="57"/>
      <c r="LBK157" s="57"/>
      <c r="LBL157" s="57"/>
      <c r="LBM157" s="57"/>
      <c r="LBN157" s="57"/>
      <c r="LBO157" s="57"/>
      <c r="LBP157" s="57"/>
      <c r="LBQ157" s="57"/>
      <c r="LBR157" s="57"/>
      <c r="LBS157" s="57"/>
      <c r="LBT157" s="57"/>
      <c r="LBU157" s="57"/>
      <c r="LBV157" s="57"/>
      <c r="LBW157" s="57"/>
      <c r="LBX157" s="57"/>
      <c r="LBY157" s="57"/>
      <c r="LBZ157" s="57"/>
      <c r="LCA157" s="57"/>
      <c r="LCB157" s="57"/>
      <c r="LCC157" s="57"/>
      <c r="LCD157" s="57"/>
      <c r="LCE157" s="57"/>
      <c r="LCF157" s="57"/>
      <c r="LCG157" s="57"/>
      <c r="LCH157" s="57"/>
      <c r="LCI157" s="57"/>
      <c r="LCJ157" s="57"/>
      <c r="LCK157" s="57"/>
      <c r="LCL157" s="57"/>
      <c r="LCM157" s="57"/>
      <c r="LCN157" s="57"/>
      <c r="LCO157" s="57"/>
      <c r="LCP157" s="57"/>
      <c r="LCQ157" s="57"/>
      <c r="LCR157" s="57"/>
      <c r="LCS157" s="57"/>
      <c r="LCT157" s="57"/>
      <c r="LCU157" s="57"/>
      <c r="LCV157" s="57"/>
      <c r="LCW157" s="57"/>
      <c r="LCX157" s="57"/>
      <c r="LCY157" s="57"/>
      <c r="LCZ157" s="57"/>
      <c r="LDA157" s="57"/>
      <c r="LDB157" s="57"/>
      <c r="LDC157" s="57"/>
      <c r="LDD157" s="57"/>
      <c r="LDE157" s="57"/>
      <c r="LDF157" s="57"/>
      <c r="LDG157" s="57"/>
      <c r="LDH157" s="57"/>
      <c r="LDI157" s="57"/>
      <c r="LDJ157" s="57"/>
      <c r="LDK157" s="57"/>
      <c r="LDL157" s="57"/>
      <c r="LDM157" s="57"/>
      <c r="LDN157" s="57"/>
      <c r="LDO157" s="57"/>
      <c r="LDP157" s="57"/>
      <c r="LDQ157" s="57"/>
      <c r="LDR157" s="57"/>
      <c r="LDS157" s="57"/>
      <c r="LDT157" s="57"/>
      <c r="LDU157" s="57"/>
      <c r="LDV157" s="57"/>
      <c r="LDW157" s="57"/>
      <c r="LDX157" s="57"/>
      <c r="LDY157" s="57"/>
      <c r="LDZ157" s="57"/>
      <c r="LEA157" s="57"/>
      <c r="LEB157" s="57"/>
      <c r="LEC157" s="57"/>
      <c r="LED157" s="57"/>
      <c r="LEE157" s="57"/>
      <c r="LEF157" s="57"/>
      <c r="LEG157" s="57"/>
      <c r="LEH157" s="57"/>
      <c r="LEI157" s="57"/>
      <c r="LEJ157" s="57"/>
      <c r="LEK157" s="57"/>
      <c r="LEL157" s="57"/>
      <c r="LEM157" s="57"/>
      <c r="LEN157" s="57"/>
      <c r="LEO157" s="57"/>
      <c r="LEP157" s="57"/>
      <c r="LEQ157" s="57"/>
      <c r="LER157" s="57"/>
      <c r="LES157" s="57"/>
      <c r="LET157" s="57"/>
      <c r="LEU157" s="57"/>
      <c r="LEV157" s="57"/>
      <c r="LEW157" s="57"/>
      <c r="LEX157" s="57"/>
      <c r="LEY157" s="57"/>
      <c r="LEZ157" s="57"/>
      <c r="LFA157" s="57"/>
      <c r="LFB157" s="57"/>
      <c r="LFC157" s="57"/>
      <c r="LFD157" s="57"/>
      <c r="LFE157" s="57"/>
      <c r="LFF157" s="57"/>
      <c r="LFG157" s="57"/>
      <c r="LFH157" s="57"/>
      <c r="LFI157" s="57"/>
      <c r="LFJ157" s="57"/>
      <c r="LFK157" s="57"/>
      <c r="LFL157" s="57"/>
      <c r="LFM157" s="57"/>
      <c r="LFN157" s="57"/>
      <c r="LFO157" s="57"/>
      <c r="LFP157" s="57"/>
      <c r="LFQ157" s="57"/>
      <c r="LFR157" s="57"/>
      <c r="LFS157" s="57"/>
      <c r="LFT157" s="57"/>
      <c r="LFU157" s="57"/>
      <c r="LFV157" s="57"/>
      <c r="LFW157" s="57"/>
      <c r="LFX157" s="57"/>
      <c r="LFY157" s="57"/>
      <c r="LFZ157" s="57"/>
      <c r="LGA157" s="57"/>
      <c r="LGB157" s="57"/>
      <c r="LGC157" s="57"/>
      <c r="LGD157" s="57"/>
      <c r="LGE157" s="57"/>
      <c r="LGF157" s="57"/>
      <c r="LGG157" s="57"/>
      <c r="LGH157" s="57"/>
      <c r="LGI157" s="57"/>
      <c r="LGJ157" s="57"/>
      <c r="LGK157" s="57"/>
      <c r="LGL157" s="57"/>
      <c r="LGM157" s="57"/>
      <c r="LGN157" s="57"/>
      <c r="LGO157" s="57"/>
      <c r="LGP157" s="57"/>
      <c r="LGQ157" s="57"/>
      <c r="LGR157" s="57"/>
      <c r="LGS157" s="57"/>
      <c r="LGT157" s="57"/>
      <c r="LGU157" s="57"/>
      <c r="LGV157" s="57"/>
      <c r="LGW157" s="57"/>
      <c r="LGX157" s="57"/>
      <c r="LGY157" s="57"/>
      <c r="LGZ157" s="57"/>
      <c r="LHA157" s="57"/>
      <c r="LHB157" s="57"/>
      <c r="LHC157" s="57"/>
      <c r="LHD157" s="57"/>
      <c r="LHE157" s="57"/>
      <c r="LHF157" s="57"/>
      <c r="LHG157" s="57"/>
      <c r="LHH157" s="57"/>
      <c r="LHI157" s="57"/>
      <c r="LHJ157" s="57"/>
      <c r="LHK157" s="57"/>
      <c r="LHL157" s="57"/>
      <c r="LHM157" s="57"/>
      <c r="LHN157" s="57"/>
      <c r="LHO157" s="57"/>
      <c r="LHP157" s="57"/>
      <c r="LHQ157" s="57"/>
      <c r="LHR157" s="57"/>
      <c r="LHS157" s="57"/>
      <c r="LHT157" s="57"/>
      <c r="LHU157" s="57"/>
      <c r="LHV157" s="57"/>
      <c r="LHW157" s="57"/>
      <c r="LHX157" s="57"/>
      <c r="LHY157" s="57"/>
      <c r="LHZ157" s="57"/>
      <c r="LIA157" s="57"/>
      <c r="LIB157" s="57"/>
      <c r="LIC157" s="57"/>
      <c r="LID157" s="57"/>
      <c r="LIE157" s="57"/>
      <c r="LIF157" s="57"/>
      <c r="LIG157" s="57"/>
      <c r="LIH157" s="57"/>
      <c r="LII157" s="57"/>
      <c r="LIJ157" s="57"/>
      <c r="LIK157" s="57"/>
      <c r="LIL157" s="57"/>
      <c r="LIM157" s="57"/>
      <c r="LIN157" s="57"/>
      <c r="LIO157" s="57"/>
      <c r="LIP157" s="57"/>
      <c r="LIQ157" s="57"/>
      <c r="LIR157" s="57"/>
      <c r="LIS157" s="57"/>
      <c r="LIT157" s="57"/>
      <c r="LIU157" s="57"/>
      <c r="LIV157" s="57"/>
      <c r="LIW157" s="57"/>
      <c r="LIX157" s="57"/>
      <c r="LIY157" s="57"/>
      <c r="LIZ157" s="57"/>
      <c r="LJA157" s="57"/>
      <c r="LJB157" s="57"/>
      <c r="LJC157" s="57"/>
      <c r="LJD157" s="57"/>
      <c r="LJE157" s="57"/>
      <c r="LJF157" s="57"/>
      <c r="LJG157" s="57"/>
      <c r="LJH157" s="57"/>
      <c r="LJI157" s="57"/>
      <c r="LJJ157" s="57"/>
      <c r="LJK157" s="57"/>
      <c r="LJL157" s="57"/>
      <c r="LJM157" s="57"/>
      <c r="LJN157" s="57"/>
      <c r="LJO157" s="57"/>
      <c r="LJP157" s="57"/>
      <c r="LJQ157" s="57"/>
      <c r="LJR157" s="57"/>
      <c r="LJS157" s="57"/>
      <c r="LJT157" s="57"/>
      <c r="LJU157" s="57"/>
      <c r="LJV157" s="57"/>
      <c r="LJW157" s="57"/>
      <c r="LJX157" s="57"/>
      <c r="LJY157" s="57"/>
      <c r="LJZ157" s="57"/>
      <c r="LKA157" s="57"/>
      <c r="LKB157" s="57"/>
      <c r="LKC157" s="57"/>
      <c r="LKD157" s="57"/>
      <c r="LKE157" s="57"/>
      <c r="LKF157" s="57"/>
      <c r="LKG157" s="57"/>
      <c r="LKH157" s="57"/>
      <c r="LKI157" s="57"/>
      <c r="LKJ157" s="57"/>
      <c r="LKK157" s="57"/>
      <c r="LKL157" s="57"/>
      <c r="LKM157" s="57"/>
      <c r="LKN157" s="57"/>
      <c r="LKO157" s="57"/>
      <c r="LKP157" s="57"/>
      <c r="LKQ157" s="57"/>
      <c r="LKR157" s="57"/>
      <c r="LKS157" s="57"/>
      <c r="LKT157" s="57"/>
      <c r="LKU157" s="57"/>
      <c r="LKV157" s="57"/>
      <c r="LKW157" s="57"/>
      <c r="LKX157" s="57"/>
      <c r="LKY157" s="57"/>
      <c r="LKZ157" s="57"/>
      <c r="LLA157" s="57"/>
      <c r="LLB157" s="57"/>
      <c r="LLC157" s="57"/>
      <c r="LLD157" s="57"/>
      <c r="LLE157" s="57"/>
      <c r="LLF157" s="57"/>
      <c r="LLG157" s="57"/>
      <c r="LLH157" s="57"/>
      <c r="LLI157" s="57"/>
      <c r="LLJ157" s="57"/>
      <c r="LLK157" s="57"/>
      <c r="LLL157" s="57"/>
      <c r="LLM157" s="57"/>
      <c r="LLN157" s="57"/>
      <c r="LLO157" s="57"/>
      <c r="LLP157" s="57"/>
      <c r="LLQ157" s="57"/>
      <c r="LLR157" s="57"/>
      <c r="LLS157" s="57"/>
      <c r="LLT157" s="57"/>
      <c r="LLU157" s="57"/>
      <c r="LLV157" s="57"/>
      <c r="LLW157" s="57"/>
      <c r="LLX157" s="57"/>
      <c r="LLY157" s="57"/>
      <c r="LLZ157" s="57"/>
      <c r="LMA157" s="57"/>
      <c r="LMB157" s="57"/>
      <c r="LMC157" s="57"/>
      <c r="LMD157" s="57"/>
      <c r="LME157" s="57"/>
      <c r="LMF157" s="57"/>
      <c r="LMG157" s="57"/>
      <c r="LMH157" s="57"/>
      <c r="LMI157" s="57"/>
      <c r="LMJ157" s="57"/>
      <c r="LMK157" s="57"/>
      <c r="LML157" s="57"/>
      <c r="LMM157" s="57"/>
      <c r="LMN157" s="57"/>
      <c r="LMO157" s="57"/>
      <c r="LMP157" s="57"/>
      <c r="LMQ157" s="57"/>
      <c r="LMR157" s="57"/>
      <c r="LMS157" s="57"/>
      <c r="LMT157" s="57"/>
      <c r="LMU157" s="57"/>
      <c r="LMV157" s="57"/>
      <c r="LMW157" s="57"/>
      <c r="LMX157" s="57"/>
      <c r="LMY157" s="57"/>
      <c r="LMZ157" s="57"/>
      <c r="LNA157" s="57"/>
      <c r="LNB157" s="57"/>
      <c r="LNC157" s="57"/>
      <c r="LND157" s="57"/>
      <c r="LNE157" s="57"/>
      <c r="LNF157" s="57"/>
      <c r="LNG157" s="57"/>
      <c r="LNH157" s="57"/>
      <c r="LNI157" s="57"/>
      <c r="LNJ157" s="57"/>
      <c r="LNK157" s="57"/>
      <c r="LNL157" s="57"/>
      <c r="LNM157" s="57"/>
      <c r="LNN157" s="57"/>
      <c r="LNO157" s="57"/>
      <c r="LNP157" s="57"/>
      <c r="LNQ157" s="57"/>
      <c r="LNR157" s="57"/>
      <c r="LNS157" s="57"/>
      <c r="LNT157" s="57"/>
      <c r="LNU157" s="57"/>
      <c r="LNV157" s="57"/>
      <c r="LNW157" s="57"/>
      <c r="LNX157" s="57"/>
      <c r="LNY157" s="57"/>
      <c r="LNZ157" s="57"/>
      <c r="LOA157" s="57"/>
      <c r="LOB157" s="57"/>
      <c r="LOC157" s="57"/>
      <c r="LOD157" s="57"/>
      <c r="LOE157" s="57"/>
      <c r="LOF157" s="57"/>
      <c r="LOG157" s="57"/>
      <c r="LOH157" s="57"/>
      <c r="LOI157" s="57"/>
      <c r="LOJ157" s="57"/>
      <c r="LOK157" s="57"/>
      <c r="LOL157" s="57"/>
      <c r="LOM157" s="57"/>
      <c r="LON157" s="57"/>
      <c r="LOO157" s="57"/>
      <c r="LOP157" s="57"/>
      <c r="LOQ157" s="57"/>
      <c r="LOR157" s="57"/>
      <c r="LOS157" s="57"/>
      <c r="LOT157" s="57"/>
      <c r="LOU157" s="57"/>
      <c r="LOV157" s="57"/>
      <c r="LOW157" s="57"/>
      <c r="LOX157" s="57"/>
      <c r="LOY157" s="57"/>
      <c r="LOZ157" s="57"/>
      <c r="LPA157" s="57"/>
      <c r="LPB157" s="57"/>
      <c r="LPC157" s="57"/>
      <c r="LPD157" s="57"/>
      <c r="LPE157" s="57"/>
      <c r="LPF157" s="57"/>
      <c r="LPG157" s="57"/>
      <c r="LPH157" s="57"/>
      <c r="LPI157" s="57"/>
      <c r="LPJ157" s="57"/>
      <c r="LPK157" s="57"/>
      <c r="LPL157" s="57"/>
      <c r="LPM157" s="57"/>
      <c r="LPN157" s="57"/>
      <c r="LPO157" s="57"/>
      <c r="LPP157" s="57"/>
      <c r="LPQ157" s="57"/>
      <c r="LPR157" s="57"/>
      <c r="LPS157" s="57"/>
      <c r="LPT157" s="57"/>
      <c r="LPU157" s="57"/>
      <c r="LPV157" s="57"/>
      <c r="LPW157" s="57"/>
      <c r="LPX157" s="57"/>
      <c r="LPY157" s="57"/>
      <c r="LPZ157" s="57"/>
      <c r="LQA157" s="57"/>
      <c r="LQB157" s="57"/>
      <c r="LQC157" s="57"/>
      <c r="LQD157" s="57"/>
      <c r="LQE157" s="57"/>
      <c r="LQF157" s="57"/>
      <c r="LQG157" s="57"/>
      <c r="LQH157" s="57"/>
      <c r="LQI157" s="57"/>
      <c r="LQJ157" s="57"/>
      <c r="LQK157" s="57"/>
      <c r="LQL157" s="57"/>
      <c r="LQM157" s="57"/>
      <c r="LQN157" s="57"/>
      <c r="LQO157" s="57"/>
      <c r="LQP157" s="57"/>
      <c r="LQQ157" s="57"/>
      <c r="LQR157" s="57"/>
      <c r="LQS157" s="57"/>
      <c r="LQT157" s="57"/>
      <c r="LQU157" s="57"/>
      <c r="LQV157" s="57"/>
      <c r="LQW157" s="57"/>
      <c r="LQX157" s="57"/>
      <c r="LQY157" s="57"/>
      <c r="LQZ157" s="57"/>
      <c r="LRA157" s="57"/>
      <c r="LRB157" s="57"/>
      <c r="LRC157" s="57"/>
      <c r="LRD157" s="57"/>
      <c r="LRE157" s="57"/>
      <c r="LRF157" s="57"/>
      <c r="LRG157" s="57"/>
      <c r="LRH157" s="57"/>
      <c r="LRI157" s="57"/>
      <c r="LRJ157" s="57"/>
      <c r="LRK157" s="57"/>
      <c r="LRL157" s="57"/>
      <c r="LRM157" s="57"/>
      <c r="LRN157" s="57"/>
      <c r="LRO157" s="57"/>
      <c r="LRP157" s="57"/>
      <c r="LRQ157" s="57"/>
      <c r="LRR157" s="57"/>
      <c r="LRS157" s="57"/>
      <c r="LRT157" s="57"/>
      <c r="LRU157" s="57"/>
      <c r="LRV157" s="57"/>
      <c r="LRW157" s="57"/>
      <c r="LRX157" s="57"/>
      <c r="LRY157" s="57"/>
      <c r="LRZ157" s="57"/>
      <c r="LSA157" s="57"/>
      <c r="LSB157" s="57"/>
      <c r="LSC157" s="57"/>
      <c r="LSD157" s="57"/>
      <c r="LSE157" s="57"/>
      <c r="LSF157" s="57"/>
      <c r="LSG157" s="57"/>
      <c r="LSH157" s="57"/>
      <c r="LSI157" s="57"/>
      <c r="LSJ157" s="57"/>
      <c r="LSK157" s="57"/>
      <c r="LSL157" s="57"/>
      <c r="LSM157" s="57"/>
      <c r="LSN157" s="57"/>
      <c r="LSO157" s="57"/>
      <c r="LSP157" s="57"/>
      <c r="LSQ157" s="57"/>
      <c r="LSR157" s="57"/>
      <c r="LSS157" s="57"/>
      <c r="LST157" s="57"/>
      <c r="LSU157" s="57"/>
      <c r="LSV157" s="57"/>
      <c r="LSW157" s="57"/>
      <c r="LSX157" s="57"/>
      <c r="LSY157" s="57"/>
      <c r="LSZ157" s="57"/>
      <c r="LTA157" s="57"/>
      <c r="LTB157" s="57"/>
      <c r="LTC157" s="57"/>
      <c r="LTD157" s="57"/>
      <c r="LTE157" s="57"/>
      <c r="LTF157" s="57"/>
      <c r="LTG157" s="57"/>
      <c r="LTH157" s="57"/>
      <c r="LTI157" s="57"/>
      <c r="LTJ157" s="57"/>
      <c r="LTK157" s="57"/>
      <c r="LTL157" s="57"/>
      <c r="LTM157" s="57"/>
      <c r="LTN157" s="57"/>
      <c r="LTO157" s="57"/>
      <c r="LTP157" s="57"/>
      <c r="LTQ157" s="57"/>
      <c r="LTR157" s="57"/>
      <c r="LTS157" s="57"/>
      <c r="LTT157" s="57"/>
      <c r="LTU157" s="57"/>
      <c r="LTV157" s="57"/>
      <c r="LTW157" s="57"/>
      <c r="LTX157" s="57"/>
      <c r="LTY157" s="57"/>
      <c r="LTZ157" s="57"/>
      <c r="LUA157" s="57"/>
      <c r="LUB157" s="57"/>
      <c r="LUC157" s="57"/>
      <c r="LUD157" s="57"/>
      <c r="LUE157" s="57"/>
      <c r="LUF157" s="57"/>
      <c r="LUG157" s="57"/>
      <c r="LUH157" s="57"/>
      <c r="LUI157" s="57"/>
      <c r="LUJ157" s="57"/>
      <c r="LUK157" s="57"/>
      <c r="LUL157" s="57"/>
      <c r="LUM157" s="57"/>
      <c r="LUN157" s="57"/>
      <c r="LUO157" s="57"/>
      <c r="LUP157" s="57"/>
      <c r="LUQ157" s="57"/>
      <c r="LUR157" s="57"/>
      <c r="LUS157" s="57"/>
      <c r="LUT157" s="57"/>
      <c r="LUU157" s="57"/>
      <c r="LUV157" s="57"/>
      <c r="LUW157" s="57"/>
      <c r="LUX157" s="57"/>
      <c r="LUY157" s="57"/>
      <c r="LUZ157" s="57"/>
      <c r="LVA157" s="57"/>
      <c r="LVB157" s="57"/>
      <c r="LVC157" s="57"/>
      <c r="LVD157" s="57"/>
      <c r="LVE157" s="57"/>
      <c r="LVF157" s="57"/>
      <c r="LVG157" s="57"/>
      <c r="LVH157" s="57"/>
      <c r="LVI157" s="57"/>
      <c r="LVJ157" s="57"/>
      <c r="LVK157" s="57"/>
      <c r="LVL157" s="57"/>
      <c r="LVM157" s="57"/>
      <c r="LVN157" s="57"/>
      <c r="LVO157" s="57"/>
      <c r="LVP157" s="57"/>
      <c r="LVQ157" s="57"/>
      <c r="LVR157" s="57"/>
      <c r="LVS157" s="57"/>
      <c r="LVT157" s="57"/>
      <c r="LVU157" s="57"/>
      <c r="LVV157" s="57"/>
      <c r="LVW157" s="57"/>
      <c r="LVX157" s="57"/>
      <c r="LVY157" s="57"/>
      <c r="LVZ157" s="57"/>
      <c r="LWA157" s="57"/>
      <c r="LWB157" s="57"/>
      <c r="LWC157" s="57"/>
      <c r="LWD157" s="57"/>
      <c r="LWE157" s="57"/>
      <c r="LWF157" s="57"/>
      <c r="LWG157" s="57"/>
      <c r="LWH157" s="57"/>
      <c r="LWI157" s="57"/>
      <c r="LWJ157" s="57"/>
      <c r="LWK157" s="57"/>
      <c r="LWL157" s="57"/>
      <c r="LWM157" s="57"/>
      <c r="LWN157" s="57"/>
      <c r="LWO157" s="57"/>
      <c r="LWP157" s="57"/>
      <c r="LWQ157" s="57"/>
      <c r="LWR157" s="57"/>
      <c r="LWS157" s="57"/>
      <c r="LWT157" s="57"/>
      <c r="LWU157" s="57"/>
      <c r="LWV157" s="57"/>
      <c r="LWW157" s="57"/>
      <c r="LWX157" s="57"/>
      <c r="LWY157" s="57"/>
      <c r="LWZ157" s="57"/>
      <c r="LXA157" s="57"/>
      <c r="LXB157" s="57"/>
      <c r="LXC157" s="57"/>
      <c r="LXD157" s="57"/>
      <c r="LXE157" s="57"/>
      <c r="LXF157" s="57"/>
      <c r="LXG157" s="57"/>
      <c r="LXH157" s="57"/>
      <c r="LXI157" s="57"/>
      <c r="LXJ157" s="57"/>
      <c r="LXK157" s="57"/>
      <c r="LXL157" s="57"/>
      <c r="LXM157" s="57"/>
      <c r="LXN157" s="57"/>
      <c r="LXO157" s="57"/>
      <c r="LXP157" s="57"/>
      <c r="LXQ157" s="57"/>
      <c r="LXR157" s="57"/>
      <c r="LXS157" s="57"/>
      <c r="LXT157" s="57"/>
      <c r="LXU157" s="57"/>
      <c r="LXV157" s="57"/>
      <c r="LXW157" s="57"/>
      <c r="LXX157" s="57"/>
      <c r="LXY157" s="57"/>
      <c r="LXZ157" s="57"/>
      <c r="LYA157" s="57"/>
      <c r="LYB157" s="57"/>
      <c r="LYC157" s="57"/>
      <c r="LYD157" s="57"/>
      <c r="LYE157" s="57"/>
      <c r="LYF157" s="57"/>
      <c r="LYG157" s="57"/>
      <c r="LYH157" s="57"/>
      <c r="LYI157" s="57"/>
      <c r="LYJ157" s="57"/>
      <c r="LYK157" s="57"/>
      <c r="LYL157" s="57"/>
      <c r="LYM157" s="57"/>
      <c r="LYN157" s="57"/>
      <c r="LYO157" s="57"/>
      <c r="LYP157" s="57"/>
      <c r="LYQ157" s="57"/>
      <c r="LYR157" s="57"/>
      <c r="LYS157" s="57"/>
      <c r="LYT157" s="57"/>
      <c r="LYU157" s="57"/>
      <c r="LYV157" s="57"/>
      <c r="LYW157" s="57"/>
      <c r="LYX157" s="57"/>
      <c r="LYY157" s="57"/>
      <c r="LYZ157" s="57"/>
      <c r="LZA157" s="57"/>
      <c r="LZB157" s="57"/>
      <c r="LZC157" s="57"/>
      <c r="LZD157" s="57"/>
      <c r="LZE157" s="57"/>
      <c r="LZF157" s="57"/>
      <c r="LZG157" s="57"/>
      <c r="LZH157" s="57"/>
      <c r="LZI157" s="57"/>
      <c r="LZJ157" s="57"/>
      <c r="LZK157" s="57"/>
      <c r="LZL157" s="57"/>
      <c r="LZM157" s="57"/>
      <c r="LZN157" s="57"/>
      <c r="LZO157" s="57"/>
      <c r="LZP157" s="57"/>
      <c r="LZQ157" s="57"/>
      <c r="LZR157" s="57"/>
      <c r="LZS157" s="57"/>
      <c r="LZT157" s="57"/>
      <c r="LZU157" s="57"/>
      <c r="LZV157" s="57"/>
      <c r="LZW157" s="57"/>
      <c r="LZX157" s="57"/>
      <c r="LZY157" s="57"/>
      <c r="LZZ157" s="57"/>
      <c r="MAA157" s="57"/>
      <c r="MAB157" s="57"/>
      <c r="MAC157" s="57"/>
      <c r="MAD157" s="57"/>
      <c r="MAE157" s="57"/>
      <c r="MAF157" s="57"/>
      <c r="MAG157" s="57"/>
      <c r="MAH157" s="57"/>
      <c r="MAI157" s="57"/>
      <c r="MAJ157" s="57"/>
      <c r="MAK157" s="57"/>
      <c r="MAL157" s="57"/>
      <c r="MAM157" s="57"/>
      <c r="MAN157" s="57"/>
      <c r="MAO157" s="57"/>
      <c r="MAP157" s="57"/>
      <c r="MAQ157" s="57"/>
      <c r="MAR157" s="57"/>
      <c r="MAS157" s="57"/>
      <c r="MAT157" s="57"/>
      <c r="MAU157" s="57"/>
      <c r="MAV157" s="57"/>
      <c r="MAW157" s="57"/>
      <c r="MAX157" s="57"/>
      <c r="MAY157" s="57"/>
      <c r="MAZ157" s="57"/>
      <c r="MBA157" s="57"/>
      <c r="MBB157" s="57"/>
      <c r="MBC157" s="57"/>
      <c r="MBD157" s="57"/>
      <c r="MBE157" s="57"/>
      <c r="MBF157" s="57"/>
      <c r="MBG157" s="57"/>
      <c r="MBH157" s="57"/>
      <c r="MBI157" s="57"/>
      <c r="MBJ157" s="57"/>
      <c r="MBK157" s="57"/>
      <c r="MBL157" s="57"/>
      <c r="MBM157" s="57"/>
      <c r="MBN157" s="57"/>
      <c r="MBO157" s="57"/>
      <c r="MBP157" s="57"/>
      <c r="MBQ157" s="57"/>
      <c r="MBR157" s="57"/>
      <c r="MBS157" s="57"/>
      <c r="MBT157" s="57"/>
      <c r="MBU157" s="57"/>
      <c r="MBV157" s="57"/>
      <c r="MBW157" s="57"/>
      <c r="MBX157" s="57"/>
      <c r="MBY157" s="57"/>
      <c r="MBZ157" s="57"/>
      <c r="MCA157" s="57"/>
      <c r="MCB157" s="57"/>
      <c r="MCC157" s="57"/>
      <c r="MCD157" s="57"/>
      <c r="MCE157" s="57"/>
      <c r="MCF157" s="57"/>
      <c r="MCG157" s="57"/>
      <c r="MCH157" s="57"/>
      <c r="MCI157" s="57"/>
      <c r="MCJ157" s="57"/>
      <c r="MCK157" s="57"/>
      <c r="MCL157" s="57"/>
      <c r="MCM157" s="57"/>
      <c r="MCN157" s="57"/>
      <c r="MCO157" s="57"/>
      <c r="MCP157" s="57"/>
      <c r="MCQ157" s="57"/>
      <c r="MCR157" s="57"/>
      <c r="MCS157" s="57"/>
      <c r="MCT157" s="57"/>
      <c r="MCU157" s="57"/>
      <c r="MCV157" s="57"/>
      <c r="MCW157" s="57"/>
      <c r="MCX157" s="57"/>
      <c r="MCY157" s="57"/>
      <c r="MCZ157" s="57"/>
      <c r="MDA157" s="57"/>
      <c r="MDB157" s="57"/>
      <c r="MDC157" s="57"/>
      <c r="MDD157" s="57"/>
      <c r="MDE157" s="57"/>
      <c r="MDF157" s="57"/>
      <c r="MDG157" s="57"/>
      <c r="MDH157" s="57"/>
      <c r="MDI157" s="57"/>
      <c r="MDJ157" s="57"/>
      <c r="MDK157" s="57"/>
      <c r="MDL157" s="57"/>
      <c r="MDM157" s="57"/>
      <c r="MDN157" s="57"/>
      <c r="MDO157" s="57"/>
      <c r="MDP157" s="57"/>
      <c r="MDQ157" s="57"/>
      <c r="MDR157" s="57"/>
      <c r="MDS157" s="57"/>
      <c r="MDT157" s="57"/>
      <c r="MDU157" s="57"/>
      <c r="MDV157" s="57"/>
      <c r="MDW157" s="57"/>
      <c r="MDX157" s="57"/>
      <c r="MDY157" s="57"/>
      <c r="MDZ157" s="57"/>
      <c r="MEA157" s="57"/>
      <c r="MEB157" s="57"/>
      <c r="MEC157" s="57"/>
      <c r="MED157" s="57"/>
      <c r="MEE157" s="57"/>
      <c r="MEF157" s="57"/>
      <c r="MEG157" s="57"/>
      <c r="MEH157" s="57"/>
      <c r="MEI157" s="57"/>
      <c r="MEJ157" s="57"/>
      <c r="MEK157" s="57"/>
      <c r="MEL157" s="57"/>
      <c r="MEM157" s="57"/>
      <c r="MEN157" s="57"/>
      <c r="MEO157" s="57"/>
      <c r="MEP157" s="57"/>
      <c r="MEQ157" s="57"/>
      <c r="MER157" s="57"/>
      <c r="MES157" s="57"/>
      <c r="MET157" s="57"/>
      <c r="MEU157" s="57"/>
      <c r="MEV157" s="57"/>
      <c r="MEW157" s="57"/>
      <c r="MEX157" s="57"/>
      <c r="MEY157" s="57"/>
      <c r="MEZ157" s="57"/>
      <c r="MFA157" s="57"/>
      <c r="MFB157" s="57"/>
      <c r="MFC157" s="57"/>
      <c r="MFD157" s="57"/>
      <c r="MFE157" s="57"/>
      <c r="MFF157" s="57"/>
      <c r="MFG157" s="57"/>
      <c r="MFH157" s="57"/>
      <c r="MFI157" s="57"/>
      <c r="MFJ157" s="57"/>
      <c r="MFK157" s="57"/>
      <c r="MFL157" s="57"/>
      <c r="MFM157" s="57"/>
      <c r="MFN157" s="57"/>
      <c r="MFO157" s="57"/>
      <c r="MFP157" s="57"/>
      <c r="MFQ157" s="57"/>
      <c r="MFR157" s="57"/>
      <c r="MFS157" s="57"/>
      <c r="MFT157" s="57"/>
      <c r="MFU157" s="57"/>
      <c r="MFV157" s="57"/>
      <c r="MFW157" s="57"/>
      <c r="MFX157" s="57"/>
      <c r="MFY157" s="57"/>
      <c r="MFZ157" s="57"/>
      <c r="MGA157" s="57"/>
      <c r="MGB157" s="57"/>
      <c r="MGC157" s="57"/>
      <c r="MGD157" s="57"/>
      <c r="MGE157" s="57"/>
      <c r="MGF157" s="57"/>
      <c r="MGG157" s="57"/>
      <c r="MGH157" s="57"/>
      <c r="MGI157" s="57"/>
      <c r="MGJ157" s="57"/>
      <c r="MGK157" s="57"/>
      <c r="MGL157" s="57"/>
      <c r="MGM157" s="57"/>
      <c r="MGN157" s="57"/>
      <c r="MGO157" s="57"/>
      <c r="MGP157" s="57"/>
      <c r="MGQ157" s="57"/>
      <c r="MGR157" s="57"/>
      <c r="MGS157" s="57"/>
      <c r="MGT157" s="57"/>
      <c r="MGU157" s="57"/>
      <c r="MGV157" s="57"/>
      <c r="MGW157" s="57"/>
      <c r="MGX157" s="57"/>
      <c r="MGY157" s="57"/>
      <c r="MGZ157" s="57"/>
      <c r="MHA157" s="57"/>
      <c r="MHB157" s="57"/>
      <c r="MHC157" s="57"/>
      <c r="MHD157" s="57"/>
      <c r="MHE157" s="57"/>
      <c r="MHF157" s="57"/>
      <c r="MHG157" s="57"/>
      <c r="MHH157" s="57"/>
      <c r="MHI157" s="57"/>
      <c r="MHJ157" s="57"/>
      <c r="MHK157" s="57"/>
      <c r="MHL157" s="57"/>
      <c r="MHM157" s="57"/>
      <c r="MHN157" s="57"/>
      <c r="MHO157" s="57"/>
      <c r="MHP157" s="57"/>
      <c r="MHQ157" s="57"/>
      <c r="MHR157" s="57"/>
      <c r="MHS157" s="57"/>
      <c r="MHT157" s="57"/>
      <c r="MHU157" s="57"/>
      <c r="MHV157" s="57"/>
      <c r="MHW157" s="57"/>
      <c r="MHX157" s="57"/>
      <c r="MHY157" s="57"/>
      <c r="MHZ157" s="57"/>
      <c r="MIA157" s="57"/>
      <c r="MIB157" s="57"/>
      <c r="MIC157" s="57"/>
      <c r="MID157" s="57"/>
      <c r="MIE157" s="57"/>
      <c r="MIF157" s="57"/>
      <c r="MIG157" s="57"/>
      <c r="MIH157" s="57"/>
      <c r="MII157" s="57"/>
      <c r="MIJ157" s="57"/>
      <c r="MIK157" s="57"/>
      <c r="MIL157" s="57"/>
      <c r="MIM157" s="57"/>
      <c r="MIN157" s="57"/>
      <c r="MIO157" s="57"/>
      <c r="MIP157" s="57"/>
      <c r="MIQ157" s="57"/>
      <c r="MIR157" s="57"/>
      <c r="MIS157" s="57"/>
      <c r="MIT157" s="57"/>
      <c r="MIU157" s="57"/>
      <c r="MIV157" s="57"/>
      <c r="MIW157" s="57"/>
      <c r="MIX157" s="57"/>
      <c r="MIY157" s="57"/>
      <c r="MIZ157" s="57"/>
      <c r="MJA157" s="57"/>
      <c r="MJB157" s="57"/>
      <c r="MJC157" s="57"/>
      <c r="MJD157" s="57"/>
      <c r="MJE157" s="57"/>
      <c r="MJF157" s="57"/>
      <c r="MJG157" s="57"/>
      <c r="MJH157" s="57"/>
      <c r="MJI157" s="57"/>
      <c r="MJJ157" s="57"/>
      <c r="MJK157" s="57"/>
      <c r="MJL157" s="57"/>
      <c r="MJM157" s="57"/>
      <c r="MJN157" s="57"/>
      <c r="MJO157" s="57"/>
      <c r="MJP157" s="57"/>
      <c r="MJQ157" s="57"/>
      <c r="MJR157" s="57"/>
      <c r="MJS157" s="57"/>
      <c r="MJT157" s="57"/>
      <c r="MJU157" s="57"/>
      <c r="MJV157" s="57"/>
      <c r="MJW157" s="57"/>
      <c r="MJX157" s="57"/>
      <c r="MJY157" s="57"/>
      <c r="MJZ157" s="57"/>
      <c r="MKA157" s="57"/>
      <c r="MKB157" s="57"/>
      <c r="MKC157" s="57"/>
      <c r="MKD157" s="57"/>
      <c r="MKE157" s="57"/>
      <c r="MKF157" s="57"/>
      <c r="MKG157" s="57"/>
      <c r="MKH157" s="57"/>
      <c r="MKI157" s="57"/>
      <c r="MKJ157" s="57"/>
      <c r="MKK157" s="57"/>
      <c r="MKL157" s="57"/>
      <c r="MKM157" s="57"/>
      <c r="MKN157" s="57"/>
      <c r="MKO157" s="57"/>
      <c r="MKP157" s="57"/>
      <c r="MKQ157" s="57"/>
      <c r="MKR157" s="57"/>
      <c r="MKS157" s="57"/>
      <c r="MKT157" s="57"/>
      <c r="MKU157" s="57"/>
      <c r="MKV157" s="57"/>
      <c r="MKW157" s="57"/>
      <c r="MKX157" s="57"/>
      <c r="MKY157" s="57"/>
      <c r="MKZ157" s="57"/>
      <c r="MLA157" s="57"/>
      <c r="MLB157" s="57"/>
      <c r="MLC157" s="57"/>
      <c r="MLD157" s="57"/>
      <c r="MLE157" s="57"/>
      <c r="MLF157" s="57"/>
      <c r="MLG157" s="57"/>
      <c r="MLH157" s="57"/>
      <c r="MLI157" s="57"/>
      <c r="MLJ157" s="57"/>
      <c r="MLK157" s="57"/>
      <c r="MLL157" s="57"/>
      <c r="MLM157" s="57"/>
      <c r="MLN157" s="57"/>
      <c r="MLO157" s="57"/>
      <c r="MLP157" s="57"/>
      <c r="MLQ157" s="57"/>
      <c r="MLR157" s="57"/>
      <c r="MLS157" s="57"/>
      <c r="MLT157" s="57"/>
      <c r="MLU157" s="57"/>
      <c r="MLV157" s="57"/>
      <c r="MLW157" s="57"/>
      <c r="MLX157" s="57"/>
      <c r="MLY157" s="57"/>
      <c r="MLZ157" s="57"/>
      <c r="MMA157" s="57"/>
      <c r="MMB157" s="57"/>
      <c r="MMC157" s="57"/>
      <c r="MMD157" s="57"/>
      <c r="MME157" s="57"/>
      <c r="MMF157" s="57"/>
      <c r="MMG157" s="57"/>
      <c r="MMH157" s="57"/>
      <c r="MMI157" s="57"/>
      <c r="MMJ157" s="57"/>
      <c r="MMK157" s="57"/>
      <c r="MML157" s="57"/>
      <c r="MMM157" s="57"/>
      <c r="MMN157" s="57"/>
      <c r="MMO157" s="57"/>
      <c r="MMP157" s="57"/>
      <c r="MMQ157" s="57"/>
      <c r="MMR157" s="57"/>
      <c r="MMS157" s="57"/>
      <c r="MMT157" s="57"/>
      <c r="MMU157" s="57"/>
      <c r="MMV157" s="57"/>
      <c r="MMW157" s="57"/>
      <c r="MMX157" s="57"/>
      <c r="MMY157" s="57"/>
      <c r="MMZ157" s="57"/>
      <c r="MNA157" s="57"/>
      <c r="MNB157" s="57"/>
      <c r="MNC157" s="57"/>
      <c r="MND157" s="57"/>
      <c r="MNE157" s="57"/>
      <c r="MNF157" s="57"/>
      <c r="MNG157" s="57"/>
      <c r="MNH157" s="57"/>
      <c r="MNI157" s="57"/>
      <c r="MNJ157" s="57"/>
      <c r="MNK157" s="57"/>
      <c r="MNL157" s="57"/>
      <c r="MNM157" s="57"/>
      <c r="MNN157" s="57"/>
      <c r="MNO157" s="57"/>
      <c r="MNP157" s="57"/>
      <c r="MNQ157" s="57"/>
      <c r="MNR157" s="57"/>
      <c r="MNS157" s="57"/>
      <c r="MNT157" s="57"/>
      <c r="MNU157" s="57"/>
      <c r="MNV157" s="57"/>
      <c r="MNW157" s="57"/>
      <c r="MNX157" s="57"/>
      <c r="MNY157" s="57"/>
      <c r="MNZ157" s="57"/>
      <c r="MOA157" s="57"/>
      <c r="MOB157" s="57"/>
      <c r="MOC157" s="57"/>
      <c r="MOD157" s="57"/>
      <c r="MOE157" s="57"/>
      <c r="MOF157" s="57"/>
      <c r="MOG157" s="57"/>
      <c r="MOH157" s="57"/>
      <c r="MOI157" s="57"/>
      <c r="MOJ157" s="57"/>
      <c r="MOK157" s="57"/>
      <c r="MOL157" s="57"/>
      <c r="MOM157" s="57"/>
      <c r="MON157" s="57"/>
      <c r="MOO157" s="57"/>
      <c r="MOP157" s="57"/>
      <c r="MOQ157" s="57"/>
      <c r="MOR157" s="57"/>
      <c r="MOS157" s="57"/>
      <c r="MOT157" s="57"/>
      <c r="MOU157" s="57"/>
      <c r="MOV157" s="57"/>
      <c r="MOW157" s="57"/>
      <c r="MOX157" s="57"/>
      <c r="MOY157" s="57"/>
      <c r="MOZ157" s="57"/>
      <c r="MPA157" s="57"/>
      <c r="MPB157" s="57"/>
      <c r="MPC157" s="57"/>
      <c r="MPD157" s="57"/>
      <c r="MPE157" s="57"/>
      <c r="MPF157" s="57"/>
      <c r="MPG157" s="57"/>
      <c r="MPH157" s="57"/>
      <c r="MPI157" s="57"/>
      <c r="MPJ157" s="57"/>
      <c r="MPK157" s="57"/>
      <c r="MPL157" s="57"/>
      <c r="MPM157" s="57"/>
      <c r="MPN157" s="57"/>
      <c r="MPO157" s="57"/>
      <c r="MPP157" s="57"/>
      <c r="MPQ157" s="57"/>
      <c r="MPR157" s="57"/>
      <c r="MPS157" s="57"/>
      <c r="MPT157" s="57"/>
      <c r="MPU157" s="57"/>
      <c r="MPV157" s="57"/>
      <c r="MPW157" s="57"/>
      <c r="MPX157" s="57"/>
      <c r="MPY157" s="57"/>
      <c r="MPZ157" s="57"/>
      <c r="MQA157" s="57"/>
      <c r="MQB157" s="57"/>
      <c r="MQC157" s="57"/>
      <c r="MQD157" s="57"/>
      <c r="MQE157" s="57"/>
      <c r="MQF157" s="57"/>
      <c r="MQG157" s="57"/>
      <c r="MQH157" s="57"/>
      <c r="MQI157" s="57"/>
      <c r="MQJ157" s="57"/>
      <c r="MQK157" s="57"/>
      <c r="MQL157" s="57"/>
      <c r="MQM157" s="57"/>
      <c r="MQN157" s="57"/>
      <c r="MQO157" s="57"/>
      <c r="MQP157" s="57"/>
      <c r="MQQ157" s="57"/>
      <c r="MQR157" s="57"/>
      <c r="MQS157" s="57"/>
      <c r="MQT157" s="57"/>
      <c r="MQU157" s="57"/>
      <c r="MQV157" s="57"/>
      <c r="MQW157" s="57"/>
      <c r="MQX157" s="57"/>
      <c r="MQY157" s="57"/>
      <c r="MQZ157" s="57"/>
      <c r="MRA157" s="57"/>
      <c r="MRB157" s="57"/>
      <c r="MRC157" s="57"/>
      <c r="MRD157" s="57"/>
      <c r="MRE157" s="57"/>
      <c r="MRF157" s="57"/>
      <c r="MRG157" s="57"/>
      <c r="MRH157" s="57"/>
      <c r="MRI157" s="57"/>
      <c r="MRJ157" s="57"/>
      <c r="MRK157" s="57"/>
      <c r="MRL157" s="57"/>
      <c r="MRM157" s="57"/>
      <c r="MRN157" s="57"/>
      <c r="MRO157" s="57"/>
      <c r="MRP157" s="57"/>
      <c r="MRQ157" s="57"/>
      <c r="MRR157" s="57"/>
      <c r="MRS157" s="57"/>
      <c r="MRT157" s="57"/>
      <c r="MRU157" s="57"/>
      <c r="MRV157" s="57"/>
      <c r="MRW157" s="57"/>
      <c r="MRX157" s="57"/>
      <c r="MRY157" s="57"/>
      <c r="MRZ157" s="57"/>
      <c r="MSA157" s="57"/>
      <c r="MSB157" s="57"/>
      <c r="MSC157" s="57"/>
      <c r="MSD157" s="57"/>
      <c r="MSE157" s="57"/>
      <c r="MSF157" s="57"/>
      <c r="MSG157" s="57"/>
      <c r="MSH157" s="57"/>
      <c r="MSI157" s="57"/>
      <c r="MSJ157" s="57"/>
      <c r="MSK157" s="57"/>
      <c r="MSL157" s="57"/>
      <c r="MSM157" s="57"/>
      <c r="MSN157" s="57"/>
      <c r="MSO157" s="57"/>
      <c r="MSP157" s="57"/>
      <c r="MSQ157" s="57"/>
      <c r="MSR157" s="57"/>
      <c r="MSS157" s="57"/>
      <c r="MST157" s="57"/>
      <c r="MSU157" s="57"/>
      <c r="MSV157" s="57"/>
      <c r="MSW157" s="57"/>
      <c r="MSX157" s="57"/>
      <c r="MSY157" s="57"/>
      <c r="MSZ157" s="57"/>
      <c r="MTA157" s="57"/>
      <c r="MTB157" s="57"/>
      <c r="MTC157" s="57"/>
      <c r="MTD157" s="57"/>
      <c r="MTE157" s="57"/>
      <c r="MTF157" s="57"/>
      <c r="MTG157" s="57"/>
      <c r="MTH157" s="57"/>
      <c r="MTI157" s="57"/>
      <c r="MTJ157" s="57"/>
      <c r="MTK157" s="57"/>
      <c r="MTL157" s="57"/>
      <c r="MTM157" s="57"/>
      <c r="MTN157" s="57"/>
      <c r="MTO157" s="57"/>
      <c r="MTP157" s="57"/>
      <c r="MTQ157" s="57"/>
      <c r="MTR157" s="57"/>
      <c r="MTS157" s="57"/>
      <c r="MTT157" s="57"/>
      <c r="MTU157" s="57"/>
      <c r="MTV157" s="57"/>
      <c r="MTW157" s="57"/>
      <c r="MTX157" s="57"/>
      <c r="MTY157" s="57"/>
      <c r="MTZ157" s="57"/>
      <c r="MUA157" s="57"/>
      <c r="MUB157" s="57"/>
      <c r="MUC157" s="57"/>
      <c r="MUD157" s="57"/>
      <c r="MUE157" s="57"/>
      <c r="MUF157" s="57"/>
      <c r="MUG157" s="57"/>
      <c r="MUH157" s="57"/>
      <c r="MUI157" s="57"/>
      <c r="MUJ157" s="57"/>
      <c r="MUK157" s="57"/>
      <c r="MUL157" s="57"/>
      <c r="MUM157" s="57"/>
      <c r="MUN157" s="57"/>
      <c r="MUO157" s="57"/>
      <c r="MUP157" s="57"/>
      <c r="MUQ157" s="57"/>
      <c r="MUR157" s="57"/>
      <c r="MUS157" s="57"/>
      <c r="MUT157" s="57"/>
      <c r="MUU157" s="57"/>
      <c r="MUV157" s="57"/>
      <c r="MUW157" s="57"/>
      <c r="MUX157" s="57"/>
      <c r="MUY157" s="57"/>
      <c r="MUZ157" s="57"/>
      <c r="MVA157" s="57"/>
      <c r="MVB157" s="57"/>
      <c r="MVC157" s="57"/>
      <c r="MVD157" s="57"/>
      <c r="MVE157" s="57"/>
      <c r="MVF157" s="57"/>
      <c r="MVG157" s="57"/>
      <c r="MVH157" s="57"/>
      <c r="MVI157" s="57"/>
      <c r="MVJ157" s="57"/>
      <c r="MVK157" s="57"/>
      <c r="MVL157" s="57"/>
      <c r="MVM157" s="57"/>
      <c r="MVN157" s="57"/>
      <c r="MVO157" s="57"/>
      <c r="MVP157" s="57"/>
      <c r="MVQ157" s="57"/>
      <c r="MVR157" s="57"/>
      <c r="MVS157" s="57"/>
      <c r="MVT157" s="57"/>
      <c r="MVU157" s="57"/>
      <c r="MVV157" s="57"/>
      <c r="MVW157" s="57"/>
      <c r="MVX157" s="57"/>
      <c r="MVY157" s="57"/>
      <c r="MVZ157" s="57"/>
      <c r="MWA157" s="57"/>
      <c r="MWB157" s="57"/>
      <c r="MWC157" s="57"/>
      <c r="MWD157" s="57"/>
      <c r="MWE157" s="57"/>
      <c r="MWF157" s="57"/>
      <c r="MWG157" s="57"/>
      <c r="MWH157" s="57"/>
      <c r="MWI157" s="57"/>
      <c r="MWJ157" s="57"/>
      <c r="MWK157" s="57"/>
      <c r="MWL157" s="57"/>
      <c r="MWM157" s="57"/>
      <c r="MWN157" s="57"/>
      <c r="MWO157" s="57"/>
      <c r="MWP157" s="57"/>
      <c r="MWQ157" s="57"/>
      <c r="MWR157" s="57"/>
      <c r="MWS157" s="57"/>
      <c r="MWT157" s="57"/>
      <c r="MWU157" s="57"/>
      <c r="MWV157" s="57"/>
      <c r="MWW157" s="57"/>
      <c r="MWX157" s="57"/>
      <c r="MWY157" s="57"/>
      <c r="MWZ157" s="57"/>
      <c r="MXA157" s="57"/>
      <c r="MXB157" s="57"/>
      <c r="MXC157" s="57"/>
      <c r="MXD157" s="57"/>
      <c r="MXE157" s="57"/>
      <c r="MXF157" s="57"/>
      <c r="MXG157" s="57"/>
      <c r="MXH157" s="57"/>
      <c r="MXI157" s="57"/>
      <c r="MXJ157" s="57"/>
      <c r="MXK157" s="57"/>
      <c r="MXL157" s="57"/>
      <c r="MXM157" s="57"/>
      <c r="MXN157" s="57"/>
      <c r="MXO157" s="57"/>
      <c r="MXP157" s="57"/>
      <c r="MXQ157" s="57"/>
      <c r="MXR157" s="57"/>
      <c r="MXS157" s="57"/>
      <c r="MXT157" s="57"/>
      <c r="MXU157" s="57"/>
      <c r="MXV157" s="57"/>
      <c r="MXW157" s="57"/>
      <c r="MXX157" s="57"/>
      <c r="MXY157" s="57"/>
      <c r="MXZ157" s="57"/>
      <c r="MYA157" s="57"/>
      <c r="MYB157" s="57"/>
      <c r="MYC157" s="57"/>
      <c r="MYD157" s="57"/>
      <c r="MYE157" s="57"/>
      <c r="MYF157" s="57"/>
      <c r="MYG157" s="57"/>
      <c r="MYH157" s="57"/>
      <c r="MYI157" s="57"/>
      <c r="MYJ157" s="57"/>
      <c r="MYK157" s="57"/>
      <c r="MYL157" s="57"/>
      <c r="MYM157" s="57"/>
      <c r="MYN157" s="57"/>
      <c r="MYO157" s="57"/>
      <c r="MYP157" s="57"/>
      <c r="MYQ157" s="57"/>
      <c r="MYR157" s="57"/>
      <c r="MYS157" s="57"/>
      <c r="MYT157" s="57"/>
      <c r="MYU157" s="57"/>
      <c r="MYV157" s="57"/>
      <c r="MYW157" s="57"/>
      <c r="MYX157" s="57"/>
      <c r="MYY157" s="57"/>
      <c r="MYZ157" s="57"/>
      <c r="MZA157" s="57"/>
      <c r="MZB157" s="57"/>
      <c r="MZC157" s="57"/>
      <c r="MZD157" s="57"/>
      <c r="MZE157" s="57"/>
      <c r="MZF157" s="57"/>
      <c r="MZG157" s="57"/>
      <c r="MZH157" s="57"/>
      <c r="MZI157" s="57"/>
      <c r="MZJ157" s="57"/>
      <c r="MZK157" s="57"/>
      <c r="MZL157" s="57"/>
      <c r="MZM157" s="57"/>
      <c r="MZN157" s="57"/>
      <c r="MZO157" s="57"/>
      <c r="MZP157" s="57"/>
      <c r="MZQ157" s="57"/>
      <c r="MZR157" s="57"/>
      <c r="MZS157" s="57"/>
      <c r="MZT157" s="57"/>
      <c r="MZU157" s="57"/>
      <c r="MZV157" s="57"/>
      <c r="MZW157" s="57"/>
      <c r="MZX157" s="57"/>
      <c r="MZY157" s="57"/>
      <c r="MZZ157" s="57"/>
      <c r="NAA157" s="57"/>
      <c r="NAB157" s="57"/>
      <c r="NAC157" s="57"/>
      <c r="NAD157" s="57"/>
      <c r="NAE157" s="57"/>
      <c r="NAF157" s="57"/>
      <c r="NAG157" s="57"/>
      <c r="NAH157" s="57"/>
      <c r="NAI157" s="57"/>
      <c r="NAJ157" s="57"/>
      <c r="NAK157" s="57"/>
      <c r="NAL157" s="57"/>
      <c r="NAM157" s="57"/>
      <c r="NAN157" s="57"/>
      <c r="NAO157" s="57"/>
      <c r="NAP157" s="57"/>
      <c r="NAQ157" s="57"/>
      <c r="NAR157" s="57"/>
      <c r="NAS157" s="57"/>
      <c r="NAT157" s="57"/>
      <c r="NAU157" s="57"/>
      <c r="NAV157" s="57"/>
      <c r="NAW157" s="57"/>
      <c r="NAX157" s="57"/>
      <c r="NAY157" s="57"/>
      <c r="NAZ157" s="57"/>
      <c r="NBA157" s="57"/>
      <c r="NBB157" s="57"/>
      <c r="NBC157" s="57"/>
      <c r="NBD157" s="57"/>
      <c r="NBE157" s="57"/>
      <c r="NBF157" s="57"/>
      <c r="NBG157" s="57"/>
      <c r="NBH157" s="57"/>
      <c r="NBI157" s="57"/>
      <c r="NBJ157" s="57"/>
      <c r="NBK157" s="57"/>
      <c r="NBL157" s="57"/>
      <c r="NBM157" s="57"/>
      <c r="NBN157" s="57"/>
      <c r="NBO157" s="57"/>
      <c r="NBP157" s="57"/>
      <c r="NBQ157" s="57"/>
      <c r="NBR157" s="57"/>
      <c r="NBS157" s="57"/>
      <c r="NBT157" s="57"/>
      <c r="NBU157" s="57"/>
      <c r="NBV157" s="57"/>
      <c r="NBW157" s="57"/>
      <c r="NBX157" s="57"/>
      <c r="NBY157" s="57"/>
      <c r="NBZ157" s="57"/>
      <c r="NCA157" s="57"/>
      <c r="NCB157" s="57"/>
      <c r="NCC157" s="57"/>
      <c r="NCD157" s="57"/>
      <c r="NCE157" s="57"/>
      <c r="NCF157" s="57"/>
      <c r="NCG157" s="57"/>
      <c r="NCH157" s="57"/>
      <c r="NCI157" s="57"/>
      <c r="NCJ157" s="57"/>
      <c r="NCK157" s="57"/>
      <c r="NCL157" s="57"/>
      <c r="NCM157" s="57"/>
      <c r="NCN157" s="57"/>
      <c r="NCO157" s="57"/>
      <c r="NCP157" s="57"/>
      <c r="NCQ157" s="57"/>
      <c r="NCR157" s="57"/>
      <c r="NCS157" s="57"/>
      <c r="NCT157" s="57"/>
      <c r="NCU157" s="57"/>
      <c r="NCV157" s="57"/>
      <c r="NCW157" s="57"/>
      <c r="NCX157" s="57"/>
      <c r="NCY157" s="57"/>
      <c r="NCZ157" s="57"/>
      <c r="NDA157" s="57"/>
      <c r="NDB157" s="57"/>
      <c r="NDC157" s="57"/>
      <c r="NDD157" s="57"/>
      <c r="NDE157" s="57"/>
      <c r="NDF157" s="57"/>
      <c r="NDG157" s="57"/>
      <c r="NDH157" s="57"/>
      <c r="NDI157" s="57"/>
      <c r="NDJ157" s="57"/>
      <c r="NDK157" s="57"/>
      <c r="NDL157" s="57"/>
      <c r="NDM157" s="57"/>
      <c r="NDN157" s="57"/>
      <c r="NDO157" s="57"/>
      <c r="NDP157" s="57"/>
      <c r="NDQ157" s="57"/>
      <c r="NDR157" s="57"/>
      <c r="NDS157" s="57"/>
      <c r="NDT157" s="57"/>
      <c r="NDU157" s="57"/>
      <c r="NDV157" s="57"/>
      <c r="NDW157" s="57"/>
      <c r="NDX157" s="57"/>
      <c r="NDY157" s="57"/>
      <c r="NDZ157" s="57"/>
      <c r="NEA157" s="57"/>
      <c r="NEB157" s="57"/>
      <c r="NEC157" s="57"/>
      <c r="NED157" s="57"/>
      <c r="NEE157" s="57"/>
      <c r="NEF157" s="57"/>
      <c r="NEG157" s="57"/>
      <c r="NEH157" s="57"/>
      <c r="NEI157" s="57"/>
      <c r="NEJ157" s="57"/>
      <c r="NEK157" s="57"/>
      <c r="NEL157" s="57"/>
      <c r="NEM157" s="57"/>
      <c r="NEN157" s="57"/>
      <c r="NEO157" s="57"/>
      <c r="NEP157" s="57"/>
      <c r="NEQ157" s="57"/>
      <c r="NER157" s="57"/>
      <c r="NES157" s="57"/>
      <c r="NET157" s="57"/>
      <c r="NEU157" s="57"/>
      <c r="NEV157" s="57"/>
      <c r="NEW157" s="57"/>
      <c r="NEX157" s="57"/>
      <c r="NEY157" s="57"/>
      <c r="NEZ157" s="57"/>
      <c r="NFA157" s="57"/>
      <c r="NFB157" s="57"/>
      <c r="NFC157" s="57"/>
      <c r="NFD157" s="57"/>
      <c r="NFE157" s="57"/>
      <c r="NFF157" s="57"/>
      <c r="NFG157" s="57"/>
      <c r="NFH157" s="57"/>
      <c r="NFI157" s="57"/>
      <c r="NFJ157" s="57"/>
      <c r="NFK157" s="57"/>
      <c r="NFL157" s="57"/>
      <c r="NFM157" s="57"/>
      <c r="NFN157" s="57"/>
      <c r="NFO157" s="57"/>
      <c r="NFP157" s="57"/>
      <c r="NFQ157" s="57"/>
      <c r="NFR157" s="57"/>
      <c r="NFS157" s="57"/>
      <c r="NFT157" s="57"/>
      <c r="NFU157" s="57"/>
      <c r="NFV157" s="57"/>
      <c r="NFW157" s="57"/>
      <c r="NFX157" s="57"/>
      <c r="NFY157" s="57"/>
      <c r="NFZ157" s="57"/>
      <c r="NGA157" s="57"/>
      <c r="NGB157" s="57"/>
      <c r="NGC157" s="57"/>
      <c r="NGD157" s="57"/>
      <c r="NGE157" s="57"/>
      <c r="NGF157" s="57"/>
      <c r="NGG157" s="57"/>
      <c r="NGH157" s="57"/>
      <c r="NGI157" s="57"/>
      <c r="NGJ157" s="57"/>
      <c r="NGK157" s="57"/>
      <c r="NGL157" s="57"/>
      <c r="NGM157" s="57"/>
      <c r="NGN157" s="57"/>
      <c r="NGO157" s="57"/>
      <c r="NGP157" s="57"/>
      <c r="NGQ157" s="57"/>
      <c r="NGR157" s="57"/>
      <c r="NGS157" s="57"/>
      <c r="NGT157" s="57"/>
      <c r="NGU157" s="57"/>
      <c r="NGV157" s="57"/>
      <c r="NGW157" s="57"/>
      <c r="NGX157" s="57"/>
      <c r="NGY157" s="57"/>
      <c r="NGZ157" s="57"/>
      <c r="NHA157" s="57"/>
      <c r="NHB157" s="57"/>
      <c r="NHC157" s="57"/>
      <c r="NHD157" s="57"/>
      <c r="NHE157" s="57"/>
      <c r="NHF157" s="57"/>
      <c r="NHG157" s="57"/>
      <c r="NHH157" s="57"/>
      <c r="NHI157" s="57"/>
      <c r="NHJ157" s="57"/>
      <c r="NHK157" s="57"/>
      <c r="NHL157" s="57"/>
      <c r="NHM157" s="57"/>
      <c r="NHN157" s="57"/>
      <c r="NHO157" s="57"/>
      <c r="NHP157" s="57"/>
      <c r="NHQ157" s="57"/>
      <c r="NHR157" s="57"/>
      <c r="NHS157" s="57"/>
      <c r="NHT157" s="57"/>
      <c r="NHU157" s="57"/>
      <c r="NHV157" s="57"/>
      <c r="NHW157" s="57"/>
      <c r="NHX157" s="57"/>
      <c r="NHY157" s="57"/>
      <c r="NHZ157" s="57"/>
      <c r="NIA157" s="57"/>
      <c r="NIB157" s="57"/>
      <c r="NIC157" s="57"/>
      <c r="NID157" s="57"/>
      <c r="NIE157" s="57"/>
      <c r="NIF157" s="57"/>
      <c r="NIG157" s="57"/>
      <c r="NIH157" s="57"/>
      <c r="NII157" s="57"/>
      <c r="NIJ157" s="57"/>
      <c r="NIK157" s="57"/>
      <c r="NIL157" s="57"/>
      <c r="NIM157" s="57"/>
      <c r="NIN157" s="57"/>
      <c r="NIO157" s="57"/>
      <c r="NIP157" s="57"/>
      <c r="NIQ157" s="57"/>
      <c r="NIR157" s="57"/>
      <c r="NIS157" s="57"/>
      <c r="NIT157" s="57"/>
      <c r="NIU157" s="57"/>
      <c r="NIV157" s="57"/>
      <c r="NIW157" s="57"/>
      <c r="NIX157" s="57"/>
      <c r="NIY157" s="57"/>
      <c r="NIZ157" s="57"/>
      <c r="NJA157" s="57"/>
      <c r="NJB157" s="57"/>
      <c r="NJC157" s="57"/>
      <c r="NJD157" s="57"/>
      <c r="NJE157" s="57"/>
      <c r="NJF157" s="57"/>
      <c r="NJG157" s="57"/>
      <c r="NJH157" s="57"/>
      <c r="NJI157" s="57"/>
      <c r="NJJ157" s="57"/>
      <c r="NJK157" s="57"/>
      <c r="NJL157" s="57"/>
      <c r="NJM157" s="57"/>
      <c r="NJN157" s="57"/>
      <c r="NJO157" s="57"/>
      <c r="NJP157" s="57"/>
      <c r="NJQ157" s="57"/>
      <c r="NJR157" s="57"/>
      <c r="NJS157" s="57"/>
      <c r="NJT157" s="57"/>
      <c r="NJU157" s="57"/>
      <c r="NJV157" s="57"/>
      <c r="NJW157" s="57"/>
      <c r="NJX157" s="57"/>
      <c r="NJY157" s="57"/>
      <c r="NJZ157" s="57"/>
      <c r="NKA157" s="57"/>
      <c r="NKB157" s="57"/>
      <c r="NKC157" s="57"/>
      <c r="NKD157" s="57"/>
      <c r="NKE157" s="57"/>
      <c r="NKF157" s="57"/>
      <c r="NKG157" s="57"/>
      <c r="NKH157" s="57"/>
      <c r="NKI157" s="57"/>
      <c r="NKJ157" s="57"/>
      <c r="NKK157" s="57"/>
      <c r="NKL157" s="57"/>
      <c r="NKM157" s="57"/>
      <c r="NKN157" s="57"/>
      <c r="NKO157" s="57"/>
      <c r="NKP157" s="57"/>
      <c r="NKQ157" s="57"/>
      <c r="NKR157" s="57"/>
      <c r="NKS157" s="57"/>
      <c r="NKT157" s="57"/>
      <c r="NKU157" s="57"/>
      <c r="NKV157" s="57"/>
      <c r="NKW157" s="57"/>
      <c r="NKX157" s="57"/>
      <c r="NKY157" s="57"/>
      <c r="NKZ157" s="57"/>
      <c r="NLA157" s="57"/>
      <c r="NLB157" s="57"/>
      <c r="NLC157" s="57"/>
      <c r="NLD157" s="57"/>
      <c r="NLE157" s="57"/>
      <c r="NLF157" s="57"/>
      <c r="NLG157" s="57"/>
      <c r="NLH157" s="57"/>
      <c r="NLI157" s="57"/>
      <c r="NLJ157" s="57"/>
      <c r="NLK157" s="57"/>
      <c r="NLL157" s="57"/>
      <c r="NLM157" s="57"/>
      <c r="NLN157" s="57"/>
      <c r="NLO157" s="57"/>
      <c r="NLP157" s="57"/>
      <c r="NLQ157" s="57"/>
      <c r="NLR157" s="57"/>
      <c r="NLS157" s="57"/>
      <c r="NLT157" s="57"/>
      <c r="NLU157" s="57"/>
      <c r="NLV157" s="57"/>
      <c r="NLW157" s="57"/>
      <c r="NLX157" s="57"/>
      <c r="NLY157" s="57"/>
      <c r="NLZ157" s="57"/>
      <c r="NMA157" s="57"/>
      <c r="NMB157" s="57"/>
      <c r="NMC157" s="57"/>
      <c r="NMD157" s="57"/>
      <c r="NME157" s="57"/>
      <c r="NMF157" s="57"/>
      <c r="NMG157" s="57"/>
      <c r="NMH157" s="57"/>
      <c r="NMI157" s="57"/>
      <c r="NMJ157" s="57"/>
      <c r="NMK157" s="57"/>
      <c r="NML157" s="57"/>
      <c r="NMM157" s="57"/>
      <c r="NMN157" s="57"/>
      <c r="NMO157" s="57"/>
      <c r="NMP157" s="57"/>
      <c r="NMQ157" s="57"/>
      <c r="NMR157" s="57"/>
      <c r="NMS157" s="57"/>
      <c r="NMT157" s="57"/>
      <c r="NMU157" s="57"/>
      <c r="NMV157" s="57"/>
      <c r="NMW157" s="57"/>
      <c r="NMX157" s="57"/>
      <c r="NMY157" s="57"/>
      <c r="NMZ157" s="57"/>
      <c r="NNA157" s="57"/>
      <c r="NNB157" s="57"/>
      <c r="NNC157" s="57"/>
      <c r="NND157" s="57"/>
      <c r="NNE157" s="57"/>
      <c r="NNF157" s="57"/>
      <c r="NNG157" s="57"/>
      <c r="NNH157" s="57"/>
      <c r="NNI157" s="57"/>
      <c r="NNJ157" s="57"/>
      <c r="NNK157" s="57"/>
      <c r="NNL157" s="57"/>
      <c r="NNM157" s="57"/>
      <c r="NNN157" s="57"/>
      <c r="NNO157" s="57"/>
      <c r="NNP157" s="57"/>
      <c r="NNQ157" s="57"/>
      <c r="NNR157" s="57"/>
      <c r="NNS157" s="57"/>
      <c r="NNT157" s="57"/>
      <c r="NNU157" s="57"/>
      <c r="NNV157" s="57"/>
      <c r="NNW157" s="57"/>
      <c r="NNX157" s="57"/>
      <c r="NNY157" s="57"/>
      <c r="NNZ157" s="57"/>
      <c r="NOA157" s="57"/>
      <c r="NOB157" s="57"/>
      <c r="NOC157" s="57"/>
      <c r="NOD157" s="57"/>
      <c r="NOE157" s="57"/>
      <c r="NOF157" s="57"/>
      <c r="NOG157" s="57"/>
      <c r="NOH157" s="57"/>
      <c r="NOI157" s="57"/>
      <c r="NOJ157" s="57"/>
      <c r="NOK157" s="57"/>
      <c r="NOL157" s="57"/>
      <c r="NOM157" s="57"/>
      <c r="NON157" s="57"/>
      <c r="NOO157" s="57"/>
      <c r="NOP157" s="57"/>
      <c r="NOQ157" s="57"/>
      <c r="NOR157" s="57"/>
      <c r="NOS157" s="57"/>
      <c r="NOT157" s="57"/>
      <c r="NOU157" s="57"/>
      <c r="NOV157" s="57"/>
      <c r="NOW157" s="57"/>
      <c r="NOX157" s="57"/>
      <c r="NOY157" s="57"/>
      <c r="NOZ157" s="57"/>
      <c r="NPA157" s="57"/>
      <c r="NPB157" s="57"/>
      <c r="NPC157" s="57"/>
      <c r="NPD157" s="57"/>
      <c r="NPE157" s="57"/>
      <c r="NPF157" s="57"/>
      <c r="NPG157" s="57"/>
      <c r="NPH157" s="57"/>
      <c r="NPI157" s="57"/>
      <c r="NPJ157" s="57"/>
      <c r="NPK157" s="57"/>
      <c r="NPL157" s="57"/>
      <c r="NPM157" s="57"/>
      <c r="NPN157" s="57"/>
      <c r="NPO157" s="57"/>
      <c r="NPP157" s="57"/>
      <c r="NPQ157" s="57"/>
      <c r="NPR157" s="57"/>
      <c r="NPS157" s="57"/>
      <c r="NPT157" s="57"/>
      <c r="NPU157" s="57"/>
      <c r="NPV157" s="57"/>
      <c r="NPW157" s="57"/>
      <c r="NPX157" s="57"/>
      <c r="NPY157" s="57"/>
      <c r="NPZ157" s="57"/>
      <c r="NQA157" s="57"/>
      <c r="NQB157" s="57"/>
      <c r="NQC157" s="57"/>
      <c r="NQD157" s="57"/>
      <c r="NQE157" s="57"/>
      <c r="NQF157" s="57"/>
      <c r="NQG157" s="57"/>
      <c r="NQH157" s="57"/>
      <c r="NQI157" s="57"/>
      <c r="NQJ157" s="57"/>
      <c r="NQK157" s="57"/>
      <c r="NQL157" s="57"/>
      <c r="NQM157" s="57"/>
      <c r="NQN157" s="57"/>
      <c r="NQO157" s="57"/>
      <c r="NQP157" s="57"/>
      <c r="NQQ157" s="57"/>
      <c r="NQR157" s="57"/>
      <c r="NQS157" s="57"/>
      <c r="NQT157" s="57"/>
      <c r="NQU157" s="57"/>
      <c r="NQV157" s="57"/>
      <c r="NQW157" s="57"/>
      <c r="NQX157" s="57"/>
      <c r="NQY157" s="57"/>
      <c r="NQZ157" s="57"/>
      <c r="NRA157" s="57"/>
      <c r="NRB157" s="57"/>
      <c r="NRC157" s="57"/>
      <c r="NRD157" s="57"/>
      <c r="NRE157" s="57"/>
      <c r="NRF157" s="57"/>
      <c r="NRG157" s="57"/>
      <c r="NRH157" s="57"/>
      <c r="NRI157" s="57"/>
      <c r="NRJ157" s="57"/>
      <c r="NRK157" s="57"/>
      <c r="NRL157" s="57"/>
      <c r="NRM157" s="57"/>
      <c r="NRN157" s="57"/>
      <c r="NRO157" s="57"/>
      <c r="NRP157" s="57"/>
      <c r="NRQ157" s="57"/>
      <c r="NRR157" s="57"/>
      <c r="NRS157" s="57"/>
      <c r="NRT157" s="57"/>
      <c r="NRU157" s="57"/>
      <c r="NRV157" s="57"/>
      <c r="NRW157" s="57"/>
      <c r="NRX157" s="57"/>
      <c r="NRY157" s="57"/>
      <c r="NRZ157" s="57"/>
      <c r="NSA157" s="57"/>
      <c r="NSB157" s="57"/>
      <c r="NSC157" s="57"/>
      <c r="NSD157" s="57"/>
      <c r="NSE157" s="57"/>
      <c r="NSF157" s="57"/>
      <c r="NSG157" s="57"/>
      <c r="NSH157" s="57"/>
      <c r="NSI157" s="57"/>
      <c r="NSJ157" s="57"/>
      <c r="NSK157" s="57"/>
      <c r="NSL157" s="57"/>
      <c r="NSM157" s="57"/>
      <c r="NSN157" s="57"/>
      <c r="NSO157" s="57"/>
      <c r="NSP157" s="57"/>
      <c r="NSQ157" s="57"/>
      <c r="NSR157" s="57"/>
      <c r="NSS157" s="57"/>
      <c r="NST157" s="57"/>
      <c r="NSU157" s="57"/>
      <c r="NSV157" s="57"/>
      <c r="NSW157" s="57"/>
      <c r="NSX157" s="57"/>
      <c r="NSY157" s="57"/>
      <c r="NSZ157" s="57"/>
      <c r="NTA157" s="57"/>
      <c r="NTB157" s="57"/>
      <c r="NTC157" s="57"/>
      <c r="NTD157" s="57"/>
      <c r="NTE157" s="57"/>
      <c r="NTF157" s="57"/>
      <c r="NTG157" s="57"/>
      <c r="NTH157" s="57"/>
      <c r="NTI157" s="57"/>
      <c r="NTJ157" s="57"/>
      <c r="NTK157" s="57"/>
      <c r="NTL157" s="57"/>
      <c r="NTM157" s="57"/>
      <c r="NTN157" s="57"/>
      <c r="NTO157" s="57"/>
      <c r="NTP157" s="57"/>
      <c r="NTQ157" s="57"/>
      <c r="NTR157" s="57"/>
      <c r="NTS157" s="57"/>
      <c r="NTT157" s="57"/>
      <c r="NTU157" s="57"/>
      <c r="NTV157" s="57"/>
      <c r="NTW157" s="57"/>
      <c r="NTX157" s="57"/>
      <c r="NTY157" s="57"/>
      <c r="NTZ157" s="57"/>
      <c r="NUA157" s="57"/>
      <c r="NUB157" s="57"/>
      <c r="NUC157" s="57"/>
      <c r="NUD157" s="57"/>
      <c r="NUE157" s="57"/>
      <c r="NUF157" s="57"/>
      <c r="NUG157" s="57"/>
      <c r="NUH157" s="57"/>
      <c r="NUI157" s="57"/>
      <c r="NUJ157" s="57"/>
      <c r="NUK157" s="57"/>
      <c r="NUL157" s="57"/>
      <c r="NUM157" s="57"/>
      <c r="NUN157" s="57"/>
      <c r="NUO157" s="57"/>
      <c r="NUP157" s="57"/>
      <c r="NUQ157" s="57"/>
      <c r="NUR157" s="57"/>
      <c r="NUS157" s="57"/>
      <c r="NUT157" s="57"/>
      <c r="NUU157" s="57"/>
      <c r="NUV157" s="57"/>
      <c r="NUW157" s="57"/>
      <c r="NUX157" s="57"/>
      <c r="NUY157" s="57"/>
      <c r="NUZ157" s="57"/>
      <c r="NVA157" s="57"/>
      <c r="NVB157" s="57"/>
      <c r="NVC157" s="57"/>
      <c r="NVD157" s="57"/>
      <c r="NVE157" s="57"/>
      <c r="NVF157" s="57"/>
      <c r="NVG157" s="57"/>
      <c r="NVH157" s="57"/>
      <c r="NVI157" s="57"/>
      <c r="NVJ157" s="57"/>
      <c r="NVK157" s="57"/>
      <c r="NVL157" s="57"/>
      <c r="NVM157" s="57"/>
      <c r="NVN157" s="57"/>
      <c r="NVO157" s="57"/>
      <c r="NVP157" s="57"/>
      <c r="NVQ157" s="57"/>
      <c r="NVR157" s="57"/>
      <c r="NVS157" s="57"/>
      <c r="NVT157" s="57"/>
      <c r="NVU157" s="57"/>
      <c r="NVV157" s="57"/>
      <c r="NVW157" s="57"/>
      <c r="NVX157" s="57"/>
      <c r="NVY157" s="57"/>
      <c r="NVZ157" s="57"/>
      <c r="NWA157" s="57"/>
      <c r="NWB157" s="57"/>
      <c r="NWC157" s="57"/>
      <c r="NWD157" s="57"/>
      <c r="NWE157" s="57"/>
      <c r="NWF157" s="57"/>
      <c r="NWG157" s="57"/>
      <c r="NWH157" s="57"/>
      <c r="NWI157" s="57"/>
      <c r="NWJ157" s="57"/>
      <c r="NWK157" s="57"/>
      <c r="NWL157" s="57"/>
      <c r="NWM157" s="57"/>
      <c r="NWN157" s="57"/>
      <c r="NWO157" s="57"/>
      <c r="NWP157" s="57"/>
      <c r="NWQ157" s="57"/>
      <c r="NWR157" s="57"/>
      <c r="NWS157" s="57"/>
      <c r="NWT157" s="57"/>
      <c r="NWU157" s="57"/>
      <c r="NWV157" s="57"/>
      <c r="NWW157" s="57"/>
      <c r="NWX157" s="57"/>
      <c r="NWY157" s="57"/>
      <c r="NWZ157" s="57"/>
      <c r="NXA157" s="57"/>
      <c r="NXB157" s="57"/>
      <c r="NXC157" s="57"/>
      <c r="NXD157" s="57"/>
      <c r="NXE157" s="57"/>
      <c r="NXF157" s="57"/>
      <c r="NXG157" s="57"/>
      <c r="NXH157" s="57"/>
      <c r="NXI157" s="57"/>
      <c r="NXJ157" s="57"/>
      <c r="NXK157" s="57"/>
      <c r="NXL157" s="57"/>
      <c r="NXM157" s="57"/>
      <c r="NXN157" s="57"/>
      <c r="NXO157" s="57"/>
      <c r="NXP157" s="57"/>
      <c r="NXQ157" s="57"/>
      <c r="NXR157" s="57"/>
      <c r="NXS157" s="57"/>
      <c r="NXT157" s="57"/>
      <c r="NXU157" s="57"/>
      <c r="NXV157" s="57"/>
      <c r="NXW157" s="57"/>
      <c r="NXX157" s="57"/>
      <c r="NXY157" s="57"/>
      <c r="NXZ157" s="57"/>
      <c r="NYA157" s="57"/>
      <c r="NYB157" s="57"/>
      <c r="NYC157" s="57"/>
      <c r="NYD157" s="57"/>
      <c r="NYE157" s="57"/>
      <c r="NYF157" s="57"/>
      <c r="NYG157" s="57"/>
      <c r="NYH157" s="57"/>
      <c r="NYI157" s="57"/>
      <c r="NYJ157" s="57"/>
      <c r="NYK157" s="57"/>
      <c r="NYL157" s="57"/>
      <c r="NYM157" s="57"/>
      <c r="NYN157" s="57"/>
      <c r="NYO157" s="57"/>
      <c r="NYP157" s="57"/>
      <c r="NYQ157" s="57"/>
      <c r="NYR157" s="57"/>
      <c r="NYS157" s="57"/>
      <c r="NYT157" s="57"/>
      <c r="NYU157" s="57"/>
      <c r="NYV157" s="57"/>
      <c r="NYW157" s="57"/>
      <c r="NYX157" s="57"/>
      <c r="NYY157" s="57"/>
      <c r="NYZ157" s="57"/>
      <c r="NZA157" s="57"/>
      <c r="NZB157" s="57"/>
      <c r="NZC157" s="57"/>
      <c r="NZD157" s="57"/>
      <c r="NZE157" s="57"/>
      <c r="NZF157" s="57"/>
      <c r="NZG157" s="57"/>
      <c r="NZH157" s="57"/>
      <c r="NZI157" s="57"/>
      <c r="NZJ157" s="57"/>
      <c r="NZK157" s="57"/>
      <c r="NZL157" s="57"/>
      <c r="NZM157" s="57"/>
      <c r="NZN157" s="57"/>
      <c r="NZO157" s="57"/>
      <c r="NZP157" s="57"/>
      <c r="NZQ157" s="57"/>
      <c r="NZR157" s="57"/>
      <c r="NZS157" s="57"/>
      <c r="NZT157" s="57"/>
      <c r="NZU157" s="57"/>
      <c r="NZV157" s="57"/>
      <c r="NZW157" s="57"/>
      <c r="NZX157" s="57"/>
      <c r="NZY157" s="57"/>
      <c r="NZZ157" s="57"/>
      <c r="OAA157" s="57"/>
      <c r="OAB157" s="57"/>
      <c r="OAC157" s="57"/>
      <c r="OAD157" s="57"/>
      <c r="OAE157" s="57"/>
      <c r="OAF157" s="57"/>
      <c r="OAG157" s="57"/>
      <c r="OAH157" s="57"/>
      <c r="OAI157" s="57"/>
      <c r="OAJ157" s="57"/>
      <c r="OAK157" s="57"/>
      <c r="OAL157" s="57"/>
      <c r="OAM157" s="57"/>
      <c r="OAN157" s="57"/>
      <c r="OAO157" s="57"/>
      <c r="OAP157" s="57"/>
      <c r="OAQ157" s="57"/>
      <c r="OAR157" s="57"/>
      <c r="OAS157" s="57"/>
      <c r="OAT157" s="57"/>
      <c r="OAU157" s="57"/>
      <c r="OAV157" s="57"/>
      <c r="OAW157" s="57"/>
      <c r="OAX157" s="57"/>
      <c r="OAY157" s="57"/>
      <c r="OAZ157" s="57"/>
      <c r="OBA157" s="57"/>
      <c r="OBB157" s="57"/>
      <c r="OBC157" s="57"/>
      <c r="OBD157" s="57"/>
      <c r="OBE157" s="57"/>
      <c r="OBF157" s="57"/>
      <c r="OBG157" s="57"/>
      <c r="OBH157" s="57"/>
      <c r="OBI157" s="57"/>
      <c r="OBJ157" s="57"/>
      <c r="OBK157" s="57"/>
      <c r="OBL157" s="57"/>
      <c r="OBM157" s="57"/>
      <c r="OBN157" s="57"/>
      <c r="OBO157" s="57"/>
      <c r="OBP157" s="57"/>
      <c r="OBQ157" s="57"/>
      <c r="OBR157" s="57"/>
      <c r="OBS157" s="57"/>
      <c r="OBT157" s="57"/>
      <c r="OBU157" s="57"/>
      <c r="OBV157" s="57"/>
      <c r="OBW157" s="57"/>
      <c r="OBX157" s="57"/>
      <c r="OBY157" s="57"/>
      <c r="OBZ157" s="57"/>
      <c r="OCA157" s="57"/>
      <c r="OCB157" s="57"/>
      <c r="OCC157" s="57"/>
      <c r="OCD157" s="57"/>
      <c r="OCE157" s="57"/>
      <c r="OCF157" s="57"/>
      <c r="OCG157" s="57"/>
      <c r="OCH157" s="57"/>
      <c r="OCI157" s="57"/>
      <c r="OCJ157" s="57"/>
      <c r="OCK157" s="57"/>
      <c r="OCL157" s="57"/>
      <c r="OCM157" s="57"/>
      <c r="OCN157" s="57"/>
      <c r="OCO157" s="57"/>
      <c r="OCP157" s="57"/>
      <c r="OCQ157" s="57"/>
      <c r="OCR157" s="57"/>
      <c r="OCS157" s="57"/>
      <c r="OCT157" s="57"/>
      <c r="OCU157" s="57"/>
      <c r="OCV157" s="57"/>
      <c r="OCW157" s="57"/>
      <c r="OCX157" s="57"/>
      <c r="OCY157" s="57"/>
      <c r="OCZ157" s="57"/>
      <c r="ODA157" s="57"/>
      <c r="ODB157" s="57"/>
      <c r="ODC157" s="57"/>
      <c r="ODD157" s="57"/>
      <c r="ODE157" s="57"/>
      <c r="ODF157" s="57"/>
      <c r="ODG157" s="57"/>
      <c r="ODH157" s="57"/>
      <c r="ODI157" s="57"/>
      <c r="ODJ157" s="57"/>
      <c r="ODK157" s="57"/>
      <c r="ODL157" s="57"/>
      <c r="ODM157" s="57"/>
      <c r="ODN157" s="57"/>
      <c r="ODO157" s="57"/>
      <c r="ODP157" s="57"/>
      <c r="ODQ157" s="57"/>
      <c r="ODR157" s="57"/>
      <c r="ODS157" s="57"/>
      <c r="ODT157" s="57"/>
      <c r="ODU157" s="57"/>
      <c r="ODV157" s="57"/>
      <c r="ODW157" s="57"/>
      <c r="ODX157" s="57"/>
      <c r="ODY157" s="57"/>
      <c r="ODZ157" s="57"/>
      <c r="OEA157" s="57"/>
      <c r="OEB157" s="57"/>
      <c r="OEC157" s="57"/>
      <c r="OED157" s="57"/>
      <c r="OEE157" s="57"/>
      <c r="OEF157" s="57"/>
      <c r="OEG157" s="57"/>
      <c r="OEH157" s="57"/>
      <c r="OEI157" s="57"/>
      <c r="OEJ157" s="57"/>
      <c r="OEK157" s="57"/>
      <c r="OEL157" s="57"/>
      <c r="OEM157" s="57"/>
      <c r="OEN157" s="57"/>
      <c r="OEO157" s="57"/>
      <c r="OEP157" s="57"/>
      <c r="OEQ157" s="57"/>
      <c r="OER157" s="57"/>
      <c r="OES157" s="57"/>
      <c r="OET157" s="57"/>
      <c r="OEU157" s="57"/>
      <c r="OEV157" s="57"/>
      <c r="OEW157" s="57"/>
      <c r="OEX157" s="57"/>
      <c r="OEY157" s="57"/>
      <c r="OEZ157" s="57"/>
      <c r="OFA157" s="57"/>
      <c r="OFB157" s="57"/>
      <c r="OFC157" s="57"/>
      <c r="OFD157" s="57"/>
      <c r="OFE157" s="57"/>
      <c r="OFF157" s="57"/>
      <c r="OFG157" s="57"/>
      <c r="OFH157" s="57"/>
      <c r="OFI157" s="57"/>
      <c r="OFJ157" s="57"/>
      <c r="OFK157" s="57"/>
      <c r="OFL157" s="57"/>
      <c r="OFM157" s="57"/>
      <c r="OFN157" s="57"/>
      <c r="OFO157" s="57"/>
      <c r="OFP157" s="57"/>
      <c r="OFQ157" s="57"/>
      <c r="OFR157" s="57"/>
      <c r="OFS157" s="57"/>
      <c r="OFT157" s="57"/>
      <c r="OFU157" s="57"/>
      <c r="OFV157" s="57"/>
      <c r="OFW157" s="57"/>
      <c r="OFX157" s="57"/>
      <c r="OFY157" s="57"/>
      <c r="OFZ157" s="57"/>
      <c r="OGA157" s="57"/>
      <c r="OGB157" s="57"/>
      <c r="OGC157" s="57"/>
      <c r="OGD157" s="57"/>
      <c r="OGE157" s="57"/>
      <c r="OGF157" s="57"/>
      <c r="OGG157" s="57"/>
      <c r="OGH157" s="57"/>
      <c r="OGI157" s="57"/>
      <c r="OGJ157" s="57"/>
      <c r="OGK157" s="57"/>
      <c r="OGL157" s="57"/>
      <c r="OGM157" s="57"/>
      <c r="OGN157" s="57"/>
      <c r="OGO157" s="57"/>
      <c r="OGP157" s="57"/>
      <c r="OGQ157" s="57"/>
      <c r="OGR157" s="57"/>
      <c r="OGS157" s="57"/>
      <c r="OGT157" s="57"/>
      <c r="OGU157" s="57"/>
      <c r="OGV157" s="57"/>
      <c r="OGW157" s="57"/>
      <c r="OGX157" s="57"/>
      <c r="OGY157" s="57"/>
      <c r="OGZ157" s="57"/>
      <c r="OHA157" s="57"/>
      <c r="OHB157" s="57"/>
      <c r="OHC157" s="57"/>
      <c r="OHD157" s="57"/>
      <c r="OHE157" s="57"/>
      <c r="OHF157" s="57"/>
      <c r="OHG157" s="57"/>
      <c r="OHH157" s="57"/>
      <c r="OHI157" s="57"/>
      <c r="OHJ157" s="57"/>
      <c r="OHK157" s="57"/>
      <c r="OHL157" s="57"/>
      <c r="OHM157" s="57"/>
      <c r="OHN157" s="57"/>
      <c r="OHO157" s="57"/>
      <c r="OHP157" s="57"/>
      <c r="OHQ157" s="57"/>
      <c r="OHR157" s="57"/>
      <c r="OHS157" s="57"/>
      <c r="OHT157" s="57"/>
      <c r="OHU157" s="57"/>
      <c r="OHV157" s="57"/>
      <c r="OHW157" s="57"/>
      <c r="OHX157" s="57"/>
      <c r="OHY157" s="57"/>
      <c r="OHZ157" s="57"/>
      <c r="OIA157" s="57"/>
      <c r="OIB157" s="57"/>
      <c r="OIC157" s="57"/>
      <c r="OID157" s="57"/>
      <c r="OIE157" s="57"/>
      <c r="OIF157" s="57"/>
      <c r="OIG157" s="57"/>
      <c r="OIH157" s="57"/>
      <c r="OII157" s="57"/>
      <c r="OIJ157" s="57"/>
      <c r="OIK157" s="57"/>
      <c r="OIL157" s="57"/>
      <c r="OIM157" s="57"/>
      <c r="OIN157" s="57"/>
      <c r="OIO157" s="57"/>
      <c r="OIP157" s="57"/>
      <c r="OIQ157" s="57"/>
      <c r="OIR157" s="57"/>
      <c r="OIS157" s="57"/>
      <c r="OIT157" s="57"/>
      <c r="OIU157" s="57"/>
      <c r="OIV157" s="57"/>
      <c r="OIW157" s="57"/>
      <c r="OIX157" s="57"/>
      <c r="OIY157" s="57"/>
      <c r="OIZ157" s="57"/>
      <c r="OJA157" s="57"/>
      <c r="OJB157" s="57"/>
      <c r="OJC157" s="57"/>
      <c r="OJD157" s="57"/>
      <c r="OJE157" s="57"/>
      <c r="OJF157" s="57"/>
      <c r="OJG157" s="57"/>
      <c r="OJH157" s="57"/>
      <c r="OJI157" s="57"/>
      <c r="OJJ157" s="57"/>
      <c r="OJK157" s="57"/>
      <c r="OJL157" s="57"/>
      <c r="OJM157" s="57"/>
      <c r="OJN157" s="57"/>
      <c r="OJO157" s="57"/>
      <c r="OJP157" s="57"/>
      <c r="OJQ157" s="57"/>
      <c r="OJR157" s="57"/>
      <c r="OJS157" s="57"/>
      <c r="OJT157" s="57"/>
      <c r="OJU157" s="57"/>
      <c r="OJV157" s="57"/>
      <c r="OJW157" s="57"/>
      <c r="OJX157" s="57"/>
      <c r="OJY157" s="57"/>
      <c r="OJZ157" s="57"/>
      <c r="OKA157" s="57"/>
      <c r="OKB157" s="57"/>
      <c r="OKC157" s="57"/>
      <c r="OKD157" s="57"/>
      <c r="OKE157" s="57"/>
      <c r="OKF157" s="57"/>
      <c r="OKG157" s="57"/>
      <c r="OKH157" s="57"/>
      <c r="OKI157" s="57"/>
      <c r="OKJ157" s="57"/>
      <c r="OKK157" s="57"/>
      <c r="OKL157" s="57"/>
      <c r="OKM157" s="57"/>
      <c r="OKN157" s="57"/>
      <c r="OKO157" s="57"/>
      <c r="OKP157" s="57"/>
      <c r="OKQ157" s="57"/>
      <c r="OKR157" s="57"/>
      <c r="OKS157" s="57"/>
      <c r="OKT157" s="57"/>
      <c r="OKU157" s="57"/>
      <c r="OKV157" s="57"/>
      <c r="OKW157" s="57"/>
      <c r="OKX157" s="57"/>
      <c r="OKY157" s="57"/>
      <c r="OKZ157" s="57"/>
      <c r="OLA157" s="57"/>
      <c r="OLB157" s="57"/>
      <c r="OLC157" s="57"/>
      <c r="OLD157" s="57"/>
      <c r="OLE157" s="57"/>
      <c r="OLF157" s="57"/>
      <c r="OLG157" s="57"/>
      <c r="OLH157" s="57"/>
      <c r="OLI157" s="57"/>
      <c r="OLJ157" s="57"/>
      <c r="OLK157" s="57"/>
      <c r="OLL157" s="57"/>
      <c r="OLM157" s="57"/>
      <c r="OLN157" s="57"/>
      <c r="OLO157" s="57"/>
      <c r="OLP157" s="57"/>
      <c r="OLQ157" s="57"/>
      <c r="OLR157" s="57"/>
      <c r="OLS157" s="57"/>
      <c r="OLT157" s="57"/>
      <c r="OLU157" s="57"/>
      <c r="OLV157" s="57"/>
      <c r="OLW157" s="57"/>
      <c r="OLX157" s="57"/>
      <c r="OLY157" s="57"/>
      <c r="OLZ157" s="57"/>
      <c r="OMA157" s="57"/>
      <c r="OMB157" s="57"/>
      <c r="OMC157" s="57"/>
      <c r="OMD157" s="57"/>
      <c r="OME157" s="57"/>
      <c r="OMF157" s="57"/>
      <c r="OMG157" s="57"/>
      <c r="OMH157" s="57"/>
      <c r="OMI157" s="57"/>
      <c r="OMJ157" s="57"/>
      <c r="OMK157" s="57"/>
      <c r="OML157" s="57"/>
      <c r="OMM157" s="57"/>
      <c r="OMN157" s="57"/>
      <c r="OMO157" s="57"/>
      <c r="OMP157" s="57"/>
      <c r="OMQ157" s="57"/>
      <c r="OMR157" s="57"/>
      <c r="OMS157" s="57"/>
      <c r="OMT157" s="57"/>
      <c r="OMU157" s="57"/>
      <c r="OMV157" s="57"/>
      <c r="OMW157" s="57"/>
      <c r="OMX157" s="57"/>
      <c r="OMY157" s="57"/>
      <c r="OMZ157" s="57"/>
      <c r="ONA157" s="57"/>
      <c r="ONB157" s="57"/>
      <c r="ONC157" s="57"/>
      <c r="OND157" s="57"/>
      <c r="ONE157" s="57"/>
      <c r="ONF157" s="57"/>
      <c r="ONG157" s="57"/>
      <c r="ONH157" s="57"/>
      <c r="ONI157" s="57"/>
      <c r="ONJ157" s="57"/>
      <c r="ONK157" s="57"/>
      <c r="ONL157" s="57"/>
      <c r="ONM157" s="57"/>
      <c r="ONN157" s="57"/>
      <c r="ONO157" s="57"/>
      <c r="ONP157" s="57"/>
      <c r="ONQ157" s="57"/>
      <c r="ONR157" s="57"/>
      <c r="ONS157" s="57"/>
      <c r="ONT157" s="57"/>
      <c r="ONU157" s="57"/>
      <c r="ONV157" s="57"/>
      <c r="ONW157" s="57"/>
      <c r="ONX157" s="57"/>
      <c r="ONY157" s="57"/>
      <c r="ONZ157" s="57"/>
      <c r="OOA157" s="57"/>
      <c r="OOB157" s="57"/>
      <c r="OOC157" s="57"/>
      <c r="OOD157" s="57"/>
      <c r="OOE157" s="57"/>
      <c r="OOF157" s="57"/>
      <c r="OOG157" s="57"/>
      <c r="OOH157" s="57"/>
      <c r="OOI157" s="57"/>
      <c r="OOJ157" s="57"/>
      <c r="OOK157" s="57"/>
      <c r="OOL157" s="57"/>
      <c r="OOM157" s="57"/>
      <c r="OON157" s="57"/>
      <c r="OOO157" s="57"/>
      <c r="OOP157" s="57"/>
      <c r="OOQ157" s="57"/>
      <c r="OOR157" s="57"/>
      <c r="OOS157" s="57"/>
      <c r="OOT157" s="57"/>
      <c r="OOU157" s="57"/>
      <c r="OOV157" s="57"/>
      <c r="OOW157" s="57"/>
      <c r="OOX157" s="57"/>
      <c r="OOY157" s="57"/>
      <c r="OOZ157" s="57"/>
      <c r="OPA157" s="57"/>
      <c r="OPB157" s="57"/>
      <c r="OPC157" s="57"/>
      <c r="OPD157" s="57"/>
      <c r="OPE157" s="57"/>
      <c r="OPF157" s="57"/>
      <c r="OPG157" s="57"/>
      <c r="OPH157" s="57"/>
      <c r="OPI157" s="57"/>
      <c r="OPJ157" s="57"/>
      <c r="OPK157" s="57"/>
      <c r="OPL157" s="57"/>
      <c r="OPM157" s="57"/>
      <c r="OPN157" s="57"/>
      <c r="OPO157" s="57"/>
      <c r="OPP157" s="57"/>
      <c r="OPQ157" s="57"/>
      <c r="OPR157" s="57"/>
      <c r="OPS157" s="57"/>
      <c r="OPT157" s="57"/>
      <c r="OPU157" s="57"/>
      <c r="OPV157" s="57"/>
      <c r="OPW157" s="57"/>
      <c r="OPX157" s="57"/>
      <c r="OPY157" s="57"/>
      <c r="OPZ157" s="57"/>
      <c r="OQA157" s="57"/>
      <c r="OQB157" s="57"/>
      <c r="OQC157" s="57"/>
      <c r="OQD157" s="57"/>
      <c r="OQE157" s="57"/>
      <c r="OQF157" s="57"/>
      <c r="OQG157" s="57"/>
      <c r="OQH157" s="57"/>
      <c r="OQI157" s="57"/>
      <c r="OQJ157" s="57"/>
      <c r="OQK157" s="57"/>
      <c r="OQL157" s="57"/>
      <c r="OQM157" s="57"/>
      <c r="OQN157" s="57"/>
      <c r="OQO157" s="57"/>
      <c r="OQP157" s="57"/>
      <c r="OQQ157" s="57"/>
      <c r="OQR157" s="57"/>
      <c r="OQS157" s="57"/>
      <c r="OQT157" s="57"/>
      <c r="OQU157" s="57"/>
      <c r="OQV157" s="57"/>
      <c r="OQW157" s="57"/>
      <c r="OQX157" s="57"/>
      <c r="OQY157" s="57"/>
      <c r="OQZ157" s="57"/>
      <c r="ORA157" s="57"/>
      <c r="ORB157" s="57"/>
      <c r="ORC157" s="57"/>
      <c r="ORD157" s="57"/>
      <c r="ORE157" s="57"/>
      <c r="ORF157" s="57"/>
      <c r="ORG157" s="57"/>
      <c r="ORH157" s="57"/>
      <c r="ORI157" s="57"/>
      <c r="ORJ157" s="57"/>
      <c r="ORK157" s="57"/>
      <c r="ORL157" s="57"/>
      <c r="ORM157" s="57"/>
      <c r="ORN157" s="57"/>
      <c r="ORO157" s="57"/>
      <c r="ORP157" s="57"/>
      <c r="ORQ157" s="57"/>
      <c r="ORR157" s="57"/>
      <c r="ORS157" s="57"/>
      <c r="ORT157" s="57"/>
      <c r="ORU157" s="57"/>
      <c r="ORV157" s="57"/>
      <c r="ORW157" s="57"/>
      <c r="ORX157" s="57"/>
      <c r="ORY157" s="57"/>
      <c r="ORZ157" s="57"/>
      <c r="OSA157" s="57"/>
      <c r="OSB157" s="57"/>
      <c r="OSC157" s="57"/>
      <c r="OSD157" s="57"/>
      <c r="OSE157" s="57"/>
      <c r="OSF157" s="57"/>
      <c r="OSG157" s="57"/>
      <c r="OSH157" s="57"/>
      <c r="OSI157" s="57"/>
      <c r="OSJ157" s="57"/>
      <c r="OSK157" s="57"/>
      <c r="OSL157" s="57"/>
      <c r="OSM157" s="57"/>
      <c r="OSN157" s="57"/>
      <c r="OSO157" s="57"/>
      <c r="OSP157" s="57"/>
      <c r="OSQ157" s="57"/>
      <c r="OSR157" s="57"/>
      <c r="OSS157" s="57"/>
      <c r="OST157" s="57"/>
      <c r="OSU157" s="57"/>
      <c r="OSV157" s="57"/>
      <c r="OSW157" s="57"/>
      <c r="OSX157" s="57"/>
      <c r="OSY157" s="57"/>
      <c r="OSZ157" s="57"/>
      <c r="OTA157" s="57"/>
      <c r="OTB157" s="57"/>
      <c r="OTC157" s="57"/>
      <c r="OTD157" s="57"/>
      <c r="OTE157" s="57"/>
      <c r="OTF157" s="57"/>
      <c r="OTG157" s="57"/>
      <c r="OTH157" s="57"/>
      <c r="OTI157" s="57"/>
      <c r="OTJ157" s="57"/>
      <c r="OTK157" s="57"/>
      <c r="OTL157" s="57"/>
      <c r="OTM157" s="57"/>
      <c r="OTN157" s="57"/>
      <c r="OTO157" s="57"/>
      <c r="OTP157" s="57"/>
      <c r="OTQ157" s="57"/>
      <c r="OTR157" s="57"/>
      <c r="OTS157" s="57"/>
      <c r="OTT157" s="57"/>
      <c r="OTU157" s="57"/>
      <c r="OTV157" s="57"/>
      <c r="OTW157" s="57"/>
      <c r="OTX157" s="57"/>
      <c r="OTY157" s="57"/>
      <c r="OTZ157" s="57"/>
      <c r="OUA157" s="57"/>
      <c r="OUB157" s="57"/>
      <c r="OUC157" s="57"/>
      <c r="OUD157" s="57"/>
      <c r="OUE157" s="57"/>
      <c r="OUF157" s="57"/>
      <c r="OUG157" s="57"/>
      <c r="OUH157" s="57"/>
      <c r="OUI157" s="57"/>
      <c r="OUJ157" s="57"/>
      <c r="OUK157" s="57"/>
      <c r="OUL157" s="57"/>
      <c r="OUM157" s="57"/>
      <c r="OUN157" s="57"/>
      <c r="OUO157" s="57"/>
      <c r="OUP157" s="57"/>
      <c r="OUQ157" s="57"/>
      <c r="OUR157" s="57"/>
      <c r="OUS157" s="57"/>
      <c r="OUT157" s="57"/>
      <c r="OUU157" s="57"/>
      <c r="OUV157" s="57"/>
      <c r="OUW157" s="57"/>
      <c r="OUX157" s="57"/>
      <c r="OUY157" s="57"/>
      <c r="OUZ157" s="57"/>
      <c r="OVA157" s="57"/>
      <c r="OVB157" s="57"/>
      <c r="OVC157" s="57"/>
      <c r="OVD157" s="57"/>
      <c r="OVE157" s="57"/>
      <c r="OVF157" s="57"/>
      <c r="OVG157" s="57"/>
      <c r="OVH157" s="57"/>
      <c r="OVI157" s="57"/>
      <c r="OVJ157" s="57"/>
      <c r="OVK157" s="57"/>
      <c r="OVL157" s="57"/>
      <c r="OVM157" s="57"/>
      <c r="OVN157" s="57"/>
      <c r="OVO157" s="57"/>
      <c r="OVP157" s="57"/>
      <c r="OVQ157" s="57"/>
      <c r="OVR157" s="57"/>
      <c r="OVS157" s="57"/>
      <c r="OVT157" s="57"/>
      <c r="OVU157" s="57"/>
      <c r="OVV157" s="57"/>
      <c r="OVW157" s="57"/>
      <c r="OVX157" s="57"/>
      <c r="OVY157" s="57"/>
      <c r="OVZ157" s="57"/>
      <c r="OWA157" s="57"/>
      <c r="OWB157" s="57"/>
      <c r="OWC157" s="57"/>
      <c r="OWD157" s="57"/>
      <c r="OWE157" s="57"/>
      <c r="OWF157" s="57"/>
      <c r="OWG157" s="57"/>
      <c r="OWH157" s="57"/>
      <c r="OWI157" s="57"/>
      <c r="OWJ157" s="57"/>
      <c r="OWK157" s="57"/>
      <c r="OWL157" s="57"/>
      <c r="OWM157" s="57"/>
      <c r="OWN157" s="57"/>
      <c r="OWO157" s="57"/>
      <c r="OWP157" s="57"/>
      <c r="OWQ157" s="57"/>
      <c r="OWR157" s="57"/>
      <c r="OWS157" s="57"/>
      <c r="OWT157" s="57"/>
      <c r="OWU157" s="57"/>
      <c r="OWV157" s="57"/>
      <c r="OWW157" s="57"/>
      <c r="OWX157" s="57"/>
      <c r="OWY157" s="57"/>
      <c r="OWZ157" s="57"/>
      <c r="OXA157" s="57"/>
      <c r="OXB157" s="57"/>
      <c r="OXC157" s="57"/>
      <c r="OXD157" s="57"/>
      <c r="OXE157" s="57"/>
      <c r="OXF157" s="57"/>
      <c r="OXG157" s="57"/>
      <c r="OXH157" s="57"/>
      <c r="OXI157" s="57"/>
      <c r="OXJ157" s="57"/>
      <c r="OXK157" s="57"/>
      <c r="OXL157" s="57"/>
      <c r="OXM157" s="57"/>
      <c r="OXN157" s="57"/>
      <c r="OXO157" s="57"/>
      <c r="OXP157" s="57"/>
      <c r="OXQ157" s="57"/>
      <c r="OXR157" s="57"/>
      <c r="OXS157" s="57"/>
      <c r="OXT157" s="57"/>
      <c r="OXU157" s="57"/>
      <c r="OXV157" s="57"/>
      <c r="OXW157" s="57"/>
      <c r="OXX157" s="57"/>
      <c r="OXY157" s="57"/>
      <c r="OXZ157" s="57"/>
      <c r="OYA157" s="57"/>
      <c r="OYB157" s="57"/>
      <c r="OYC157" s="57"/>
      <c r="OYD157" s="57"/>
      <c r="OYE157" s="57"/>
      <c r="OYF157" s="57"/>
      <c r="OYG157" s="57"/>
      <c r="OYH157" s="57"/>
      <c r="OYI157" s="57"/>
      <c r="OYJ157" s="57"/>
      <c r="OYK157" s="57"/>
      <c r="OYL157" s="57"/>
      <c r="OYM157" s="57"/>
      <c r="OYN157" s="57"/>
      <c r="OYO157" s="57"/>
      <c r="OYP157" s="57"/>
      <c r="OYQ157" s="57"/>
      <c r="OYR157" s="57"/>
      <c r="OYS157" s="57"/>
      <c r="OYT157" s="57"/>
      <c r="OYU157" s="57"/>
      <c r="OYV157" s="57"/>
      <c r="OYW157" s="57"/>
      <c r="OYX157" s="57"/>
      <c r="OYY157" s="57"/>
      <c r="OYZ157" s="57"/>
      <c r="OZA157" s="57"/>
      <c r="OZB157" s="57"/>
      <c r="OZC157" s="57"/>
      <c r="OZD157" s="57"/>
      <c r="OZE157" s="57"/>
      <c r="OZF157" s="57"/>
      <c r="OZG157" s="57"/>
      <c r="OZH157" s="57"/>
      <c r="OZI157" s="57"/>
      <c r="OZJ157" s="57"/>
      <c r="OZK157" s="57"/>
      <c r="OZL157" s="57"/>
      <c r="OZM157" s="57"/>
      <c r="OZN157" s="57"/>
      <c r="OZO157" s="57"/>
      <c r="OZP157" s="57"/>
      <c r="OZQ157" s="57"/>
      <c r="OZR157" s="57"/>
      <c r="OZS157" s="57"/>
      <c r="OZT157" s="57"/>
      <c r="OZU157" s="57"/>
      <c r="OZV157" s="57"/>
      <c r="OZW157" s="57"/>
      <c r="OZX157" s="57"/>
      <c r="OZY157" s="57"/>
      <c r="OZZ157" s="57"/>
      <c r="PAA157" s="57"/>
      <c r="PAB157" s="57"/>
      <c r="PAC157" s="57"/>
      <c r="PAD157" s="57"/>
      <c r="PAE157" s="57"/>
      <c r="PAF157" s="57"/>
      <c r="PAG157" s="57"/>
      <c r="PAH157" s="57"/>
      <c r="PAI157" s="57"/>
      <c r="PAJ157" s="57"/>
      <c r="PAK157" s="57"/>
      <c r="PAL157" s="57"/>
      <c r="PAM157" s="57"/>
      <c r="PAN157" s="57"/>
      <c r="PAO157" s="57"/>
      <c r="PAP157" s="57"/>
      <c r="PAQ157" s="57"/>
      <c r="PAR157" s="57"/>
      <c r="PAS157" s="57"/>
      <c r="PAT157" s="57"/>
      <c r="PAU157" s="57"/>
      <c r="PAV157" s="57"/>
      <c r="PAW157" s="57"/>
      <c r="PAX157" s="57"/>
      <c r="PAY157" s="57"/>
      <c r="PAZ157" s="57"/>
      <c r="PBA157" s="57"/>
      <c r="PBB157" s="57"/>
      <c r="PBC157" s="57"/>
      <c r="PBD157" s="57"/>
      <c r="PBE157" s="57"/>
      <c r="PBF157" s="57"/>
      <c r="PBG157" s="57"/>
      <c r="PBH157" s="57"/>
      <c r="PBI157" s="57"/>
      <c r="PBJ157" s="57"/>
      <c r="PBK157" s="57"/>
      <c r="PBL157" s="57"/>
      <c r="PBM157" s="57"/>
      <c r="PBN157" s="57"/>
      <c r="PBO157" s="57"/>
      <c r="PBP157" s="57"/>
      <c r="PBQ157" s="57"/>
      <c r="PBR157" s="57"/>
      <c r="PBS157" s="57"/>
      <c r="PBT157" s="57"/>
      <c r="PBU157" s="57"/>
      <c r="PBV157" s="57"/>
      <c r="PBW157" s="57"/>
      <c r="PBX157" s="57"/>
      <c r="PBY157" s="57"/>
      <c r="PBZ157" s="57"/>
      <c r="PCA157" s="57"/>
      <c r="PCB157" s="57"/>
      <c r="PCC157" s="57"/>
      <c r="PCD157" s="57"/>
      <c r="PCE157" s="57"/>
      <c r="PCF157" s="57"/>
      <c r="PCG157" s="57"/>
      <c r="PCH157" s="57"/>
      <c r="PCI157" s="57"/>
      <c r="PCJ157" s="57"/>
      <c r="PCK157" s="57"/>
      <c r="PCL157" s="57"/>
      <c r="PCM157" s="57"/>
      <c r="PCN157" s="57"/>
      <c r="PCO157" s="57"/>
      <c r="PCP157" s="57"/>
      <c r="PCQ157" s="57"/>
      <c r="PCR157" s="57"/>
      <c r="PCS157" s="57"/>
      <c r="PCT157" s="57"/>
      <c r="PCU157" s="57"/>
      <c r="PCV157" s="57"/>
      <c r="PCW157" s="57"/>
      <c r="PCX157" s="57"/>
      <c r="PCY157" s="57"/>
      <c r="PCZ157" s="57"/>
      <c r="PDA157" s="57"/>
      <c r="PDB157" s="57"/>
      <c r="PDC157" s="57"/>
      <c r="PDD157" s="57"/>
      <c r="PDE157" s="57"/>
      <c r="PDF157" s="57"/>
      <c r="PDG157" s="57"/>
      <c r="PDH157" s="57"/>
      <c r="PDI157" s="57"/>
      <c r="PDJ157" s="57"/>
      <c r="PDK157" s="57"/>
      <c r="PDL157" s="57"/>
      <c r="PDM157" s="57"/>
      <c r="PDN157" s="57"/>
      <c r="PDO157" s="57"/>
      <c r="PDP157" s="57"/>
      <c r="PDQ157" s="57"/>
      <c r="PDR157" s="57"/>
      <c r="PDS157" s="57"/>
      <c r="PDT157" s="57"/>
      <c r="PDU157" s="57"/>
      <c r="PDV157" s="57"/>
      <c r="PDW157" s="57"/>
      <c r="PDX157" s="57"/>
      <c r="PDY157" s="57"/>
      <c r="PDZ157" s="57"/>
      <c r="PEA157" s="57"/>
      <c r="PEB157" s="57"/>
      <c r="PEC157" s="57"/>
      <c r="PED157" s="57"/>
      <c r="PEE157" s="57"/>
      <c r="PEF157" s="57"/>
      <c r="PEG157" s="57"/>
      <c r="PEH157" s="57"/>
      <c r="PEI157" s="57"/>
      <c r="PEJ157" s="57"/>
      <c r="PEK157" s="57"/>
      <c r="PEL157" s="57"/>
      <c r="PEM157" s="57"/>
      <c r="PEN157" s="57"/>
      <c r="PEO157" s="57"/>
      <c r="PEP157" s="57"/>
      <c r="PEQ157" s="57"/>
      <c r="PER157" s="57"/>
      <c r="PES157" s="57"/>
      <c r="PET157" s="57"/>
      <c r="PEU157" s="57"/>
      <c r="PEV157" s="57"/>
      <c r="PEW157" s="57"/>
      <c r="PEX157" s="57"/>
      <c r="PEY157" s="57"/>
      <c r="PEZ157" s="57"/>
      <c r="PFA157" s="57"/>
      <c r="PFB157" s="57"/>
      <c r="PFC157" s="57"/>
      <c r="PFD157" s="57"/>
      <c r="PFE157" s="57"/>
      <c r="PFF157" s="57"/>
      <c r="PFG157" s="57"/>
      <c r="PFH157" s="57"/>
      <c r="PFI157" s="57"/>
      <c r="PFJ157" s="57"/>
      <c r="PFK157" s="57"/>
      <c r="PFL157" s="57"/>
      <c r="PFM157" s="57"/>
      <c r="PFN157" s="57"/>
      <c r="PFO157" s="57"/>
      <c r="PFP157" s="57"/>
      <c r="PFQ157" s="57"/>
      <c r="PFR157" s="57"/>
      <c r="PFS157" s="57"/>
      <c r="PFT157" s="57"/>
      <c r="PFU157" s="57"/>
      <c r="PFV157" s="57"/>
      <c r="PFW157" s="57"/>
      <c r="PFX157" s="57"/>
      <c r="PFY157" s="57"/>
      <c r="PFZ157" s="57"/>
      <c r="PGA157" s="57"/>
      <c r="PGB157" s="57"/>
      <c r="PGC157" s="57"/>
      <c r="PGD157" s="57"/>
      <c r="PGE157" s="57"/>
      <c r="PGF157" s="57"/>
      <c r="PGG157" s="57"/>
      <c r="PGH157" s="57"/>
      <c r="PGI157" s="57"/>
      <c r="PGJ157" s="57"/>
      <c r="PGK157" s="57"/>
      <c r="PGL157" s="57"/>
      <c r="PGM157" s="57"/>
      <c r="PGN157" s="57"/>
      <c r="PGO157" s="57"/>
      <c r="PGP157" s="57"/>
      <c r="PGQ157" s="57"/>
      <c r="PGR157" s="57"/>
      <c r="PGS157" s="57"/>
      <c r="PGT157" s="57"/>
      <c r="PGU157" s="57"/>
      <c r="PGV157" s="57"/>
      <c r="PGW157" s="57"/>
      <c r="PGX157" s="57"/>
      <c r="PGY157" s="57"/>
      <c r="PGZ157" s="57"/>
      <c r="PHA157" s="57"/>
      <c r="PHB157" s="57"/>
      <c r="PHC157" s="57"/>
      <c r="PHD157" s="57"/>
      <c r="PHE157" s="57"/>
      <c r="PHF157" s="57"/>
      <c r="PHG157" s="57"/>
      <c r="PHH157" s="57"/>
      <c r="PHI157" s="57"/>
      <c r="PHJ157" s="57"/>
      <c r="PHK157" s="57"/>
      <c r="PHL157" s="57"/>
      <c r="PHM157" s="57"/>
      <c r="PHN157" s="57"/>
      <c r="PHO157" s="57"/>
      <c r="PHP157" s="57"/>
      <c r="PHQ157" s="57"/>
      <c r="PHR157" s="57"/>
      <c r="PHS157" s="57"/>
      <c r="PHT157" s="57"/>
      <c r="PHU157" s="57"/>
      <c r="PHV157" s="57"/>
      <c r="PHW157" s="57"/>
      <c r="PHX157" s="57"/>
      <c r="PHY157" s="57"/>
      <c r="PHZ157" s="57"/>
      <c r="PIA157" s="57"/>
      <c r="PIB157" s="57"/>
      <c r="PIC157" s="57"/>
      <c r="PID157" s="57"/>
      <c r="PIE157" s="57"/>
      <c r="PIF157" s="57"/>
      <c r="PIG157" s="57"/>
      <c r="PIH157" s="57"/>
      <c r="PII157" s="57"/>
      <c r="PIJ157" s="57"/>
      <c r="PIK157" s="57"/>
      <c r="PIL157" s="57"/>
      <c r="PIM157" s="57"/>
      <c r="PIN157" s="57"/>
      <c r="PIO157" s="57"/>
      <c r="PIP157" s="57"/>
      <c r="PIQ157" s="57"/>
      <c r="PIR157" s="57"/>
      <c r="PIS157" s="57"/>
      <c r="PIT157" s="57"/>
      <c r="PIU157" s="57"/>
      <c r="PIV157" s="57"/>
      <c r="PIW157" s="57"/>
      <c r="PIX157" s="57"/>
      <c r="PIY157" s="57"/>
      <c r="PIZ157" s="57"/>
      <c r="PJA157" s="57"/>
      <c r="PJB157" s="57"/>
      <c r="PJC157" s="57"/>
      <c r="PJD157" s="57"/>
      <c r="PJE157" s="57"/>
      <c r="PJF157" s="57"/>
      <c r="PJG157" s="57"/>
      <c r="PJH157" s="57"/>
      <c r="PJI157" s="57"/>
      <c r="PJJ157" s="57"/>
      <c r="PJK157" s="57"/>
      <c r="PJL157" s="57"/>
      <c r="PJM157" s="57"/>
      <c r="PJN157" s="57"/>
      <c r="PJO157" s="57"/>
      <c r="PJP157" s="57"/>
      <c r="PJQ157" s="57"/>
      <c r="PJR157" s="57"/>
      <c r="PJS157" s="57"/>
      <c r="PJT157" s="57"/>
      <c r="PJU157" s="57"/>
      <c r="PJV157" s="57"/>
      <c r="PJW157" s="57"/>
      <c r="PJX157" s="57"/>
      <c r="PJY157" s="57"/>
      <c r="PJZ157" s="57"/>
      <c r="PKA157" s="57"/>
      <c r="PKB157" s="57"/>
      <c r="PKC157" s="57"/>
      <c r="PKD157" s="57"/>
      <c r="PKE157" s="57"/>
      <c r="PKF157" s="57"/>
      <c r="PKG157" s="57"/>
      <c r="PKH157" s="57"/>
      <c r="PKI157" s="57"/>
      <c r="PKJ157" s="57"/>
      <c r="PKK157" s="57"/>
      <c r="PKL157" s="57"/>
      <c r="PKM157" s="57"/>
      <c r="PKN157" s="57"/>
      <c r="PKO157" s="57"/>
      <c r="PKP157" s="57"/>
      <c r="PKQ157" s="57"/>
      <c r="PKR157" s="57"/>
      <c r="PKS157" s="57"/>
      <c r="PKT157" s="57"/>
      <c r="PKU157" s="57"/>
      <c r="PKV157" s="57"/>
      <c r="PKW157" s="57"/>
      <c r="PKX157" s="57"/>
      <c r="PKY157" s="57"/>
      <c r="PKZ157" s="57"/>
      <c r="PLA157" s="57"/>
      <c r="PLB157" s="57"/>
      <c r="PLC157" s="57"/>
      <c r="PLD157" s="57"/>
      <c r="PLE157" s="57"/>
      <c r="PLF157" s="57"/>
      <c r="PLG157" s="57"/>
      <c r="PLH157" s="57"/>
      <c r="PLI157" s="57"/>
      <c r="PLJ157" s="57"/>
      <c r="PLK157" s="57"/>
      <c r="PLL157" s="57"/>
      <c r="PLM157" s="57"/>
      <c r="PLN157" s="57"/>
      <c r="PLO157" s="57"/>
      <c r="PLP157" s="57"/>
      <c r="PLQ157" s="57"/>
      <c r="PLR157" s="57"/>
      <c r="PLS157" s="57"/>
      <c r="PLT157" s="57"/>
      <c r="PLU157" s="57"/>
      <c r="PLV157" s="57"/>
      <c r="PLW157" s="57"/>
      <c r="PLX157" s="57"/>
      <c r="PLY157" s="57"/>
      <c r="PLZ157" s="57"/>
      <c r="PMA157" s="57"/>
      <c r="PMB157" s="57"/>
      <c r="PMC157" s="57"/>
      <c r="PMD157" s="57"/>
      <c r="PME157" s="57"/>
      <c r="PMF157" s="57"/>
      <c r="PMG157" s="57"/>
      <c r="PMH157" s="57"/>
      <c r="PMI157" s="57"/>
      <c r="PMJ157" s="57"/>
      <c r="PMK157" s="57"/>
      <c r="PML157" s="57"/>
      <c r="PMM157" s="57"/>
      <c r="PMN157" s="57"/>
      <c r="PMO157" s="57"/>
      <c r="PMP157" s="57"/>
      <c r="PMQ157" s="57"/>
      <c r="PMR157" s="57"/>
      <c r="PMS157" s="57"/>
      <c r="PMT157" s="57"/>
      <c r="PMU157" s="57"/>
      <c r="PMV157" s="57"/>
      <c r="PMW157" s="57"/>
      <c r="PMX157" s="57"/>
      <c r="PMY157" s="57"/>
      <c r="PMZ157" s="57"/>
      <c r="PNA157" s="57"/>
      <c r="PNB157" s="57"/>
      <c r="PNC157" s="57"/>
      <c r="PND157" s="57"/>
      <c r="PNE157" s="57"/>
      <c r="PNF157" s="57"/>
      <c r="PNG157" s="57"/>
      <c r="PNH157" s="57"/>
      <c r="PNI157" s="57"/>
      <c r="PNJ157" s="57"/>
      <c r="PNK157" s="57"/>
      <c r="PNL157" s="57"/>
      <c r="PNM157" s="57"/>
      <c r="PNN157" s="57"/>
      <c r="PNO157" s="57"/>
      <c r="PNP157" s="57"/>
      <c r="PNQ157" s="57"/>
      <c r="PNR157" s="57"/>
      <c r="PNS157" s="57"/>
      <c r="PNT157" s="57"/>
      <c r="PNU157" s="57"/>
      <c r="PNV157" s="57"/>
      <c r="PNW157" s="57"/>
      <c r="PNX157" s="57"/>
      <c r="PNY157" s="57"/>
      <c r="PNZ157" s="57"/>
      <c r="POA157" s="57"/>
      <c r="POB157" s="57"/>
      <c r="POC157" s="57"/>
      <c r="POD157" s="57"/>
      <c r="POE157" s="57"/>
      <c r="POF157" s="57"/>
      <c r="POG157" s="57"/>
      <c r="POH157" s="57"/>
      <c r="POI157" s="57"/>
      <c r="POJ157" s="57"/>
      <c r="POK157" s="57"/>
      <c r="POL157" s="57"/>
      <c r="POM157" s="57"/>
      <c r="PON157" s="57"/>
      <c r="POO157" s="57"/>
      <c r="POP157" s="57"/>
      <c r="POQ157" s="57"/>
      <c r="POR157" s="57"/>
      <c r="POS157" s="57"/>
      <c r="POT157" s="57"/>
      <c r="POU157" s="57"/>
      <c r="POV157" s="57"/>
      <c r="POW157" s="57"/>
      <c r="POX157" s="57"/>
      <c r="POY157" s="57"/>
      <c r="POZ157" s="57"/>
      <c r="PPA157" s="57"/>
      <c r="PPB157" s="57"/>
      <c r="PPC157" s="57"/>
      <c r="PPD157" s="57"/>
      <c r="PPE157" s="57"/>
      <c r="PPF157" s="57"/>
      <c r="PPG157" s="57"/>
      <c r="PPH157" s="57"/>
      <c r="PPI157" s="57"/>
      <c r="PPJ157" s="57"/>
      <c r="PPK157" s="57"/>
      <c r="PPL157" s="57"/>
      <c r="PPM157" s="57"/>
      <c r="PPN157" s="57"/>
      <c r="PPO157" s="57"/>
      <c r="PPP157" s="57"/>
      <c r="PPQ157" s="57"/>
      <c r="PPR157" s="57"/>
      <c r="PPS157" s="57"/>
      <c r="PPT157" s="57"/>
      <c r="PPU157" s="57"/>
      <c r="PPV157" s="57"/>
      <c r="PPW157" s="57"/>
      <c r="PPX157" s="57"/>
      <c r="PPY157" s="57"/>
      <c r="PPZ157" s="57"/>
      <c r="PQA157" s="57"/>
      <c r="PQB157" s="57"/>
      <c r="PQC157" s="57"/>
      <c r="PQD157" s="57"/>
      <c r="PQE157" s="57"/>
      <c r="PQF157" s="57"/>
      <c r="PQG157" s="57"/>
      <c r="PQH157" s="57"/>
      <c r="PQI157" s="57"/>
      <c r="PQJ157" s="57"/>
      <c r="PQK157" s="57"/>
      <c r="PQL157" s="57"/>
      <c r="PQM157" s="57"/>
      <c r="PQN157" s="57"/>
      <c r="PQO157" s="57"/>
      <c r="PQP157" s="57"/>
      <c r="PQQ157" s="57"/>
      <c r="PQR157" s="57"/>
      <c r="PQS157" s="57"/>
      <c r="PQT157" s="57"/>
      <c r="PQU157" s="57"/>
      <c r="PQV157" s="57"/>
      <c r="PQW157" s="57"/>
      <c r="PQX157" s="57"/>
      <c r="PQY157" s="57"/>
      <c r="PQZ157" s="57"/>
      <c r="PRA157" s="57"/>
      <c r="PRB157" s="57"/>
      <c r="PRC157" s="57"/>
      <c r="PRD157" s="57"/>
      <c r="PRE157" s="57"/>
      <c r="PRF157" s="57"/>
      <c r="PRG157" s="57"/>
      <c r="PRH157" s="57"/>
      <c r="PRI157" s="57"/>
      <c r="PRJ157" s="57"/>
      <c r="PRK157" s="57"/>
      <c r="PRL157" s="57"/>
      <c r="PRM157" s="57"/>
      <c r="PRN157" s="57"/>
      <c r="PRO157" s="57"/>
      <c r="PRP157" s="57"/>
      <c r="PRQ157" s="57"/>
      <c r="PRR157" s="57"/>
      <c r="PRS157" s="57"/>
      <c r="PRT157" s="57"/>
      <c r="PRU157" s="57"/>
      <c r="PRV157" s="57"/>
      <c r="PRW157" s="57"/>
      <c r="PRX157" s="57"/>
      <c r="PRY157" s="57"/>
      <c r="PRZ157" s="57"/>
      <c r="PSA157" s="57"/>
      <c r="PSB157" s="57"/>
      <c r="PSC157" s="57"/>
      <c r="PSD157" s="57"/>
      <c r="PSE157" s="57"/>
      <c r="PSF157" s="57"/>
      <c r="PSG157" s="57"/>
      <c r="PSH157" s="57"/>
      <c r="PSI157" s="57"/>
      <c r="PSJ157" s="57"/>
      <c r="PSK157" s="57"/>
      <c r="PSL157" s="57"/>
      <c r="PSM157" s="57"/>
      <c r="PSN157" s="57"/>
      <c r="PSO157" s="57"/>
      <c r="PSP157" s="57"/>
      <c r="PSQ157" s="57"/>
      <c r="PSR157" s="57"/>
      <c r="PSS157" s="57"/>
      <c r="PST157" s="57"/>
      <c r="PSU157" s="57"/>
      <c r="PSV157" s="57"/>
      <c r="PSW157" s="57"/>
      <c r="PSX157" s="57"/>
      <c r="PSY157" s="57"/>
      <c r="PSZ157" s="57"/>
      <c r="PTA157" s="57"/>
      <c r="PTB157" s="57"/>
      <c r="PTC157" s="57"/>
      <c r="PTD157" s="57"/>
      <c r="PTE157" s="57"/>
      <c r="PTF157" s="57"/>
      <c r="PTG157" s="57"/>
      <c r="PTH157" s="57"/>
      <c r="PTI157" s="57"/>
      <c r="PTJ157" s="57"/>
      <c r="PTK157" s="57"/>
      <c r="PTL157" s="57"/>
      <c r="PTM157" s="57"/>
      <c r="PTN157" s="57"/>
      <c r="PTO157" s="57"/>
      <c r="PTP157" s="57"/>
      <c r="PTQ157" s="57"/>
      <c r="PTR157" s="57"/>
      <c r="PTS157" s="57"/>
      <c r="PTT157" s="57"/>
      <c r="PTU157" s="57"/>
      <c r="PTV157" s="57"/>
      <c r="PTW157" s="57"/>
      <c r="PTX157" s="57"/>
      <c r="PTY157" s="57"/>
      <c r="PTZ157" s="57"/>
      <c r="PUA157" s="57"/>
      <c r="PUB157" s="57"/>
      <c r="PUC157" s="57"/>
      <c r="PUD157" s="57"/>
      <c r="PUE157" s="57"/>
      <c r="PUF157" s="57"/>
      <c r="PUG157" s="57"/>
      <c r="PUH157" s="57"/>
      <c r="PUI157" s="57"/>
      <c r="PUJ157" s="57"/>
      <c r="PUK157" s="57"/>
      <c r="PUL157" s="57"/>
      <c r="PUM157" s="57"/>
      <c r="PUN157" s="57"/>
      <c r="PUO157" s="57"/>
      <c r="PUP157" s="57"/>
      <c r="PUQ157" s="57"/>
      <c r="PUR157" s="57"/>
      <c r="PUS157" s="57"/>
      <c r="PUT157" s="57"/>
      <c r="PUU157" s="57"/>
      <c r="PUV157" s="57"/>
      <c r="PUW157" s="57"/>
      <c r="PUX157" s="57"/>
      <c r="PUY157" s="57"/>
      <c r="PUZ157" s="57"/>
      <c r="PVA157" s="57"/>
      <c r="PVB157" s="57"/>
      <c r="PVC157" s="57"/>
      <c r="PVD157" s="57"/>
      <c r="PVE157" s="57"/>
      <c r="PVF157" s="57"/>
      <c r="PVG157" s="57"/>
      <c r="PVH157" s="57"/>
      <c r="PVI157" s="57"/>
      <c r="PVJ157" s="57"/>
      <c r="PVK157" s="57"/>
      <c r="PVL157" s="57"/>
      <c r="PVM157" s="57"/>
      <c r="PVN157" s="57"/>
      <c r="PVO157" s="57"/>
      <c r="PVP157" s="57"/>
      <c r="PVQ157" s="57"/>
      <c r="PVR157" s="57"/>
      <c r="PVS157" s="57"/>
      <c r="PVT157" s="57"/>
      <c r="PVU157" s="57"/>
      <c r="PVV157" s="57"/>
      <c r="PVW157" s="57"/>
      <c r="PVX157" s="57"/>
      <c r="PVY157" s="57"/>
      <c r="PVZ157" s="57"/>
      <c r="PWA157" s="57"/>
      <c r="PWB157" s="57"/>
      <c r="PWC157" s="57"/>
      <c r="PWD157" s="57"/>
      <c r="PWE157" s="57"/>
      <c r="PWF157" s="57"/>
      <c r="PWG157" s="57"/>
      <c r="PWH157" s="57"/>
      <c r="PWI157" s="57"/>
      <c r="PWJ157" s="57"/>
      <c r="PWK157" s="57"/>
      <c r="PWL157" s="57"/>
      <c r="PWM157" s="57"/>
      <c r="PWN157" s="57"/>
      <c r="PWO157" s="57"/>
      <c r="PWP157" s="57"/>
      <c r="PWQ157" s="57"/>
      <c r="PWR157" s="57"/>
      <c r="PWS157" s="57"/>
      <c r="PWT157" s="57"/>
      <c r="PWU157" s="57"/>
      <c r="PWV157" s="57"/>
      <c r="PWW157" s="57"/>
      <c r="PWX157" s="57"/>
      <c r="PWY157" s="57"/>
      <c r="PWZ157" s="57"/>
      <c r="PXA157" s="57"/>
      <c r="PXB157" s="57"/>
      <c r="PXC157" s="57"/>
      <c r="PXD157" s="57"/>
      <c r="PXE157" s="57"/>
      <c r="PXF157" s="57"/>
      <c r="PXG157" s="57"/>
      <c r="PXH157" s="57"/>
      <c r="PXI157" s="57"/>
      <c r="PXJ157" s="57"/>
      <c r="PXK157" s="57"/>
      <c r="PXL157" s="57"/>
      <c r="PXM157" s="57"/>
      <c r="PXN157" s="57"/>
      <c r="PXO157" s="57"/>
      <c r="PXP157" s="57"/>
      <c r="PXQ157" s="57"/>
      <c r="PXR157" s="57"/>
      <c r="PXS157" s="57"/>
      <c r="PXT157" s="57"/>
      <c r="PXU157" s="57"/>
      <c r="PXV157" s="57"/>
      <c r="PXW157" s="57"/>
      <c r="PXX157" s="57"/>
      <c r="PXY157" s="57"/>
      <c r="PXZ157" s="57"/>
      <c r="PYA157" s="57"/>
      <c r="PYB157" s="57"/>
      <c r="PYC157" s="57"/>
      <c r="PYD157" s="57"/>
      <c r="PYE157" s="57"/>
      <c r="PYF157" s="57"/>
      <c r="PYG157" s="57"/>
      <c r="PYH157" s="57"/>
      <c r="PYI157" s="57"/>
      <c r="PYJ157" s="57"/>
      <c r="PYK157" s="57"/>
      <c r="PYL157" s="57"/>
      <c r="PYM157" s="57"/>
      <c r="PYN157" s="57"/>
      <c r="PYO157" s="57"/>
      <c r="PYP157" s="57"/>
      <c r="PYQ157" s="57"/>
      <c r="PYR157" s="57"/>
      <c r="PYS157" s="57"/>
      <c r="PYT157" s="57"/>
      <c r="PYU157" s="57"/>
      <c r="PYV157" s="57"/>
      <c r="PYW157" s="57"/>
      <c r="PYX157" s="57"/>
      <c r="PYY157" s="57"/>
      <c r="PYZ157" s="57"/>
      <c r="PZA157" s="57"/>
      <c r="PZB157" s="57"/>
      <c r="PZC157" s="57"/>
      <c r="PZD157" s="57"/>
      <c r="PZE157" s="57"/>
      <c r="PZF157" s="57"/>
      <c r="PZG157" s="57"/>
      <c r="PZH157" s="57"/>
      <c r="PZI157" s="57"/>
      <c r="PZJ157" s="57"/>
      <c r="PZK157" s="57"/>
      <c r="PZL157" s="57"/>
      <c r="PZM157" s="57"/>
      <c r="PZN157" s="57"/>
      <c r="PZO157" s="57"/>
      <c r="PZP157" s="57"/>
      <c r="PZQ157" s="57"/>
      <c r="PZR157" s="57"/>
      <c r="PZS157" s="57"/>
      <c r="PZT157" s="57"/>
      <c r="PZU157" s="57"/>
      <c r="PZV157" s="57"/>
      <c r="PZW157" s="57"/>
      <c r="PZX157" s="57"/>
      <c r="PZY157" s="57"/>
      <c r="PZZ157" s="57"/>
      <c r="QAA157" s="57"/>
      <c r="QAB157" s="57"/>
      <c r="QAC157" s="57"/>
      <c r="QAD157" s="57"/>
      <c r="QAE157" s="57"/>
      <c r="QAF157" s="57"/>
      <c r="QAG157" s="57"/>
      <c r="QAH157" s="57"/>
      <c r="QAI157" s="57"/>
      <c r="QAJ157" s="57"/>
      <c r="QAK157" s="57"/>
      <c r="QAL157" s="57"/>
      <c r="QAM157" s="57"/>
      <c r="QAN157" s="57"/>
      <c r="QAO157" s="57"/>
      <c r="QAP157" s="57"/>
      <c r="QAQ157" s="57"/>
      <c r="QAR157" s="57"/>
      <c r="QAS157" s="57"/>
      <c r="QAT157" s="57"/>
      <c r="QAU157" s="57"/>
      <c r="QAV157" s="57"/>
      <c r="QAW157" s="57"/>
      <c r="QAX157" s="57"/>
      <c r="QAY157" s="57"/>
      <c r="QAZ157" s="57"/>
      <c r="QBA157" s="57"/>
      <c r="QBB157" s="57"/>
      <c r="QBC157" s="57"/>
      <c r="QBD157" s="57"/>
      <c r="QBE157" s="57"/>
      <c r="QBF157" s="57"/>
      <c r="QBG157" s="57"/>
      <c r="QBH157" s="57"/>
      <c r="QBI157" s="57"/>
      <c r="QBJ157" s="57"/>
      <c r="QBK157" s="57"/>
      <c r="QBL157" s="57"/>
      <c r="QBM157" s="57"/>
      <c r="QBN157" s="57"/>
      <c r="QBO157" s="57"/>
      <c r="QBP157" s="57"/>
      <c r="QBQ157" s="57"/>
      <c r="QBR157" s="57"/>
      <c r="QBS157" s="57"/>
      <c r="QBT157" s="57"/>
      <c r="QBU157" s="57"/>
      <c r="QBV157" s="57"/>
      <c r="QBW157" s="57"/>
      <c r="QBX157" s="57"/>
      <c r="QBY157" s="57"/>
      <c r="QBZ157" s="57"/>
      <c r="QCA157" s="57"/>
      <c r="QCB157" s="57"/>
      <c r="QCC157" s="57"/>
      <c r="QCD157" s="57"/>
      <c r="QCE157" s="57"/>
      <c r="QCF157" s="57"/>
      <c r="QCG157" s="57"/>
      <c r="QCH157" s="57"/>
      <c r="QCI157" s="57"/>
      <c r="QCJ157" s="57"/>
      <c r="QCK157" s="57"/>
      <c r="QCL157" s="57"/>
      <c r="QCM157" s="57"/>
      <c r="QCN157" s="57"/>
      <c r="QCO157" s="57"/>
      <c r="QCP157" s="57"/>
      <c r="QCQ157" s="57"/>
      <c r="QCR157" s="57"/>
      <c r="QCS157" s="57"/>
      <c r="QCT157" s="57"/>
      <c r="QCU157" s="57"/>
      <c r="QCV157" s="57"/>
      <c r="QCW157" s="57"/>
      <c r="QCX157" s="57"/>
      <c r="QCY157" s="57"/>
      <c r="QCZ157" s="57"/>
      <c r="QDA157" s="57"/>
      <c r="QDB157" s="57"/>
      <c r="QDC157" s="57"/>
      <c r="QDD157" s="57"/>
      <c r="QDE157" s="57"/>
      <c r="QDF157" s="57"/>
      <c r="QDG157" s="57"/>
      <c r="QDH157" s="57"/>
      <c r="QDI157" s="57"/>
      <c r="QDJ157" s="57"/>
      <c r="QDK157" s="57"/>
      <c r="QDL157" s="57"/>
      <c r="QDM157" s="57"/>
      <c r="QDN157" s="57"/>
      <c r="QDO157" s="57"/>
      <c r="QDP157" s="57"/>
      <c r="QDQ157" s="57"/>
      <c r="QDR157" s="57"/>
      <c r="QDS157" s="57"/>
      <c r="QDT157" s="57"/>
      <c r="QDU157" s="57"/>
      <c r="QDV157" s="57"/>
      <c r="QDW157" s="57"/>
      <c r="QDX157" s="57"/>
      <c r="QDY157" s="57"/>
      <c r="QDZ157" s="57"/>
      <c r="QEA157" s="57"/>
      <c r="QEB157" s="57"/>
      <c r="QEC157" s="57"/>
      <c r="QED157" s="57"/>
      <c r="QEE157" s="57"/>
      <c r="QEF157" s="57"/>
      <c r="QEG157" s="57"/>
      <c r="QEH157" s="57"/>
      <c r="QEI157" s="57"/>
      <c r="QEJ157" s="57"/>
      <c r="QEK157" s="57"/>
      <c r="QEL157" s="57"/>
      <c r="QEM157" s="57"/>
      <c r="QEN157" s="57"/>
      <c r="QEO157" s="57"/>
      <c r="QEP157" s="57"/>
      <c r="QEQ157" s="57"/>
      <c r="QER157" s="57"/>
      <c r="QES157" s="57"/>
      <c r="QET157" s="57"/>
      <c r="QEU157" s="57"/>
      <c r="QEV157" s="57"/>
      <c r="QEW157" s="57"/>
      <c r="QEX157" s="57"/>
      <c r="QEY157" s="57"/>
      <c r="QEZ157" s="57"/>
      <c r="QFA157" s="57"/>
      <c r="QFB157" s="57"/>
      <c r="QFC157" s="57"/>
      <c r="QFD157" s="57"/>
      <c r="QFE157" s="57"/>
      <c r="QFF157" s="57"/>
      <c r="QFG157" s="57"/>
      <c r="QFH157" s="57"/>
      <c r="QFI157" s="57"/>
      <c r="QFJ157" s="57"/>
      <c r="QFK157" s="57"/>
      <c r="QFL157" s="57"/>
      <c r="QFM157" s="57"/>
      <c r="QFN157" s="57"/>
      <c r="QFO157" s="57"/>
      <c r="QFP157" s="57"/>
      <c r="QFQ157" s="57"/>
      <c r="QFR157" s="57"/>
      <c r="QFS157" s="57"/>
      <c r="QFT157" s="57"/>
      <c r="QFU157" s="57"/>
      <c r="QFV157" s="57"/>
      <c r="QFW157" s="57"/>
      <c r="QFX157" s="57"/>
      <c r="QFY157" s="57"/>
      <c r="QFZ157" s="57"/>
      <c r="QGA157" s="57"/>
      <c r="QGB157" s="57"/>
      <c r="QGC157" s="57"/>
      <c r="QGD157" s="57"/>
      <c r="QGE157" s="57"/>
      <c r="QGF157" s="57"/>
      <c r="QGG157" s="57"/>
      <c r="QGH157" s="57"/>
      <c r="QGI157" s="57"/>
      <c r="QGJ157" s="57"/>
      <c r="QGK157" s="57"/>
      <c r="QGL157" s="57"/>
      <c r="QGM157" s="57"/>
      <c r="QGN157" s="57"/>
      <c r="QGO157" s="57"/>
      <c r="QGP157" s="57"/>
      <c r="QGQ157" s="57"/>
      <c r="QGR157" s="57"/>
      <c r="QGS157" s="57"/>
      <c r="QGT157" s="57"/>
      <c r="QGU157" s="57"/>
      <c r="QGV157" s="57"/>
      <c r="QGW157" s="57"/>
      <c r="QGX157" s="57"/>
      <c r="QGY157" s="57"/>
      <c r="QGZ157" s="57"/>
      <c r="QHA157" s="57"/>
      <c r="QHB157" s="57"/>
      <c r="QHC157" s="57"/>
      <c r="QHD157" s="57"/>
      <c r="QHE157" s="57"/>
      <c r="QHF157" s="57"/>
      <c r="QHG157" s="57"/>
      <c r="QHH157" s="57"/>
      <c r="QHI157" s="57"/>
      <c r="QHJ157" s="57"/>
      <c r="QHK157" s="57"/>
      <c r="QHL157" s="57"/>
      <c r="QHM157" s="57"/>
      <c r="QHN157" s="57"/>
      <c r="QHO157" s="57"/>
      <c r="QHP157" s="57"/>
      <c r="QHQ157" s="57"/>
      <c r="QHR157" s="57"/>
      <c r="QHS157" s="57"/>
      <c r="QHT157" s="57"/>
      <c r="QHU157" s="57"/>
      <c r="QHV157" s="57"/>
      <c r="QHW157" s="57"/>
      <c r="QHX157" s="57"/>
      <c r="QHY157" s="57"/>
      <c r="QHZ157" s="57"/>
      <c r="QIA157" s="57"/>
      <c r="QIB157" s="57"/>
      <c r="QIC157" s="57"/>
      <c r="QID157" s="57"/>
      <c r="QIE157" s="57"/>
      <c r="QIF157" s="57"/>
      <c r="QIG157" s="57"/>
      <c r="QIH157" s="57"/>
      <c r="QII157" s="57"/>
      <c r="QIJ157" s="57"/>
      <c r="QIK157" s="57"/>
      <c r="QIL157" s="57"/>
      <c r="QIM157" s="57"/>
      <c r="QIN157" s="57"/>
      <c r="QIO157" s="57"/>
      <c r="QIP157" s="57"/>
      <c r="QIQ157" s="57"/>
      <c r="QIR157" s="57"/>
      <c r="QIS157" s="57"/>
      <c r="QIT157" s="57"/>
      <c r="QIU157" s="57"/>
      <c r="QIV157" s="57"/>
      <c r="QIW157" s="57"/>
      <c r="QIX157" s="57"/>
      <c r="QIY157" s="57"/>
      <c r="QIZ157" s="57"/>
      <c r="QJA157" s="57"/>
      <c r="QJB157" s="57"/>
      <c r="QJC157" s="57"/>
      <c r="QJD157" s="57"/>
      <c r="QJE157" s="57"/>
      <c r="QJF157" s="57"/>
      <c r="QJG157" s="57"/>
      <c r="QJH157" s="57"/>
      <c r="QJI157" s="57"/>
      <c r="QJJ157" s="57"/>
      <c r="QJK157" s="57"/>
      <c r="QJL157" s="57"/>
      <c r="QJM157" s="57"/>
      <c r="QJN157" s="57"/>
      <c r="QJO157" s="57"/>
      <c r="QJP157" s="57"/>
      <c r="QJQ157" s="57"/>
      <c r="QJR157" s="57"/>
      <c r="QJS157" s="57"/>
      <c r="QJT157" s="57"/>
      <c r="QJU157" s="57"/>
      <c r="QJV157" s="57"/>
      <c r="QJW157" s="57"/>
      <c r="QJX157" s="57"/>
      <c r="QJY157" s="57"/>
      <c r="QJZ157" s="57"/>
      <c r="QKA157" s="57"/>
      <c r="QKB157" s="57"/>
      <c r="QKC157" s="57"/>
      <c r="QKD157" s="57"/>
      <c r="QKE157" s="57"/>
      <c r="QKF157" s="57"/>
      <c r="QKG157" s="57"/>
      <c r="QKH157" s="57"/>
      <c r="QKI157" s="57"/>
      <c r="QKJ157" s="57"/>
      <c r="QKK157" s="57"/>
      <c r="QKL157" s="57"/>
      <c r="QKM157" s="57"/>
      <c r="QKN157" s="57"/>
      <c r="QKO157" s="57"/>
      <c r="QKP157" s="57"/>
      <c r="QKQ157" s="57"/>
      <c r="QKR157" s="57"/>
      <c r="QKS157" s="57"/>
      <c r="QKT157" s="57"/>
      <c r="QKU157" s="57"/>
      <c r="QKV157" s="57"/>
      <c r="QKW157" s="57"/>
      <c r="QKX157" s="57"/>
      <c r="QKY157" s="57"/>
      <c r="QKZ157" s="57"/>
      <c r="QLA157" s="57"/>
      <c r="QLB157" s="57"/>
      <c r="QLC157" s="57"/>
      <c r="QLD157" s="57"/>
      <c r="QLE157" s="57"/>
      <c r="QLF157" s="57"/>
      <c r="QLG157" s="57"/>
      <c r="QLH157" s="57"/>
      <c r="QLI157" s="57"/>
      <c r="QLJ157" s="57"/>
      <c r="QLK157" s="57"/>
      <c r="QLL157" s="57"/>
      <c r="QLM157" s="57"/>
      <c r="QLN157" s="57"/>
      <c r="QLO157" s="57"/>
      <c r="QLP157" s="57"/>
      <c r="QLQ157" s="57"/>
      <c r="QLR157" s="57"/>
      <c r="QLS157" s="57"/>
      <c r="QLT157" s="57"/>
      <c r="QLU157" s="57"/>
      <c r="QLV157" s="57"/>
      <c r="QLW157" s="57"/>
      <c r="QLX157" s="57"/>
      <c r="QLY157" s="57"/>
      <c r="QLZ157" s="57"/>
      <c r="QMA157" s="57"/>
      <c r="QMB157" s="57"/>
      <c r="QMC157" s="57"/>
      <c r="QMD157" s="57"/>
      <c r="QME157" s="57"/>
      <c r="QMF157" s="57"/>
      <c r="QMG157" s="57"/>
      <c r="QMH157" s="57"/>
      <c r="QMI157" s="57"/>
      <c r="QMJ157" s="57"/>
      <c r="QMK157" s="57"/>
      <c r="QML157" s="57"/>
      <c r="QMM157" s="57"/>
      <c r="QMN157" s="57"/>
      <c r="QMO157" s="57"/>
      <c r="QMP157" s="57"/>
      <c r="QMQ157" s="57"/>
      <c r="QMR157" s="57"/>
      <c r="QMS157" s="57"/>
      <c r="QMT157" s="57"/>
      <c r="QMU157" s="57"/>
      <c r="QMV157" s="57"/>
      <c r="QMW157" s="57"/>
      <c r="QMX157" s="57"/>
      <c r="QMY157" s="57"/>
      <c r="QMZ157" s="57"/>
      <c r="QNA157" s="57"/>
      <c r="QNB157" s="57"/>
      <c r="QNC157" s="57"/>
      <c r="QND157" s="57"/>
      <c r="QNE157" s="57"/>
      <c r="QNF157" s="57"/>
      <c r="QNG157" s="57"/>
      <c r="QNH157" s="57"/>
      <c r="QNI157" s="57"/>
      <c r="QNJ157" s="57"/>
      <c r="QNK157" s="57"/>
      <c r="QNL157" s="57"/>
      <c r="QNM157" s="57"/>
      <c r="QNN157" s="57"/>
      <c r="QNO157" s="57"/>
      <c r="QNP157" s="57"/>
      <c r="QNQ157" s="57"/>
      <c r="QNR157" s="57"/>
      <c r="QNS157" s="57"/>
      <c r="QNT157" s="57"/>
      <c r="QNU157" s="57"/>
      <c r="QNV157" s="57"/>
      <c r="QNW157" s="57"/>
      <c r="QNX157" s="57"/>
      <c r="QNY157" s="57"/>
      <c r="QNZ157" s="57"/>
      <c r="QOA157" s="57"/>
      <c r="QOB157" s="57"/>
      <c r="QOC157" s="57"/>
      <c r="QOD157" s="57"/>
      <c r="QOE157" s="57"/>
      <c r="QOF157" s="57"/>
      <c r="QOG157" s="57"/>
      <c r="QOH157" s="57"/>
      <c r="QOI157" s="57"/>
      <c r="QOJ157" s="57"/>
      <c r="QOK157" s="57"/>
      <c r="QOL157" s="57"/>
      <c r="QOM157" s="57"/>
      <c r="QON157" s="57"/>
      <c r="QOO157" s="57"/>
      <c r="QOP157" s="57"/>
      <c r="QOQ157" s="57"/>
      <c r="QOR157" s="57"/>
      <c r="QOS157" s="57"/>
      <c r="QOT157" s="57"/>
      <c r="QOU157" s="57"/>
      <c r="QOV157" s="57"/>
      <c r="QOW157" s="57"/>
      <c r="QOX157" s="57"/>
      <c r="QOY157" s="57"/>
      <c r="QOZ157" s="57"/>
      <c r="QPA157" s="57"/>
      <c r="QPB157" s="57"/>
      <c r="QPC157" s="57"/>
      <c r="QPD157" s="57"/>
      <c r="QPE157" s="57"/>
      <c r="QPF157" s="57"/>
      <c r="QPG157" s="57"/>
      <c r="QPH157" s="57"/>
      <c r="QPI157" s="57"/>
      <c r="QPJ157" s="57"/>
      <c r="QPK157" s="57"/>
      <c r="QPL157" s="57"/>
      <c r="QPM157" s="57"/>
      <c r="QPN157" s="57"/>
      <c r="QPO157" s="57"/>
      <c r="QPP157" s="57"/>
      <c r="QPQ157" s="57"/>
      <c r="QPR157" s="57"/>
      <c r="QPS157" s="57"/>
      <c r="QPT157" s="57"/>
      <c r="QPU157" s="57"/>
      <c r="QPV157" s="57"/>
      <c r="QPW157" s="57"/>
      <c r="QPX157" s="57"/>
      <c r="QPY157" s="57"/>
      <c r="QPZ157" s="57"/>
      <c r="QQA157" s="57"/>
      <c r="QQB157" s="57"/>
      <c r="QQC157" s="57"/>
      <c r="QQD157" s="57"/>
      <c r="QQE157" s="57"/>
      <c r="QQF157" s="57"/>
      <c r="QQG157" s="57"/>
      <c r="QQH157" s="57"/>
      <c r="QQI157" s="57"/>
      <c r="QQJ157" s="57"/>
      <c r="QQK157" s="57"/>
      <c r="QQL157" s="57"/>
      <c r="QQM157" s="57"/>
      <c r="QQN157" s="57"/>
      <c r="QQO157" s="57"/>
      <c r="QQP157" s="57"/>
      <c r="QQQ157" s="57"/>
      <c r="QQR157" s="57"/>
      <c r="QQS157" s="57"/>
      <c r="QQT157" s="57"/>
      <c r="QQU157" s="57"/>
      <c r="QQV157" s="57"/>
      <c r="QQW157" s="57"/>
      <c r="QQX157" s="57"/>
      <c r="QQY157" s="57"/>
      <c r="QQZ157" s="57"/>
      <c r="QRA157" s="57"/>
      <c r="QRB157" s="57"/>
      <c r="QRC157" s="57"/>
      <c r="QRD157" s="57"/>
      <c r="QRE157" s="57"/>
      <c r="QRF157" s="57"/>
      <c r="QRG157" s="57"/>
      <c r="QRH157" s="57"/>
      <c r="QRI157" s="57"/>
      <c r="QRJ157" s="57"/>
      <c r="QRK157" s="57"/>
      <c r="QRL157" s="57"/>
      <c r="QRM157" s="57"/>
      <c r="QRN157" s="57"/>
      <c r="QRO157" s="57"/>
      <c r="QRP157" s="57"/>
      <c r="QRQ157" s="57"/>
      <c r="QRR157" s="57"/>
      <c r="QRS157" s="57"/>
      <c r="QRT157" s="57"/>
      <c r="QRU157" s="57"/>
      <c r="QRV157" s="57"/>
      <c r="QRW157" s="57"/>
      <c r="QRX157" s="57"/>
      <c r="QRY157" s="57"/>
      <c r="QRZ157" s="57"/>
      <c r="QSA157" s="57"/>
      <c r="QSB157" s="57"/>
      <c r="QSC157" s="57"/>
      <c r="QSD157" s="57"/>
      <c r="QSE157" s="57"/>
      <c r="QSF157" s="57"/>
      <c r="QSG157" s="57"/>
      <c r="QSH157" s="57"/>
      <c r="QSI157" s="57"/>
      <c r="QSJ157" s="57"/>
      <c r="QSK157" s="57"/>
      <c r="QSL157" s="57"/>
      <c r="QSM157" s="57"/>
      <c r="QSN157" s="57"/>
      <c r="QSO157" s="57"/>
      <c r="QSP157" s="57"/>
      <c r="QSQ157" s="57"/>
      <c r="QSR157" s="57"/>
      <c r="QSS157" s="57"/>
      <c r="QST157" s="57"/>
      <c r="QSU157" s="57"/>
      <c r="QSV157" s="57"/>
      <c r="QSW157" s="57"/>
      <c r="QSX157" s="57"/>
      <c r="QSY157" s="57"/>
      <c r="QSZ157" s="57"/>
      <c r="QTA157" s="57"/>
      <c r="QTB157" s="57"/>
      <c r="QTC157" s="57"/>
      <c r="QTD157" s="57"/>
      <c r="QTE157" s="57"/>
      <c r="QTF157" s="57"/>
      <c r="QTG157" s="57"/>
      <c r="QTH157" s="57"/>
      <c r="QTI157" s="57"/>
      <c r="QTJ157" s="57"/>
      <c r="QTK157" s="57"/>
      <c r="QTL157" s="57"/>
      <c r="QTM157" s="57"/>
      <c r="QTN157" s="57"/>
      <c r="QTO157" s="57"/>
      <c r="QTP157" s="57"/>
      <c r="QTQ157" s="57"/>
      <c r="QTR157" s="57"/>
      <c r="QTS157" s="57"/>
      <c r="QTT157" s="57"/>
      <c r="QTU157" s="57"/>
      <c r="QTV157" s="57"/>
      <c r="QTW157" s="57"/>
      <c r="QTX157" s="57"/>
      <c r="QTY157" s="57"/>
      <c r="QTZ157" s="57"/>
      <c r="QUA157" s="57"/>
      <c r="QUB157" s="57"/>
      <c r="QUC157" s="57"/>
      <c r="QUD157" s="57"/>
      <c r="QUE157" s="57"/>
      <c r="QUF157" s="57"/>
      <c r="QUG157" s="57"/>
      <c r="QUH157" s="57"/>
      <c r="QUI157" s="57"/>
      <c r="QUJ157" s="57"/>
      <c r="QUK157" s="57"/>
      <c r="QUL157" s="57"/>
      <c r="QUM157" s="57"/>
      <c r="QUN157" s="57"/>
      <c r="QUO157" s="57"/>
      <c r="QUP157" s="57"/>
      <c r="QUQ157" s="57"/>
      <c r="QUR157" s="57"/>
      <c r="QUS157" s="57"/>
      <c r="QUT157" s="57"/>
      <c r="QUU157" s="57"/>
      <c r="QUV157" s="57"/>
      <c r="QUW157" s="57"/>
      <c r="QUX157" s="57"/>
      <c r="QUY157" s="57"/>
      <c r="QUZ157" s="57"/>
      <c r="QVA157" s="57"/>
      <c r="QVB157" s="57"/>
      <c r="QVC157" s="57"/>
      <c r="QVD157" s="57"/>
      <c r="QVE157" s="57"/>
      <c r="QVF157" s="57"/>
      <c r="QVG157" s="57"/>
      <c r="QVH157" s="57"/>
      <c r="QVI157" s="57"/>
      <c r="QVJ157" s="57"/>
      <c r="QVK157" s="57"/>
      <c r="QVL157" s="57"/>
      <c r="QVM157" s="57"/>
      <c r="QVN157" s="57"/>
      <c r="QVO157" s="57"/>
      <c r="QVP157" s="57"/>
      <c r="QVQ157" s="57"/>
      <c r="QVR157" s="57"/>
      <c r="QVS157" s="57"/>
      <c r="QVT157" s="57"/>
      <c r="QVU157" s="57"/>
      <c r="QVV157" s="57"/>
      <c r="QVW157" s="57"/>
      <c r="QVX157" s="57"/>
      <c r="QVY157" s="57"/>
      <c r="QVZ157" s="57"/>
      <c r="QWA157" s="57"/>
      <c r="QWB157" s="57"/>
      <c r="QWC157" s="57"/>
      <c r="QWD157" s="57"/>
      <c r="QWE157" s="57"/>
      <c r="QWF157" s="57"/>
      <c r="QWG157" s="57"/>
      <c r="QWH157" s="57"/>
      <c r="QWI157" s="57"/>
      <c r="QWJ157" s="57"/>
      <c r="QWK157" s="57"/>
      <c r="QWL157" s="57"/>
      <c r="QWM157" s="57"/>
      <c r="QWN157" s="57"/>
      <c r="QWO157" s="57"/>
      <c r="QWP157" s="57"/>
      <c r="QWQ157" s="57"/>
      <c r="QWR157" s="57"/>
      <c r="QWS157" s="57"/>
      <c r="QWT157" s="57"/>
      <c r="QWU157" s="57"/>
      <c r="QWV157" s="57"/>
      <c r="QWW157" s="57"/>
      <c r="QWX157" s="57"/>
      <c r="QWY157" s="57"/>
      <c r="QWZ157" s="57"/>
      <c r="QXA157" s="57"/>
      <c r="QXB157" s="57"/>
      <c r="QXC157" s="57"/>
      <c r="QXD157" s="57"/>
      <c r="QXE157" s="57"/>
      <c r="QXF157" s="57"/>
      <c r="QXG157" s="57"/>
      <c r="QXH157" s="57"/>
      <c r="QXI157" s="57"/>
      <c r="QXJ157" s="57"/>
      <c r="QXK157" s="57"/>
      <c r="QXL157" s="57"/>
      <c r="QXM157" s="57"/>
      <c r="QXN157" s="57"/>
      <c r="QXO157" s="57"/>
      <c r="QXP157" s="57"/>
      <c r="QXQ157" s="57"/>
      <c r="QXR157" s="57"/>
      <c r="QXS157" s="57"/>
      <c r="QXT157" s="57"/>
      <c r="QXU157" s="57"/>
      <c r="QXV157" s="57"/>
      <c r="QXW157" s="57"/>
      <c r="QXX157" s="57"/>
      <c r="QXY157" s="57"/>
      <c r="QXZ157" s="57"/>
      <c r="QYA157" s="57"/>
      <c r="QYB157" s="57"/>
      <c r="QYC157" s="57"/>
      <c r="QYD157" s="57"/>
      <c r="QYE157" s="57"/>
      <c r="QYF157" s="57"/>
      <c r="QYG157" s="57"/>
      <c r="QYH157" s="57"/>
      <c r="QYI157" s="57"/>
      <c r="QYJ157" s="57"/>
      <c r="QYK157" s="57"/>
      <c r="QYL157" s="57"/>
      <c r="QYM157" s="57"/>
      <c r="QYN157" s="57"/>
      <c r="QYO157" s="57"/>
      <c r="QYP157" s="57"/>
      <c r="QYQ157" s="57"/>
      <c r="QYR157" s="57"/>
      <c r="QYS157" s="57"/>
      <c r="QYT157" s="57"/>
      <c r="QYU157" s="57"/>
      <c r="QYV157" s="57"/>
      <c r="QYW157" s="57"/>
      <c r="QYX157" s="57"/>
      <c r="QYY157" s="57"/>
      <c r="QYZ157" s="57"/>
      <c r="QZA157" s="57"/>
      <c r="QZB157" s="57"/>
      <c r="QZC157" s="57"/>
      <c r="QZD157" s="57"/>
      <c r="QZE157" s="57"/>
      <c r="QZF157" s="57"/>
      <c r="QZG157" s="57"/>
      <c r="QZH157" s="57"/>
      <c r="QZI157" s="57"/>
      <c r="QZJ157" s="57"/>
      <c r="QZK157" s="57"/>
      <c r="QZL157" s="57"/>
      <c r="QZM157" s="57"/>
      <c r="QZN157" s="57"/>
      <c r="QZO157" s="57"/>
      <c r="QZP157" s="57"/>
      <c r="QZQ157" s="57"/>
      <c r="QZR157" s="57"/>
      <c r="QZS157" s="57"/>
      <c r="QZT157" s="57"/>
      <c r="QZU157" s="57"/>
      <c r="QZV157" s="57"/>
      <c r="QZW157" s="57"/>
      <c r="QZX157" s="57"/>
      <c r="QZY157" s="57"/>
      <c r="QZZ157" s="57"/>
      <c r="RAA157" s="57"/>
      <c r="RAB157" s="57"/>
      <c r="RAC157" s="57"/>
      <c r="RAD157" s="57"/>
      <c r="RAE157" s="57"/>
      <c r="RAF157" s="57"/>
      <c r="RAG157" s="57"/>
      <c r="RAH157" s="57"/>
      <c r="RAI157" s="57"/>
      <c r="RAJ157" s="57"/>
      <c r="RAK157" s="57"/>
      <c r="RAL157" s="57"/>
      <c r="RAM157" s="57"/>
      <c r="RAN157" s="57"/>
      <c r="RAO157" s="57"/>
      <c r="RAP157" s="57"/>
      <c r="RAQ157" s="57"/>
      <c r="RAR157" s="57"/>
      <c r="RAS157" s="57"/>
      <c r="RAT157" s="57"/>
      <c r="RAU157" s="57"/>
      <c r="RAV157" s="57"/>
      <c r="RAW157" s="57"/>
      <c r="RAX157" s="57"/>
      <c r="RAY157" s="57"/>
      <c r="RAZ157" s="57"/>
      <c r="RBA157" s="57"/>
      <c r="RBB157" s="57"/>
      <c r="RBC157" s="57"/>
      <c r="RBD157" s="57"/>
      <c r="RBE157" s="57"/>
      <c r="RBF157" s="57"/>
      <c r="RBG157" s="57"/>
      <c r="RBH157" s="57"/>
      <c r="RBI157" s="57"/>
      <c r="RBJ157" s="57"/>
      <c r="RBK157" s="57"/>
      <c r="RBL157" s="57"/>
      <c r="RBM157" s="57"/>
      <c r="RBN157" s="57"/>
      <c r="RBO157" s="57"/>
      <c r="RBP157" s="57"/>
      <c r="RBQ157" s="57"/>
      <c r="RBR157" s="57"/>
      <c r="RBS157" s="57"/>
      <c r="RBT157" s="57"/>
      <c r="RBU157" s="57"/>
      <c r="RBV157" s="57"/>
      <c r="RBW157" s="57"/>
      <c r="RBX157" s="57"/>
      <c r="RBY157" s="57"/>
      <c r="RBZ157" s="57"/>
      <c r="RCA157" s="57"/>
      <c r="RCB157" s="57"/>
      <c r="RCC157" s="57"/>
      <c r="RCD157" s="57"/>
      <c r="RCE157" s="57"/>
      <c r="RCF157" s="57"/>
      <c r="RCG157" s="57"/>
      <c r="RCH157" s="57"/>
      <c r="RCI157" s="57"/>
      <c r="RCJ157" s="57"/>
      <c r="RCK157" s="57"/>
      <c r="RCL157" s="57"/>
      <c r="RCM157" s="57"/>
      <c r="RCN157" s="57"/>
      <c r="RCO157" s="57"/>
      <c r="RCP157" s="57"/>
      <c r="RCQ157" s="57"/>
      <c r="RCR157" s="57"/>
      <c r="RCS157" s="57"/>
      <c r="RCT157" s="57"/>
      <c r="RCU157" s="57"/>
      <c r="RCV157" s="57"/>
      <c r="RCW157" s="57"/>
      <c r="RCX157" s="57"/>
      <c r="RCY157" s="57"/>
      <c r="RCZ157" s="57"/>
      <c r="RDA157" s="57"/>
      <c r="RDB157" s="57"/>
      <c r="RDC157" s="57"/>
      <c r="RDD157" s="57"/>
      <c r="RDE157" s="57"/>
      <c r="RDF157" s="57"/>
      <c r="RDG157" s="57"/>
      <c r="RDH157" s="57"/>
      <c r="RDI157" s="57"/>
      <c r="RDJ157" s="57"/>
      <c r="RDK157" s="57"/>
      <c r="RDL157" s="57"/>
      <c r="RDM157" s="57"/>
      <c r="RDN157" s="57"/>
      <c r="RDO157" s="57"/>
      <c r="RDP157" s="57"/>
      <c r="RDQ157" s="57"/>
      <c r="RDR157" s="57"/>
      <c r="RDS157" s="57"/>
      <c r="RDT157" s="57"/>
      <c r="RDU157" s="57"/>
      <c r="RDV157" s="57"/>
      <c r="RDW157" s="57"/>
      <c r="RDX157" s="57"/>
      <c r="RDY157" s="57"/>
      <c r="RDZ157" s="57"/>
      <c r="REA157" s="57"/>
      <c r="REB157" s="57"/>
      <c r="REC157" s="57"/>
      <c r="RED157" s="57"/>
      <c r="REE157" s="57"/>
      <c r="REF157" s="57"/>
      <c r="REG157" s="57"/>
      <c r="REH157" s="57"/>
      <c r="REI157" s="57"/>
      <c r="REJ157" s="57"/>
      <c r="REK157" s="57"/>
      <c r="REL157" s="57"/>
      <c r="REM157" s="57"/>
      <c r="REN157" s="57"/>
      <c r="REO157" s="57"/>
      <c r="REP157" s="57"/>
      <c r="REQ157" s="57"/>
      <c r="RER157" s="57"/>
      <c r="RES157" s="57"/>
      <c r="RET157" s="57"/>
      <c r="REU157" s="57"/>
      <c r="REV157" s="57"/>
      <c r="REW157" s="57"/>
      <c r="REX157" s="57"/>
      <c r="REY157" s="57"/>
      <c r="REZ157" s="57"/>
      <c r="RFA157" s="57"/>
      <c r="RFB157" s="57"/>
      <c r="RFC157" s="57"/>
      <c r="RFD157" s="57"/>
      <c r="RFE157" s="57"/>
      <c r="RFF157" s="57"/>
      <c r="RFG157" s="57"/>
      <c r="RFH157" s="57"/>
      <c r="RFI157" s="57"/>
      <c r="RFJ157" s="57"/>
      <c r="RFK157" s="57"/>
      <c r="RFL157" s="57"/>
      <c r="RFM157" s="57"/>
      <c r="RFN157" s="57"/>
      <c r="RFO157" s="57"/>
      <c r="RFP157" s="57"/>
      <c r="RFQ157" s="57"/>
      <c r="RFR157" s="57"/>
      <c r="RFS157" s="57"/>
      <c r="RFT157" s="57"/>
      <c r="RFU157" s="57"/>
      <c r="RFV157" s="57"/>
      <c r="RFW157" s="57"/>
      <c r="RFX157" s="57"/>
      <c r="RFY157" s="57"/>
      <c r="RFZ157" s="57"/>
      <c r="RGA157" s="57"/>
      <c r="RGB157" s="57"/>
      <c r="RGC157" s="57"/>
      <c r="RGD157" s="57"/>
      <c r="RGE157" s="57"/>
      <c r="RGF157" s="57"/>
      <c r="RGG157" s="57"/>
      <c r="RGH157" s="57"/>
      <c r="RGI157" s="57"/>
      <c r="RGJ157" s="57"/>
      <c r="RGK157" s="57"/>
      <c r="RGL157" s="57"/>
      <c r="RGM157" s="57"/>
      <c r="RGN157" s="57"/>
      <c r="RGO157" s="57"/>
      <c r="RGP157" s="57"/>
      <c r="RGQ157" s="57"/>
      <c r="RGR157" s="57"/>
      <c r="RGS157" s="57"/>
      <c r="RGT157" s="57"/>
      <c r="RGU157" s="57"/>
      <c r="RGV157" s="57"/>
      <c r="RGW157" s="57"/>
      <c r="RGX157" s="57"/>
      <c r="RGY157" s="57"/>
      <c r="RGZ157" s="57"/>
      <c r="RHA157" s="57"/>
      <c r="RHB157" s="57"/>
      <c r="RHC157" s="57"/>
      <c r="RHD157" s="57"/>
      <c r="RHE157" s="57"/>
      <c r="RHF157" s="57"/>
      <c r="RHG157" s="57"/>
      <c r="RHH157" s="57"/>
      <c r="RHI157" s="57"/>
      <c r="RHJ157" s="57"/>
      <c r="RHK157" s="57"/>
      <c r="RHL157" s="57"/>
      <c r="RHM157" s="57"/>
      <c r="RHN157" s="57"/>
      <c r="RHO157" s="57"/>
      <c r="RHP157" s="57"/>
      <c r="RHQ157" s="57"/>
      <c r="RHR157" s="57"/>
      <c r="RHS157" s="57"/>
      <c r="RHT157" s="57"/>
      <c r="RHU157" s="57"/>
      <c r="RHV157" s="57"/>
      <c r="RHW157" s="57"/>
      <c r="RHX157" s="57"/>
      <c r="RHY157" s="57"/>
      <c r="RHZ157" s="57"/>
      <c r="RIA157" s="57"/>
      <c r="RIB157" s="57"/>
      <c r="RIC157" s="57"/>
      <c r="RID157" s="57"/>
      <c r="RIE157" s="57"/>
      <c r="RIF157" s="57"/>
      <c r="RIG157" s="57"/>
      <c r="RIH157" s="57"/>
      <c r="RII157" s="57"/>
      <c r="RIJ157" s="57"/>
      <c r="RIK157" s="57"/>
      <c r="RIL157" s="57"/>
      <c r="RIM157" s="57"/>
      <c r="RIN157" s="57"/>
      <c r="RIO157" s="57"/>
      <c r="RIP157" s="57"/>
      <c r="RIQ157" s="57"/>
      <c r="RIR157" s="57"/>
      <c r="RIS157" s="57"/>
      <c r="RIT157" s="57"/>
      <c r="RIU157" s="57"/>
      <c r="RIV157" s="57"/>
      <c r="RIW157" s="57"/>
      <c r="RIX157" s="57"/>
      <c r="RIY157" s="57"/>
      <c r="RIZ157" s="57"/>
      <c r="RJA157" s="57"/>
      <c r="RJB157" s="57"/>
      <c r="RJC157" s="57"/>
      <c r="RJD157" s="57"/>
      <c r="RJE157" s="57"/>
      <c r="RJF157" s="57"/>
      <c r="RJG157" s="57"/>
      <c r="RJH157" s="57"/>
      <c r="RJI157" s="57"/>
      <c r="RJJ157" s="57"/>
      <c r="RJK157" s="57"/>
      <c r="RJL157" s="57"/>
      <c r="RJM157" s="57"/>
      <c r="RJN157" s="57"/>
      <c r="RJO157" s="57"/>
      <c r="RJP157" s="57"/>
      <c r="RJQ157" s="57"/>
      <c r="RJR157" s="57"/>
      <c r="RJS157" s="57"/>
      <c r="RJT157" s="57"/>
      <c r="RJU157" s="57"/>
      <c r="RJV157" s="57"/>
      <c r="RJW157" s="57"/>
      <c r="RJX157" s="57"/>
      <c r="RJY157" s="57"/>
      <c r="RJZ157" s="57"/>
      <c r="RKA157" s="57"/>
      <c r="RKB157" s="57"/>
      <c r="RKC157" s="57"/>
      <c r="RKD157" s="57"/>
      <c r="RKE157" s="57"/>
      <c r="RKF157" s="57"/>
      <c r="RKG157" s="57"/>
      <c r="RKH157" s="57"/>
      <c r="RKI157" s="57"/>
      <c r="RKJ157" s="57"/>
      <c r="RKK157" s="57"/>
      <c r="RKL157" s="57"/>
      <c r="RKM157" s="57"/>
      <c r="RKN157" s="57"/>
      <c r="RKO157" s="57"/>
      <c r="RKP157" s="57"/>
      <c r="RKQ157" s="57"/>
      <c r="RKR157" s="57"/>
      <c r="RKS157" s="57"/>
      <c r="RKT157" s="57"/>
      <c r="RKU157" s="57"/>
      <c r="RKV157" s="57"/>
      <c r="RKW157" s="57"/>
      <c r="RKX157" s="57"/>
      <c r="RKY157" s="57"/>
      <c r="RKZ157" s="57"/>
      <c r="RLA157" s="57"/>
      <c r="RLB157" s="57"/>
      <c r="RLC157" s="57"/>
      <c r="RLD157" s="57"/>
      <c r="RLE157" s="57"/>
      <c r="RLF157" s="57"/>
      <c r="RLG157" s="57"/>
      <c r="RLH157" s="57"/>
      <c r="RLI157" s="57"/>
      <c r="RLJ157" s="57"/>
      <c r="RLK157" s="57"/>
      <c r="RLL157" s="57"/>
      <c r="RLM157" s="57"/>
      <c r="RLN157" s="57"/>
      <c r="RLO157" s="57"/>
      <c r="RLP157" s="57"/>
      <c r="RLQ157" s="57"/>
      <c r="RLR157" s="57"/>
      <c r="RLS157" s="57"/>
      <c r="RLT157" s="57"/>
      <c r="RLU157" s="57"/>
      <c r="RLV157" s="57"/>
      <c r="RLW157" s="57"/>
      <c r="RLX157" s="57"/>
      <c r="RLY157" s="57"/>
      <c r="RLZ157" s="57"/>
      <c r="RMA157" s="57"/>
      <c r="RMB157" s="57"/>
      <c r="RMC157" s="57"/>
      <c r="RMD157" s="57"/>
      <c r="RME157" s="57"/>
      <c r="RMF157" s="57"/>
      <c r="RMG157" s="57"/>
      <c r="RMH157" s="57"/>
      <c r="RMI157" s="57"/>
      <c r="RMJ157" s="57"/>
      <c r="RMK157" s="57"/>
      <c r="RML157" s="57"/>
      <c r="RMM157" s="57"/>
      <c r="RMN157" s="57"/>
      <c r="RMO157" s="57"/>
      <c r="RMP157" s="57"/>
      <c r="RMQ157" s="57"/>
      <c r="RMR157" s="57"/>
      <c r="RMS157" s="57"/>
      <c r="RMT157" s="57"/>
      <c r="RMU157" s="57"/>
      <c r="RMV157" s="57"/>
      <c r="RMW157" s="57"/>
      <c r="RMX157" s="57"/>
      <c r="RMY157" s="57"/>
      <c r="RMZ157" s="57"/>
      <c r="RNA157" s="57"/>
      <c r="RNB157" s="57"/>
      <c r="RNC157" s="57"/>
      <c r="RND157" s="57"/>
      <c r="RNE157" s="57"/>
      <c r="RNF157" s="57"/>
      <c r="RNG157" s="57"/>
      <c r="RNH157" s="57"/>
      <c r="RNI157" s="57"/>
      <c r="RNJ157" s="57"/>
      <c r="RNK157" s="57"/>
      <c r="RNL157" s="57"/>
      <c r="RNM157" s="57"/>
      <c r="RNN157" s="57"/>
      <c r="RNO157" s="57"/>
      <c r="RNP157" s="57"/>
      <c r="RNQ157" s="57"/>
      <c r="RNR157" s="57"/>
      <c r="RNS157" s="57"/>
      <c r="RNT157" s="57"/>
      <c r="RNU157" s="57"/>
      <c r="RNV157" s="57"/>
      <c r="RNW157" s="57"/>
      <c r="RNX157" s="57"/>
      <c r="RNY157" s="57"/>
      <c r="RNZ157" s="57"/>
      <c r="ROA157" s="57"/>
      <c r="ROB157" s="57"/>
      <c r="ROC157" s="57"/>
      <c r="ROD157" s="57"/>
      <c r="ROE157" s="57"/>
      <c r="ROF157" s="57"/>
      <c r="ROG157" s="57"/>
      <c r="ROH157" s="57"/>
      <c r="ROI157" s="57"/>
      <c r="ROJ157" s="57"/>
      <c r="ROK157" s="57"/>
      <c r="ROL157" s="57"/>
      <c r="ROM157" s="57"/>
      <c r="RON157" s="57"/>
      <c r="ROO157" s="57"/>
      <c r="ROP157" s="57"/>
      <c r="ROQ157" s="57"/>
      <c r="ROR157" s="57"/>
      <c r="ROS157" s="57"/>
      <c r="ROT157" s="57"/>
      <c r="ROU157" s="57"/>
      <c r="ROV157" s="57"/>
      <c r="ROW157" s="57"/>
      <c r="ROX157" s="57"/>
      <c r="ROY157" s="57"/>
      <c r="ROZ157" s="57"/>
      <c r="RPA157" s="57"/>
      <c r="RPB157" s="57"/>
      <c r="RPC157" s="57"/>
      <c r="RPD157" s="57"/>
      <c r="RPE157" s="57"/>
      <c r="RPF157" s="57"/>
      <c r="RPG157" s="57"/>
      <c r="RPH157" s="57"/>
      <c r="RPI157" s="57"/>
      <c r="RPJ157" s="57"/>
      <c r="RPK157" s="57"/>
      <c r="RPL157" s="57"/>
      <c r="RPM157" s="57"/>
      <c r="RPN157" s="57"/>
      <c r="RPO157" s="57"/>
      <c r="RPP157" s="57"/>
      <c r="RPQ157" s="57"/>
      <c r="RPR157" s="57"/>
      <c r="RPS157" s="57"/>
      <c r="RPT157" s="57"/>
      <c r="RPU157" s="57"/>
      <c r="RPV157" s="57"/>
      <c r="RPW157" s="57"/>
      <c r="RPX157" s="57"/>
      <c r="RPY157" s="57"/>
      <c r="RPZ157" s="57"/>
      <c r="RQA157" s="57"/>
      <c r="RQB157" s="57"/>
      <c r="RQC157" s="57"/>
      <c r="RQD157" s="57"/>
      <c r="RQE157" s="57"/>
      <c r="RQF157" s="57"/>
      <c r="RQG157" s="57"/>
      <c r="RQH157" s="57"/>
      <c r="RQI157" s="57"/>
      <c r="RQJ157" s="57"/>
      <c r="RQK157" s="57"/>
      <c r="RQL157" s="57"/>
      <c r="RQM157" s="57"/>
      <c r="RQN157" s="57"/>
      <c r="RQO157" s="57"/>
      <c r="RQP157" s="57"/>
      <c r="RQQ157" s="57"/>
      <c r="RQR157" s="57"/>
      <c r="RQS157" s="57"/>
      <c r="RQT157" s="57"/>
      <c r="RQU157" s="57"/>
      <c r="RQV157" s="57"/>
      <c r="RQW157" s="57"/>
      <c r="RQX157" s="57"/>
      <c r="RQY157" s="57"/>
      <c r="RQZ157" s="57"/>
      <c r="RRA157" s="57"/>
      <c r="RRB157" s="57"/>
      <c r="RRC157" s="57"/>
      <c r="RRD157" s="57"/>
      <c r="RRE157" s="57"/>
      <c r="RRF157" s="57"/>
      <c r="RRG157" s="57"/>
      <c r="RRH157" s="57"/>
      <c r="RRI157" s="57"/>
      <c r="RRJ157" s="57"/>
      <c r="RRK157" s="57"/>
      <c r="RRL157" s="57"/>
      <c r="RRM157" s="57"/>
      <c r="RRN157" s="57"/>
      <c r="RRO157" s="57"/>
      <c r="RRP157" s="57"/>
      <c r="RRQ157" s="57"/>
      <c r="RRR157" s="57"/>
      <c r="RRS157" s="57"/>
      <c r="RRT157" s="57"/>
      <c r="RRU157" s="57"/>
      <c r="RRV157" s="57"/>
      <c r="RRW157" s="57"/>
      <c r="RRX157" s="57"/>
      <c r="RRY157" s="57"/>
      <c r="RRZ157" s="57"/>
      <c r="RSA157" s="57"/>
      <c r="RSB157" s="57"/>
      <c r="RSC157" s="57"/>
      <c r="RSD157" s="57"/>
      <c r="RSE157" s="57"/>
      <c r="RSF157" s="57"/>
      <c r="RSG157" s="57"/>
      <c r="RSH157" s="57"/>
      <c r="RSI157" s="57"/>
      <c r="RSJ157" s="57"/>
      <c r="RSK157" s="57"/>
      <c r="RSL157" s="57"/>
      <c r="RSM157" s="57"/>
      <c r="RSN157" s="57"/>
      <c r="RSO157" s="57"/>
      <c r="RSP157" s="57"/>
      <c r="RSQ157" s="57"/>
      <c r="RSR157" s="57"/>
      <c r="RSS157" s="57"/>
      <c r="RST157" s="57"/>
      <c r="RSU157" s="57"/>
      <c r="RSV157" s="57"/>
      <c r="RSW157" s="57"/>
      <c r="RSX157" s="57"/>
      <c r="RSY157" s="57"/>
      <c r="RSZ157" s="57"/>
      <c r="RTA157" s="57"/>
      <c r="RTB157" s="57"/>
      <c r="RTC157" s="57"/>
      <c r="RTD157" s="57"/>
      <c r="RTE157" s="57"/>
      <c r="RTF157" s="57"/>
      <c r="RTG157" s="57"/>
      <c r="RTH157" s="57"/>
      <c r="RTI157" s="57"/>
      <c r="RTJ157" s="57"/>
      <c r="RTK157" s="57"/>
      <c r="RTL157" s="57"/>
      <c r="RTM157" s="57"/>
      <c r="RTN157" s="57"/>
      <c r="RTO157" s="57"/>
      <c r="RTP157" s="57"/>
      <c r="RTQ157" s="57"/>
      <c r="RTR157" s="57"/>
      <c r="RTS157" s="57"/>
      <c r="RTT157" s="57"/>
      <c r="RTU157" s="57"/>
      <c r="RTV157" s="57"/>
      <c r="RTW157" s="57"/>
      <c r="RTX157" s="57"/>
      <c r="RTY157" s="57"/>
      <c r="RTZ157" s="57"/>
      <c r="RUA157" s="57"/>
      <c r="RUB157" s="57"/>
      <c r="RUC157" s="57"/>
      <c r="RUD157" s="57"/>
      <c r="RUE157" s="57"/>
      <c r="RUF157" s="57"/>
      <c r="RUG157" s="57"/>
      <c r="RUH157" s="57"/>
      <c r="RUI157" s="57"/>
      <c r="RUJ157" s="57"/>
      <c r="RUK157" s="57"/>
      <c r="RUL157" s="57"/>
      <c r="RUM157" s="57"/>
      <c r="RUN157" s="57"/>
      <c r="RUO157" s="57"/>
      <c r="RUP157" s="57"/>
      <c r="RUQ157" s="57"/>
      <c r="RUR157" s="57"/>
      <c r="RUS157" s="57"/>
      <c r="RUT157" s="57"/>
      <c r="RUU157" s="57"/>
      <c r="RUV157" s="57"/>
      <c r="RUW157" s="57"/>
      <c r="RUX157" s="57"/>
      <c r="RUY157" s="57"/>
      <c r="RUZ157" s="57"/>
      <c r="RVA157" s="57"/>
      <c r="RVB157" s="57"/>
      <c r="RVC157" s="57"/>
      <c r="RVD157" s="57"/>
      <c r="RVE157" s="57"/>
      <c r="RVF157" s="57"/>
      <c r="RVG157" s="57"/>
      <c r="RVH157" s="57"/>
      <c r="RVI157" s="57"/>
      <c r="RVJ157" s="57"/>
      <c r="RVK157" s="57"/>
      <c r="RVL157" s="57"/>
      <c r="RVM157" s="57"/>
      <c r="RVN157" s="57"/>
      <c r="RVO157" s="57"/>
      <c r="RVP157" s="57"/>
      <c r="RVQ157" s="57"/>
      <c r="RVR157" s="57"/>
      <c r="RVS157" s="57"/>
      <c r="RVT157" s="57"/>
      <c r="RVU157" s="57"/>
      <c r="RVV157" s="57"/>
      <c r="RVW157" s="57"/>
      <c r="RVX157" s="57"/>
      <c r="RVY157" s="57"/>
      <c r="RVZ157" s="57"/>
      <c r="RWA157" s="57"/>
      <c r="RWB157" s="57"/>
      <c r="RWC157" s="57"/>
      <c r="RWD157" s="57"/>
      <c r="RWE157" s="57"/>
      <c r="RWF157" s="57"/>
      <c r="RWG157" s="57"/>
      <c r="RWH157" s="57"/>
      <c r="RWI157" s="57"/>
      <c r="RWJ157" s="57"/>
      <c r="RWK157" s="57"/>
      <c r="RWL157" s="57"/>
      <c r="RWM157" s="57"/>
      <c r="RWN157" s="57"/>
      <c r="RWO157" s="57"/>
      <c r="RWP157" s="57"/>
      <c r="RWQ157" s="57"/>
      <c r="RWR157" s="57"/>
      <c r="RWS157" s="57"/>
      <c r="RWT157" s="57"/>
      <c r="RWU157" s="57"/>
      <c r="RWV157" s="57"/>
      <c r="RWW157" s="57"/>
      <c r="RWX157" s="57"/>
      <c r="RWY157" s="57"/>
      <c r="RWZ157" s="57"/>
      <c r="RXA157" s="57"/>
      <c r="RXB157" s="57"/>
      <c r="RXC157" s="57"/>
      <c r="RXD157" s="57"/>
      <c r="RXE157" s="57"/>
      <c r="RXF157" s="57"/>
      <c r="RXG157" s="57"/>
      <c r="RXH157" s="57"/>
      <c r="RXI157" s="57"/>
      <c r="RXJ157" s="57"/>
      <c r="RXK157" s="57"/>
      <c r="RXL157" s="57"/>
      <c r="RXM157" s="57"/>
      <c r="RXN157" s="57"/>
      <c r="RXO157" s="57"/>
      <c r="RXP157" s="57"/>
      <c r="RXQ157" s="57"/>
      <c r="RXR157" s="57"/>
      <c r="RXS157" s="57"/>
      <c r="RXT157" s="57"/>
      <c r="RXU157" s="57"/>
      <c r="RXV157" s="57"/>
      <c r="RXW157" s="57"/>
      <c r="RXX157" s="57"/>
      <c r="RXY157" s="57"/>
      <c r="RXZ157" s="57"/>
      <c r="RYA157" s="57"/>
      <c r="RYB157" s="57"/>
      <c r="RYC157" s="57"/>
      <c r="RYD157" s="57"/>
      <c r="RYE157" s="57"/>
      <c r="RYF157" s="57"/>
      <c r="RYG157" s="57"/>
      <c r="RYH157" s="57"/>
      <c r="RYI157" s="57"/>
      <c r="RYJ157" s="57"/>
      <c r="RYK157" s="57"/>
      <c r="RYL157" s="57"/>
      <c r="RYM157" s="57"/>
      <c r="RYN157" s="57"/>
      <c r="RYO157" s="57"/>
      <c r="RYP157" s="57"/>
      <c r="RYQ157" s="57"/>
      <c r="RYR157" s="57"/>
      <c r="RYS157" s="57"/>
      <c r="RYT157" s="57"/>
      <c r="RYU157" s="57"/>
      <c r="RYV157" s="57"/>
      <c r="RYW157" s="57"/>
      <c r="RYX157" s="57"/>
      <c r="RYY157" s="57"/>
      <c r="RYZ157" s="57"/>
      <c r="RZA157" s="57"/>
      <c r="RZB157" s="57"/>
      <c r="RZC157" s="57"/>
      <c r="RZD157" s="57"/>
      <c r="RZE157" s="57"/>
      <c r="RZF157" s="57"/>
      <c r="RZG157" s="57"/>
      <c r="RZH157" s="57"/>
      <c r="RZI157" s="57"/>
      <c r="RZJ157" s="57"/>
      <c r="RZK157" s="57"/>
      <c r="RZL157" s="57"/>
      <c r="RZM157" s="57"/>
      <c r="RZN157" s="57"/>
      <c r="RZO157" s="57"/>
      <c r="RZP157" s="57"/>
      <c r="RZQ157" s="57"/>
      <c r="RZR157" s="57"/>
      <c r="RZS157" s="57"/>
      <c r="RZT157" s="57"/>
      <c r="RZU157" s="57"/>
      <c r="RZV157" s="57"/>
      <c r="RZW157" s="57"/>
      <c r="RZX157" s="57"/>
      <c r="RZY157" s="57"/>
      <c r="RZZ157" s="57"/>
      <c r="SAA157" s="57"/>
      <c r="SAB157" s="57"/>
      <c r="SAC157" s="57"/>
      <c r="SAD157" s="57"/>
      <c r="SAE157" s="57"/>
      <c r="SAF157" s="57"/>
      <c r="SAG157" s="57"/>
      <c r="SAH157" s="57"/>
      <c r="SAI157" s="57"/>
      <c r="SAJ157" s="57"/>
      <c r="SAK157" s="57"/>
      <c r="SAL157" s="57"/>
      <c r="SAM157" s="57"/>
      <c r="SAN157" s="57"/>
      <c r="SAO157" s="57"/>
      <c r="SAP157" s="57"/>
      <c r="SAQ157" s="57"/>
      <c r="SAR157" s="57"/>
      <c r="SAS157" s="57"/>
      <c r="SAT157" s="57"/>
      <c r="SAU157" s="57"/>
      <c r="SAV157" s="57"/>
      <c r="SAW157" s="57"/>
      <c r="SAX157" s="57"/>
      <c r="SAY157" s="57"/>
      <c r="SAZ157" s="57"/>
      <c r="SBA157" s="57"/>
      <c r="SBB157" s="57"/>
      <c r="SBC157" s="57"/>
      <c r="SBD157" s="57"/>
      <c r="SBE157" s="57"/>
      <c r="SBF157" s="57"/>
      <c r="SBG157" s="57"/>
      <c r="SBH157" s="57"/>
      <c r="SBI157" s="57"/>
      <c r="SBJ157" s="57"/>
      <c r="SBK157" s="57"/>
      <c r="SBL157" s="57"/>
      <c r="SBM157" s="57"/>
      <c r="SBN157" s="57"/>
      <c r="SBO157" s="57"/>
      <c r="SBP157" s="57"/>
      <c r="SBQ157" s="57"/>
      <c r="SBR157" s="57"/>
      <c r="SBS157" s="57"/>
      <c r="SBT157" s="57"/>
      <c r="SBU157" s="57"/>
      <c r="SBV157" s="57"/>
      <c r="SBW157" s="57"/>
      <c r="SBX157" s="57"/>
      <c r="SBY157" s="57"/>
      <c r="SBZ157" s="57"/>
      <c r="SCA157" s="57"/>
      <c r="SCB157" s="57"/>
      <c r="SCC157" s="57"/>
      <c r="SCD157" s="57"/>
      <c r="SCE157" s="57"/>
      <c r="SCF157" s="57"/>
      <c r="SCG157" s="57"/>
      <c r="SCH157" s="57"/>
      <c r="SCI157" s="57"/>
      <c r="SCJ157" s="57"/>
      <c r="SCK157" s="57"/>
      <c r="SCL157" s="57"/>
      <c r="SCM157" s="57"/>
      <c r="SCN157" s="57"/>
      <c r="SCO157" s="57"/>
      <c r="SCP157" s="57"/>
      <c r="SCQ157" s="57"/>
      <c r="SCR157" s="57"/>
      <c r="SCS157" s="57"/>
      <c r="SCT157" s="57"/>
      <c r="SCU157" s="57"/>
      <c r="SCV157" s="57"/>
      <c r="SCW157" s="57"/>
      <c r="SCX157" s="57"/>
      <c r="SCY157" s="57"/>
      <c r="SCZ157" s="57"/>
      <c r="SDA157" s="57"/>
      <c r="SDB157" s="57"/>
      <c r="SDC157" s="57"/>
      <c r="SDD157" s="57"/>
      <c r="SDE157" s="57"/>
      <c r="SDF157" s="57"/>
      <c r="SDG157" s="57"/>
      <c r="SDH157" s="57"/>
      <c r="SDI157" s="57"/>
      <c r="SDJ157" s="57"/>
      <c r="SDK157" s="57"/>
      <c r="SDL157" s="57"/>
      <c r="SDM157" s="57"/>
      <c r="SDN157" s="57"/>
      <c r="SDO157" s="57"/>
      <c r="SDP157" s="57"/>
      <c r="SDQ157" s="57"/>
      <c r="SDR157" s="57"/>
      <c r="SDS157" s="57"/>
      <c r="SDT157" s="57"/>
      <c r="SDU157" s="57"/>
      <c r="SDV157" s="57"/>
      <c r="SDW157" s="57"/>
      <c r="SDX157" s="57"/>
      <c r="SDY157" s="57"/>
      <c r="SDZ157" s="57"/>
      <c r="SEA157" s="57"/>
      <c r="SEB157" s="57"/>
      <c r="SEC157" s="57"/>
      <c r="SED157" s="57"/>
      <c r="SEE157" s="57"/>
      <c r="SEF157" s="57"/>
      <c r="SEG157" s="57"/>
      <c r="SEH157" s="57"/>
      <c r="SEI157" s="57"/>
      <c r="SEJ157" s="57"/>
      <c r="SEK157" s="57"/>
      <c r="SEL157" s="57"/>
      <c r="SEM157" s="57"/>
      <c r="SEN157" s="57"/>
      <c r="SEO157" s="57"/>
      <c r="SEP157" s="57"/>
      <c r="SEQ157" s="57"/>
      <c r="SER157" s="57"/>
      <c r="SES157" s="57"/>
      <c r="SET157" s="57"/>
      <c r="SEU157" s="57"/>
      <c r="SEV157" s="57"/>
      <c r="SEW157" s="57"/>
      <c r="SEX157" s="57"/>
      <c r="SEY157" s="57"/>
      <c r="SEZ157" s="57"/>
      <c r="SFA157" s="57"/>
      <c r="SFB157" s="57"/>
      <c r="SFC157" s="57"/>
      <c r="SFD157" s="57"/>
      <c r="SFE157" s="57"/>
      <c r="SFF157" s="57"/>
      <c r="SFG157" s="57"/>
      <c r="SFH157" s="57"/>
      <c r="SFI157" s="57"/>
      <c r="SFJ157" s="57"/>
      <c r="SFK157" s="57"/>
      <c r="SFL157" s="57"/>
      <c r="SFM157" s="57"/>
      <c r="SFN157" s="57"/>
      <c r="SFO157" s="57"/>
      <c r="SFP157" s="57"/>
      <c r="SFQ157" s="57"/>
      <c r="SFR157" s="57"/>
      <c r="SFS157" s="57"/>
      <c r="SFT157" s="57"/>
      <c r="SFU157" s="57"/>
      <c r="SFV157" s="57"/>
      <c r="SFW157" s="57"/>
      <c r="SFX157" s="57"/>
      <c r="SFY157" s="57"/>
      <c r="SFZ157" s="57"/>
      <c r="SGA157" s="57"/>
      <c r="SGB157" s="57"/>
      <c r="SGC157" s="57"/>
      <c r="SGD157" s="57"/>
      <c r="SGE157" s="57"/>
      <c r="SGF157" s="57"/>
      <c r="SGG157" s="57"/>
      <c r="SGH157" s="57"/>
      <c r="SGI157" s="57"/>
      <c r="SGJ157" s="57"/>
      <c r="SGK157" s="57"/>
      <c r="SGL157" s="57"/>
      <c r="SGM157" s="57"/>
      <c r="SGN157" s="57"/>
      <c r="SGO157" s="57"/>
      <c r="SGP157" s="57"/>
      <c r="SGQ157" s="57"/>
      <c r="SGR157" s="57"/>
      <c r="SGS157" s="57"/>
      <c r="SGT157" s="57"/>
      <c r="SGU157" s="57"/>
      <c r="SGV157" s="57"/>
      <c r="SGW157" s="57"/>
      <c r="SGX157" s="57"/>
      <c r="SGY157" s="57"/>
      <c r="SGZ157" s="57"/>
      <c r="SHA157" s="57"/>
      <c r="SHB157" s="57"/>
      <c r="SHC157" s="57"/>
      <c r="SHD157" s="57"/>
      <c r="SHE157" s="57"/>
      <c r="SHF157" s="57"/>
      <c r="SHG157" s="57"/>
      <c r="SHH157" s="57"/>
      <c r="SHI157" s="57"/>
      <c r="SHJ157" s="57"/>
      <c r="SHK157" s="57"/>
      <c r="SHL157" s="57"/>
      <c r="SHM157" s="57"/>
      <c r="SHN157" s="57"/>
      <c r="SHO157" s="57"/>
      <c r="SHP157" s="57"/>
      <c r="SHQ157" s="57"/>
      <c r="SHR157" s="57"/>
      <c r="SHS157" s="57"/>
      <c r="SHT157" s="57"/>
      <c r="SHU157" s="57"/>
      <c r="SHV157" s="57"/>
      <c r="SHW157" s="57"/>
      <c r="SHX157" s="57"/>
      <c r="SHY157" s="57"/>
      <c r="SHZ157" s="57"/>
      <c r="SIA157" s="57"/>
      <c r="SIB157" s="57"/>
      <c r="SIC157" s="57"/>
      <c r="SID157" s="57"/>
      <c r="SIE157" s="57"/>
      <c r="SIF157" s="57"/>
      <c r="SIG157" s="57"/>
      <c r="SIH157" s="57"/>
      <c r="SII157" s="57"/>
      <c r="SIJ157" s="57"/>
      <c r="SIK157" s="57"/>
      <c r="SIL157" s="57"/>
      <c r="SIM157" s="57"/>
      <c r="SIN157" s="57"/>
      <c r="SIO157" s="57"/>
      <c r="SIP157" s="57"/>
      <c r="SIQ157" s="57"/>
      <c r="SIR157" s="57"/>
      <c r="SIS157" s="57"/>
      <c r="SIT157" s="57"/>
      <c r="SIU157" s="57"/>
      <c r="SIV157" s="57"/>
      <c r="SIW157" s="57"/>
      <c r="SIX157" s="57"/>
      <c r="SIY157" s="57"/>
      <c r="SIZ157" s="57"/>
      <c r="SJA157" s="57"/>
      <c r="SJB157" s="57"/>
      <c r="SJC157" s="57"/>
      <c r="SJD157" s="57"/>
      <c r="SJE157" s="57"/>
      <c r="SJF157" s="57"/>
      <c r="SJG157" s="57"/>
      <c r="SJH157" s="57"/>
      <c r="SJI157" s="57"/>
      <c r="SJJ157" s="57"/>
      <c r="SJK157" s="57"/>
      <c r="SJL157" s="57"/>
      <c r="SJM157" s="57"/>
      <c r="SJN157" s="57"/>
      <c r="SJO157" s="57"/>
      <c r="SJP157" s="57"/>
      <c r="SJQ157" s="57"/>
      <c r="SJR157" s="57"/>
      <c r="SJS157" s="57"/>
      <c r="SJT157" s="57"/>
      <c r="SJU157" s="57"/>
      <c r="SJV157" s="57"/>
      <c r="SJW157" s="57"/>
      <c r="SJX157" s="57"/>
      <c r="SJY157" s="57"/>
      <c r="SJZ157" s="57"/>
      <c r="SKA157" s="57"/>
      <c r="SKB157" s="57"/>
      <c r="SKC157" s="57"/>
      <c r="SKD157" s="57"/>
      <c r="SKE157" s="57"/>
      <c r="SKF157" s="57"/>
      <c r="SKG157" s="57"/>
      <c r="SKH157" s="57"/>
      <c r="SKI157" s="57"/>
      <c r="SKJ157" s="57"/>
      <c r="SKK157" s="57"/>
      <c r="SKL157" s="57"/>
      <c r="SKM157" s="57"/>
      <c r="SKN157" s="57"/>
      <c r="SKO157" s="57"/>
      <c r="SKP157" s="57"/>
      <c r="SKQ157" s="57"/>
      <c r="SKR157" s="57"/>
      <c r="SKS157" s="57"/>
      <c r="SKT157" s="57"/>
      <c r="SKU157" s="57"/>
      <c r="SKV157" s="57"/>
      <c r="SKW157" s="57"/>
      <c r="SKX157" s="57"/>
      <c r="SKY157" s="57"/>
      <c r="SKZ157" s="57"/>
      <c r="SLA157" s="57"/>
      <c r="SLB157" s="57"/>
      <c r="SLC157" s="57"/>
      <c r="SLD157" s="57"/>
      <c r="SLE157" s="57"/>
      <c r="SLF157" s="57"/>
      <c r="SLG157" s="57"/>
      <c r="SLH157" s="57"/>
      <c r="SLI157" s="57"/>
      <c r="SLJ157" s="57"/>
      <c r="SLK157" s="57"/>
      <c r="SLL157" s="57"/>
      <c r="SLM157" s="57"/>
      <c r="SLN157" s="57"/>
      <c r="SLO157" s="57"/>
      <c r="SLP157" s="57"/>
      <c r="SLQ157" s="57"/>
      <c r="SLR157" s="57"/>
      <c r="SLS157" s="57"/>
      <c r="SLT157" s="57"/>
      <c r="SLU157" s="57"/>
      <c r="SLV157" s="57"/>
      <c r="SLW157" s="57"/>
      <c r="SLX157" s="57"/>
      <c r="SLY157" s="57"/>
      <c r="SLZ157" s="57"/>
      <c r="SMA157" s="57"/>
      <c r="SMB157" s="57"/>
      <c r="SMC157" s="57"/>
      <c r="SMD157" s="57"/>
      <c r="SME157" s="57"/>
      <c r="SMF157" s="57"/>
      <c r="SMG157" s="57"/>
      <c r="SMH157" s="57"/>
      <c r="SMI157" s="57"/>
      <c r="SMJ157" s="57"/>
      <c r="SMK157" s="57"/>
      <c r="SML157" s="57"/>
      <c r="SMM157" s="57"/>
      <c r="SMN157" s="57"/>
      <c r="SMO157" s="57"/>
      <c r="SMP157" s="57"/>
      <c r="SMQ157" s="57"/>
      <c r="SMR157" s="57"/>
      <c r="SMS157" s="57"/>
      <c r="SMT157" s="57"/>
      <c r="SMU157" s="57"/>
      <c r="SMV157" s="57"/>
      <c r="SMW157" s="57"/>
      <c r="SMX157" s="57"/>
      <c r="SMY157" s="57"/>
      <c r="SMZ157" s="57"/>
      <c r="SNA157" s="57"/>
      <c r="SNB157" s="57"/>
      <c r="SNC157" s="57"/>
      <c r="SND157" s="57"/>
      <c r="SNE157" s="57"/>
      <c r="SNF157" s="57"/>
      <c r="SNG157" s="57"/>
      <c r="SNH157" s="57"/>
      <c r="SNI157" s="57"/>
      <c r="SNJ157" s="57"/>
      <c r="SNK157" s="57"/>
      <c r="SNL157" s="57"/>
      <c r="SNM157" s="57"/>
      <c r="SNN157" s="57"/>
      <c r="SNO157" s="57"/>
      <c r="SNP157" s="57"/>
      <c r="SNQ157" s="57"/>
      <c r="SNR157" s="57"/>
      <c r="SNS157" s="57"/>
      <c r="SNT157" s="57"/>
      <c r="SNU157" s="57"/>
      <c r="SNV157" s="57"/>
      <c r="SNW157" s="57"/>
      <c r="SNX157" s="57"/>
      <c r="SNY157" s="57"/>
      <c r="SNZ157" s="57"/>
      <c r="SOA157" s="57"/>
      <c r="SOB157" s="57"/>
      <c r="SOC157" s="57"/>
      <c r="SOD157" s="57"/>
      <c r="SOE157" s="57"/>
      <c r="SOF157" s="57"/>
      <c r="SOG157" s="57"/>
      <c r="SOH157" s="57"/>
      <c r="SOI157" s="57"/>
      <c r="SOJ157" s="57"/>
      <c r="SOK157" s="57"/>
      <c r="SOL157" s="57"/>
      <c r="SOM157" s="57"/>
      <c r="SON157" s="57"/>
      <c r="SOO157" s="57"/>
      <c r="SOP157" s="57"/>
      <c r="SOQ157" s="57"/>
      <c r="SOR157" s="57"/>
      <c r="SOS157" s="57"/>
      <c r="SOT157" s="57"/>
      <c r="SOU157" s="57"/>
      <c r="SOV157" s="57"/>
      <c r="SOW157" s="57"/>
      <c r="SOX157" s="57"/>
      <c r="SOY157" s="57"/>
      <c r="SOZ157" s="57"/>
      <c r="SPA157" s="57"/>
      <c r="SPB157" s="57"/>
      <c r="SPC157" s="57"/>
      <c r="SPD157" s="57"/>
      <c r="SPE157" s="57"/>
      <c r="SPF157" s="57"/>
      <c r="SPG157" s="57"/>
      <c r="SPH157" s="57"/>
      <c r="SPI157" s="57"/>
      <c r="SPJ157" s="57"/>
      <c r="SPK157" s="57"/>
      <c r="SPL157" s="57"/>
      <c r="SPM157" s="57"/>
      <c r="SPN157" s="57"/>
      <c r="SPO157" s="57"/>
      <c r="SPP157" s="57"/>
      <c r="SPQ157" s="57"/>
      <c r="SPR157" s="57"/>
      <c r="SPS157" s="57"/>
      <c r="SPT157" s="57"/>
      <c r="SPU157" s="57"/>
      <c r="SPV157" s="57"/>
      <c r="SPW157" s="57"/>
      <c r="SPX157" s="57"/>
      <c r="SPY157" s="57"/>
      <c r="SPZ157" s="57"/>
      <c r="SQA157" s="57"/>
      <c r="SQB157" s="57"/>
      <c r="SQC157" s="57"/>
      <c r="SQD157" s="57"/>
      <c r="SQE157" s="57"/>
      <c r="SQF157" s="57"/>
      <c r="SQG157" s="57"/>
      <c r="SQH157" s="57"/>
      <c r="SQI157" s="57"/>
      <c r="SQJ157" s="57"/>
      <c r="SQK157" s="57"/>
      <c r="SQL157" s="57"/>
      <c r="SQM157" s="57"/>
      <c r="SQN157" s="57"/>
      <c r="SQO157" s="57"/>
      <c r="SQP157" s="57"/>
      <c r="SQQ157" s="57"/>
      <c r="SQR157" s="57"/>
      <c r="SQS157" s="57"/>
      <c r="SQT157" s="57"/>
      <c r="SQU157" s="57"/>
      <c r="SQV157" s="57"/>
      <c r="SQW157" s="57"/>
      <c r="SQX157" s="57"/>
      <c r="SQY157" s="57"/>
      <c r="SQZ157" s="57"/>
      <c r="SRA157" s="57"/>
      <c r="SRB157" s="57"/>
      <c r="SRC157" s="57"/>
      <c r="SRD157" s="57"/>
      <c r="SRE157" s="57"/>
      <c r="SRF157" s="57"/>
      <c r="SRG157" s="57"/>
      <c r="SRH157" s="57"/>
      <c r="SRI157" s="57"/>
      <c r="SRJ157" s="57"/>
      <c r="SRK157" s="57"/>
      <c r="SRL157" s="57"/>
      <c r="SRM157" s="57"/>
      <c r="SRN157" s="57"/>
      <c r="SRO157" s="57"/>
      <c r="SRP157" s="57"/>
      <c r="SRQ157" s="57"/>
      <c r="SRR157" s="57"/>
      <c r="SRS157" s="57"/>
      <c r="SRT157" s="57"/>
      <c r="SRU157" s="57"/>
      <c r="SRV157" s="57"/>
      <c r="SRW157" s="57"/>
      <c r="SRX157" s="57"/>
      <c r="SRY157" s="57"/>
      <c r="SRZ157" s="57"/>
      <c r="SSA157" s="57"/>
      <c r="SSB157" s="57"/>
      <c r="SSC157" s="57"/>
      <c r="SSD157" s="57"/>
      <c r="SSE157" s="57"/>
      <c r="SSF157" s="57"/>
      <c r="SSG157" s="57"/>
      <c r="SSH157" s="57"/>
      <c r="SSI157" s="57"/>
      <c r="SSJ157" s="57"/>
      <c r="SSK157" s="57"/>
      <c r="SSL157" s="57"/>
      <c r="SSM157" s="57"/>
      <c r="SSN157" s="57"/>
      <c r="SSO157" s="57"/>
      <c r="SSP157" s="57"/>
      <c r="SSQ157" s="57"/>
      <c r="SSR157" s="57"/>
      <c r="SSS157" s="57"/>
      <c r="SST157" s="57"/>
      <c r="SSU157" s="57"/>
      <c r="SSV157" s="57"/>
      <c r="SSW157" s="57"/>
      <c r="SSX157" s="57"/>
      <c r="SSY157" s="57"/>
      <c r="SSZ157" s="57"/>
      <c r="STA157" s="57"/>
      <c r="STB157" s="57"/>
      <c r="STC157" s="57"/>
      <c r="STD157" s="57"/>
      <c r="STE157" s="57"/>
      <c r="STF157" s="57"/>
      <c r="STG157" s="57"/>
      <c r="STH157" s="57"/>
      <c r="STI157" s="57"/>
      <c r="STJ157" s="57"/>
      <c r="STK157" s="57"/>
      <c r="STL157" s="57"/>
      <c r="STM157" s="57"/>
      <c r="STN157" s="57"/>
      <c r="STO157" s="57"/>
      <c r="STP157" s="57"/>
      <c r="STQ157" s="57"/>
      <c r="STR157" s="57"/>
      <c r="STS157" s="57"/>
      <c r="STT157" s="57"/>
      <c r="STU157" s="57"/>
      <c r="STV157" s="57"/>
      <c r="STW157" s="57"/>
      <c r="STX157" s="57"/>
      <c r="STY157" s="57"/>
      <c r="STZ157" s="57"/>
      <c r="SUA157" s="57"/>
      <c r="SUB157" s="57"/>
      <c r="SUC157" s="57"/>
      <c r="SUD157" s="57"/>
      <c r="SUE157" s="57"/>
      <c r="SUF157" s="57"/>
      <c r="SUG157" s="57"/>
      <c r="SUH157" s="57"/>
      <c r="SUI157" s="57"/>
      <c r="SUJ157" s="57"/>
      <c r="SUK157" s="57"/>
      <c r="SUL157" s="57"/>
      <c r="SUM157" s="57"/>
      <c r="SUN157" s="57"/>
      <c r="SUO157" s="57"/>
      <c r="SUP157" s="57"/>
      <c r="SUQ157" s="57"/>
      <c r="SUR157" s="57"/>
      <c r="SUS157" s="57"/>
      <c r="SUT157" s="57"/>
      <c r="SUU157" s="57"/>
      <c r="SUV157" s="57"/>
      <c r="SUW157" s="57"/>
      <c r="SUX157" s="57"/>
      <c r="SUY157" s="57"/>
      <c r="SUZ157" s="57"/>
      <c r="SVA157" s="57"/>
      <c r="SVB157" s="57"/>
      <c r="SVC157" s="57"/>
      <c r="SVD157" s="57"/>
      <c r="SVE157" s="57"/>
      <c r="SVF157" s="57"/>
      <c r="SVG157" s="57"/>
      <c r="SVH157" s="57"/>
      <c r="SVI157" s="57"/>
      <c r="SVJ157" s="57"/>
      <c r="SVK157" s="57"/>
      <c r="SVL157" s="57"/>
      <c r="SVM157" s="57"/>
      <c r="SVN157" s="57"/>
      <c r="SVO157" s="57"/>
      <c r="SVP157" s="57"/>
      <c r="SVQ157" s="57"/>
      <c r="SVR157" s="57"/>
      <c r="SVS157" s="57"/>
      <c r="SVT157" s="57"/>
      <c r="SVU157" s="57"/>
      <c r="SVV157" s="57"/>
      <c r="SVW157" s="57"/>
      <c r="SVX157" s="57"/>
      <c r="SVY157" s="57"/>
      <c r="SVZ157" s="57"/>
      <c r="SWA157" s="57"/>
      <c r="SWB157" s="57"/>
      <c r="SWC157" s="57"/>
      <c r="SWD157" s="57"/>
      <c r="SWE157" s="57"/>
      <c r="SWF157" s="57"/>
      <c r="SWG157" s="57"/>
      <c r="SWH157" s="57"/>
      <c r="SWI157" s="57"/>
      <c r="SWJ157" s="57"/>
      <c r="SWK157" s="57"/>
      <c r="SWL157" s="57"/>
      <c r="SWM157" s="57"/>
      <c r="SWN157" s="57"/>
      <c r="SWO157" s="57"/>
      <c r="SWP157" s="57"/>
      <c r="SWQ157" s="57"/>
      <c r="SWR157" s="57"/>
      <c r="SWS157" s="57"/>
      <c r="SWT157" s="57"/>
      <c r="SWU157" s="57"/>
      <c r="SWV157" s="57"/>
      <c r="SWW157" s="57"/>
      <c r="SWX157" s="57"/>
      <c r="SWY157" s="57"/>
      <c r="SWZ157" s="57"/>
      <c r="SXA157" s="57"/>
      <c r="SXB157" s="57"/>
      <c r="SXC157" s="57"/>
      <c r="SXD157" s="57"/>
      <c r="SXE157" s="57"/>
      <c r="SXF157" s="57"/>
      <c r="SXG157" s="57"/>
      <c r="SXH157" s="57"/>
      <c r="SXI157" s="57"/>
      <c r="SXJ157" s="57"/>
      <c r="SXK157" s="57"/>
      <c r="SXL157" s="57"/>
      <c r="SXM157" s="57"/>
      <c r="SXN157" s="57"/>
      <c r="SXO157" s="57"/>
      <c r="SXP157" s="57"/>
      <c r="SXQ157" s="57"/>
      <c r="SXR157" s="57"/>
      <c r="SXS157" s="57"/>
      <c r="SXT157" s="57"/>
      <c r="SXU157" s="57"/>
      <c r="SXV157" s="57"/>
      <c r="SXW157" s="57"/>
      <c r="SXX157" s="57"/>
      <c r="SXY157" s="57"/>
      <c r="SXZ157" s="57"/>
      <c r="SYA157" s="57"/>
      <c r="SYB157" s="57"/>
      <c r="SYC157" s="57"/>
      <c r="SYD157" s="57"/>
      <c r="SYE157" s="57"/>
      <c r="SYF157" s="57"/>
      <c r="SYG157" s="57"/>
      <c r="SYH157" s="57"/>
      <c r="SYI157" s="57"/>
      <c r="SYJ157" s="57"/>
      <c r="SYK157" s="57"/>
      <c r="SYL157" s="57"/>
      <c r="SYM157" s="57"/>
      <c r="SYN157" s="57"/>
      <c r="SYO157" s="57"/>
      <c r="SYP157" s="57"/>
      <c r="SYQ157" s="57"/>
      <c r="SYR157" s="57"/>
      <c r="SYS157" s="57"/>
      <c r="SYT157" s="57"/>
      <c r="SYU157" s="57"/>
      <c r="SYV157" s="57"/>
      <c r="SYW157" s="57"/>
      <c r="SYX157" s="57"/>
      <c r="SYY157" s="57"/>
      <c r="SYZ157" s="57"/>
      <c r="SZA157" s="57"/>
      <c r="SZB157" s="57"/>
      <c r="SZC157" s="57"/>
      <c r="SZD157" s="57"/>
      <c r="SZE157" s="57"/>
      <c r="SZF157" s="57"/>
      <c r="SZG157" s="57"/>
      <c r="SZH157" s="57"/>
      <c r="SZI157" s="57"/>
      <c r="SZJ157" s="57"/>
      <c r="SZK157" s="57"/>
      <c r="SZL157" s="57"/>
      <c r="SZM157" s="57"/>
      <c r="SZN157" s="57"/>
      <c r="SZO157" s="57"/>
      <c r="SZP157" s="57"/>
      <c r="SZQ157" s="57"/>
      <c r="SZR157" s="57"/>
      <c r="SZS157" s="57"/>
      <c r="SZT157" s="57"/>
      <c r="SZU157" s="57"/>
      <c r="SZV157" s="57"/>
      <c r="SZW157" s="57"/>
      <c r="SZX157" s="57"/>
      <c r="SZY157" s="57"/>
      <c r="SZZ157" s="57"/>
      <c r="TAA157" s="57"/>
      <c r="TAB157" s="57"/>
      <c r="TAC157" s="57"/>
      <c r="TAD157" s="57"/>
      <c r="TAE157" s="57"/>
      <c r="TAF157" s="57"/>
      <c r="TAG157" s="57"/>
      <c r="TAH157" s="57"/>
      <c r="TAI157" s="57"/>
      <c r="TAJ157" s="57"/>
      <c r="TAK157" s="57"/>
      <c r="TAL157" s="57"/>
      <c r="TAM157" s="57"/>
      <c r="TAN157" s="57"/>
      <c r="TAO157" s="57"/>
      <c r="TAP157" s="57"/>
      <c r="TAQ157" s="57"/>
      <c r="TAR157" s="57"/>
      <c r="TAS157" s="57"/>
      <c r="TAT157" s="57"/>
      <c r="TAU157" s="57"/>
      <c r="TAV157" s="57"/>
      <c r="TAW157" s="57"/>
      <c r="TAX157" s="57"/>
      <c r="TAY157" s="57"/>
      <c r="TAZ157" s="57"/>
      <c r="TBA157" s="57"/>
      <c r="TBB157" s="57"/>
      <c r="TBC157" s="57"/>
      <c r="TBD157" s="57"/>
      <c r="TBE157" s="57"/>
      <c r="TBF157" s="57"/>
      <c r="TBG157" s="57"/>
      <c r="TBH157" s="57"/>
      <c r="TBI157" s="57"/>
      <c r="TBJ157" s="57"/>
      <c r="TBK157" s="57"/>
      <c r="TBL157" s="57"/>
      <c r="TBM157" s="57"/>
      <c r="TBN157" s="57"/>
      <c r="TBO157" s="57"/>
      <c r="TBP157" s="57"/>
      <c r="TBQ157" s="57"/>
      <c r="TBR157" s="57"/>
      <c r="TBS157" s="57"/>
      <c r="TBT157" s="57"/>
      <c r="TBU157" s="57"/>
      <c r="TBV157" s="57"/>
      <c r="TBW157" s="57"/>
      <c r="TBX157" s="57"/>
      <c r="TBY157" s="57"/>
      <c r="TBZ157" s="57"/>
      <c r="TCA157" s="57"/>
      <c r="TCB157" s="57"/>
      <c r="TCC157" s="57"/>
      <c r="TCD157" s="57"/>
      <c r="TCE157" s="57"/>
      <c r="TCF157" s="57"/>
      <c r="TCG157" s="57"/>
      <c r="TCH157" s="57"/>
      <c r="TCI157" s="57"/>
      <c r="TCJ157" s="57"/>
      <c r="TCK157" s="57"/>
      <c r="TCL157" s="57"/>
      <c r="TCM157" s="57"/>
      <c r="TCN157" s="57"/>
      <c r="TCO157" s="57"/>
      <c r="TCP157" s="57"/>
      <c r="TCQ157" s="57"/>
      <c r="TCR157" s="57"/>
      <c r="TCS157" s="57"/>
      <c r="TCT157" s="57"/>
      <c r="TCU157" s="57"/>
      <c r="TCV157" s="57"/>
      <c r="TCW157" s="57"/>
      <c r="TCX157" s="57"/>
      <c r="TCY157" s="57"/>
      <c r="TCZ157" s="57"/>
      <c r="TDA157" s="57"/>
      <c r="TDB157" s="57"/>
      <c r="TDC157" s="57"/>
      <c r="TDD157" s="57"/>
      <c r="TDE157" s="57"/>
      <c r="TDF157" s="57"/>
      <c r="TDG157" s="57"/>
      <c r="TDH157" s="57"/>
      <c r="TDI157" s="57"/>
      <c r="TDJ157" s="57"/>
      <c r="TDK157" s="57"/>
      <c r="TDL157" s="57"/>
      <c r="TDM157" s="57"/>
      <c r="TDN157" s="57"/>
      <c r="TDO157" s="57"/>
      <c r="TDP157" s="57"/>
      <c r="TDQ157" s="57"/>
      <c r="TDR157" s="57"/>
      <c r="TDS157" s="57"/>
      <c r="TDT157" s="57"/>
      <c r="TDU157" s="57"/>
      <c r="TDV157" s="57"/>
      <c r="TDW157" s="57"/>
      <c r="TDX157" s="57"/>
      <c r="TDY157" s="57"/>
      <c r="TDZ157" s="57"/>
      <c r="TEA157" s="57"/>
      <c r="TEB157" s="57"/>
      <c r="TEC157" s="57"/>
      <c r="TED157" s="57"/>
      <c r="TEE157" s="57"/>
      <c r="TEF157" s="57"/>
      <c r="TEG157" s="57"/>
      <c r="TEH157" s="57"/>
      <c r="TEI157" s="57"/>
      <c r="TEJ157" s="57"/>
      <c r="TEK157" s="57"/>
      <c r="TEL157" s="57"/>
      <c r="TEM157" s="57"/>
      <c r="TEN157" s="57"/>
      <c r="TEO157" s="57"/>
      <c r="TEP157" s="57"/>
      <c r="TEQ157" s="57"/>
      <c r="TER157" s="57"/>
      <c r="TES157" s="57"/>
      <c r="TET157" s="57"/>
      <c r="TEU157" s="57"/>
      <c r="TEV157" s="57"/>
      <c r="TEW157" s="57"/>
      <c r="TEX157" s="57"/>
      <c r="TEY157" s="57"/>
      <c r="TEZ157" s="57"/>
      <c r="TFA157" s="57"/>
      <c r="TFB157" s="57"/>
      <c r="TFC157" s="57"/>
      <c r="TFD157" s="57"/>
      <c r="TFE157" s="57"/>
      <c r="TFF157" s="57"/>
      <c r="TFG157" s="57"/>
      <c r="TFH157" s="57"/>
      <c r="TFI157" s="57"/>
      <c r="TFJ157" s="57"/>
      <c r="TFK157" s="57"/>
      <c r="TFL157" s="57"/>
      <c r="TFM157" s="57"/>
      <c r="TFN157" s="57"/>
      <c r="TFO157" s="57"/>
      <c r="TFP157" s="57"/>
      <c r="TFQ157" s="57"/>
      <c r="TFR157" s="57"/>
      <c r="TFS157" s="57"/>
      <c r="TFT157" s="57"/>
      <c r="TFU157" s="57"/>
      <c r="TFV157" s="57"/>
      <c r="TFW157" s="57"/>
      <c r="TFX157" s="57"/>
      <c r="TFY157" s="57"/>
      <c r="TFZ157" s="57"/>
      <c r="TGA157" s="57"/>
      <c r="TGB157" s="57"/>
      <c r="TGC157" s="57"/>
      <c r="TGD157" s="57"/>
      <c r="TGE157" s="57"/>
      <c r="TGF157" s="57"/>
      <c r="TGG157" s="57"/>
      <c r="TGH157" s="57"/>
      <c r="TGI157" s="57"/>
      <c r="TGJ157" s="57"/>
      <c r="TGK157" s="57"/>
      <c r="TGL157" s="57"/>
      <c r="TGM157" s="57"/>
      <c r="TGN157" s="57"/>
      <c r="TGO157" s="57"/>
      <c r="TGP157" s="57"/>
      <c r="TGQ157" s="57"/>
      <c r="TGR157" s="57"/>
      <c r="TGS157" s="57"/>
      <c r="TGT157" s="57"/>
      <c r="TGU157" s="57"/>
      <c r="TGV157" s="57"/>
      <c r="TGW157" s="57"/>
      <c r="TGX157" s="57"/>
      <c r="TGY157" s="57"/>
      <c r="TGZ157" s="57"/>
      <c r="THA157" s="57"/>
      <c r="THB157" s="57"/>
      <c r="THC157" s="57"/>
      <c r="THD157" s="57"/>
      <c r="THE157" s="57"/>
      <c r="THF157" s="57"/>
      <c r="THG157" s="57"/>
      <c r="THH157" s="57"/>
      <c r="THI157" s="57"/>
      <c r="THJ157" s="57"/>
      <c r="THK157" s="57"/>
      <c r="THL157" s="57"/>
      <c r="THM157" s="57"/>
      <c r="THN157" s="57"/>
      <c r="THO157" s="57"/>
      <c r="THP157" s="57"/>
      <c r="THQ157" s="57"/>
      <c r="THR157" s="57"/>
      <c r="THS157" s="57"/>
      <c r="THT157" s="57"/>
      <c r="THU157" s="57"/>
      <c r="THV157" s="57"/>
      <c r="THW157" s="57"/>
      <c r="THX157" s="57"/>
      <c r="THY157" s="57"/>
      <c r="THZ157" s="57"/>
      <c r="TIA157" s="57"/>
      <c r="TIB157" s="57"/>
      <c r="TIC157" s="57"/>
      <c r="TID157" s="57"/>
      <c r="TIE157" s="57"/>
      <c r="TIF157" s="57"/>
      <c r="TIG157" s="57"/>
      <c r="TIH157" s="57"/>
      <c r="TII157" s="57"/>
      <c r="TIJ157" s="57"/>
      <c r="TIK157" s="57"/>
      <c r="TIL157" s="57"/>
      <c r="TIM157" s="57"/>
      <c r="TIN157" s="57"/>
      <c r="TIO157" s="57"/>
      <c r="TIP157" s="57"/>
      <c r="TIQ157" s="57"/>
      <c r="TIR157" s="57"/>
      <c r="TIS157" s="57"/>
      <c r="TIT157" s="57"/>
      <c r="TIU157" s="57"/>
      <c r="TIV157" s="57"/>
      <c r="TIW157" s="57"/>
      <c r="TIX157" s="57"/>
      <c r="TIY157" s="57"/>
      <c r="TIZ157" s="57"/>
      <c r="TJA157" s="57"/>
      <c r="TJB157" s="57"/>
      <c r="TJC157" s="57"/>
      <c r="TJD157" s="57"/>
      <c r="TJE157" s="57"/>
      <c r="TJF157" s="57"/>
      <c r="TJG157" s="57"/>
      <c r="TJH157" s="57"/>
      <c r="TJI157" s="57"/>
      <c r="TJJ157" s="57"/>
      <c r="TJK157" s="57"/>
      <c r="TJL157" s="57"/>
      <c r="TJM157" s="57"/>
      <c r="TJN157" s="57"/>
      <c r="TJO157" s="57"/>
      <c r="TJP157" s="57"/>
      <c r="TJQ157" s="57"/>
      <c r="TJR157" s="57"/>
      <c r="TJS157" s="57"/>
      <c r="TJT157" s="57"/>
      <c r="TJU157" s="57"/>
      <c r="TJV157" s="57"/>
      <c r="TJW157" s="57"/>
      <c r="TJX157" s="57"/>
      <c r="TJY157" s="57"/>
      <c r="TJZ157" s="57"/>
      <c r="TKA157" s="57"/>
      <c r="TKB157" s="57"/>
      <c r="TKC157" s="57"/>
      <c r="TKD157" s="57"/>
      <c r="TKE157" s="57"/>
      <c r="TKF157" s="57"/>
      <c r="TKG157" s="57"/>
      <c r="TKH157" s="57"/>
      <c r="TKI157" s="57"/>
      <c r="TKJ157" s="57"/>
      <c r="TKK157" s="57"/>
      <c r="TKL157" s="57"/>
      <c r="TKM157" s="57"/>
      <c r="TKN157" s="57"/>
      <c r="TKO157" s="57"/>
      <c r="TKP157" s="57"/>
      <c r="TKQ157" s="57"/>
      <c r="TKR157" s="57"/>
      <c r="TKS157" s="57"/>
      <c r="TKT157" s="57"/>
      <c r="TKU157" s="57"/>
      <c r="TKV157" s="57"/>
      <c r="TKW157" s="57"/>
      <c r="TKX157" s="57"/>
      <c r="TKY157" s="57"/>
      <c r="TKZ157" s="57"/>
      <c r="TLA157" s="57"/>
      <c r="TLB157" s="57"/>
      <c r="TLC157" s="57"/>
      <c r="TLD157" s="57"/>
      <c r="TLE157" s="57"/>
      <c r="TLF157" s="57"/>
      <c r="TLG157" s="57"/>
      <c r="TLH157" s="57"/>
      <c r="TLI157" s="57"/>
      <c r="TLJ157" s="57"/>
      <c r="TLK157" s="57"/>
      <c r="TLL157" s="57"/>
      <c r="TLM157" s="57"/>
      <c r="TLN157" s="57"/>
      <c r="TLO157" s="57"/>
      <c r="TLP157" s="57"/>
      <c r="TLQ157" s="57"/>
      <c r="TLR157" s="57"/>
      <c r="TLS157" s="57"/>
      <c r="TLT157" s="57"/>
      <c r="TLU157" s="57"/>
      <c r="TLV157" s="57"/>
      <c r="TLW157" s="57"/>
      <c r="TLX157" s="57"/>
      <c r="TLY157" s="57"/>
      <c r="TLZ157" s="57"/>
      <c r="TMA157" s="57"/>
      <c r="TMB157" s="57"/>
      <c r="TMC157" s="57"/>
      <c r="TMD157" s="57"/>
      <c r="TME157" s="57"/>
      <c r="TMF157" s="57"/>
      <c r="TMG157" s="57"/>
      <c r="TMH157" s="57"/>
      <c r="TMI157" s="57"/>
      <c r="TMJ157" s="57"/>
      <c r="TMK157" s="57"/>
      <c r="TML157" s="57"/>
      <c r="TMM157" s="57"/>
      <c r="TMN157" s="57"/>
      <c r="TMO157" s="57"/>
      <c r="TMP157" s="57"/>
      <c r="TMQ157" s="57"/>
      <c r="TMR157" s="57"/>
      <c r="TMS157" s="57"/>
      <c r="TMT157" s="57"/>
      <c r="TMU157" s="57"/>
      <c r="TMV157" s="57"/>
      <c r="TMW157" s="57"/>
      <c r="TMX157" s="57"/>
      <c r="TMY157" s="57"/>
      <c r="TMZ157" s="57"/>
      <c r="TNA157" s="57"/>
      <c r="TNB157" s="57"/>
      <c r="TNC157" s="57"/>
      <c r="TND157" s="57"/>
      <c r="TNE157" s="57"/>
      <c r="TNF157" s="57"/>
      <c r="TNG157" s="57"/>
      <c r="TNH157" s="57"/>
      <c r="TNI157" s="57"/>
      <c r="TNJ157" s="57"/>
      <c r="TNK157" s="57"/>
      <c r="TNL157" s="57"/>
      <c r="TNM157" s="57"/>
      <c r="TNN157" s="57"/>
      <c r="TNO157" s="57"/>
      <c r="TNP157" s="57"/>
      <c r="TNQ157" s="57"/>
      <c r="TNR157" s="57"/>
      <c r="TNS157" s="57"/>
      <c r="TNT157" s="57"/>
      <c r="TNU157" s="57"/>
      <c r="TNV157" s="57"/>
      <c r="TNW157" s="57"/>
      <c r="TNX157" s="57"/>
      <c r="TNY157" s="57"/>
      <c r="TNZ157" s="57"/>
      <c r="TOA157" s="57"/>
      <c r="TOB157" s="57"/>
      <c r="TOC157" s="57"/>
      <c r="TOD157" s="57"/>
      <c r="TOE157" s="57"/>
      <c r="TOF157" s="57"/>
      <c r="TOG157" s="57"/>
      <c r="TOH157" s="57"/>
      <c r="TOI157" s="57"/>
      <c r="TOJ157" s="57"/>
      <c r="TOK157" s="57"/>
      <c r="TOL157" s="57"/>
      <c r="TOM157" s="57"/>
      <c r="TON157" s="57"/>
      <c r="TOO157" s="57"/>
      <c r="TOP157" s="57"/>
      <c r="TOQ157" s="57"/>
      <c r="TOR157" s="57"/>
      <c r="TOS157" s="57"/>
      <c r="TOT157" s="57"/>
      <c r="TOU157" s="57"/>
      <c r="TOV157" s="57"/>
      <c r="TOW157" s="57"/>
      <c r="TOX157" s="57"/>
      <c r="TOY157" s="57"/>
      <c r="TOZ157" s="57"/>
      <c r="TPA157" s="57"/>
      <c r="TPB157" s="57"/>
      <c r="TPC157" s="57"/>
      <c r="TPD157" s="57"/>
      <c r="TPE157" s="57"/>
      <c r="TPF157" s="57"/>
      <c r="TPG157" s="57"/>
      <c r="TPH157" s="57"/>
      <c r="TPI157" s="57"/>
      <c r="TPJ157" s="57"/>
      <c r="TPK157" s="57"/>
      <c r="TPL157" s="57"/>
      <c r="TPM157" s="57"/>
      <c r="TPN157" s="57"/>
      <c r="TPO157" s="57"/>
      <c r="TPP157" s="57"/>
      <c r="TPQ157" s="57"/>
      <c r="TPR157" s="57"/>
      <c r="TPS157" s="57"/>
      <c r="TPT157" s="57"/>
      <c r="TPU157" s="57"/>
      <c r="TPV157" s="57"/>
      <c r="TPW157" s="57"/>
      <c r="TPX157" s="57"/>
      <c r="TPY157" s="57"/>
      <c r="TPZ157" s="57"/>
      <c r="TQA157" s="57"/>
      <c r="TQB157" s="57"/>
      <c r="TQC157" s="57"/>
      <c r="TQD157" s="57"/>
      <c r="TQE157" s="57"/>
      <c r="TQF157" s="57"/>
      <c r="TQG157" s="57"/>
      <c r="TQH157" s="57"/>
      <c r="TQI157" s="57"/>
      <c r="TQJ157" s="57"/>
      <c r="TQK157" s="57"/>
      <c r="TQL157" s="57"/>
      <c r="TQM157" s="57"/>
      <c r="TQN157" s="57"/>
      <c r="TQO157" s="57"/>
      <c r="TQP157" s="57"/>
      <c r="TQQ157" s="57"/>
      <c r="TQR157" s="57"/>
      <c r="TQS157" s="57"/>
      <c r="TQT157" s="57"/>
      <c r="TQU157" s="57"/>
      <c r="TQV157" s="57"/>
      <c r="TQW157" s="57"/>
      <c r="TQX157" s="57"/>
      <c r="TQY157" s="57"/>
      <c r="TQZ157" s="57"/>
      <c r="TRA157" s="57"/>
      <c r="TRB157" s="57"/>
      <c r="TRC157" s="57"/>
      <c r="TRD157" s="57"/>
      <c r="TRE157" s="57"/>
      <c r="TRF157" s="57"/>
      <c r="TRG157" s="57"/>
      <c r="TRH157" s="57"/>
      <c r="TRI157" s="57"/>
      <c r="TRJ157" s="57"/>
      <c r="TRK157" s="57"/>
      <c r="TRL157" s="57"/>
      <c r="TRM157" s="57"/>
      <c r="TRN157" s="57"/>
      <c r="TRO157" s="57"/>
      <c r="TRP157" s="57"/>
      <c r="TRQ157" s="57"/>
      <c r="TRR157" s="57"/>
      <c r="TRS157" s="57"/>
      <c r="TRT157" s="57"/>
      <c r="TRU157" s="57"/>
      <c r="TRV157" s="57"/>
      <c r="TRW157" s="57"/>
      <c r="TRX157" s="57"/>
      <c r="TRY157" s="57"/>
      <c r="TRZ157" s="57"/>
      <c r="TSA157" s="57"/>
      <c r="TSB157" s="57"/>
      <c r="TSC157" s="57"/>
      <c r="TSD157" s="57"/>
      <c r="TSE157" s="57"/>
      <c r="TSF157" s="57"/>
      <c r="TSG157" s="57"/>
      <c r="TSH157" s="57"/>
      <c r="TSI157" s="57"/>
      <c r="TSJ157" s="57"/>
      <c r="TSK157" s="57"/>
      <c r="TSL157" s="57"/>
      <c r="TSM157" s="57"/>
      <c r="TSN157" s="57"/>
      <c r="TSO157" s="57"/>
      <c r="TSP157" s="57"/>
      <c r="TSQ157" s="57"/>
      <c r="TSR157" s="57"/>
      <c r="TSS157" s="57"/>
      <c r="TST157" s="57"/>
      <c r="TSU157" s="57"/>
      <c r="TSV157" s="57"/>
      <c r="TSW157" s="57"/>
      <c r="TSX157" s="57"/>
      <c r="TSY157" s="57"/>
      <c r="TSZ157" s="57"/>
      <c r="TTA157" s="57"/>
      <c r="TTB157" s="57"/>
      <c r="TTC157" s="57"/>
      <c r="TTD157" s="57"/>
      <c r="TTE157" s="57"/>
      <c r="TTF157" s="57"/>
      <c r="TTG157" s="57"/>
      <c r="TTH157" s="57"/>
      <c r="TTI157" s="57"/>
      <c r="TTJ157" s="57"/>
      <c r="TTK157" s="57"/>
      <c r="TTL157" s="57"/>
      <c r="TTM157" s="57"/>
      <c r="TTN157" s="57"/>
      <c r="TTO157" s="57"/>
      <c r="TTP157" s="57"/>
      <c r="TTQ157" s="57"/>
      <c r="TTR157" s="57"/>
      <c r="TTS157" s="57"/>
      <c r="TTT157" s="57"/>
      <c r="TTU157" s="57"/>
      <c r="TTV157" s="57"/>
      <c r="TTW157" s="57"/>
      <c r="TTX157" s="57"/>
      <c r="TTY157" s="57"/>
      <c r="TTZ157" s="57"/>
      <c r="TUA157" s="57"/>
      <c r="TUB157" s="57"/>
      <c r="TUC157" s="57"/>
      <c r="TUD157" s="57"/>
      <c r="TUE157" s="57"/>
      <c r="TUF157" s="57"/>
      <c r="TUG157" s="57"/>
      <c r="TUH157" s="57"/>
      <c r="TUI157" s="57"/>
      <c r="TUJ157" s="57"/>
      <c r="TUK157" s="57"/>
      <c r="TUL157" s="57"/>
      <c r="TUM157" s="57"/>
      <c r="TUN157" s="57"/>
      <c r="TUO157" s="57"/>
      <c r="TUP157" s="57"/>
      <c r="TUQ157" s="57"/>
      <c r="TUR157" s="57"/>
      <c r="TUS157" s="57"/>
      <c r="TUT157" s="57"/>
      <c r="TUU157" s="57"/>
      <c r="TUV157" s="57"/>
      <c r="TUW157" s="57"/>
      <c r="TUX157" s="57"/>
      <c r="TUY157" s="57"/>
      <c r="TUZ157" s="57"/>
      <c r="TVA157" s="57"/>
      <c r="TVB157" s="57"/>
      <c r="TVC157" s="57"/>
      <c r="TVD157" s="57"/>
      <c r="TVE157" s="57"/>
      <c r="TVF157" s="57"/>
      <c r="TVG157" s="57"/>
      <c r="TVH157" s="57"/>
      <c r="TVI157" s="57"/>
      <c r="TVJ157" s="57"/>
      <c r="TVK157" s="57"/>
      <c r="TVL157" s="57"/>
      <c r="TVM157" s="57"/>
      <c r="TVN157" s="57"/>
      <c r="TVO157" s="57"/>
      <c r="TVP157" s="57"/>
      <c r="TVQ157" s="57"/>
      <c r="TVR157" s="57"/>
      <c r="TVS157" s="57"/>
      <c r="TVT157" s="57"/>
      <c r="TVU157" s="57"/>
      <c r="TVV157" s="57"/>
      <c r="TVW157" s="57"/>
      <c r="TVX157" s="57"/>
      <c r="TVY157" s="57"/>
      <c r="TVZ157" s="57"/>
      <c r="TWA157" s="57"/>
      <c r="TWB157" s="57"/>
      <c r="TWC157" s="57"/>
      <c r="TWD157" s="57"/>
      <c r="TWE157" s="57"/>
      <c r="TWF157" s="57"/>
      <c r="TWG157" s="57"/>
      <c r="TWH157" s="57"/>
      <c r="TWI157" s="57"/>
      <c r="TWJ157" s="57"/>
      <c r="TWK157" s="57"/>
      <c r="TWL157" s="57"/>
      <c r="TWM157" s="57"/>
      <c r="TWN157" s="57"/>
      <c r="TWO157" s="57"/>
      <c r="TWP157" s="57"/>
      <c r="TWQ157" s="57"/>
      <c r="TWR157" s="57"/>
      <c r="TWS157" s="57"/>
      <c r="TWT157" s="57"/>
      <c r="TWU157" s="57"/>
      <c r="TWV157" s="57"/>
      <c r="TWW157" s="57"/>
      <c r="TWX157" s="57"/>
      <c r="TWY157" s="57"/>
      <c r="TWZ157" s="57"/>
      <c r="TXA157" s="57"/>
      <c r="TXB157" s="57"/>
      <c r="TXC157" s="57"/>
      <c r="TXD157" s="57"/>
      <c r="TXE157" s="57"/>
      <c r="TXF157" s="57"/>
      <c r="TXG157" s="57"/>
      <c r="TXH157" s="57"/>
      <c r="TXI157" s="57"/>
      <c r="TXJ157" s="57"/>
      <c r="TXK157" s="57"/>
      <c r="TXL157" s="57"/>
      <c r="TXM157" s="57"/>
      <c r="TXN157" s="57"/>
      <c r="TXO157" s="57"/>
      <c r="TXP157" s="57"/>
      <c r="TXQ157" s="57"/>
      <c r="TXR157" s="57"/>
      <c r="TXS157" s="57"/>
      <c r="TXT157" s="57"/>
      <c r="TXU157" s="57"/>
      <c r="TXV157" s="57"/>
      <c r="TXW157" s="57"/>
      <c r="TXX157" s="57"/>
      <c r="TXY157" s="57"/>
      <c r="TXZ157" s="57"/>
      <c r="TYA157" s="57"/>
      <c r="TYB157" s="57"/>
      <c r="TYC157" s="57"/>
      <c r="TYD157" s="57"/>
      <c r="TYE157" s="57"/>
      <c r="TYF157" s="57"/>
      <c r="TYG157" s="57"/>
      <c r="TYH157" s="57"/>
      <c r="TYI157" s="57"/>
      <c r="TYJ157" s="57"/>
      <c r="TYK157" s="57"/>
      <c r="TYL157" s="57"/>
      <c r="TYM157" s="57"/>
      <c r="TYN157" s="57"/>
      <c r="TYO157" s="57"/>
      <c r="TYP157" s="57"/>
      <c r="TYQ157" s="57"/>
      <c r="TYR157" s="57"/>
      <c r="TYS157" s="57"/>
      <c r="TYT157" s="57"/>
      <c r="TYU157" s="57"/>
      <c r="TYV157" s="57"/>
      <c r="TYW157" s="57"/>
      <c r="TYX157" s="57"/>
      <c r="TYY157" s="57"/>
      <c r="TYZ157" s="57"/>
      <c r="TZA157" s="57"/>
      <c r="TZB157" s="57"/>
      <c r="TZC157" s="57"/>
      <c r="TZD157" s="57"/>
      <c r="TZE157" s="57"/>
      <c r="TZF157" s="57"/>
      <c r="TZG157" s="57"/>
      <c r="TZH157" s="57"/>
      <c r="TZI157" s="57"/>
      <c r="TZJ157" s="57"/>
      <c r="TZK157" s="57"/>
      <c r="TZL157" s="57"/>
      <c r="TZM157" s="57"/>
      <c r="TZN157" s="57"/>
      <c r="TZO157" s="57"/>
      <c r="TZP157" s="57"/>
      <c r="TZQ157" s="57"/>
      <c r="TZR157" s="57"/>
      <c r="TZS157" s="57"/>
      <c r="TZT157" s="57"/>
      <c r="TZU157" s="57"/>
      <c r="TZV157" s="57"/>
      <c r="TZW157" s="57"/>
      <c r="TZX157" s="57"/>
      <c r="TZY157" s="57"/>
      <c r="TZZ157" s="57"/>
      <c r="UAA157" s="57"/>
      <c r="UAB157" s="57"/>
      <c r="UAC157" s="57"/>
      <c r="UAD157" s="57"/>
      <c r="UAE157" s="57"/>
      <c r="UAF157" s="57"/>
      <c r="UAG157" s="57"/>
      <c r="UAH157" s="57"/>
      <c r="UAI157" s="57"/>
      <c r="UAJ157" s="57"/>
      <c r="UAK157" s="57"/>
      <c r="UAL157" s="57"/>
      <c r="UAM157" s="57"/>
      <c r="UAN157" s="57"/>
      <c r="UAO157" s="57"/>
      <c r="UAP157" s="57"/>
      <c r="UAQ157" s="57"/>
      <c r="UAR157" s="57"/>
      <c r="UAS157" s="57"/>
      <c r="UAT157" s="57"/>
      <c r="UAU157" s="57"/>
      <c r="UAV157" s="57"/>
      <c r="UAW157" s="57"/>
      <c r="UAX157" s="57"/>
      <c r="UAY157" s="57"/>
      <c r="UAZ157" s="57"/>
      <c r="UBA157" s="57"/>
      <c r="UBB157" s="57"/>
      <c r="UBC157" s="57"/>
      <c r="UBD157" s="57"/>
      <c r="UBE157" s="57"/>
      <c r="UBF157" s="57"/>
      <c r="UBG157" s="57"/>
      <c r="UBH157" s="57"/>
      <c r="UBI157" s="57"/>
      <c r="UBJ157" s="57"/>
      <c r="UBK157" s="57"/>
      <c r="UBL157" s="57"/>
      <c r="UBM157" s="57"/>
      <c r="UBN157" s="57"/>
      <c r="UBO157" s="57"/>
      <c r="UBP157" s="57"/>
      <c r="UBQ157" s="57"/>
      <c r="UBR157" s="57"/>
      <c r="UBS157" s="57"/>
      <c r="UBT157" s="57"/>
      <c r="UBU157" s="57"/>
      <c r="UBV157" s="57"/>
      <c r="UBW157" s="57"/>
      <c r="UBX157" s="57"/>
      <c r="UBY157" s="57"/>
      <c r="UBZ157" s="57"/>
      <c r="UCA157" s="57"/>
      <c r="UCB157" s="57"/>
      <c r="UCC157" s="57"/>
      <c r="UCD157" s="57"/>
      <c r="UCE157" s="57"/>
      <c r="UCF157" s="57"/>
      <c r="UCG157" s="57"/>
      <c r="UCH157" s="57"/>
      <c r="UCI157" s="57"/>
      <c r="UCJ157" s="57"/>
      <c r="UCK157" s="57"/>
      <c r="UCL157" s="57"/>
      <c r="UCM157" s="57"/>
      <c r="UCN157" s="57"/>
      <c r="UCO157" s="57"/>
      <c r="UCP157" s="57"/>
      <c r="UCQ157" s="57"/>
      <c r="UCR157" s="57"/>
      <c r="UCS157" s="57"/>
      <c r="UCT157" s="57"/>
      <c r="UCU157" s="57"/>
      <c r="UCV157" s="57"/>
      <c r="UCW157" s="57"/>
      <c r="UCX157" s="57"/>
      <c r="UCY157" s="57"/>
      <c r="UCZ157" s="57"/>
      <c r="UDA157" s="57"/>
      <c r="UDB157" s="57"/>
      <c r="UDC157" s="57"/>
      <c r="UDD157" s="57"/>
      <c r="UDE157" s="57"/>
      <c r="UDF157" s="57"/>
      <c r="UDG157" s="57"/>
      <c r="UDH157" s="57"/>
      <c r="UDI157" s="57"/>
      <c r="UDJ157" s="57"/>
      <c r="UDK157" s="57"/>
      <c r="UDL157" s="57"/>
      <c r="UDM157" s="57"/>
      <c r="UDN157" s="57"/>
      <c r="UDO157" s="57"/>
      <c r="UDP157" s="57"/>
      <c r="UDQ157" s="57"/>
      <c r="UDR157" s="57"/>
      <c r="UDS157" s="57"/>
      <c r="UDT157" s="57"/>
      <c r="UDU157" s="57"/>
      <c r="UDV157" s="57"/>
      <c r="UDW157" s="57"/>
      <c r="UDX157" s="57"/>
      <c r="UDY157" s="57"/>
      <c r="UDZ157" s="57"/>
      <c r="UEA157" s="57"/>
      <c r="UEB157" s="57"/>
      <c r="UEC157" s="57"/>
      <c r="UED157" s="57"/>
      <c r="UEE157" s="57"/>
      <c r="UEF157" s="57"/>
      <c r="UEG157" s="57"/>
      <c r="UEH157" s="57"/>
      <c r="UEI157" s="57"/>
      <c r="UEJ157" s="57"/>
      <c r="UEK157" s="57"/>
      <c r="UEL157" s="57"/>
      <c r="UEM157" s="57"/>
      <c r="UEN157" s="57"/>
      <c r="UEO157" s="57"/>
      <c r="UEP157" s="57"/>
      <c r="UEQ157" s="57"/>
      <c r="UER157" s="57"/>
      <c r="UES157" s="57"/>
      <c r="UET157" s="57"/>
      <c r="UEU157" s="57"/>
      <c r="UEV157" s="57"/>
      <c r="UEW157" s="57"/>
      <c r="UEX157" s="57"/>
      <c r="UEY157" s="57"/>
      <c r="UEZ157" s="57"/>
      <c r="UFA157" s="57"/>
      <c r="UFB157" s="57"/>
      <c r="UFC157" s="57"/>
      <c r="UFD157" s="57"/>
      <c r="UFE157" s="57"/>
      <c r="UFF157" s="57"/>
      <c r="UFG157" s="57"/>
      <c r="UFH157" s="57"/>
      <c r="UFI157" s="57"/>
      <c r="UFJ157" s="57"/>
      <c r="UFK157" s="57"/>
      <c r="UFL157" s="57"/>
      <c r="UFM157" s="57"/>
      <c r="UFN157" s="57"/>
      <c r="UFO157" s="57"/>
      <c r="UFP157" s="57"/>
      <c r="UFQ157" s="57"/>
      <c r="UFR157" s="57"/>
      <c r="UFS157" s="57"/>
      <c r="UFT157" s="57"/>
      <c r="UFU157" s="57"/>
      <c r="UFV157" s="57"/>
      <c r="UFW157" s="57"/>
      <c r="UFX157" s="57"/>
      <c r="UFY157" s="57"/>
      <c r="UFZ157" s="57"/>
      <c r="UGA157" s="57"/>
      <c r="UGB157" s="57"/>
      <c r="UGC157" s="57"/>
      <c r="UGD157" s="57"/>
      <c r="UGE157" s="57"/>
      <c r="UGF157" s="57"/>
      <c r="UGG157" s="57"/>
      <c r="UGH157" s="57"/>
      <c r="UGI157" s="57"/>
      <c r="UGJ157" s="57"/>
      <c r="UGK157" s="57"/>
      <c r="UGL157" s="57"/>
      <c r="UGM157" s="57"/>
      <c r="UGN157" s="57"/>
      <c r="UGO157" s="57"/>
      <c r="UGP157" s="57"/>
      <c r="UGQ157" s="57"/>
      <c r="UGR157" s="57"/>
      <c r="UGS157" s="57"/>
      <c r="UGT157" s="57"/>
      <c r="UGU157" s="57"/>
      <c r="UGV157" s="57"/>
      <c r="UGW157" s="57"/>
      <c r="UGX157" s="57"/>
      <c r="UGY157" s="57"/>
      <c r="UGZ157" s="57"/>
      <c r="UHA157" s="57"/>
      <c r="UHB157" s="57"/>
      <c r="UHC157" s="57"/>
      <c r="UHD157" s="57"/>
      <c r="UHE157" s="57"/>
      <c r="UHF157" s="57"/>
      <c r="UHG157" s="57"/>
      <c r="UHH157" s="57"/>
      <c r="UHI157" s="57"/>
      <c r="UHJ157" s="57"/>
      <c r="UHK157" s="57"/>
      <c r="UHL157" s="57"/>
      <c r="UHM157" s="57"/>
      <c r="UHN157" s="57"/>
      <c r="UHO157" s="57"/>
      <c r="UHP157" s="57"/>
      <c r="UHQ157" s="57"/>
      <c r="UHR157" s="57"/>
      <c r="UHS157" s="57"/>
      <c r="UHT157" s="57"/>
      <c r="UHU157" s="57"/>
      <c r="UHV157" s="57"/>
      <c r="UHW157" s="57"/>
      <c r="UHX157" s="57"/>
      <c r="UHY157" s="57"/>
      <c r="UHZ157" s="57"/>
      <c r="UIA157" s="57"/>
      <c r="UIB157" s="57"/>
      <c r="UIC157" s="57"/>
      <c r="UID157" s="57"/>
      <c r="UIE157" s="57"/>
      <c r="UIF157" s="57"/>
      <c r="UIG157" s="57"/>
      <c r="UIH157" s="57"/>
      <c r="UII157" s="57"/>
      <c r="UIJ157" s="57"/>
      <c r="UIK157" s="57"/>
      <c r="UIL157" s="57"/>
      <c r="UIM157" s="57"/>
      <c r="UIN157" s="57"/>
      <c r="UIO157" s="57"/>
      <c r="UIP157" s="57"/>
      <c r="UIQ157" s="57"/>
      <c r="UIR157" s="57"/>
      <c r="UIS157" s="57"/>
      <c r="UIT157" s="57"/>
      <c r="UIU157" s="57"/>
      <c r="UIV157" s="57"/>
      <c r="UIW157" s="57"/>
      <c r="UIX157" s="57"/>
      <c r="UIY157" s="57"/>
      <c r="UIZ157" s="57"/>
      <c r="UJA157" s="57"/>
      <c r="UJB157" s="57"/>
      <c r="UJC157" s="57"/>
      <c r="UJD157" s="57"/>
      <c r="UJE157" s="57"/>
      <c r="UJF157" s="57"/>
      <c r="UJG157" s="57"/>
      <c r="UJH157" s="57"/>
      <c r="UJI157" s="57"/>
      <c r="UJJ157" s="57"/>
      <c r="UJK157" s="57"/>
      <c r="UJL157" s="57"/>
      <c r="UJM157" s="57"/>
      <c r="UJN157" s="57"/>
      <c r="UJO157" s="57"/>
      <c r="UJP157" s="57"/>
      <c r="UJQ157" s="57"/>
      <c r="UJR157" s="57"/>
      <c r="UJS157" s="57"/>
      <c r="UJT157" s="57"/>
      <c r="UJU157" s="57"/>
      <c r="UJV157" s="57"/>
      <c r="UJW157" s="57"/>
      <c r="UJX157" s="57"/>
      <c r="UJY157" s="57"/>
      <c r="UJZ157" s="57"/>
      <c r="UKA157" s="57"/>
      <c r="UKB157" s="57"/>
      <c r="UKC157" s="57"/>
      <c r="UKD157" s="57"/>
      <c r="UKE157" s="57"/>
      <c r="UKF157" s="57"/>
      <c r="UKG157" s="57"/>
      <c r="UKH157" s="57"/>
      <c r="UKI157" s="57"/>
      <c r="UKJ157" s="57"/>
      <c r="UKK157" s="57"/>
      <c r="UKL157" s="57"/>
      <c r="UKM157" s="57"/>
      <c r="UKN157" s="57"/>
      <c r="UKO157" s="57"/>
      <c r="UKP157" s="57"/>
      <c r="UKQ157" s="57"/>
      <c r="UKR157" s="57"/>
      <c r="UKS157" s="57"/>
      <c r="UKT157" s="57"/>
      <c r="UKU157" s="57"/>
      <c r="UKV157" s="57"/>
      <c r="UKW157" s="57"/>
      <c r="UKX157" s="57"/>
      <c r="UKY157" s="57"/>
      <c r="UKZ157" s="57"/>
      <c r="ULA157" s="57"/>
      <c r="ULB157" s="57"/>
      <c r="ULC157" s="57"/>
      <c r="ULD157" s="57"/>
      <c r="ULE157" s="57"/>
      <c r="ULF157" s="57"/>
      <c r="ULG157" s="57"/>
      <c r="ULH157" s="57"/>
      <c r="ULI157" s="57"/>
      <c r="ULJ157" s="57"/>
      <c r="ULK157" s="57"/>
      <c r="ULL157" s="57"/>
      <c r="ULM157" s="57"/>
      <c r="ULN157" s="57"/>
      <c r="ULO157" s="57"/>
      <c r="ULP157" s="57"/>
      <c r="ULQ157" s="57"/>
      <c r="ULR157" s="57"/>
      <c r="ULS157" s="57"/>
      <c r="ULT157" s="57"/>
      <c r="ULU157" s="57"/>
      <c r="ULV157" s="57"/>
      <c r="ULW157" s="57"/>
      <c r="ULX157" s="57"/>
      <c r="ULY157" s="57"/>
      <c r="ULZ157" s="57"/>
      <c r="UMA157" s="57"/>
      <c r="UMB157" s="57"/>
      <c r="UMC157" s="57"/>
      <c r="UMD157" s="57"/>
      <c r="UME157" s="57"/>
      <c r="UMF157" s="57"/>
      <c r="UMG157" s="57"/>
      <c r="UMH157" s="57"/>
      <c r="UMI157" s="57"/>
      <c r="UMJ157" s="57"/>
      <c r="UMK157" s="57"/>
      <c r="UML157" s="57"/>
      <c r="UMM157" s="57"/>
      <c r="UMN157" s="57"/>
      <c r="UMO157" s="57"/>
      <c r="UMP157" s="57"/>
      <c r="UMQ157" s="57"/>
      <c r="UMR157" s="57"/>
      <c r="UMS157" s="57"/>
      <c r="UMT157" s="57"/>
      <c r="UMU157" s="57"/>
      <c r="UMV157" s="57"/>
      <c r="UMW157" s="57"/>
      <c r="UMX157" s="57"/>
      <c r="UMY157" s="57"/>
      <c r="UMZ157" s="57"/>
      <c r="UNA157" s="57"/>
      <c r="UNB157" s="57"/>
      <c r="UNC157" s="57"/>
      <c r="UND157" s="57"/>
      <c r="UNE157" s="57"/>
      <c r="UNF157" s="57"/>
      <c r="UNG157" s="57"/>
      <c r="UNH157" s="57"/>
      <c r="UNI157" s="57"/>
      <c r="UNJ157" s="57"/>
      <c r="UNK157" s="57"/>
      <c r="UNL157" s="57"/>
      <c r="UNM157" s="57"/>
      <c r="UNN157" s="57"/>
      <c r="UNO157" s="57"/>
      <c r="UNP157" s="57"/>
      <c r="UNQ157" s="57"/>
      <c r="UNR157" s="57"/>
      <c r="UNS157" s="57"/>
      <c r="UNT157" s="57"/>
      <c r="UNU157" s="57"/>
      <c r="UNV157" s="57"/>
      <c r="UNW157" s="57"/>
      <c r="UNX157" s="57"/>
      <c r="UNY157" s="57"/>
      <c r="UNZ157" s="57"/>
      <c r="UOA157" s="57"/>
      <c r="UOB157" s="57"/>
      <c r="UOC157" s="57"/>
      <c r="UOD157" s="57"/>
      <c r="UOE157" s="57"/>
      <c r="UOF157" s="57"/>
      <c r="UOG157" s="57"/>
      <c r="UOH157" s="57"/>
      <c r="UOI157" s="57"/>
      <c r="UOJ157" s="57"/>
      <c r="UOK157" s="57"/>
      <c r="UOL157" s="57"/>
      <c r="UOM157" s="57"/>
      <c r="UON157" s="57"/>
      <c r="UOO157" s="57"/>
      <c r="UOP157" s="57"/>
      <c r="UOQ157" s="57"/>
      <c r="UOR157" s="57"/>
      <c r="UOS157" s="57"/>
      <c r="UOT157" s="57"/>
      <c r="UOU157" s="57"/>
      <c r="UOV157" s="57"/>
      <c r="UOW157" s="57"/>
      <c r="UOX157" s="57"/>
      <c r="UOY157" s="57"/>
      <c r="UOZ157" s="57"/>
      <c r="UPA157" s="57"/>
      <c r="UPB157" s="57"/>
      <c r="UPC157" s="57"/>
      <c r="UPD157" s="57"/>
      <c r="UPE157" s="57"/>
      <c r="UPF157" s="57"/>
      <c r="UPG157" s="57"/>
      <c r="UPH157" s="57"/>
      <c r="UPI157" s="57"/>
      <c r="UPJ157" s="57"/>
      <c r="UPK157" s="57"/>
      <c r="UPL157" s="57"/>
      <c r="UPM157" s="57"/>
      <c r="UPN157" s="57"/>
      <c r="UPO157" s="57"/>
      <c r="UPP157" s="57"/>
      <c r="UPQ157" s="57"/>
      <c r="UPR157" s="57"/>
      <c r="UPS157" s="57"/>
      <c r="UPT157" s="57"/>
      <c r="UPU157" s="57"/>
      <c r="UPV157" s="57"/>
      <c r="UPW157" s="57"/>
      <c r="UPX157" s="57"/>
      <c r="UPY157" s="57"/>
      <c r="UPZ157" s="57"/>
      <c r="UQA157" s="57"/>
      <c r="UQB157" s="57"/>
      <c r="UQC157" s="57"/>
      <c r="UQD157" s="57"/>
      <c r="UQE157" s="57"/>
      <c r="UQF157" s="57"/>
      <c r="UQG157" s="57"/>
      <c r="UQH157" s="57"/>
      <c r="UQI157" s="57"/>
      <c r="UQJ157" s="57"/>
      <c r="UQK157" s="57"/>
      <c r="UQL157" s="57"/>
      <c r="UQM157" s="57"/>
      <c r="UQN157" s="57"/>
      <c r="UQO157" s="57"/>
      <c r="UQP157" s="57"/>
      <c r="UQQ157" s="57"/>
      <c r="UQR157" s="57"/>
      <c r="UQS157" s="57"/>
      <c r="UQT157" s="57"/>
      <c r="UQU157" s="57"/>
      <c r="UQV157" s="57"/>
      <c r="UQW157" s="57"/>
      <c r="UQX157" s="57"/>
      <c r="UQY157" s="57"/>
      <c r="UQZ157" s="57"/>
      <c r="URA157" s="57"/>
      <c r="URB157" s="57"/>
      <c r="URC157" s="57"/>
      <c r="URD157" s="57"/>
      <c r="URE157" s="57"/>
      <c r="URF157" s="57"/>
      <c r="URG157" s="57"/>
      <c r="URH157" s="57"/>
      <c r="URI157" s="57"/>
      <c r="URJ157" s="57"/>
      <c r="URK157" s="57"/>
      <c r="URL157" s="57"/>
      <c r="URM157" s="57"/>
      <c r="URN157" s="57"/>
      <c r="URO157" s="57"/>
      <c r="URP157" s="57"/>
      <c r="URQ157" s="57"/>
      <c r="URR157" s="57"/>
      <c r="URS157" s="57"/>
      <c r="URT157" s="57"/>
      <c r="URU157" s="57"/>
      <c r="URV157" s="57"/>
      <c r="URW157" s="57"/>
      <c r="URX157" s="57"/>
      <c r="URY157" s="57"/>
      <c r="URZ157" s="57"/>
      <c r="USA157" s="57"/>
      <c r="USB157" s="57"/>
      <c r="USC157" s="57"/>
      <c r="USD157" s="57"/>
      <c r="USE157" s="57"/>
      <c r="USF157" s="57"/>
      <c r="USG157" s="57"/>
      <c r="USH157" s="57"/>
      <c r="USI157" s="57"/>
      <c r="USJ157" s="57"/>
      <c r="USK157" s="57"/>
      <c r="USL157" s="57"/>
      <c r="USM157" s="57"/>
      <c r="USN157" s="57"/>
      <c r="USO157" s="57"/>
      <c r="USP157" s="57"/>
      <c r="USQ157" s="57"/>
      <c r="USR157" s="57"/>
      <c r="USS157" s="57"/>
      <c r="UST157" s="57"/>
      <c r="USU157" s="57"/>
      <c r="USV157" s="57"/>
      <c r="USW157" s="57"/>
      <c r="USX157" s="57"/>
      <c r="USY157" s="57"/>
      <c r="USZ157" s="57"/>
      <c r="UTA157" s="57"/>
      <c r="UTB157" s="57"/>
      <c r="UTC157" s="57"/>
      <c r="UTD157" s="57"/>
      <c r="UTE157" s="57"/>
      <c r="UTF157" s="57"/>
      <c r="UTG157" s="57"/>
      <c r="UTH157" s="57"/>
      <c r="UTI157" s="57"/>
      <c r="UTJ157" s="57"/>
      <c r="UTK157" s="57"/>
      <c r="UTL157" s="57"/>
      <c r="UTM157" s="57"/>
      <c r="UTN157" s="57"/>
      <c r="UTO157" s="57"/>
      <c r="UTP157" s="57"/>
      <c r="UTQ157" s="57"/>
      <c r="UTR157" s="57"/>
      <c r="UTS157" s="57"/>
      <c r="UTT157" s="57"/>
      <c r="UTU157" s="57"/>
      <c r="UTV157" s="57"/>
      <c r="UTW157" s="57"/>
      <c r="UTX157" s="57"/>
      <c r="UTY157" s="57"/>
      <c r="UTZ157" s="57"/>
      <c r="UUA157" s="57"/>
      <c r="UUB157" s="57"/>
      <c r="UUC157" s="57"/>
      <c r="UUD157" s="57"/>
      <c r="UUE157" s="57"/>
      <c r="UUF157" s="57"/>
      <c r="UUG157" s="57"/>
      <c r="UUH157" s="57"/>
      <c r="UUI157" s="57"/>
      <c r="UUJ157" s="57"/>
      <c r="UUK157" s="57"/>
      <c r="UUL157" s="57"/>
      <c r="UUM157" s="57"/>
      <c r="UUN157" s="57"/>
      <c r="UUO157" s="57"/>
      <c r="UUP157" s="57"/>
      <c r="UUQ157" s="57"/>
      <c r="UUR157" s="57"/>
      <c r="UUS157" s="57"/>
      <c r="UUT157" s="57"/>
      <c r="UUU157" s="57"/>
      <c r="UUV157" s="57"/>
      <c r="UUW157" s="57"/>
      <c r="UUX157" s="57"/>
      <c r="UUY157" s="57"/>
      <c r="UUZ157" s="57"/>
      <c r="UVA157" s="57"/>
      <c r="UVB157" s="57"/>
      <c r="UVC157" s="57"/>
      <c r="UVD157" s="57"/>
      <c r="UVE157" s="57"/>
      <c r="UVF157" s="57"/>
      <c r="UVG157" s="57"/>
      <c r="UVH157" s="57"/>
      <c r="UVI157" s="57"/>
      <c r="UVJ157" s="57"/>
      <c r="UVK157" s="57"/>
      <c r="UVL157" s="57"/>
      <c r="UVM157" s="57"/>
      <c r="UVN157" s="57"/>
      <c r="UVO157" s="57"/>
      <c r="UVP157" s="57"/>
      <c r="UVQ157" s="57"/>
      <c r="UVR157" s="57"/>
      <c r="UVS157" s="57"/>
      <c r="UVT157" s="57"/>
      <c r="UVU157" s="57"/>
      <c r="UVV157" s="57"/>
      <c r="UVW157" s="57"/>
      <c r="UVX157" s="57"/>
      <c r="UVY157" s="57"/>
      <c r="UVZ157" s="57"/>
      <c r="UWA157" s="57"/>
      <c r="UWB157" s="57"/>
      <c r="UWC157" s="57"/>
      <c r="UWD157" s="57"/>
      <c r="UWE157" s="57"/>
      <c r="UWF157" s="57"/>
      <c r="UWG157" s="57"/>
      <c r="UWH157" s="57"/>
      <c r="UWI157" s="57"/>
      <c r="UWJ157" s="57"/>
      <c r="UWK157" s="57"/>
      <c r="UWL157" s="57"/>
      <c r="UWM157" s="57"/>
      <c r="UWN157" s="57"/>
      <c r="UWO157" s="57"/>
      <c r="UWP157" s="57"/>
      <c r="UWQ157" s="57"/>
      <c r="UWR157" s="57"/>
      <c r="UWS157" s="57"/>
      <c r="UWT157" s="57"/>
      <c r="UWU157" s="57"/>
      <c r="UWV157" s="57"/>
      <c r="UWW157" s="57"/>
      <c r="UWX157" s="57"/>
      <c r="UWY157" s="57"/>
      <c r="UWZ157" s="57"/>
      <c r="UXA157" s="57"/>
      <c r="UXB157" s="57"/>
      <c r="UXC157" s="57"/>
      <c r="UXD157" s="57"/>
      <c r="UXE157" s="57"/>
      <c r="UXF157" s="57"/>
      <c r="UXG157" s="57"/>
      <c r="UXH157" s="57"/>
      <c r="UXI157" s="57"/>
      <c r="UXJ157" s="57"/>
      <c r="UXK157" s="57"/>
      <c r="UXL157" s="57"/>
      <c r="UXM157" s="57"/>
      <c r="UXN157" s="57"/>
      <c r="UXO157" s="57"/>
      <c r="UXP157" s="57"/>
      <c r="UXQ157" s="57"/>
      <c r="UXR157" s="57"/>
      <c r="UXS157" s="57"/>
      <c r="UXT157" s="57"/>
      <c r="UXU157" s="57"/>
      <c r="UXV157" s="57"/>
      <c r="UXW157" s="57"/>
      <c r="UXX157" s="57"/>
      <c r="UXY157" s="57"/>
      <c r="UXZ157" s="57"/>
      <c r="UYA157" s="57"/>
      <c r="UYB157" s="57"/>
      <c r="UYC157" s="57"/>
      <c r="UYD157" s="57"/>
      <c r="UYE157" s="57"/>
      <c r="UYF157" s="57"/>
      <c r="UYG157" s="57"/>
      <c r="UYH157" s="57"/>
      <c r="UYI157" s="57"/>
      <c r="UYJ157" s="57"/>
      <c r="UYK157" s="57"/>
      <c r="UYL157" s="57"/>
      <c r="UYM157" s="57"/>
      <c r="UYN157" s="57"/>
      <c r="UYO157" s="57"/>
      <c r="UYP157" s="57"/>
      <c r="UYQ157" s="57"/>
      <c r="UYR157" s="57"/>
      <c r="UYS157" s="57"/>
      <c r="UYT157" s="57"/>
      <c r="UYU157" s="57"/>
      <c r="UYV157" s="57"/>
      <c r="UYW157" s="57"/>
      <c r="UYX157" s="57"/>
      <c r="UYY157" s="57"/>
      <c r="UYZ157" s="57"/>
      <c r="UZA157" s="57"/>
      <c r="UZB157" s="57"/>
      <c r="UZC157" s="57"/>
      <c r="UZD157" s="57"/>
      <c r="UZE157" s="57"/>
      <c r="UZF157" s="57"/>
      <c r="UZG157" s="57"/>
      <c r="UZH157" s="57"/>
      <c r="UZI157" s="57"/>
      <c r="UZJ157" s="57"/>
      <c r="UZK157" s="57"/>
      <c r="UZL157" s="57"/>
      <c r="UZM157" s="57"/>
      <c r="UZN157" s="57"/>
      <c r="UZO157" s="57"/>
      <c r="UZP157" s="57"/>
      <c r="UZQ157" s="57"/>
      <c r="UZR157" s="57"/>
      <c r="UZS157" s="57"/>
      <c r="UZT157" s="57"/>
      <c r="UZU157" s="57"/>
      <c r="UZV157" s="57"/>
      <c r="UZW157" s="57"/>
      <c r="UZX157" s="57"/>
      <c r="UZY157" s="57"/>
      <c r="UZZ157" s="57"/>
      <c r="VAA157" s="57"/>
      <c r="VAB157" s="57"/>
      <c r="VAC157" s="57"/>
      <c r="VAD157" s="57"/>
      <c r="VAE157" s="57"/>
      <c r="VAF157" s="57"/>
      <c r="VAG157" s="57"/>
      <c r="VAH157" s="57"/>
      <c r="VAI157" s="57"/>
      <c r="VAJ157" s="57"/>
      <c r="VAK157" s="57"/>
      <c r="VAL157" s="57"/>
      <c r="VAM157" s="57"/>
      <c r="VAN157" s="57"/>
      <c r="VAO157" s="57"/>
      <c r="VAP157" s="57"/>
      <c r="VAQ157" s="57"/>
      <c r="VAR157" s="57"/>
      <c r="VAS157" s="57"/>
      <c r="VAT157" s="57"/>
      <c r="VAU157" s="57"/>
      <c r="VAV157" s="57"/>
      <c r="VAW157" s="57"/>
      <c r="VAX157" s="57"/>
      <c r="VAY157" s="57"/>
      <c r="VAZ157" s="57"/>
      <c r="VBA157" s="57"/>
      <c r="VBB157" s="57"/>
      <c r="VBC157" s="57"/>
      <c r="VBD157" s="57"/>
      <c r="VBE157" s="57"/>
      <c r="VBF157" s="57"/>
      <c r="VBG157" s="57"/>
      <c r="VBH157" s="57"/>
      <c r="VBI157" s="57"/>
      <c r="VBJ157" s="57"/>
      <c r="VBK157" s="57"/>
      <c r="VBL157" s="57"/>
      <c r="VBM157" s="57"/>
      <c r="VBN157" s="57"/>
      <c r="VBO157" s="57"/>
      <c r="VBP157" s="57"/>
      <c r="VBQ157" s="57"/>
      <c r="VBR157" s="57"/>
      <c r="VBS157" s="57"/>
      <c r="VBT157" s="57"/>
      <c r="VBU157" s="57"/>
      <c r="VBV157" s="57"/>
      <c r="VBW157" s="57"/>
      <c r="VBX157" s="57"/>
      <c r="VBY157" s="57"/>
      <c r="VBZ157" s="57"/>
      <c r="VCA157" s="57"/>
      <c r="VCB157" s="57"/>
      <c r="VCC157" s="57"/>
      <c r="VCD157" s="57"/>
      <c r="VCE157" s="57"/>
      <c r="VCF157" s="57"/>
      <c r="VCG157" s="57"/>
      <c r="VCH157" s="57"/>
      <c r="VCI157" s="57"/>
      <c r="VCJ157" s="57"/>
      <c r="VCK157" s="57"/>
      <c r="VCL157" s="57"/>
      <c r="VCM157" s="57"/>
      <c r="VCN157" s="57"/>
      <c r="VCO157" s="57"/>
      <c r="VCP157" s="57"/>
      <c r="VCQ157" s="57"/>
      <c r="VCR157" s="57"/>
      <c r="VCS157" s="57"/>
      <c r="VCT157" s="57"/>
      <c r="VCU157" s="57"/>
      <c r="VCV157" s="57"/>
      <c r="VCW157" s="57"/>
      <c r="VCX157" s="57"/>
      <c r="VCY157" s="57"/>
      <c r="VCZ157" s="57"/>
      <c r="VDA157" s="57"/>
      <c r="VDB157" s="57"/>
      <c r="VDC157" s="57"/>
      <c r="VDD157" s="57"/>
      <c r="VDE157" s="57"/>
      <c r="VDF157" s="57"/>
      <c r="VDG157" s="57"/>
      <c r="VDH157" s="57"/>
      <c r="VDI157" s="57"/>
      <c r="VDJ157" s="57"/>
      <c r="VDK157" s="57"/>
      <c r="VDL157" s="57"/>
      <c r="VDM157" s="57"/>
      <c r="VDN157" s="57"/>
      <c r="VDO157" s="57"/>
      <c r="VDP157" s="57"/>
      <c r="VDQ157" s="57"/>
      <c r="VDR157" s="57"/>
      <c r="VDS157" s="57"/>
      <c r="VDT157" s="57"/>
      <c r="VDU157" s="57"/>
      <c r="VDV157" s="57"/>
      <c r="VDW157" s="57"/>
      <c r="VDX157" s="57"/>
      <c r="VDY157" s="57"/>
      <c r="VDZ157" s="57"/>
      <c r="VEA157" s="57"/>
      <c r="VEB157" s="57"/>
      <c r="VEC157" s="57"/>
      <c r="VED157" s="57"/>
      <c r="VEE157" s="57"/>
      <c r="VEF157" s="57"/>
      <c r="VEG157" s="57"/>
      <c r="VEH157" s="57"/>
      <c r="VEI157" s="57"/>
      <c r="VEJ157" s="57"/>
      <c r="VEK157" s="57"/>
      <c r="VEL157" s="57"/>
      <c r="VEM157" s="57"/>
      <c r="VEN157" s="57"/>
      <c r="VEO157" s="57"/>
      <c r="VEP157" s="57"/>
      <c r="VEQ157" s="57"/>
      <c r="VER157" s="57"/>
      <c r="VES157" s="57"/>
      <c r="VET157" s="57"/>
      <c r="VEU157" s="57"/>
      <c r="VEV157" s="57"/>
      <c r="VEW157" s="57"/>
      <c r="VEX157" s="57"/>
      <c r="VEY157" s="57"/>
      <c r="VEZ157" s="57"/>
      <c r="VFA157" s="57"/>
      <c r="VFB157" s="57"/>
      <c r="VFC157" s="57"/>
      <c r="VFD157" s="57"/>
      <c r="VFE157" s="57"/>
      <c r="VFF157" s="57"/>
      <c r="VFG157" s="57"/>
      <c r="VFH157" s="57"/>
      <c r="VFI157" s="57"/>
      <c r="VFJ157" s="57"/>
      <c r="VFK157" s="57"/>
      <c r="VFL157" s="57"/>
      <c r="VFM157" s="57"/>
      <c r="VFN157" s="57"/>
      <c r="VFO157" s="57"/>
      <c r="VFP157" s="57"/>
      <c r="VFQ157" s="57"/>
      <c r="VFR157" s="57"/>
      <c r="VFS157" s="57"/>
      <c r="VFT157" s="57"/>
      <c r="VFU157" s="57"/>
      <c r="VFV157" s="57"/>
      <c r="VFW157" s="57"/>
      <c r="VFX157" s="57"/>
      <c r="VFY157" s="57"/>
      <c r="VFZ157" s="57"/>
      <c r="VGA157" s="57"/>
      <c r="VGB157" s="57"/>
      <c r="VGC157" s="57"/>
      <c r="VGD157" s="57"/>
      <c r="VGE157" s="57"/>
      <c r="VGF157" s="57"/>
      <c r="VGG157" s="57"/>
      <c r="VGH157" s="57"/>
      <c r="VGI157" s="57"/>
      <c r="VGJ157" s="57"/>
      <c r="VGK157" s="57"/>
      <c r="VGL157" s="57"/>
      <c r="VGM157" s="57"/>
      <c r="VGN157" s="57"/>
      <c r="VGO157" s="57"/>
      <c r="VGP157" s="57"/>
      <c r="VGQ157" s="57"/>
      <c r="VGR157" s="57"/>
      <c r="VGS157" s="57"/>
      <c r="VGT157" s="57"/>
      <c r="VGU157" s="57"/>
      <c r="VGV157" s="57"/>
      <c r="VGW157" s="57"/>
      <c r="VGX157" s="57"/>
      <c r="VGY157" s="57"/>
      <c r="VGZ157" s="57"/>
      <c r="VHA157" s="57"/>
      <c r="VHB157" s="57"/>
      <c r="VHC157" s="57"/>
      <c r="VHD157" s="57"/>
      <c r="VHE157" s="57"/>
      <c r="VHF157" s="57"/>
      <c r="VHG157" s="57"/>
      <c r="VHH157" s="57"/>
      <c r="VHI157" s="57"/>
      <c r="VHJ157" s="57"/>
      <c r="VHK157" s="57"/>
      <c r="VHL157" s="57"/>
      <c r="VHM157" s="57"/>
      <c r="VHN157" s="57"/>
      <c r="VHO157" s="57"/>
      <c r="VHP157" s="57"/>
      <c r="VHQ157" s="57"/>
      <c r="VHR157" s="57"/>
      <c r="VHS157" s="57"/>
      <c r="VHT157" s="57"/>
      <c r="VHU157" s="57"/>
      <c r="VHV157" s="57"/>
      <c r="VHW157" s="57"/>
      <c r="VHX157" s="57"/>
      <c r="VHY157" s="57"/>
      <c r="VHZ157" s="57"/>
      <c r="VIA157" s="57"/>
      <c r="VIB157" s="57"/>
      <c r="VIC157" s="57"/>
      <c r="VID157" s="57"/>
      <c r="VIE157" s="57"/>
      <c r="VIF157" s="57"/>
      <c r="VIG157" s="57"/>
      <c r="VIH157" s="57"/>
      <c r="VII157" s="57"/>
      <c r="VIJ157" s="57"/>
      <c r="VIK157" s="57"/>
      <c r="VIL157" s="57"/>
      <c r="VIM157" s="57"/>
      <c r="VIN157" s="57"/>
      <c r="VIO157" s="57"/>
      <c r="VIP157" s="57"/>
      <c r="VIQ157" s="57"/>
      <c r="VIR157" s="57"/>
      <c r="VIS157" s="57"/>
      <c r="VIT157" s="57"/>
      <c r="VIU157" s="57"/>
      <c r="VIV157" s="57"/>
      <c r="VIW157" s="57"/>
      <c r="VIX157" s="57"/>
      <c r="VIY157" s="57"/>
      <c r="VIZ157" s="57"/>
      <c r="VJA157" s="57"/>
      <c r="VJB157" s="57"/>
      <c r="VJC157" s="57"/>
      <c r="VJD157" s="57"/>
      <c r="VJE157" s="57"/>
      <c r="VJF157" s="57"/>
      <c r="VJG157" s="57"/>
      <c r="VJH157" s="57"/>
      <c r="VJI157" s="57"/>
      <c r="VJJ157" s="57"/>
      <c r="VJK157" s="57"/>
      <c r="VJL157" s="57"/>
      <c r="VJM157" s="57"/>
      <c r="VJN157" s="57"/>
      <c r="VJO157" s="57"/>
      <c r="VJP157" s="57"/>
      <c r="VJQ157" s="57"/>
      <c r="VJR157" s="57"/>
      <c r="VJS157" s="57"/>
      <c r="VJT157" s="57"/>
      <c r="VJU157" s="57"/>
      <c r="VJV157" s="57"/>
      <c r="VJW157" s="57"/>
      <c r="VJX157" s="57"/>
      <c r="VJY157" s="57"/>
      <c r="VJZ157" s="57"/>
      <c r="VKA157" s="57"/>
      <c r="VKB157" s="57"/>
      <c r="VKC157" s="57"/>
      <c r="VKD157" s="57"/>
      <c r="VKE157" s="57"/>
      <c r="VKF157" s="57"/>
      <c r="VKG157" s="57"/>
      <c r="VKH157" s="57"/>
      <c r="VKI157" s="57"/>
      <c r="VKJ157" s="57"/>
      <c r="VKK157" s="57"/>
      <c r="VKL157" s="57"/>
      <c r="VKM157" s="57"/>
      <c r="VKN157" s="57"/>
      <c r="VKO157" s="57"/>
      <c r="VKP157" s="57"/>
      <c r="VKQ157" s="57"/>
      <c r="VKR157" s="57"/>
      <c r="VKS157" s="57"/>
      <c r="VKT157" s="57"/>
      <c r="VKU157" s="57"/>
      <c r="VKV157" s="57"/>
      <c r="VKW157" s="57"/>
      <c r="VKX157" s="57"/>
      <c r="VKY157" s="57"/>
      <c r="VKZ157" s="57"/>
      <c r="VLA157" s="57"/>
      <c r="VLB157" s="57"/>
      <c r="VLC157" s="57"/>
      <c r="VLD157" s="57"/>
      <c r="VLE157" s="57"/>
      <c r="VLF157" s="57"/>
      <c r="VLG157" s="57"/>
      <c r="VLH157" s="57"/>
      <c r="VLI157" s="57"/>
      <c r="VLJ157" s="57"/>
      <c r="VLK157" s="57"/>
      <c r="VLL157" s="57"/>
      <c r="VLM157" s="57"/>
      <c r="VLN157" s="57"/>
      <c r="VLO157" s="57"/>
      <c r="VLP157" s="57"/>
      <c r="VLQ157" s="57"/>
      <c r="VLR157" s="57"/>
      <c r="VLS157" s="57"/>
      <c r="VLT157" s="57"/>
      <c r="VLU157" s="57"/>
      <c r="VLV157" s="57"/>
      <c r="VLW157" s="57"/>
      <c r="VLX157" s="57"/>
      <c r="VLY157" s="57"/>
      <c r="VLZ157" s="57"/>
      <c r="VMA157" s="57"/>
      <c r="VMB157" s="57"/>
      <c r="VMC157" s="57"/>
      <c r="VMD157" s="57"/>
      <c r="VME157" s="57"/>
      <c r="VMF157" s="57"/>
      <c r="VMG157" s="57"/>
      <c r="VMH157" s="57"/>
      <c r="VMI157" s="57"/>
      <c r="VMJ157" s="57"/>
      <c r="VMK157" s="57"/>
      <c r="VML157" s="57"/>
      <c r="VMM157" s="57"/>
      <c r="VMN157" s="57"/>
      <c r="VMO157" s="57"/>
      <c r="VMP157" s="57"/>
      <c r="VMQ157" s="57"/>
      <c r="VMR157" s="57"/>
      <c r="VMS157" s="57"/>
      <c r="VMT157" s="57"/>
      <c r="VMU157" s="57"/>
      <c r="VMV157" s="57"/>
      <c r="VMW157" s="57"/>
      <c r="VMX157" s="57"/>
      <c r="VMY157" s="57"/>
      <c r="VMZ157" s="57"/>
      <c r="VNA157" s="57"/>
      <c r="VNB157" s="57"/>
      <c r="VNC157" s="57"/>
      <c r="VND157" s="57"/>
      <c r="VNE157" s="57"/>
      <c r="VNF157" s="57"/>
      <c r="VNG157" s="57"/>
      <c r="VNH157" s="57"/>
      <c r="VNI157" s="57"/>
      <c r="VNJ157" s="57"/>
      <c r="VNK157" s="57"/>
      <c r="VNL157" s="57"/>
      <c r="VNM157" s="57"/>
      <c r="VNN157" s="57"/>
      <c r="VNO157" s="57"/>
      <c r="VNP157" s="57"/>
      <c r="VNQ157" s="57"/>
      <c r="VNR157" s="57"/>
      <c r="VNS157" s="57"/>
      <c r="VNT157" s="57"/>
      <c r="VNU157" s="57"/>
      <c r="VNV157" s="57"/>
      <c r="VNW157" s="57"/>
      <c r="VNX157" s="57"/>
      <c r="VNY157" s="57"/>
      <c r="VNZ157" s="57"/>
      <c r="VOA157" s="57"/>
      <c r="VOB157" s="57"/>
      <c r="VOC157" s="57"/>
      <c r="VOD157" s="57"/>
      <c r="VOE157" s="57"/>
      <c r="VOF157" s="57"/>
      <c r="VOG157" s="57"/>
      <c r="VOH157" s="57"/>
      <c r="VOI157" s="57"/>
      <c r="VOJ157" s="57"/>
      <c r="VOK157" s="57"/>
      <c r="VOL157" s="57"/>
      <c r="VOM157" s="57"/>
      <c r="VON157" s="57"/>
      <c r="VOO157" s="57"/>
      <c r="VOP157" s="57"/>
      <c r="VOQ157" s="57"/>
      <c r="VOR157" s="57"/>
      <c r="VOS157" s="57"/>
      <c r="VOT157" s="57"/>
      <c r="VOU157" s="57"/>
      <c r="VOV157" s="57"/>
      <c r="VOW157" s="57"/>
      <c r="VOX157" s="57"/>
      <c r="VOY157" s="57"/>
      <c r="VOZ157" s="57"/>
      <c r="VPA157" s="57"/>
      <c r="VPB157" s="57"/>
      <c r="VPC157" s="57"/>
      <c r="VPD157" s="57"/>
      <c r="VPE157" s="57"/>
      <c r="VPF157" s="57"/>
      <c r="VPG157" s="57"/>
      <c r="VPH157" s="57"/>
      <c r="VPI157" s="57"/>
      <c r="VPJ157" s="57"/>
      <c r="VPK157" s="57"/>
      <c r="VPL157" s="57"/>
      <c r="VPM157" s="57"/>
      <c r="VPN157" s="57"/>
      <c r="VPO157" s="57"/>
      <c r="VPP157" s="57"/>
      <c r="VPQ157" s="57"/>
      <c r="VPR157" s="57"/>
      <c r="VPS157" s="57"/>
      <c r="VPT157" s="57"/>
      <c r="VPU157" s="57"/>
      <c r="VPV157" s="57"/>
      <c r="VPW157" s="57"/>
      <c r="VPX157" s="57"/>
      <c r="VPY157" s="57"/>
      <c r="VPZ157" s="57"/>
      <c r="VQA157" s="57"/>
      <c r="VQB157" s="57"/>
      <c r="VQC157" s="57"/>
      <c r="VQD157" s="57"/>
      <c r="VQE157" s="57"/>
      <c r="VQF157" s="57"/>
      <c r="VQG157" s="57"/>
      <c r="VQH157" s="57"/>
      <c r="VQI157" s="57"/>
      <c r="VQJ157" s="57"/>
      <c r="VQK157" s="57"/>
      <c r="VQL157" s="57"/>
      <c r="VQM157" s="57"/>
      <c r="VQN157" s="57"/>
      <c r="VQO157" s="57"/>
      <c r="VQP157" s="57"/>
      <c r="VQQ157" s="57"/>
      <c r="VQR157" s="57"/>
      <c r="VQS157" s="57"/>
      <c r="VQT157" s="57"/>
      <c r="VQU157" s="57"/>
      <c r="VQV157" s="57"/>
      <c r="VQW157" s="57"/>
      <c r="VQX157" s="57"/>
      <c r="VQY157" s="57"/>
      <c r="VQZ157" s="57"/>
      <c r="VRA157" s="57"/>
      <c r="VRB157" s="57"/>
      <c r="VRC157" s="57"/>
      <c r="VRD157" s="57"/>
      <c r="VRE157" s="57"/>
      <c r="VRF157" s="57"/>
      <c r="VRG157" s="57"/>
      <c r="VRH157" s="57"/>
      <c r="VRI157" s="57"/>
      <c r="VRJ157" s="57"/>
      <c r="VRK157" s="57"/>
      <c r="VRL157" s="57"/>
      <c r="VRM157" s="57"/>
      <c r="VRN157" s="57"/>
      <c r="VRO157" s="57"/>
      <c r="VRP157" s="57"/>
      <c r="VRQ157" s="57"/>
      <c r="VRR157" s="57"/>
      <c r="VRS157" s="57"/>
      <c r="VRT157" s="57"/>
      <c r="VRU157" s="57"/>
      <c r="VRV157" s="57"/>
      <c r="VRW157" s="57"/>
      <c r="VRX157" s="57"/>
      <c r="VRY157" s="57"/>
      <c r="VRZ157" s="57"/>
      <c r="VSA157" s="57"/>
      <c r="VSB157" s="57"/>
      <c r="VSC157" s="57"/>
      <c r="VSD157" s="57"/>
      <c r="VSE157" s="57"/>
      <c r="VSF157" s="57"/>
      <c r="VSG157" s="57"/>
      <c r="VSH157" s="57"/>
      <c r="VSI157" s="57"/>
      <c r="VSJ157" s="57"/>
      <c r="VSK157" s="57"/>
      <c r="VSL157" s="57"/>
      <c r="VSM157" s="57"/>
      <c r="VSN157" s="57"/>
      <c r="VSO157" s="57"/>
      <c r="VSP157" s="57"/>
      <c r="VSQ157" s="57"/>
      <c r="VSR157" s="57"/>
      <c r="VSS157" s="57"/>
      <c r="VST157" s="57"/>
      <c r="VSU157" s="57"/>
      <c r="VSV157" s="57"/>
      <c r="VSW157" s="57"/>
      <c r="VSX157" s="57"/>
      <c r="VSY157" s="57"/>
      <c r="VSZ157" s="57"/>
      <c r="VTA157" s="57"/>
      <c r="VTB157" s="57"/>
      <c r="VTC157" s="57"/>
      <c r="VTD157" s="57"/>
      <c r="VTE157" s="57"/>
      <c r="VTF157" s="57"/>
      <c r="VTG157" s="57"/>
      <c r="VTH157" s="57"/>
      <c r="VTI157" s="57"/>
      <c r="VTJ157" s="57"/>
      <c r="VTK157" s="57"/>
      <c r="VTL157" s="57"/>
      <c r="VTM157" s="57"/>
      <c r="VTN157" s="57"/>
      <c r="VTO157" s="57"/>
      <c r="VTP157" s="57"/>
      <c r="VTQ157" s="57"/>
      <c r="VTR157" s="57"/>
      <c r="VTS157" s="57"/>
      <c r="VTT157" s="57"/>
      <c r="VTU157" s="57"/>
      <c r="VTV157" s="57"/>
      <c r="VTW157" s="57"/>
      <c r="VTX157" s="57"/>
      <c r="VTY157" s="57"/>
      <c r="VTZ157" s="57"/>
      <c r="VUA157" s="57"/>
      <c r="VUB157" s="57"/>
      <c r="VUC157" s="57"/>
      <c r="VUD157" s="57"/>
      <c r="VUE157" s="57"/>
      <c r="VUF157" s="57"/>
      <c r="VUG157" s="57"/>
      <c r="VUH157" s="57"/>
      <c r="VUI157" s="57"/>
      <c r="VUJ157" s="57"/>
      <c r="VUK157" s="57"/>
      <c r="VUL157" s="57"/>
      <c r="VUM157" s="57"/>
      <c r="VUN157" s="57"/>
      <c r="VUO157" s="57"/>
      <c r="VUP157" s="57"/>
      <c r="VUQ157" s="57"/>
      <c r="VUR157" s="57"/>
      <c r="VUS157" s="57"/>
      <c r="VUT157" s="57"/>
      <c r="VUU157" s="57"/>
      <c r="VUV157" s="57"/>
      <c r="VUW157" s="57"/>
      <c r="VUX157" s="57"/>
      <c r="VUY157" s="57"/>
      <c r="VUZ157" s="57"/>
      <c r="VVA157" s="57"/>
      <c r="VVB157" s="57"/>
      <c r="VVC157" s="57"/>
      <c r="VVD157" s="57"/>
      <c r="VVE157" s="57"/>
      <c r="VVF157" s="57"/>
      <c r="VVG157" s="57"/>
      <c r="VVH157" s="57"/>
      <c r="VVI157" s="57"/>
      <c r="VVJ157" s="57"/>
      <c r="VVK157" s="57"/>
      <c r="VVL157" s="57"/>
      <c r="VVM157" s="57"/>
      <c r="VVN157" s="57"/>
      <c r="VVO157" s="57"/>
      <c r="VVP157" s="57"/>
      <c r="VVQ157" s="57"/>
      <c r="VVR157" s="57"/>
      <c r="VVS157" s="57"/>
      <c r="VVT157" s="57"/>
      <c r="VVU157" s="57"/>
      <c r="VVV157" s="57"/>
      <c r="VVW157" s="57"/>
      <c r="VVX157" s="57"/>
      <c r="VVY157" s="57"/>
      <c r="VVZ157" s="57"/>
      <c r="VWA157" s="57"/>
      <c r="VWB157" s="57"/>
      <c r="VWC157" s="57"/>
      <c r="VWD157" s="57"/>
      <c r="VWE157" s="57"/>
      <c r="VWF157" s="57"/>
      <c r="VWG157" s="57"/>
      <c r="VWH157" s="57"/>
      <c r="VWI157" s="57"/>
      <c r="VWJ157" s="57"/>
      <c r="VWK157" s="57"/>
      <c r="VWL157" s="57"/>
      <c r="VWM157" s="57"/>
      <c r="VWN157" s="57"/>
      <c r="VWO157" s="57"/>
      <c r="VWP157" s="57"/>
      <c r="VWQ157" s="57"/>
      <c r="VWR157" s="57"/>
      <c r="VWS157" s="57"/>
      <c r="VWT157" s="57"/>
      <c r="VWU157" s="57"/>
      <c r="VWV157" s="57"/>
      <c r="VWW157" s="57"/>
      <c r="VWX157" s="57"/>
      <c r="VWY157" s="57"/>
      <c r="VWZ157" s="57"/>
      <c r="VXA157" s="57"/>
      <c r="VXB157" s="57"/>
      <c r="VXC157" s="57"/>
      <c r="VXD157" s="57"/>
      <c r="VXE157" s="57"/>
      <c r="VXF157" s="57"/>
      <c r="VXG157" s="57"/>
      <c r="VXH157" s="57"/>
      <c r="VXI157" s="57"/>
      <c r="VXJ157" s="57"/>
      <c r="VXK157" s="57"/>
      <c r="VXL157" s="57"/>
      <c r="VXM157" s="57"/>
      <c r="VXN157" s="57"/>
      <c r="VXO157" s="57"/>
      <c r="VXP157" s="57"/>
      <c r="VXQ157" s="57"/>
      <c r="VXR157" s="57"/>
      <c r="VXS157" s="57"/>
      <c r="VXT157" s="57"/>
      <c r="VXU157" s="57"/>
      <c r="VXV157" s="57"/>
      <c r="VXW157" s="57"/>
      <c r="VXX157" s="57"/>
      <c r="VXY157" s="57"/>
      <c r="VXZ157" s="57"/>
      <c r="VYA157" s="57"/>
      <c r="VYB157" s="57"/>
      <c r="VYC157" s="57"/>
      <c r="VYD157" s="57"/>
      <c r="VYE157" s="57"/>
      <c r="VYF157" s="57"/>
      <c r="VYG157" s="57"/>
      <c r="VYH157" s="57"/>
      <c r="VYI157" s="57"/>
      <c r="VYJ157" s="57"/>
      <c r="VYK157" s="57"/>
      <c r="VYL157" s="57"/>
      <c r="VYM157" s="57"/>
      <c r="VYN157" s="57"/>
      <c r="VYO157" s="57"/>
      <c r="VYP157" s="57"/>
      <c r="VYQ157" s="57"/>
      <c r="VYR157" s="57"/>
      <c r="VYS157" s="57"/>
      <c r="VYT157" s="57"/>
      <c r="VYU157" s="57"/>
      <c r="VYV157" s="57"/>
      <c r="VYW157" s="57"/>
      <c r="VYX157" s="57"/>
      <c r="VYY157" s="57"/>
      <c r="VYZ157" s="57"/>
      <c r="VZA157" s="57"/>
      <c r="VZB157" s="57"/>
      <c r="VZC157" s="57"/>
      <c r="VZD157" s="57"/>
      <c r="VZE157" s="57"/>
      <c r="VZF157" s="57"/>
      <c r="VZG157" s="57"/>
      <c r="VZH157" s="57"/>
      <c r="VZI157" s="57"/>
      <c r="VZJ157" s="57"/>
      <c r="VZK157" s="57"/>
      <c r="VZL157" s="57"/>
      <c r="VZM157" s="57"/>
      <c r="VZN157" s="57"/>
      <c r="VZO157" s="57"/>
      <c r="VZP157" s="57"/>
      <c r="VZQ157" s="57"/>
      <c r="VZR157" s="57"/>
      <c r="VZS157" s="57"/>
      <c r="VZT157" s="57"/>
      <c r="VZU157" s="57"/>
      <c r="VZV157" s="57"/>
      <c r="VZW157" s="57"/>
      <c r="VZX157" s="57"/>
      <c r="VZY157" s="57"/>
      <c r="VZZ157" s="57"/>
      <c r="WAA157" s="57"/>
      <c r="WAB157" s="57"/>
      <c r="WAC157" s="57"/>
      <c r="WAD157" s="57"/>
      <c r="WAE157" s="57"/>
      <c r="WAF157" s="57"/>
      <c r="WAG157" s="57"/>
      <c r="WAH157" s="57"/>
      <c r="WAI157" s="57"/>
      <c r="WAJ157" s="57"/>
      <c r="WAK157" s="57"/>
      <c r="WAL157" s="57"/>
      <c r="WAM157" s="57"/>
      <c r="WAN157" s="57"/>
      <c r="WAO157" s="57"/>
      <c r="WAP157" s="57"/>
      <c r="WAQ157" s="57"/>
      <c r="WAR157" s="57"/>
      <c r="WAS157" s="57"/>
      <c r="WAT157" s="57"/>
      <c r="WAU157" s="57"/>
      <c r="WAV157" s="57"/>
      <c r="WAW157" s="57"/>
      <c r="WAX157" s="57"/>
      <c r="WAY157" s="57"/>
      <c r="WAZ157" s="57"/>
      <c r="WBA157" s="57"/>
      <c r="WBB157" s="57"/>
      <c r="WBC157" s="57"/>
      <c r="WBD157" s="57"/>
      <c r="WBE157" s="57"/>
      <c r="WBF157" s="57"/>
      <c r="WBG157" s="57"/>
      <c r="WBH157" s="57"/>
      <c r="WBI157" s="57"/>
      <c r="WBJ157" s="57"/>
      <c r="WBK157" s="57"/>
      <c r="WBL157" s="57"/>
      <c r="WBM157" s="57"/>
      <c r="WBN157" s="57"/>
      <c r="WBO157" s="57"/>
      <c r="WBP157" s="57"/>
      <c r="WBQ157" s="57"/>
      <c r="WBR157" s="57"/>
      <c r="WBS157" s="57"/>
      <c r="WBT157" s="57"/>
      <c r="WBU157" s="57"/>
      <c r="WBV157" s="57"/>
      <c r="WBW157" s="57"/>
      <c r="WBX157" s="57"/>
      <c r="WBY157" s="57"/>
      <c r="WBZ157" s="57"/>
      <c r="WCA157" s="57"/>
      <c r="WCB157" s="57"/>
      <c r="WCC157" s="57"/>
      <c r="WCD157" s="57"/>
      <c r="WCE157" s="57"/>
      <c r="WCF157" s="57"/>
      <c r="WCG157" s="57"/>
      <c r="WCH157" s="57"/>
      <c r="WCI157" s="57"/>
      <c r="WCJ157" s="57"/>
      <c r="WCK157" s="57"/>
      <c r="WCL157" s="57"/>
      <c r="WCM157" s="57"/>
      <c r="WCN157" s="57"/>
      <c r="WCO157" s="57"/>
      <c r="WCP157" s="57"/>
      <c r="WCQ157" s="57"/>
      <c r="WCR157" s="57"/>
      <c r="WCS157" s="57"/>
      <c r="WCT157" s="57"/>
      <c r="WCU157" s="57"/>
      <c r="WCV157" s="57"/>
      <c r="WCW157" s="57"/>
      <c r="WCX157" s="57"/>
      <c r="WCY157" s="57"/>
      <c r="WCZ157" s="57"/>
      <c r="WDA157" s="57"/>
      <c r="WDB157" s="57"/>
      <c r="WDC157" s="57"/>
      <c r="WDD157" s="57"/>
      <c r="WDE157" s="57"/>
      <c r="WDF157" s="57"/>
      <c r="WDG157" s="57"/>
      <c r="WDH157" s="57"/>
      <c r="WDI157" s="57"/>
      <c r="WDJ157" s="57"/>
      <c r="WDK157" s="57"/>
      <c r="WDL157" s="57"/>
      <c r="WDM157" s="57"/>
      <c r="WDN157" s="57"/>
      <c r="WDO157" s="57"/>
      <c r="WDP157" s="57"/>
      <c r="WDQ157" s="57"/>
      <c r="WDR157" s="57"/>
      <c r="WDS157" s="57"/>
      <c r="WDT157" s="57"/>
      <c r="WDU157" s="57"/>
      <c r="WDV157" s="57"/>
      <c r="WDW157" s="57"/>
      <c r="WDX157" s="57"/>
      <c r="WDY157" s="57"/>
      <c r="WDZ157" s="57"/>
      <c r="WEA157" s="57"/>
      <c r="WEB157" s="57"/>
      <c r="WEC157" s="57"/>
      <c r="WED157" s="57"/>
      <c r="WEE157" s="57"/>
      <c r="WEF157" s="57"/>
      <c r="WEG157" s="57"/>
      <c r="WEH157" s="57"/>
      <c r="WEI157" s="57"/>
      <c r="WEJ157" s="57"/>
      <c r="WEK157" s="57"/>
      <c r="WEL157" s="57"/>
      <c r="WEM157" s="57"/>
      <c r="WEN157" s="57"/>
      <c r="WEO157" s="57"/>
      <c r="WEP157" s="57"/>
      <c r="WEQ157" s="57"/>
      <c r="WER157" s="57"/>
      <c r="WES157" s="57"/>
      <c r="WET157" s="57"/>
      <c r="WEU157" s="57"/>
      <c r="WEV157" s="57"/>
      <c r="WEW157" s="57"/>
      <c r="WEX157" s="57"/>
      <c r="WEY157" s="57"/>
      <c r="WEZ157" s="57"/>
      <c r="WFA157" s="57"/>
      <c r="WFB157" s="57"/>
      <c r="WFC157" s="57"/>
      <c r="WFD157" s="57"/>
      <c r="WFE157" s="57"/>
      <c r="WFF157" s="57"/>
      <c r="WFG157" s="57"/>
      <c r="WFH157" s="57"/>
      <c r="WFI157" s="57"/>
      <c r="WFJ157" s="57"/>
      <c r="WFK157" s="57"/>
      <c r="WFL157" s="57"/>
      <c r="WFM157" s="57"/>
      <c r="WFN157" s="57"/>
      <c r="WFO157" s="57"/>
      <c r="WFP157" s="57"/>
      <c r="WFQ157" s="57"/>
      <c r="WFR157" s="57"/>
      <c r="WFS157" s="57"/>
      <c r="WFT157" s="57"/>
      <c r="WFU157" s="57"/>
      <c r="WFV157" s="57"/>
      <c r="WFW157" s="57"/>
      <c r="WFX157" s="57"/>
      <c r="WFY157" s="57"/>
      <c r="WFZ157" s="57"/>
      <c r="WGA157" s="57"/>
      <c r="WGB157" s="57"/>
      <c r="WGC157" s="57"/>
      <c r="WGD157" s="57"/>
      <c r="WGE157" s="57"/>
      <c r="WGF157" s="57"/>
      <c r="WGG157" s="57"/>
      <c r="WGH157" s="57"/>
      <c r="WGI157" s="57"/>
      <c r="WGJ157" s="57"/>
      <c r="WGK157" s="57"/>
      <c r="WGL157" s="57"/>
      <c r="WGM157" s="57"/>
      <c r="WGN157" s="57"/>
      <c r="WGO157" s="57"/>
      <c r="WGP157" s="57"/>
      <c r="WGQ157" s="57"/>
      <c r="WGR157" s="57"/>
      <c r="WGS157" s="57"/>
      <c r="WGT157" s="57"/>
      <c r="WGU157" s="57"/>
      <c r="WGV157" s="57"/>
      <c r="WGW157" s="57"/>
      <c r="WGX157" s="57"/>
      <c r="WGY157" s="57"/>
      <c r="WGZ157" s="57"/>
      <c r="WHA157" s="57"/>
      <c r="WHB157" s="57"/>
      <c r="WHC157" s="57"/>
      <c r="WHD157" s="57"/>
      <c r="WHE157" s="57"/>
      <c r="WHF157" s="57"/>
      <c r="WHG157" s="57"/>
      <c r="WHH157" s="57"/>
      <c r="WHI157" s="57"/>
      <c r="WHJ157" s="57"/>
      <c r="WHK157" s="57"/>
      <c r="WHL157" s="57"/>
      <c r="WHM157" s="57"/>
      <c r="WHN157" s="57"/>
      <c r="WHO157" s="57"/>
      <c r="WHP157" s="57"/>
      <c r="WHQ157" s="57"/>
      <c r="WHR157" s="57"/>
      <c r="WHS157" s="57"/>
      <c r="WHT157" s="57"/>
      <c r="WHU157" s="57"/>
      <c r="WHV157" s="57"/>
      <c r="WHW157" s="57"/>
      <c r="WHX157" s="57"/>
      <c r="WHY157" s="57"/>
      <c r="WHZ157" s="57"/>
      <c r="WIA157" s="57"/>
      <c r="WIB157" s="57"/>
      <c r="WIC157" s="57"/>
      <c r="WID157" s="57"/>
      <c r="WIE157" s="57"/>
      <c r="WIF157" s="57"/>
      <c r="WIG157" s="57"/>
      <c r="WIH157" s="57"/>
      <c r="WII157" s="57"/>
      <c r="WIJ157" s="57"/>
      <c r="WIK157" s="57"/>
      <c r="WIL157" s="57"/>
      <c r="WIM157" s="57"/>
      <c r="WIN157" s="57"/>
      <c r="WIO157" s="57"/>
      <c r="WIP157" s="57"/>
      <c r="WIQ157" s="57"/>
      <c r="WIR157" s="57"/>
      <c r="WIS157" s="57"/>
      <c r="WIT157" s="57"/>
      <c r="WIU157" s="57"/>
      <c r="WIV157" s="57"/>
      <c r="WIW157" s="57"/>
      <c r="WIX157" s="57"/>
      <c r="WIY157" s="57"/>
      <c r="WIZ157" s="57"/>
      <c r="WJA157" s="57"/>
      <c r="WJB157" s="57"/>
      <c r="WJC157" s="57"/>
      <c r="WJD157" s="57"/>
      <c r="WJE157" s="57"/>
      <c r="WJF157" s="57"/>
      <c r="WJG157" s="57"/>
      <c r="WJH157" s="57"/>
      <c r="WJI157" s="57"/>
      <c r="WJJ157" s="57"/>
      <c r="WJK157" s="57"/>
      <c r="WJL157" s="57"/>
      <c r="WJM157" s="57"/>
      <c r="WJN157" s="57"/>
      <c r="WJO157" s="57"/>
      <c r="WJP157" s="57"/>
      <c r="WJQ157" s="57"/>
      <c r="WJR157" s="57"/>
      <c r="WJS157" s="57"/>
      <c r="WJT157" s="57"/>
      <c r="WJU157" s="57"/>
      <c r="WJV157" s="57"/>
      <c r="WJW157" s="57"/>
      <c r="WJX157" s="57"/>
      <c r="WJY157" s="57"/>
      <c r="WJZ157" s="57"/>
      <c r="WKA157" s="57"/>
      <c r="WKB157" s="57"/>
      <c r="WKC157" s="57"/>
      <c r="WKD157" s="57"/>
      <c r="WKE157" s="57"/>
      <c r="WKF157" s="57"/>
      <c r="WKG157" s="57"/>
      <c r="WKH157" s="57"/>
      <c r="WKI157" s="57"/>
      <c r="WKJ157" s="57"/>
      <c r="WKK157" s="57"/>
      <c r="WKL157" s="57"/>
      <c r="WKM157" s="57"/>
      <c r="WKN157" s="57"/>
      <c r="WKO157" s="57"/>
      <c r="WKP157" s="57"/>
      <c r="WKQ157" s="57"/>
      <c r="WKR157" s="57"/>
      <c r="WKS157" s="57"/>
      <c r="WKT157" s="57"/>
      <c r="WKU157" s="57"/>
      <c r="WKV157" s="57"/>
      <c r="WKW157" s="57"/>
      <c r="WKX157" s="57"/>
      <c r="WKY157" s="57"/>
      <c r="WKZ157" s="57"/>
      <c r="WLA157" s="57"/>
      <c r="WLB157" s="57"/>
      <c r="WLC157" s="57"/>
      <c r="WLD157" s="57"/>
      <c r="WLE157" s="57"/>
      <c r="WLF157" s="57"/>
      <c r="WLG157" s="57"/>
      <c r="WLH157" s="57"/>
      <c r="WLI157" s="57"/>
      <c r="WLJ157" s="57"/>
      <c r="WLK157" s="57"/>
      <c r="WLL157" s="57"/>
      <c r="WLM157" s="57"/>
      <c r="WLN157" s="57"/>
      <c r="WLO157" s="57"/>
      <c r="WLP157" s="57"/>
      <c r="WLQ157" s="57"/>
      <c r="WLR157" s="57"/>
      <c r="WLS157" s="57"/>
      <c r="WLT157" s="57"/>
      <c r="WLU157" s="57"/>
      <c r="WLV157" s="57"/>
      <c r="WLW157" s="57"/>
      <c r="WLX157" s="57"/>
      <c r="WLY157" s="57"/>
      <c r="WLZ157" s="57"/>
      <c r="WMA157" s="57"/>
      <c r="WMB157" s="57"/>
      <c r="WMC157" s="57"/>
      <c r="WMD157" s="57"/>
      <c r="WME157" s="57"/>
      <c r="WMF157" s="57"/>
      <c r="WMG157" s="57"/>
      <c r="WMH157" s="57"/>
      <c r="WMI157" s="57"/>
      <c r="WMJ157" s="57"/>
      <c r="WMK157" s="57"/>
      <c r="WML157" s="57"/>
      <c r="WMM157" s="57"/>
      <c r="WMN157" s="57"/>
      <c r="WMO157" s="57"/>
      <c r="WMP157" s="57"/>
      <c r="WMQ157" s="57"/>
      <c r="WMR157" s="57"/>
      <c r="WMS157" s="57"/>
      <c r="WMT157" s="57"/>
      <c r="WMU157" s="57"/>
      <c r="WMV157" s="57"/>
      <c r="WMW157" s="57"/>
      <c r="WMX157" s="57"/>
      <c r="WMY157" s="57"/>
      <c r="WMZ157" s="57"/>
      <c r="WNA157" s="57"/>
      <c r="WNB157" s="57"/>
      <c r="WNC157" s="57"/>
      <c r="WND157" s="57"/>
      <c r="WNE157" s="57"/>
      <c r="WNF157" s="57"/>
      <c r="WNG157" s="57"/>
      <c r="WNH157" s="57"/>
      <c r="WNI157" s="57"/>
      <c r="WNJ157" s="57"/>
      <c r="WNK157" s="57"/>
      <c r="WNL157" s="57"/>
      <c r="WNM157" s="57"/>
      <c r="WNN157" s="57"/>
      <c r="WNO157" s="57"/>
      <c r="WNP157" s="57"/>
      <c r="WNQ157" s="57"/>
      <c r="WNR157" s="57"/>
      <c r="WNS157" s="57"/>
      <c r="WNT157" s="57"/>
      <c r="WNU157" s="57"/>
      <c r="WNV157" s="57"/>
      <c r="WNW157" s="57"/>
      <c r="WNX157" s="57"/>
      <c r="WNY157" s="57"/>
      <c r="WNZ157" s="57"/>
      <c r="WOA157" s="57"/>
      <c r="WOB157" s="57"/>
      <c r="WOC157" s="57"/>
      <c r="WOD157" s="57"/>
      <c r="WOE157" s="57"/>
      <c r="WOF157" s="57"/>
      <c r="WOG157" s="57"/>
      <c r="WOH157" s="57"/>
      <c r="WOI157" s="57"/>
      <c r="WOJ157" s="57"/>
      <c r="WOK157" s="57"/>
      <c r="WOL157" s="57"/>
      <c r="WOM157" s="57"/>
      <c r="WON157" s="57"/>
      <c r="WOO157" s="57"/>
      <c r="WOP157" s="57"/>
      <c r="WOQ157" s="57"/>
      <c r="WOR157" s="57"/>
      <c r="WOS157" s="57"/>
      <c r="WOT157" s="57"/>
      <c r="WOU157" s="57"/>
      <c r="WOV157" s="57"/>
      <c r="WOW157" s="57"/>
      <c r="WOX157" s="57"/>
      <c r="WOY157" s="57"/>
      <c r="WOZ157" s="57"/>
      <c r="WPA157" s="57"/>
      <c r="WPB157" s="57"/>
      <c r="WPC157" s="57"/>
      <c r="WPD157" s="57"/>
      <c r="WPE157" s="57"/>
      <c r="WPF157" s="57"/>
      <c r="WPG157" s="57"/>
      <c r="WPH157" s="57"/>
      <c r="WPI157" s="57"/>
      <c r="WPJ157" s="57"/>
      <c r="WPK157" s="57"/>
      <c r="WPL157" s="57"/>
      <c r="WPM157" s="57"/>
      <c r="WPN157" s="57"/>
      <c r="WPO157" s="57"/>
      <c r="WPP157" s="57"/>
      <c r="WPQ157" s="57"/>
      <c r="WPR157" s="57"/>
      <c r="WPS157" s="57"/>
      <c r="WPT157" s="57"/>
      <c r="WPU157" s="57"/>
      <c r="WPV157" s="57"/>
      <c r="WPW157" s="57"/>
      <c r="WPX157" s="57"/>
      <c r="WPY157" s="57"/>
      <c r="WPZ157" s="57"/>
      <c r="WQA157" s="57"/>
      <c r="WQB157" s="57"/>
      <c r="WQC157" s="57"/>
      <c r="WQD157" s="57"/>
      <c r="WQE157" s="57"/>
      <c r="WQF157" s="57"/>
      <c r="WQG157" s="57"/>
      <c r="WQH157" s="57"/>
      <c r="WQI157" s="57"/>
      <c r="WQJ157" s="57"/>
      <c r="WQK157" s="57"/>
      <c r="WQL157" s="57"/>
      <c r="WQM157" s="57"/>
      <c r="WQN157" s="57"/>
      <c r="WQO157" s="57"/>
      <c r="WQP157" s="57"/>
      <c r="WQQ157" s="57"/>
      <c r="WQR157" s="57"/>
      <c r="WQS157" s="57"/>
      <c r="WQT157" s="57"/>
      <c r="WQU157" s="57"/>
      <c r="WQV157" s="57"/>
      <c r="WQW157" s="57"/>
      <c r="WQX157" s="57"/>
      <c r="WQY157" s="57"/>
      <c r="WQZ157" s="57"/>
      <c r="WRA157" s="57"/>
      <c r="WRB157" s="57"/>
      <c r="WRC157" s="57"/>
      <c r="WRD157" s="57"/>
      <c r="WRE157" s="57"/>
      <c r="WRF157" s="57"/>
      <c r="WRG157" s="57"/>
      <c r="WRH157" s="57"/>
      <c r="WRI157" s="57"/>
      <c r="WRJ157" s="57"/>
      <c r="WRK157" s="57"/>
      <c r="WRL157" s="57"/>
      <c r="WRM157" s="57"/>
      <c r="WRN157" s="57"/>
      <c r="WRO157" s="57"/>
      <c r="WRP157" s="57"/>
      <c r="WRQ157" s="57"/>
      <c r="WRR157" s="57"/>
      <c r="WRS157" s="57"/>
      <c r="WRT157" s="57"/>
      <c r="WRU157" s="57"/>
      <c r="WRV157" s="57"/>
      <c r="WRW157" s="57"/>
      <c r="WRX157" s="57"/>
      <c r="WRY157" s="57"/>
      <c r="WRZ157" s="57"/>
      <c r="WSA157" s="57"/>
      <c r="WSB157" s="57"/>
      <c r="WSC157" s="57"/>
      <c r="WSD157" s="57"/>
      <c r="WSE157" s="57"/>
      <c r="WSF157" s="57"/>
      <c r="WSG157" s="57"/>
      <c r="WSH157" s="57"/>
      <c r="WSI157" s="57"/>
      <c r="WSJ157" s="57"/>
      <c r="WSK157" s="57"/>
      <c r="WSL157" s="57"/>
      <c r="WSM157" s="57"/>
      <c r="WSN157" s="57"/>
      <c r="WSO157" s="57"/>
      <c r="WSP157" s="57"/>
      <c r="WSQ157" s="57"/>
      <c r="WSR157" s="57"/>
      <c r="WSS157" s="57"/>
      <c r="WST157" s="57"/>
      <c r="WSU157" s="57"/>
      <c r="WSV157" s="57"/>
      <c r="WSW157" s="57"/>
      <c r="WSX157" s="57"/>
      <c r="WSY157" s="57"/>
      <c r="WSZ157" s="57"/>
      <c r="WTA157" s="57"/>
      <c r="WTB157" s="57"/>
      <c r="WTC157" s="57"/>
      <c r="WTD157" s="57"/>
      <c r="WTE157" s="57"/>
      <c r="WTF157" s="57"/>
      <c r="WTG157" s="57"/>
      <c r="WTH157" s="57"/>
      <c r="WTI157" s="57"/>
      <c r="WTJ157" s="57"/>
      <c r="WTK157" s="57"/>
      <c r="WTL157" s="57"/>
      <c r="WTM157" s="57"/>
      <c r="WTN157" s="57"/>
      <c r="WTO157" s="57"/>
      <c r="WTP157" s="57"/>
      <c r="WTQ157" s="57"/>
      <c r="WTR157" s="57"/>
      <c r="WTS157" s="57"/>
      <c r="WTT157" s="57"/>
      <c r="WTU157" s="57"/>
      <c r="WTV157" s="57"/>
      <c r="WTW157" s="57"/>
      <c r="WTX157" s="57"/>
      <c r="WTY157" s="57"/>
      <c r="WTZ157" s="57"/>
      <c r="WUA157" s="57"/>
      <c r="WUB157" s="57"/>
      <c r="WUC157" s="57"/>
      <c r="WUD157" s="57"/>
      <c r="WUE157" s="57"/>
      <c r="WUF157" s="57"/>
      <c r="WUG157" s="57"/>
      <c r="WUH157" s="57"/>
      <c r="WUI157" s="57"/>
      <c r="WUJ157" s="57"/>
      <c r="WUK157" s="57"/>
      <c r="WUL157" s="57"/>
      <c r="WUM157" s="57"/>
      <c r="WUN157" s="57"/>
      <c r="WUO157" s="57"/>
      <c r="WUP157" s="57"/>
      <c r="WUQ157" s="57"/>
      <c r="WUR157" s="57"/>
      <c r="WUS157" s="57"/>
      <c r="WUT157" s="57"/>
      <c r="WUU157" s="57"/>
      <c r="WUV157" s="57"/>
      <c r="WUW157" s="57"/>
      <c r="WUX157" s="57"/>
      <c r="WUY157" s="57"/>
      <c r="WUZ157" s="57"/>
      <c r="WVA157" s="57"/>
      <c r="WVB157" s="57"/>
      <c r="WVC157" s="57"/>
      <c r="WVD157" s="57"/>
      <c r="WVE157" s="57"/>
      <c r="WVF157" s="57"/>
      <c r="WVG157" s="57"/>
      <c r="WVH157" s="57"/>
      <c r="WVI157" s="57"/>
      <c r="WVJ157" s="57"/>
      <c r="WVK157" s="57"/>
      <c r="WVL157" s="57"/>
      <c r="WVM157" s="57"/>
      <c r="WVN157" s="57"/>
      <c r="WVO157" s="57"/>
      <c r="WVP157" s="57"/>
      <c r="WVQ157" s="57"/>
      <c r="WVR157" s="57"/>
      <c r="WVS157" s="57"/>
      <c r="WVT157" s="57"/>
      <c r="WVU157" s="57"/>
      <c r="WVV157" s="57"/>
      <c r="WVW157" s="57"/>
      <c r="WVX157" s="57"/>
      <c r="WVY157" s="57"/>
      <c r="WVZ157" s="57"/>
      <c r="WWA157" s="57"/>
      <c r="WWB157" s="57"/>
      <c r="WWC157" s="57"/>
      <c r="WWD157" s="57"/>
      <c r="WWE157" s="57"/>
      <c r="WWF157" s="57"/>
      <c r="WWG157" s="57"/>
      <c r="WWH157" s="57"/>
      <c r="WWI157" s="57"/>
      <c r="WWJ157" s="57"/>
      <c r="WWK157" s="57"/>
      <c r="WWL157" s="57"/>
      <c r="WWM157" s="57"/>
      <c r="WWN157" s="57"/>
      <c r="WWO157" s="57"/>
      <c r="WWP157" s="57"/>
      <c r="WWQ157" s="57"/>
      <c r="WWR157" s="57"/>
      <c r="WWS157" s="57"/>
      <c r="WWT157" s="57"/>
      <c r="WWU157" s="57"/>
      <c r="WWV157" s="57"/>
      <c r="WWW157" s="57"/>
      <c r="WWX157" s="57"/>
      <c r="WWY157" s="57"/>
      <c r="WWZ157" s="57"/>
      <c r="WXA157" s="57"/>
      <c r="WXB157" s="57"/>
      <c r="WXC157" s="57"/>
      <c r="WXD157" s="57"/>
      <c r="WXE157" s="57"/>
      <c r="WXF157" s="57"/>
      <c r="WXG157" s="57"/>
      <c r="WXH157" s="57"/>
      <c r="WXI157" s="57"/>
      <c r="WXJ157" s="57"/>
      <c r="WXK157" s="57"/>
      <c r="WXL157" s="57"/>
      <c r="WXM157" s="57"/>
      <c r="WXN157" s="57"/>
      <c r="WXO157" s="57"/>
      <c r="WXP157" s="57"/>
      <c r="WXQ157" s="57"/>
      <c r="WXR157" s="57"/>
      <c r="WXS157" s="57"/>
      <c r="WXT157" s="57"/>
      <c r="WXU157" s="57"/>
      <c r="WXV157" s="57"/>
      <c r="WXW157" s="57"/>
      <c r="WXX157" s="57"/>
      <c r="WXY157" s="57"/>
      <c r="WXZ157" s="57"/>
      <c r="WYA157" s="57"/>
      <c r="WYB157" s="57"/>
      <c r="WYC157" s="57"/>
      <c r="WYD157" s="57"/>
      <c r="WYE157" s="57"/>
      <c r="WYF157" s="57"/>
      <c r="WYG157" s="57"/>
      <c r="WYH157" s="57"/>
      <c r="WYI157" s="57"/>
      <c r="WYJ157" s="57"/>
      <c r="WYK157" s="57"/>
      <c r="WYL157" s="57"/>
      <c r="WYM157" s="57"/>
      <c r="WYN157" s="57"/>
      <c r="WYO157" s="57"/>
      <c r="WYP157" s="57"/>
      <c r="WYQ157" s="57"/>
      <c r="WYR157" s="57"/>
      <c r="WYS157" s="57"/>
      <c r="WYT157" s="57"/>
      <c r="WYU157" s="57"/>
      <c r="WYV157" s="57"/>
      <c r="WYW157" s="57"/>
      <c r="WYX157" s="57"/>
      <c r="WYY157" s="57"/>
      <c r="WYZ157" s="57"/>
      <c r="WZA157" s="57"/>
      <c r="WZB157" s="57"/>
      <c r="WZC157" s="57"/>
      <c r="WZD157" s="57"/>
      <c r="WZE157" s="57"/>
      <c r="WZF157" s="57"/>
      <c r="WZG157" s="57"/>
      <c r="WZH157" s="57"/>
      <c r="WZI157" s="57"/>
      <c r="WZJ157" s="57"/>
      <c r="WZK157" s="57"/>
      <c r="WZL157" s="57"/>
      <c r="WZM157" s="57"/>
      <c r="WZN157" s="57"/>
      <c r="WZO157" s="57"/>
      <c r="WZP157" s="57"/>
      <c r="WZQ157" s="57"/>
      <c r="WZR157" s="57"/>
      <c r="WZS157" s="57"/>
      <c r="WZT157" s="57"/>
      <c r="WZU157" s="57"/>
      <c r="WZV157" s="57"/>
      <c r="WZW157" s="57"/>
      <c r="WZX157" s="57"/>
      <c r="WZY157" s="57"/>
      <c r="WZZ157" s="57"/>
      <c r="XAA157" s="57"/>
      <c r="XAB157" s="57"/>
      <c r="XAC157" s="57"/>
      <c r="XAD157" s="57"/>
      <c r="XAE157" s="57"/>
      <c r="XAF157" s="57"/>
      <c r="XAG157" s="57"/>
      <c r="XAH157" s="57"/>
      <c r="XAI157" s="57"/>
      <c r="XAJ157" s="57"/>
      <c r="XAK157" s="57"/>
      <c r="XAL157" s="57"/>
      <c r="XAM157" s="57"/>
      <c r="XAN157" s="57"/>
      <c r="XAO157" s="57"/>
      <c r="XAP157" s="57"/>
      <c r="XAQ157" s="57"/>
      <c r="XAR157" s="57"/>
      <c r="XAS157" s="57"/>
      <c r="XAT157" s="57"/>
      <c r="XAU157" s="57"/>
      <c r="XAV157" s="57"/>
      <c r="XAW157" s="57"/>
      <c r="XAX157" s="57"/>
      <c r="XAY157" s="57"/>
      <c r="XAZ157" s="57"/>
      <c r="XBA157" s="57"/>
      <c r="XBB157" s="57"/>
      <c r="XBC157" s="57"/>
      <c r="XBD157" s="57"/>
      <c r="XBE157" s="57"/>
      <c r="XBF157" s="57"/>
      <c r="XBG157" s="57"/>
      <c r="XBH157" s="57"/>
      <c r="XBI157" s="57"/>
      <c r="XBJ157" s="57"/>
      <c r="XBK157" s="57"/>
      <c r="XBL157" s="57"/>
      <c r="XBM157" s="57"/>
      <c r="XBN157" s="57"/>
      <c r="XBO157" s="57"/>
      <c r="XBP157" s="57"/>
      <c r="XBQ157" s="57"/>
      <c r="XBR157" s="57"/>
      <c r="XBS157" s="57"/>
      <c r="XBT157" s="57"/>
      <c r="XBU157" s="57"/>
      <c r="XBV157" s="57"/>
      <c r="XBW157" s="57"/>
      <c r="XBX157" s="57"/>
      <c r="XBY157" s="57"/>
      <c r="XBZ157" s="57"/>
      <c r="XCA157" s="57"/>
      <c r="XCB157" s="57"/>
      <c r="XCC157" s="57"/>
      <c r="XCD157" s="57"/>
      <c r="XCE157" s="57"/>
      <c r="XCF157" s="57"/>
      <c r="XCG157" s="57"/>
      <c r="XCH157" s="57"/>
      <c r="XCI157" s="57"/>
      <c r="XCJ157" s="57"/>
      <c r="XCK157" s="57"/>
      <c r="XCL157" s="57"/>
      <c r="XCM157" s="57"/>
      <c r="XCN157" s="57"/>
      <c r="XCO157" s="57"/>
      <c r="XCP157" s="57"/>
      <c r="XCQ157" s="57"/>
      <c r="XCR157" s="57"/>
      <c r="XCS157" s="57"/>
      <c r="XCT157" s="57"/>
      <c r="XCU157" s="57"/>
      <c r="XCV157" s="57"/>
      <c r="XCW157" s="57"/>
      <c r="XCX157" s="57"/>
      <c r="XCY157" s="57"/>
      <c r="XCZ157" s="57"/>
      <c r="XDA157" s="57"/>
      <c r="XDB157" s="57"/>
      <c r="XDC157" s="57"/>
      <c r="XDD157" s="57"/>
      <c r="XDE157" s="57"/>
      <c r="XDF157" s="57"/>
      <c r="XDG157" s="57"/>
      <c r="XDH157" s="57"/>
      <c r="XDI157" s="57"/>
      <c r="XDJ157" s="57"/>
      <c r="XDK157" s="57"/>
      <c r="XDL157" s="57"/>
      <c r="XDM157" s="57"/>
      <c r="XDN157" s="57"/>
      <c r="XDO157" s="57"/>
      <c r="XDP157" s="57"/>
      <c r="XDQ157" s="57"/>
      <c r="XDR157" s="57"/>
      <c r="XDS157" s="57"/>
      <c r="XDT157" s="57"/>
      <c r="XDU157" s="57"/>
      <c r="XDV157" s="57"/>
      <c r="XDW157" s="57"/>
      <c r="XDX157" s="57"/>
      <c r="XDY157" s="57"/>
      <c r="XDZ157" s="57"/>
      <c r="XEA157" s="57"/>
      <c r="XEB157" s="57"/>
      <c r="XEC157" s="57"/>
      <c r="XED157" s="57"/>
      <c r="XEE157" s="57"/>
      <c r="XEF157" s="57"/>
      <c r="XEG157" s="57"/>
      <c r="XEH157" s="57"/>
      <c r="XEI157" s="57"/>
      <c r="XEJ157" s="57"/>
      <c r="XEK157" s="57"/>
      <c r="XEL157" s="57"/>
      <c r="XEM157" s="57"/>
      <c r="XEN157" s="57"/>
      <c r="XEO157" s="57"/>
      <c r="XEP157" s="57"/>
      <c r="XEQ157" s="57"/>
      <c r="XER157" s="57"/>
      <c r="XES157" s="57"/>
      <c r="XET157" s="57"/>
      <c r="XEU157" s="57"/>
      <c r="XEV157" s="57"/>
      <c r="XEW157" s="57"/>
      <c r="XEX157" s="57"/>
      <c r="XEY157" s="57"/>
      <c r="XEZ157" s="57"/>
      <c r="XFA157" s="35"/>
      <c r="XFB157" s="35"/>
    </row>
    <row r="158" spans="1:16382">
      <c r="A158" s="39" t="s">
        <v>14</v>
      </c>
      <c r="B158" s="39">
        <v>162</v>
      </c>
      <c r="C158" s="39" t="s">
        <v>15</v>
      </c>
      <c r="D158" s="39" t="s">
        <v>938</v>
      </c>
      <c r="E158" s="39" t="s">
        <v>939</v>
      </c>
      <c r="F158" s="39" t="s">
        <v>928</v>
      </c>
      <c r="G158" s="40">
        <v>44617</v>
      </c>
      <c r="H158" s="39" t="s">
        <v>18</v>
      </c>
      <c r="I158" s="39" t="s">
        <v>19</v>
      </c>
      <c r="J158" s="39" t="s">
        <v>97</v>
      </c>
      <c r="K158" s="39" t="s">
        <v>940</v>
      </c>
      <c r="L158" s="39">
        <v>78181507</v>
      </c>
      <c r="M158" s="183" t="s">
        <v>992</v>
      </c>
      <c r="N158" s="126">
        <v>20000000</v>
      </c>
      <c r="O158" s="126">
        <v>20000000</v>
      </c>
      <c r="P158" s="39">
        <v>22922</v>
      </c>
      <c r="Q158" s="39" t="s">
        <v>941</v>
      </c>
      <c r="R158" s="40" t="s">
        <v>46</v>
      </c>
      <c r="S158" s="239" t="s">
        <v>51</v>
      </c>
      <c r="T158" s="239" t="s">
        <v>51</v>
      </c>
      <c r="U158" s="239" t="s">
        <v>51</v>
      </c>
      <c r="V158" s="239" t="s">
        <v>294</v>
      </c>
      <c r="W158" s="239" t="s">
        <v>51</v>
      </c>
      <c r="X158" s="239" t="s">
        <v>51</v>
      </c>
      <c r="Y158" s="239" t="s">
        <v>51</v>
      </c>
      <c r="Z158" s="239" t="s">
        <v>51</v>
      </c>
      <c r="AA158" s="37" t="s">
        <v>51</v>
      </c>
      <c r="AB158" s="78" t="s">
        <v>51</v>
      </c>
      <c r="AC158" s="78" t="s">
        <v>51</v>
      </c>
      <c r="AD158" s="78" t="s">
        <v>51</v>
      </c>
      <c r="AE158" s="137">
        <v>0</v>
      </c>
      <c r="AF158" s="78">
        <v>0</v>
      </c>
      <c r="AG158" s="137">
        <v>0</v>
      </c>
      <c r="AH158" s="78">
        <v>0</v>
      </c>
      <c r="AI158" s="137">
        <v>0</v>
      </c>
      <c r="AJ158" s="40" t="s">
        <v>51</v>
      </c>
      <c r="AK158" s="39" t="s">
        <v>294</v>
      </c>
      <c r="AL158" s="39" t="s">
        <v>51</v>
      </c>
      <c r="AM158" s="39" t="s">
        <v>294</v>
      </c>
      <c r="AN158" s="137" t="s">
        <v>294</v>
      </c>
      <c r="AO158" s="40" t="s">
        <v>51</v>
      </c>
      <c r="AP158" s="137" t="s">
        <v>51</v>
      </c>
      <c r="AQ158" s="40" t="s">
        <v>51</v>
      </c>
      <c r="AR158" s="137">
        <v>0</v>
      </c>
      <c r="AS158" s="40" t="s">
        <v>294</v>
      </c>
      <c r="AT158" s="137">
        <v>0</v>
      </c>
      <c r="AU158" s="181" t="s">
        <v>294</v>
      </c>
      <c r="AV158" s="137">
        <v>0</v>
      </c>
      <c r="AW158" s="181" t="s">
        <v>294</v>
      </c>
      <c r="AX158" s="137">
        <v>0</v>
      </c>
      <c r="AY158" s="181">
        <v>1</v>
      </c>
      <c r="AZ158" s="138">
        <v>0</v>
      </c>
      <c r="BA158" s="181">
        <v>1</v>
      </c>
      <c r="BB158" s="138">
        <v>0</v>
      </c>
      <c r="BC158" s="181">
        <v>1</v>
      </c>
      <c r="BD158" s="138">
        <v>0</v>
      </c>
      <c r="BE158" s="181" t="s">
        <v>51</v>
      </c>
      <c r="BF158" s="181">
        <v>1</v>
      </c>
      <c r="BG158" s="181">
        <v>1</v>
      </c>
      <c r="BH158" s="181" t="s">
        <v>51</v>
      </c>
      <c r="BI158" s="181">
        <v>1</v>
      </c>
      <c r="BJ158" s="181">
        <v>1</v>
      </c>
      <c r="BK158" s="181" t="s">
        <v>51</v>
      </c>
      <c r="BL158" s="181">
        <v>1</v>
      </c>
      <c r="BM158" s="181">
        <v>1</v>
      </c>
      <c r="BN158" s="102" t="s">
        <v>51</v>
      </c>
      <c r="BO158" s="181">
        <v>1</v>
      </c>
      <c r="BP158" s="181">
        <v>1</v>
      </c>
      <c r="BQ158" s="41" t="s">
        <v>51</v>
      </c>
      <c r="BR158" s="62"/>
      <c r="BS158" s="104"/>
      <c r="BT158" s="104"/>
      <c r="BU158" s="104"/>
      <c r="BV158" s="104"/>
      <c r="BW158" s="57"/>
      <c r="BX158" s="57"/>
      <c r="BY158" s="57"/>
      <c r="BZ158" s="57"/>
      <c r="CA158" s="57"/>
      <c r="CB158" s="57"/>
      <c r="CC158" s="57"/>
      <c r="CD158" s="57"/>
      <c r="CE158" s="57"/>
      <c r="CF158" s="57"/>
      <c r="CG158" s="57"/>
      <c r="CH158" s="57"/>
      <c r="CI158" s="57"/>
      <c r="CJ158" s="57"/>
      <c r="CK158" s="57"/>
      <c r="CL158" s="57"/>
      <c r="CM158" s="57"/>
      <c r="CN158" s="57"/>
      <c r="CO158" s="57"/>
      <c r="CP158" s="57"/>
      <c r="CQ158" s="57"/>
      <c r="CR158" s="57"/>
      <c r="CS158" s="57"/>
      <c r="CT158" s="57"/>
      <c r="CU158" s="57"/>
      <c r="CV158" s="57"/>
      <c r="CW158" s="57"/>
      <c r="CX158" s="57"/>
      <c r="CY158" s="57"/>
      <c r="CZ158" s="57"/>
      <c r="DA158" s="57"/>
      <c r="DB158" s="57"/>
      <c r="DC158" s="57"/>
      <c r="DD158" s="57"/>
      <c r="DE158" s="57"/>
      <c r="DF158" s="57"/>
      <c r="DG158" s="57"/>
      <c r="DH158" s="57"/>
      <c r="DI158" s="57"/>
      <c r="DJ158" s="57"/>
      <c r="DK158" s="57"/>
      <c r="DL158" s="57"/>
      <c r="DM158" s="57"/>
      <c r="DN158" s="57"/>
      <c r="DO158" s="57"/>
      <c r="DP158" s="57"/>
      <c r="DQ158" s="57"/>
      <c r="DR158" s="57"/>
      <c r="DS158" s="57"/>
      <c r="DT158" s="57"/>
      <c r="DU158" s="57"/>
      <c r="DV158" s="57"/>
      <c r="DW158" s="57"/>
      <c r="DX158" s="57"/>
      <c r="DY158" s="57"/>
      <c r="DZ158" s="57"/>
      <c r="EA158" s="57"/>
      <c r="EB158" s="57"/>
      <c r="EC158" s="57"/>
      <c r="ED158" s="57"/>
      <c r="EE158" s="57"/>
      <c r="EF158" s="57"/>
      <c r="EG158" s="57"/>
      <c r="EH158" s="57"/>
      <c r="EI158" s="57"/>
      <c r="EJ158" s="57"/>
      <c r="EK158" s="57"/>
      <c r="EL158" s="57"/>
      <c r="EM158" s="57"/>
      <c r="EN158" s="57"/>
      <c r="EO158" s="57"/>
      <c r="EP158" s="57"/>
      <c r="EQ158" s="57"/>
      <c r="ER158" s="57"/>
      <c r="ES158" s="57"/>
      <c r="ET158" s="57"/>
      <c r="EU158" s="57"/>
      <c r="EV158" s="57"/>
      <c r="EW158" s="57"/>
      <c r="EX158" s="57"/>
      <c r="EY158" s="57"/>
      <c r="EZ158" s="57"/>
      <c r="FA158" s="57"/>
      <c r="FB158" s="57"/>
      <c r="FC158" s="57"/>
      <c r="FD158" s="57"/>
      <c r="FE158" s="57"/>
      <c r="FF158" s="57"/>
      <c r="FG158" s="57"/>
      <c r="FH158" s="57"/>
      <c r="FI158" s="57"/>
      <c r="FJ158" s="57"/>
      <c r="FK158" s="57"/>
      <c r="FL158" s="57"/>
      <c r="FM158" s="57"/>
      <c r="FN158" s="57"/>
      <c r="FO158" s="57"/>
      <c r="FP158" s="57"/>
      <c r="FQ158" s="57"/>
      <c r="FR158" s="57"/>
      <c r="FS158" s="57"/>
      <c r="FT158" s="57"/>
      <c r="FU158" s="57"/>
      <c r="FV158" s="57"/>
      <c r="FW158" s="57"/>
      <c r="FX158" s="57"/>
      <c r="FY158" s="57"/>
      <c r="FZ158" s="57"/>
      <c r="GA158" s="57"/>
      <c r="GB158" s="57"/>
      <c r="GC158" s="57"/>
      <c r="GD158" s="57"/>
      <c r="GE158" s="57"/>
      <c r="GF158" s="57"/>
      <c r="GG158" s="57"/>
      <c r="GH158" s="57"/>
      <c r="GI158" s="57"/>
      <c r="GJ158" s="57"/>
      <c r="GK158" s="57"/>
      <c r="GL158" s="57"/>
      <c r="GM158" s="57"/>
      <c r="GN158" s="57"/>
      <c r="GO158" s="57"/>
      <c r="GP158" s="57"/>
      <c r="GQ158" s="57"/>
      <c r="GR158" s="57"/>
      <c r="GS158" s="57"/>
      <c r="GT158" s="57"/>
      <c r="GU158" s="57"/>
      <c r="GV158" s="57"/>
      <c r="GW158" s="57"/>
      <c r="GX158" s="57"/>
      <c r="GY158" s="57"/>
      <c r="GZ158" s="57"/>
      <c r="HA158" s="57"/>
      <c r="HB158" s="57"/>
      <c r="HC158" s="57"/>
      <c r="HD158" s="57"/>
      <c r="HE158" s="57"/>
      <c r="HF158" s="57"/>
      <c r="HG158" s="57"/>
      <c r="HH158" s="57"/>
      <c r="HI158" s="57"/>
      <c r="HJ158" s="57"/>
      <c r="HK158" s="57"/>
      <c r="HL158" s="57"/>
      <c r="HM158" s="57"/>
      <c r="HN158" s="57"/>
      <c r="HO158" s="57"/>
      <c r="HP158" s="57"/>
      <c r="HQ158" s="57"/>
      <c r="HR158" s="57"/>
      <c r="HS158" s="57"/>
      <c r="HT158" s="57"/>
      <c r="HU158" s="57"/>
      <c r="HV158" s="57"/>
      <c r="HW158" s="57"/>
      <c r="HX158" s="57"/>
      <c r="HY158" s="57"/>
      <c r="HZ158" s="57"/>
      <c r="IA158" s="57"/>
      <c r="IB158" s="57"/>
      <c r="IC158" s="57"/>
      <c r="ID158" s="57"/>
      <c r="IE158" s="57"/>
      <c r="IF158" s="57"/>
      <c r="IG158" s="57"/>
      <c r="IH158" s="57"/>
      <c r="II158" s="57"/>
      <c r="IJ158" s="57"/>
      <c r="IK158" s="57"/>
      <c r="IL158" s="57"/>
      <c r="IM158" s="57"/>
      <c r="IN158" s="57"/>
      <c r="IO158" s="57"/>
      <c r="IP158" s="57"/>
      <c r="IQ158" s="57"/>
      <c r="IR158" s="57"/>
      <c r="IS158" s="57"/>
      <c r="IT158" s="57"/>
      <c r="IU158" s="57"/>
      <c r="IV158" s="57"/>
      <c r="IW158" s="57"/>
      <c r="IX158" s="57"/>
      <c r="IY158" s="57"/>
      <c r="IZ158" s="57"/>
      <c r="JA158" s="57"/>
      <c r="JB158" s="57"/>
      <c r="JC158" s="57"/>
      <c r="JD158" s="57"/>
      <c r="JE158" s="57"/>
      <c r="JF158" s="57"/>
      <c r="JG158" s="57"/>
      <c r="JH158" s="57"/>
      <c r="JI158" s="57"/>
      <c r="JJ158" s="57"/>
      <c r="JK158" s="57"/>
      <c r="JL158" s="57"/>
      <c r="JM158" s="57"/>
      <c r="JN158" s="57"/>
      <c r="JO158" s="57"/>
      <c r="JP158" s="57"/>
      <c r="JQ158" s="57"/>
      <c r="JR158" s="57"/>
      <c r="JS158" s="57"/>
      <c r="JT158" s="57"/>
      <c r="JU158" s="57"/>
      <c r="JV158" s="57"/>
      <c r="JW158" s="57"/>
      <c r="JX158" s="57"/>
      <c r="JY158" s="57"/>
      <c r="JZ158" s="57"/>
      <c r="KA158" s="57"/>
      <c r="KB158" s="57"/>
      <c r="KC158" s="57"/>
      <c r="KD158" s="57"/>
      <c r="KE158" s="57"/>
      <c r="KF158" s="57"/>
      <c r="KG158" s="57"/>
      <c r="KH158" s="57"/>
      <c r="KI158" s="57"/>
      <c r="KJ158" s="57"/>
      <c r="KK158" s="57"/>
      <c r="KL158" s="57"/>
      <c r="KM158" s="57"/>
      <c r="KN158" s="57"/>
      <c r="KO158" s="57"/>
      <c r="KP158" s="57"/>
      <c r="KQ158" s="57"/>
      <c r="KR158" s="57"/>
      <c r="KS158" s="57"/>
      <c r="KT158" s="57"/>
      <c r="KU158" s="57"/>
      <c r="KV158" s="57"/>
      <c r="KW158" s="57"/>
      <c r="KX158" s="57"/>
      <c r="KY158" s="57"/>
      <c r="KZ158" s="57"/>
      <c r="LA158" s="57"/>
      <c r="LB158" s="57"/>
      <c r="LC158" s="57"/>
      <c r="LD158" s="57"/>
      <c r="LE158" s="57"/>
      <c r="LF158" s="57"/>
      <c r="LG158" s="57"/>
      <c r="LH158" s="57"/>
      <c r="LI158" s="57"/>
      <c r="LJ158" s="57"/>
      <c r="LK158" s="57"/>
      <c r="LL158" s="57"/>
      <c r="LM158" s="57"/>
      <c r="LN158" s="57"/>
      <c r="LO158" s="57"/>
      <c r="LP158" s="57"/>
      <c r="LQ158" s="57"/>
      <c r="LR158" s="57"/>
      <c r="LS158" s="57"/>
      <c r="LT158" s="57"/>
      <c r="LU158" s="57"/>
      <c r="LV158" s="57"/>
      <c r="LW158" s="57"/>
      <c r="LX158" s="57"/>
      <c r="LY158" s="57"/>
      <c r="LZ158" s="57"/>
      <c r="MA158" s="57"/>
      <c r="MB158" s="57"/>
      <c r="MC158" s="57"/>
      <c r="MD158" s="57"/>
      <c r="ME158" s="57"/>
      <c r="MF158" s="57"/>
      <c r="MG158" s="57"/>
      <c r="MH158" s="57"/>
      <c r="MI158" s="57"/>
      <c r="MJ158" s="57"/>
      <c r="MK158" s="57"/>
      <c r="ML158" s="57"/>
      <c r="MM158" s="57"/>
      <c r="MN158" s="57"/>
      <c r="MO158" s="57"/>
      <c r="MP158" s="57"/>
      <c r="MQ158" s="57"/>
      <c r="MR158" s="57"/>
      <c r="MS158" s="57"/>
      <c r="MT158" s="57"/>
      <c r="MU158" s="57"/>
      <c r="MV158" s="57"/>
      <c r="MW158" s="57"/>
      <c r="MX158" s="57"/>
      <c r="MY158" s="57"/>
      <c r="MZ158" s="57"/>
      <c r="NA158" s="57"/>
      <c r="NB158" s="57"/>
      <c r="NC158" s="57"/>
      <c r="ND158" s="57"/>
      <c r="NE158" s="57"/>
      <c r="NF158" s="57"/>
      <c r="NG158" s="57"/>
      <c r="NH158" s="57"/>
      <c r="NI158" s="57"/>
      <c r="NJ158" s="57"/>
      <c r="NK158" s="57"/>
      <c r="NL158" s="57"/>
      <c r="NM158" s="57"/>
      <c r="NN158" s="57"/>
      <c r="NO158" s="57"/>
      <c r="NP158" s="57"/>
      <c r="NQ158" s="57"/>
      <c r="NR158" s="57"/>
      <c r="NS158" s="57"/>
      <c r="NT158" s="57"/>
      <c r="NU158" s="57"/>
      <c r="NV158" s="57"/>
      <c r="NW158" s="57"/>
      <c r="NX158" s="57"/>
      <c r="NY158" s="57"/>
      <c r="NZ158" s="57"/>
      <c r="OA158" s="57"/>
      <c r="OB158" s="57"/>
      <c r="OC158" s="57"/>
      <c r="OD158" s="57"/>
      <c r="OE158" s="57"/>
      <c r="OF158" s="57"/>
      <c r="OG158" s="57"/>
      <c r="OH158" s="57"/>
      <c r="OI158" s="57"/>
      <c r="OJ158" s="57"/>
      <c r="OK158" s="57"/>
      <c r="OL158" s="57"/>
      <c r="OM158" s="57"/>
      <c r="ON158" s="57"/>
      <c r="OO158" s="57"/>
      <c r="OP158" s="57"/>
      <c r="OQ158" s="57"/>
      <c r="OR158" s="57"/>
      <c r="OS158" s="57"/>
      <c r="OT158" s="57"/>
      <c r="OU158" s="57"/>
      <c r="OV158" s="57"/>
      <c r="OW158" s="57"/>
      <c r="OX158" s="57"/>
      <c r="OY158" s="57"/>
      <c r="OZ158" s="57"/>
      <c r="PA158" s="57"/>
      <c r="PB158" s="57"/>
      <c r="PC158" s="57"/>
      <c r="PD158" s="57"/>
      <c r="PE158" s="57"/>
      <c r="PF158" s="57"/>
      <c r="PG158" s="57"/>
      <c r="PH158" s="57"/>
      <c r="PI158" s="57"/>
      <c r="PJ158" s="57"/>
      <c r="PK158" s="57"/>
      <c r="PL158" s="57"/>
      <c r="PM158" s="57"/>
      <c r="PN158" s="57"/>
      <c r="PO158" s="57"/>
      <c r="PP158" s="57"/>
      <c r="PQ158" s="57"/>
      <c r="PR158" s="57"/>
      <c r="PS158" s="57"/>
      <c r="PT158" s="57"/>
      <c r="PU158" s="57"/>
      <c r="PV158" s="57"/>
      <c r="PW158" s="57"/>
      <c r="PX158" s="57"/>
      <c r="PY158" s="57"/>
      <c r="PZ158" s="57"/>
      <c r="QA158" s="57"/>
      <c r="QB158" s="57"/>
      <c r="QC158" s="57"/>
      <c r="QD158" s="57"/>
      <c r="QE158" s="57"/>
      <c r="QF158" s="57"/>
      <c r="QG158" s="57"/>
      <c r="QH158" s="57"/>
      <c r="QI158" s="57"/>
      <c r="QJ158" s="57"/>
      <c r="QK158" s="57"/>
      <c r="QL158" s="57"/>
      <c r="QM158" s="57"/>
      <c r="QN158" s="57"/>
      <c r="QO158" s="57"/>
      <c r="QP158" s="57"/>
      <c r="QQ158" s="57"/>
      <c r="QR158" s="57"/>
      <c r="QS158" s="57"/>
      <c r="QT158" s="57"/>
      <c r="QU158" s="57"/>
      <c r="QV158" s="57"/>
      <c r="QW158" s="57"/>
      <c r="QX158" s="57"/>
      <c r="QY158" s="57"/>
      <c r="QZ158" s="57"/>
      <c r="RA158" s="57"/>
      <c r="RB158" s="57"/>
      <c r="RC158" s="57"/>
      <c r="RD158" s="57"/>
      <c r="RE158" s="57"/>
      <c r="RF158" s="57"/>
      <c r="RG158" s="57"/>
      <c r="RH158" s="57"/>
      <c r="RI158" s="57"/>
      <c r="RJ158" s="57"/>
      <c r="RK158" s="57"/>
      <c r="RL158" s="57"/>
      <c r="RM158" s="57"/>
      <c r="RN158" s="57"/>
      <c r="RO158" s="57"/>
      <c r="RP158" s="57"/>
      <c r="RQ158" s="57"/>
      <c r="RR158" s="57"/>
      <c r="RS158" s="57"/>
      <c r="RT158" s="57"/>
      <c r="RU158" s="57"/>
      <c r="RV158" s="57"/>
      <c r="RW158" s="57"/>
      <c r="RX158" s="57"/>
      <c r="RY158" s="57"/>
      <c r="RZ158" s="57"/>
      <c r="SA158" s="57"/>
      <c r="SB158" s="57"/>
      <c r="SC158" s="57"/>
      <c r="SD158" s="57"/>
      <c r="SE158" s="57"/>
      <c r="SF158" s="57"/>
      <c r="SG158" s="57"/>
      <c r="SH158" s="57"/>
      <c r="SI158" s="57"/>
      <c r="SJ158" s="57"/>
      <c r="SK158" s="57"/>
      <c r="SL158" s="57"/>
      <c r="SM158" s="57"/>
      <c r="SN158" s="57"/>
      <c r="SO158" s="57"/>
      <c r="SP158" s="57"/>
      <c r="SQ158" s="57"/>
      <c r="SR158" s="57"/>
      <c r="SS158" s="57"/>
      <c r="ST158" s="57"/>
      <c r="SU158" s="57"/>
      <c r="SV158" s="57"/>
      <c r="SW158" s="57"/>
      <c r="SX158" s="57"/>
      <c r="SY158" s="57"/>
      <c r="SZ158" s="57"/>
      <c r="TA158" s="57"/>
      <c r="TB158" s="57"/>
      <c r="TC158" s="57"/>
      <c r="TD158" s="57"/>
      <c r="TE158" s="57"/>
      <c r="TF158" s="57"/>
      <c r="TG158" s="57"/>
      <c r="TH158" s="57"/>
      <c r="TI158" s="57"/>
      <c r="TJ158" s="57"/>
      <c r="TK158" s="57"/>
      <c r="TL158" s="57"/>
      <c r="TM158" s="57"/>
      <c r="TN158" s="57"/>
      <c r="TO158" s="57"/>
      <c r="TP158" s="57"/>
      <c r="TQ158" s="57"/>
      <c r="TR158" s="57"/>
      <c r="TS158" s="57"/>
      <c r="TT158" s="57"/>
      <c r="TU158" s="57"/>
      <c r="TV158" s="57"/>
      <c r="TW158" s="57"/>
      <c r="TX158" s="57"/>
      <c r="TY158" s="57"/>
      <c r="TZ158" s="57"/>
      <c r="UA158" s="57"/>
      <c r="UB158" s="57"/>
      <c r="UC158" s="57"/>
      <c r="UD158" s="57"/>
      <c r="UE158" s="57"/>
      <c r="UF158" s="57"/>
      <c r="UG158" s="57"/>
      <c r="UH158" s="57"/>
      <c r="UI158" s="57"/>
      <c r="UJ158" s="57"/>
      <c r="UK158" s="57"/>
      <c r="UL158" s="57"/>
      <c r="UM158" s="57"/>
      <c r="UN158" s="57"/>
      <c r="UO158" s="57"/>
      <c r="UP158" s="57"/>
      <c r="UQ158" s="57"/>
      <c r="UR158" s="57"/>
      <c r="US158" s="57"/>
      <c r="UT158" s="57"/>
      <c r="UU158" s="57"/>
      <c r="UV158" s="57"/>
      <c r="UW158" s="57"/>
      <c r="UX158" s="57"/>
      <c r="UY158" s="57"/>
      <c r="UZ158" s="57"/>
      <c r="VA158" s="57"/>
      <c r="VB158" s="57"/>
      <c r="VC158" s="57"/>
      <c r="VD158" s="57"/>
      <c r="VE158" s="57"/>
      <c r="VF158" s="57"/>
      <c r="VG158" s="57"/>
      <c r="VH158" s="57"/>
      <c r="VI158" s="57"/>
      <c r="VJ158" s="57"/>
      <c r="VK158" s="57"/>
      <c r="VL158" s="57"/>
      <c r="VM158" s="57"/>
      <c r="VN158" s="57"/>
      <c r="VO158" s="57"/>
      <c r="VP158" s="57"/>
      <c r="VQ158" s="57"/>
      <c r="VR158" s="57"/>
      <c r="VS158" s="57"/>
      <c r="VT158" s="57"/>
      <c r="VU158" s="57"/>
      <c r="VV158" s="57"/>
      <c r="VW158" s="57"/>
      <c r="VX158" s="57"/>
      <c r="VY158" s="57"/>
      <c r="VZ158" s="57"/>
      <c r="WA158" s="57"/>
      <c r="WB158" s="57"/>
      <c r="WC158" s="57"/>
      <c r="WD158" s="57"/>
      <c r="WE158" s="57"/>
      <c r="WF158" s="57"/>
      <c r="WG158" s="57"/>
      <c r="WH158" s="57"/>
      <c r="WI158" s="57"/>
      <c r="WJ158" s="57"/>
      <c r="WK158" s="57"/>
      <c r="WL158" s="57"/>
      <c r="WM158" s="57"/>
      <c r="WN158" s="57"/>
      <c r="WO158" s="57"/>
      <c r="WP158" s="57"/>
      <c r="WQ158" s="57"/>
      <c r="WR158" s="57"/>
      <c r="WS158" s="57"/>
      <c r="WT158" s="57"/>
      <c r="WU158" s="57"/>
      <c r="WV158" s="57"/>
      <c r="WW158" s="57"/>
      <c r="WX158" s="57"/>
      <c r="WY158" s="57"/>
      <c r="WZ158" s="57"/>
      <c r="XA158" s="57"/>
      <c r="XB158" s="57"/>
      <c r="XC158" s="57"/>
      <c r="XD158" s="57"/>
      <c r="XE158" s="57"/>
      <c r="XF158" s="57"/>
      <c r="XG158" s="57"/>
      <c r="XH158" s="57"/>
      <c r="XI158" s="57"/>
      <c r="XJ158" s="57"/>
      <c r="XK158" s="57"/>
      <c r="XL158" s="57"/>
      <c r="XM158" s="57"/>
      <c r="XN158" s="57"/>
      <c r="XO158" s="57"/>
      <c r="XP158" s="57"/>
      <c r="XQ158" s="57"/>
      <c r="XR158" s="57"/>
      <c r="XS158" s="57"/>
      <c r="XT158" s="57"/>
      <c r="XU158" s="57"/>
      <c r="XV158" s="57"/>
      <c r="XW158" s="57"/>
      <c r="XX158" s="57"/>
      <c r="XY158" s="57"/>
      <c r="XZ158" s="57"/>
      <c r="YA158" s="57"/>
      <c r="YB158" s="57"/>
      <c r="YC158" s="57"/>
      <c r="YD158" s="57"/>
      <c r="YE158" s="57"/>
      <c r="YF158" s="57"/>
      <c r="YG158" s="57"/>
      <c r="YH158" s="57"/>
      <c r="YI158" s="57"/>
      <c r="YJ158" s="57"/>
      <c r="YK158" s="57"/>
      <c r="YL158" s="57"/>
      <c r="YM158" s="57"/>
      <c r="YN158" s="57"/>
      <c r="YO158" s="57"/>
      <c r="YP158" s="57"/>
      <c r="YQ158" s="57"/>
      <c r="YR158" s="57"/>
      <c r="YS158" s="57"/>
      <c r="YT158" s="57"/>
      <c r="YU158" s="57"/>
      <c r="YV158" s="57"/>
      <c r="YW158" s="57"/>
      <c r="YX158" s="57"/>
      <c r="YY158" s="57"/>
      <c r="YZ158" s="57"/>
      <c r="ZA158" s="57"/>
      <c r="ZB158" s="57"/>
      <c r="ZC158" s="57"/>
      <c r="ZD158" s="57"/>
      <c r="ZE158" s="57"/>
      <c r="ZF158" s="57"/>
      <c r="ZG158" s="57"/>
      <c r="ZH158" s="57"/>
      <c r="ZI158" s="57"/>
      <c r="ZJ158" s="57"/>
      <c r="ZK158" s="57"/>
      <c r="ZL158" s="57"/>
      <c r="ZM158" s="57"/>
      <c r="ZN158" s="57"/>
      <c r="ZO158" s="57"/>
      <c r="ZP158" s="57"/>
      <c r="ZQ158" s="57"/>
      <c r="ZR158" s="57"/>
      <c r="ZS158" s="57"/>
      <c r="ZT158" s="57"/>
      <c r="ZU158" s="57"/>
      <c r="ZV158" s="57"/>
      <c r="ZW158" s="57"/>
      <c r="ZX158" s="57"/>
      <c r="ZY158" s="57"/>
      <c r="ZZ158" s="57"/>
      <c r="AAA158" s="57"/>
      <c r="AAB158" s="57"/>
      <c r="AAC158" s="57"/>
      <c r="AAD158" s="57"/>
      <c r="AAE158" s="57"/>
      <c r="AAF158" s="57"/>
      <c r="AAG158" s="57"/>
      <c r="AAH158" s="57"/>
      <c r="AAI158" s="57"/>
      <c r="AAJ158" s="57"/>
      <c r="AAK158" s="57"/>
      <c r="AAL158" s="57"/>
      <c r="AAM158" s="57"/>
      <c r="AAN158" s="57"/>
      <c r="AAO158" s="57"/>
      <c r="AAP158" s="57"/>
      <c r="AAQ158" s="57"/>
      <c r="AAR158" s="57"/>
      <c r="AAS158" s="57"/>
      <c r="AAT158" s="57"/>
      <c r="AAU158" s="57"/>
      <c r="AAV158" s="57"/>
      <c r="AAW158" s="57"/>
      <c r="AAX158" s="57"/>
      <c r="AAY158" s="57"/>
      <c r="AAZ158" s="57"/>
      <c r="ABA158" s="57"/>
      <c r="ABB158" s="57"/>
      <c r="ABC158" s="57"/>
      <c r="ABD158" s="57"/>
      <c r="ABE158" s="57"/>
      <c r="ABF158" s="57"/>
      <c r="ABG158" s="57"/>
      <c r="ABH158" s="57"/>
      <c r="ABI158" s="57"/>
      <c r="ABJ158" s="57"/>
      <c r="ABK158" s="57"/>
      <c r="ABL158" s="57"/>
      <c r="ABM158" s="57"/>
      <c r="ABN158" s="57"/>
      <c r="ABO158" s="57"/>
      <c r="ABP158" s="57"/>
      <c r="ABQ158" s="57"/>
      <c r="ABR158" s="57"/>
      <c r="ABS158" s="57"/>
      <c r="ABT158" s="57"/>
      <c r="ABU158" s="57"/>
      <c r="ABV158" s="57"/>
      <c r="ABW158" s="57"/>
      <c r="ABX158" s="57"/>
      <c r="ABY158" s="57"/>
      <c r="ABZ158" s="57"/>
      <c r="ACA158" s="57"/>
      <c r="ACB158" s="57"/>
      <c r="ACC158" s="57"/>
      <c r="ACD158" s="57"/>
      <c r="ACE158" s="57"/>
      <c r="ACF158" s="57"/>
      <c r="ACG158" s="57"/>
      <c r="ACH158" s="57"/>
      <c r="ACI158" s="57"/>
      <c r="ACJ158" s="57"/>
      <c r="ACK158" s="57"/>
      <c r="ACL158" s="57"/>
      <c r="ACM158" s="57"/>
      <c r="ACN158" s="57"/>
      <c r="ACO158" s="57"/>
      <c r="ACP158" s="57"/>
      <c r="ACQ158" s="57"/>
      <c r="ACR158" s="57"/>
      <c r="ACS158" s="57"/>
      <c r="ACT158" s="57"/>
      <c r="ACU158" s="57"/>
      <c r="ACV158" s="57"/>
      <c r="ACW158" s="57"/>
      <c r="ACX158" s="57"/>
      <c r="ACY158" s="57"/>
      <c r="ACZ158" s="57"/>
      <c r="ADA158" s="57"/>
      <c r="ADB158" s="57"/>
      <c r="ADC158" s="57"/>
      <c r="ADD158" s="57"/>
      <c r="ADE158" s="57"/>
      <c r="ADF158" s="57"/>
      <c r="ADG158" s="57"/>
      <c r="ADH158" s="57"/>
      <c r="ADI158" s="57"/>
      <c r="ADJ158" s="57"/>
      <c r="ADK158" s="57"/>
      <c r="ADL158" s="57"/>
      <c r="ADM158" s="57"/>
      <c r="ADN158" s="57"/>
      <c r="ADO158" s="57"/>
      <c r="ADP158" s="57"/>
      <c r="ADQ158" s="57"/>
      <c r="ADR158" s="57"/>
      <c r="ADS158" s="57"/>
      <c r="ADT158" s="57"/>
      <c r="ADU158" s="57"/>
      <c r="ADV158" s="57"/>
      <c r="ADW158" s="57"/>
      <c r="ADX158" s="57"/>
      <c r="ADY158" s="57"/>
      <c r="ADZ158" s="57"/>
      <c r="AEA158" s="57"/>
      <c r="AEB158" s="57"/>
      <c r="AEC158" s="57"/>
      <c r="AED158" s="57"/>
      <c r="AEE158" s="57"/>
      <c r="AEF158" s="57"/>
      <c r="AEG158" s="57"/>
      <c r="AEH158" s="57"/>
      <c r="AEI158" s="57"/>
      <c r="AEJ158" s="57"/>
      <c r="AEK158" s="57"/>
      <c r="AEL158" s="57"/>
      <c r="AEM158" s="57"/>
      <c r="AEN158" s="57"/>
      <c r="AEO158" s="57"/>
      <c r="AEP158" s="57"/>
      <c r="AEQ158" s="57"/>
      <c r="AER158" s="57"/>
      <c r="AES158" s="57"/>
      <c r="AET158" s="57"/>
      <c r="AEU158" s="57"/>
      <c r="AEV158" s="57"/>
      <c r="AEW158" s="57"/>
      <c r="AEX158" s="57"/>
      <c r="AEY158" s="57"/>
      <c r="AEZ158" s="57"/>
      <c r="AFA158" s="57"/>
      <c r="AFB158" s="57"/>
      <c r="AFC158" s="57"/>
      <c r="AFD158" s="57"/>
      <c r="AFE158" s="57"/>
      <c r="AFF158" s="57"/>
      <c r="AFG158" s="57"/>
      <c r="AFH158" s="57"/>
      <c r="AFI158" s="57"/>
      <c r="AFJ158" s="57"/>
      <c r="AFK158" s="57"/>
      <c r="AFL158" s="57"/>
      <c r="AFM158" s="57"/>
      <c r="AFN158" s="57"/>
      <c r="AFO158" s="57"/>
      <c r="AFP158" s="57"/>
      <c r="AFQ158" s="57"/>
      <c r="AFR158" s="57"/>
      <c r="AFS158" s="57"/>
      <c r="AFT158" s="57"/>
      <c r="AFU158" s="57"/>
      <c r="AFV158" s="57"/>
      <c r="AFW158" s="57"/>
      <c r="AFX158" s="57"/>
      <c r="AFY158" s="57"/>
      <c r="AFZ158" s="57"/>
      <c r="AGA158" s="57"/>
      <c r="AGB158" s="57"/>
      <c r="AGC158" s="57"/>
      <c r="AGD158" s="57"/>
      <c r="AGE158" s="57"/>
      <c r="AGF158" s="57"/>
      <c r="AGG158" s="57"/>
      <c r="AGH158" s="57"/>
      <c r="AGI158" s="57"/>
      <c r="AGJ158" s="57"/>
      <c r="AGK158" s="57"/>
      <c r="AGL158" s="57"/>
      <c r="AGM158" s="57"/>
      <c r="AGN158" s="57"/>
      <c r="AGO158" s="57"/>
      <c r="AGP158" s="57"/>
      <c r="AGQ158" s="57"/>
      <c r="AGR158" s="57"/>
      <c r="AGS158" s="57"/>
      <c r="AGT158" s="57"/>
      <c r="AGU158" s="57"/>
      <c r="AGV158" s="57"/>
      <c r="AGW158" s="57"/>
      <c r="AGX158" s="57"/>
      <c r="AGY158" s="57"/>
      <c r="AGZ158" s="57"/>
      <c r="AHA158" s="57"/>
      <c r="AHB158" s="57"/>
      <c r="AHC158" s="57"/>
      <c r="AHD158" s="57"/>
      <c r="AHE158" s="57"/>
      <c r="AHF158" s="57"/>
      <c r="AHG158" s="57"/>
      <c r="AHH158" s="57"/>
      <c r="AHI158" s="57"/>
      <c r="AHJ158" s="57"/>
      <c r="AHK158" s="57"/>
      <c r="AHL158" s="57"/>
      <c r="AHM158" s="57"/>
      <c r="AHN158" s="57"/>
      <c r="AHO158" s="57"/>
      <c r="AHP158" s="57"/>
      <c r="AHQ158" s="57"/>
      <c r="AHR158" s="57"/>
      <c r="AHS158" s="57"/>
      <c r="AHT158" s="57"/>
      <c r="AHU158" s="57"/>
      <c r="AHV158" s="57"/>
      <c r="AHW158" s="57"/>
      <c r="AHX158" s="57"/>
      <c r="AHY158" s="57"/>
      <c r="AHZ158" s="57"/>
      <c r="AIA158" s="57"/>
      <c r="AIB158" s="57"/>
      <c r="AIC158" s="57"/>
      <c r="AID158" s="57"/>
      <c r="AIE158" s="57"/>
      <c r="AIF158" s="57"/>
      <c r="AIG158" s="57"/>
      <c r="AIH158" s="57"/>
      <c r="AII158" s="57"/>
      <c r="AIJ158" s="57"/>
      <c r="AIK158" s="57"/>
      <c r="AIL158" s="57"/>
      <c r="AIM158" s="57"/>
      <c r="AIN158" s="57"/>
      <c r="AIO158" s="57"/>
      <c r="AIP158" s="57"/>
      <c r="AIQ158" s="57"/>
      <c r="AIR158" s="57"/>
      <c r="AIS158" s="57"/>
      <c r="AIT158" s="57"/>
      <c r="AIU158" s="57"/>
      <c r="AIV158" s="57"/>
      <c r="AIW158" s="57"/>
      <c r="AIX158" s="57"/>
      <c r="AIY158" s="57"/>
      <c r="AIZ158" s="57"/>
      <c r="AJA158" s="57"/>
      <c r="AJB158" s="57"/>
      <c r="AJC158" s="57"/>
      <c r="AJD158" s="57"/>
      <c r="AJE158" s="57"/>
      <c r="AJF158" s="57"/>
      <c r="AJG158" s="57"/>
      <c r="AJH158" s="57"/>
      <c r="AJI158" s="57"/>
      <c r="AJJ158" s="57"/>
      <c r="AJK158" s="57"/>
      <c r="AJL158" s="57"/>
      <c r="AJM158" s="57"/>
      <c r="AJN158" s="57"/>
      <c r="AJO158" s="57"/>
      <c r="AJP158" s="57"/>
      <c r="AJQ158" s="57"/>
      <c r="AJR158" s="57"/>
      <c r="AJS158" s="57"/>
      <c r="AJT158" s="57"/>
      <c r="AJU158" s="57"/>
      <c r="AJV158" s="57"/>
      <c r="AJW158" s="57"/>
      <c r="AJX158" s="57"/>
      <c r="AJY158" s="57"/>
      <c r="AJZ158" s="57"/>
      <c r="AKA158" s="57"/>
      <c r="AKB158" s="57"/>
      <c r="AKC158" s="57"/>
      <c r="AKD158" s="57"/>
      <c r="AKE158" s="57"/>
      <c r="AKF158" s="57"/>
      <c r="AKG158" s="57"/>
      <c r="AKH158" s="57"/>
      <c r="AKI158" s="57"/>
      <c r="AKJ158" s="57"/>
      <c r="AKK158" s="57"/>
      <c r="AKL158" s="57"/>
      <c r="AKM158" s="57"/>
      <c r="AKN158" s="57"/>
      <c r="AKO158" s="57"/>
      <c r="AKP158" s="57"/>
      <c r="AKQ158" s="57"/>
      <c r="AKR158" s="57"/>
      <c r="AKS158" s="57"/>
      <c r="AKT158" s="57"/>
      <c r="AKU158" s="57"/>
      <c r="AKV158" s="57"/>
      <c r="AKW158" s="57"/>
      <c r="AKX158" s="57"/>
      <c r="AKY158" s="57"/>
      <c r="AKZ158" s="57"/>
      <c r="ALA158" s="57"/>
      <c r="ALB158" s="57"/>
      <c r="ALC158" s="57"/>
      <c r="ALD158" s="57"/>
      <c r="ALE158" s="57"/>
      <c r="ALF158" s="57"/>
      <c r="ALG158" s="57"/>
      <c r="ALH158" s="57"/>
      <c r="ALI158" s="57"/>
      <c r="ALJ158" s="57"/>
      <c r="ALK158" s="57"/>
      <c r="ALL158" s="57"/>
      <c r="ALM158" s="57"/>
      <c r="ALN158" s="57"/>
      <c r="ALO158" s="57"/>
      <c r="ALP158" s="57"/>
      <c r="ALQ158" s="57"/>
      <c r="ALR158" s="57"/>
      <c r="ALS158" s="57"/>
      <c r="ALT158" s="57"/>
      <c r="ALU158" s="57"/>
      <c r="ALV158" s="57"/>
      <c r="ALW158" s="57"/>
      <c r="ALX158" s="57"/>
      <c r="ALY158" s="57"/>
      <c r="ALZ158" s="57"/>
      <c r="AMA158" s="57"/>
      <c r="AMB158" s="57"/>
      <c r="AMC158" s="57"/>
      <c r="AMD158" s="57"/>
      <c r="AME158" s="57"/>
      <c r="AMF158" s="57"/>
      <c r="AMG158" s="57"/>
      <c r="AMH158" s="57"/>
      <c r="AMI158" s="57"/>
      <c r="AMJ158" s="57"/>
      <c r="AMK158" s="57"/>
      <c r="AML158" s="57"/>
      <c r="AMM158" s="57"/>
      <c r="AMN158" s="57"/>
      <c r="AMO158" s="57"/>
      <c r="AMP158" s="57"/>
      <c r="AMQ158" s="57"/>
      <c r="AMR158" s="57"/>
      <c r="AMS158" s="57"/>
      <c r="AMT158" s="57"/>
      <c r="AMU158" s="57"/>
      <c r="AMV158" s="57"/>
      <c r="AMW158" s="57"/>
      <c r="AMX158" s="57"/>
      <c r="AMY158" s="57"/>
      <c r="AMZ158" s="57"/>
      <c r="ANA158" s="57"/>
      <c r="ANB158" s="57"/>
      <c r="ANC158" s="57"/>
      <c r="AND158" s="57"/>
      <c r="ANE158" s="57"/>
      <c r="ANF158" s="57"/>
      <c r="ANG158" s="57"/>
      <c r="ANH158" s="57"/>
      <c r="ANI158" s="57"/>
      <c r="ANJ158" s="57"/>
      <c r="ANK158" s="57"/>
      <c r="ANL158" s="57"/>
      <c r="ANM158" s="57"/>
      <c r="ANN158" s="57"/>
      <c r="ANO158" s="57"/>
      <c r="ANP158" s="57"/>
      <c r="ANQ158" s="57"/>
      <c r="ANR158" s="57"/>
      <c r="ANS158" s="57"/>
      <c r="ANT158" s="57"/>
      <c r="ANU158" s="57"/>
      <c r="ANV158" s="57"/>
      <c r="ANW158" s="57"/>
      <c r="ANX158" s="57"/>
      <c r="ANY158" s="57"/>
      <c r="ANZ158" s="57"/>
      <c r="AOA158" s="57"/>
      <c r="AOB158" s="57"/>
      <c r="AOC158" s="57"/>
      <c r="AOD158" s="57"/>
      <c r="AOE158" s="57"/>
      <c r="AOF158" s="57"/>
      <c r="AOG158" s="57"/>
      <c r="AOH158" s="57"/>
      <c r="AOI158" s="57"/>
      <c r="AOJ158" s="57"/>
      <c r="AOK158" s="57"/>
      <c r="AOL158" s="57"/>
      <c r="AOM158" s="57"/>
      <c r="AON158" s="57"/>
      <c r="AOO158" s="57"/>
      <c r="AOP158" s="57"/>
      <c r="AOQ158" s="57"/>
      <c r="AOR158" s="57"/>
      <c r="AOS158" s="57"/>
      <c r="AOT158" s="57"/>
      <c r="AOU158" s="57"/>
      <c r="AOV158" s="57"/>
      <c r="AOW158" s="57"/>
      <c r="AOX158" s="57"/>
      <c r="AOY158" s="57"/>
      <c r="AOZ158" s="57"/>
      <c r="APA158" s="57"/>
      <c r="APB158" s="57"/>
      <c r="APC158" s="57"/>
      <c r="APD158" s="57"/>
      <c r="APE158" s="57"/>
      <c r="APF158" s="57"/>
      <c r="APG158" s="57"/>
      <c r="APH158" s="57"/>
      <c r="API158" s="57"/>
      <c r="APJ158" s="57"/>
      <c r="APK158" s="57"/>
      <c r="APL158" s="57"/>
      <c r="APM158" s="57"/>
      <c r="APN158" s="57"/>
      <c r="APO158" s="57"/>
      <c r="APP158" s="57"/>
      <c r="APQ158" s="57"/>
      <c r="APR158" s="57"/>
      <c r="APS158" s="57"/>
      <c r="APT158" s="57"/>
      <c r="APU158" s="57"/>
      <c r="APV158" s="57"/>
      <c r="APW158" s="57"/>
      <c r="APX158" s="57"/>
      <c r="APY158" s="57"/>
      <c r="APZ158" s="57"/>
      <c r="AQA158" s="57"/>
      <c r="AQB158" s="57"/>
      <c r="AQC158" s="57"/>
      <c r="AQD158" s="57"/>
      <c r="AQE158" s="57"/>
      <c r="AQF158" s="57"/>
      <c r="AQG158" s="57"/>
      <c r="AQH158" s="57"/>
      <c r="AQI158" s="57"/>
      <c r="AQJ158" s="57"/>
      <c r="AQK158" s="57"/>
      <c r="AQL158" s="57"/>
      <c r="AQM158" s="57"/>
      <c r="AQN158" s="57"/>
      <c r="AQO158" s="57"/>
      <c r="AQP158" s="57"/>
      <c r="AQQ158" s="57"/>
      <c r="AQR158" s="57"/>
      <c r="AQS158" s="57"/>
      <c r="AQT158" s="57"/>
      <c r="AQU158" s="57"/>
      <c r="AQV158" s="57"/>
      <c r="AQW158" s="57"/>
      <c r="AQX158" s="57"/>
      <c r="AQY158" s="57"/>
      <c r="AQZ158" s="57"/>
      <c r="ARA158" s="57"/>
      <c r="ARB158" s="57"/>
      <c r="ARC158" s="57"/>
      <c r="ARD158" s="57"/>
      <c r="ARE158" s="57"/>
      <c r="ARF158" s="57"/>
      <c r="ARG158" s="57"/>
      <c r="ARH158" s="57"/>
      <c r="ARI158" s="57"/>
      <c r="ARJ158" s="57"/>
      <c r="ARK158" s="57"/>
      <c r="ARL158" s="57"/>
      <c r="ARM158" s="57"/>
      <c r="ARN158" s="57"/>
      <c r="ARO158" s="57"/>
      <c r="ARP158" s="57"/>
      <c r="ARQ158" s="57"/>
      <c r="ARR158" s="57"/>
      <c r="ARS158" s="57"/>
      <c r="ART158" s="57"/>
      <c r="ARU158" s="57"/>
      <c r="ARV158" s="57"/>
      <c r="ARW158" s="57"/>
      <c r="ARX158" s="57"/>
      <c r="ARY158" s="57"/>
      <c r="ARZ158" s="57"/>
      <c r="ASA158" s="57"/>
      <c r="ASB158" s="57"/>
      <c r="ASC158" s="57"/>
      <c r="ASD158" s="57"/>
      <c r="ASE158" s="57"/>
      <c r="ASF158" s="57"/>
      <c r="ASG158" s="57"/>
      <c r="ASH158" s="57"/>
      <c r="ASI158" s="57"/>
      <c r="ASJ158" s="57"/>
      <c r="ASK158" s="57"/>
      <c r="ASL158" s="57"/>
      <c r="ASM158" s="57"/>
      <c r="ASN158" s="57"/>
      <c r="ASO158" s="57"/>
      <c r="ASP158" s="57"/>
      <c r="ASQ158" s="57"/>
      <c r="ASR158" s="57"/>
      <c r="ASS158" s="57"/>
      <c r="AST158" s="57"/>
      <c r="ASU158" s="57"/>
      <c r="ASV158" s="57"/>
      <c r="ASW158" s="57"/>
      <c r="ASX158" s="57"/>
      <c r="ASY158" s="57"/>
      <c r="ASZ158" s="57"/>
      <c r="ATA158" s="57"/>
      <c r="ATB158" s="57"/>
      <c r="ATC158" s="57"/>
      <c r="ATD158" s="57"/>
      <c r="ATE158" s="57"/>
      <c r="ATF158" s="57"/>
      <c r="ATG158" s="57"/>
      <c r="ATH158" s="57"/>
      <c r="ATI158" s="57"/>
      <c r="ATJ158" s="57"/>
      <c r="ATK158" s="57"/>
      <c r="ATL158" s="57"/>
      <c r="ATM158" s="57"/>
      <c r="ATN158" s="57"/>
      <c r="ATO158" s="57"/>
      <c r="ATP158" s="57"/>
      <c r="ATQ158" s="57"/>
      <c r="ATR158" s="57"/>
      <c r="ATS158" s="57"/>
      <c r="ATT158" s="57"/>
      <c r="ATU158" s="57"/>
      <c r="ATV158" s="57"/>
      <c r="ATW158" s="57"/>
      <c r="ATX158" s="57"/>
      <c r="ATY158" s="57"/>
      <c r="ATZ158" s="57"/>
      <c r="AUA158" s="57"/>
      <c r="AUB158" s="57"/>
      <c r="AUC158" s="57"/>
      <c r="AUD158" s="57"/>
      <c r="AUE158" s="57"/>
      <c r="AUF158" s="57"/>
      <c r="AUG158" s="57"/>
      <c r="AUH158" s="57"/>
      <c r="AUI158" s="57"/>
      <c r="AUJ158" s="57"/>
      <c r="AUK158" s="57"/>
      <c r="AUL158" s="57"/>
      <c r="AUM158" s="57"/>
      <c r="AUN158" s="57"/>
      <c r="AUO158" s="57"/>
      <c r="AUP158" s="57"/>
      <c r="AUQ158" s="57"/>
      <c r="AUR158" s="57"/>
      <c r="AUS158" s="57"/>
      <c r="AUT158" s="57"/>
      <c r="AUU158" s="57"/>
      <c r="AUV158" s="57"/>
      <c r="AUW158" s="57"/>
      <c r="AUX158" s="57"/>
      <c r="AUY158" s="57"/>
      <c r="AUZ158" s="57"/>
      <c r="AVA158" s="57"/>
      <c r="AVB158" s="57"/>
      <c r="AVC158" s="57"/>
      <c r="AVD158" s="57"/>
      <c r="AVE158" s="57"/>
      <c r="AVF158" s="57"/>
      <c r="AVG158" s="57"/>
      <c r="AVH158" s="57"/>
      <c r="AVI158" s="57"/>
      <c r="AVJ158" s="57"/>
      <c r="AVK158" s="57"/>
      <c r="AVL158" s="57"/>
      <c r="AVM158" s="57"/>
      <c r="AVN158" s="57"/>
      <c r="AVO158" s="57"/>
      <c r="AVP158" s="57"/>
      <c r="AVQ158" s="57"/>
      <c r="AVR158" s="57"/>
      <c r="AVS158" s="57"/>
      <c r="AVT158" s="57"/>
      <c r="AVU158" s="57"/>
      <c r="AVV158" s="57"/>
      <c r="AVW158" s="57"/>
      <c r="AVX158" s="57"/>
      <c r="AVY158" s="57"/>
      <c r="AVZ158" s="57"/>
      <c r="AWA158" s="57"/>
      <c r="AWB158" s="57"/>
      <c r="AWC158" s="57"/>
      <c r="AWD158" s="57"/>
      <c r="AWE158" s="57"/>
      <c r="AWF158" s="57"/>
      <c r="AWG158" s="57"/>
      <c r="AWH158" s="57"/>
      <c r="AWI158" s="57"/>
      <c r="AWJ158" s="57"/>
      <c r="AWK158" s="57"/>
      <c r="AWL158" s="57"/>
      <c r="AWM158" s="57"/>
      <c r="AWN158" s="57"/>
      <c r="AWO158" s="57"/>
      <c r="AWP158" s="57"/>
      <c r="AWQ158" s="57"/>
      <c r="AWR158" s="57"/>
      <c r="AWS158" s="57"/>
      <c r="AWT158" s="57"/>
      <c r="AWU158" s="57"/>
      <c r="AWV158" s="57"/>
      <c r="AWW158" s="57"/>
      <c r="AWX158" s="57"/>
      <c r="AWY158" s="57"/>
      <c r="AWZ158" s="57"/>
      <c r="AXA158" s="57"/>
      <c r="AXB158" s="57"/>
      <c r="AXC158" s="57"/>
      <c r="AXD158" s="57"/>
      <c r="AXE158" s="57"/>
      <c r="AXF158" s="57"/>
      <c r="AXG158" s="57"/>
      <c r="AXH158" s="57"/>
      <c r="AXI158" s="57"/>
      <c r="AXJ158" s="57"/>
      <c r="AXK158" s="57"/>
      <c r="AXL158" s="57"/>
      <c r="AXM158" s="57"/>
      <c r="AXN158" s="57"/>
      <c r="AXO158" s="57"/>
      <c r="AXP158" s="57"/>
      <c r="AXQ158" s="57"/>
      <c r="AXR158" s="57"/>
      <c r="AXS158" s="57"/>
      <c r="AXT158" s="57"/>
      <c r="AXU158" s="57"/>
      <c r="AXV158" s="57"/>
      <c r="AXW158" s="57"/>
      <c r="AXX158" s="57"/>
      <c r="AXY158" s="57"/>
      <c r="AXZ158" s="57"/>
      <c r="AYA158" s="57"/>
      <c r="AYB158" s="57"/>
      <c r="AYC158" s="57"/>
      <c r="AYD158" s="57"/>
      <c r="AYE158" s="57"/>
      <c r="AYF158" s="57"/>
      <c r="AYG158" s="57"/>
      <c r="AYH158" s="57"/>
      <c r="AYI158" s="57"/>
      <c r="AYJ158" s="57"/>
      <c r="AYK158" s="57"/>
      <c r="AYL158" s="57"/>
      <c r="AYM158" s="57"/>
      <c r="AYN158" s="57"/>
      <c r="AYO158" s="57"/>
      <c r="AYP158" s="57"/>
      <c r="AYQ158" s="57"/>
      <c r="AYR158" s="57"/>
      <c r="AYS158" s="57"/>
      <c r="AYT158" s="57"/>
      <c r="AYU158" s="57"/>
      <c r="AYV158" s="57"/>
      <c r="AYW158" s="57"/>
      <c r="AYX158" s="57"/>
      <c r="AYY158" s="57"/>
      <c r="AYZ158" s="57"/>
      <c r="AZA158" s="57"/>
      <c r="AZB158" s="57"/>
      <c r="AZC158" s="57"/>
      <c r="AZD158" s="57"/>
      <c r="AZE158" s="57"/>
      <c r="AZF158" s="57"/>
      <c r="AZG158" s="57"/>
      <c r="AZH158" s="57"/>
      <c r="AZI158" s="57"/>
      <c r="AZJ158" s="57"/>
      <c r="AZK158" s="57"/>
      <c r="AZL158" s="57"/>
      <c r="AZM158" s="57"/>
      <c r="AZN158" s="57"/>
      <c r="AZO158" s="57"/>
      <c r="AZP158" s="57"/>
      <c r="AZQ158" s="57"/>
      <c r="AZR158" s="57"/>
      <c r="AZS158" s="57"/>
      <c r="AZT158" s="57"/>
      <c r="AZU158" s="57"/>
      <c r="AZV158" s="57"/>
      <c r="AZW158" s="57"/>
      <c r="AZX158" s="57"/>
      <c r="AZY158" s="57"/>
      <c r="AZZ158" s="57"/>
      <c r="BAA158" s="57"/>
      <c r="BAB158" s="57"/>
      <c r="BAC158" s="57"/>
      <c r="BAD158" s="57"/>
      <c r="BAE158" s="57"/>
      <c r="BAF158" s="57"/>
      <c r="BAG158" s="57"/>
      <c r="BAH158" s="57"/>
      <c r="BAI158" s="57"/>
      <c r="BAJ158" s="57"/>
      <c r="BAK158" s="57"/>
      <c r="BAL158" s="57"/>
      <c r="BAM158" s="57"/>
      <c r="BAN158" s="57"/>
      <c r="BAO158" s="57"/>
      <c r="BAP158" s="57"/>
      <c r="BAQ158" s="57"/>
      <c r="BAR158" s="57"/>
      <c r="BAS158" s="57"/>
      <c r="BAT158" s="57"/>
      <c r="BAU158" s="57"/>
      <c r="BAV158" s="57"/>
      <c r="BAW158" s="57"/>
      <c r="BAX158" s="57"/>
      <c r="BAY158" s="57"/>
      <c r="BAZ158" s="57"/>
      <c r="BBA158" s="57"/>
      <c r="BBB158" s="57"/>
      <c r="BBC158" s="57"/>
      <c r="BBD158" s="57"/>
      <c r="BBE158" s="57"/>
      <c r="BBF158" s="57"/>
      <c r="BBG158" s="57"/>
      <c r="BBH158" s="57"/>
      <c r="BBI158" s="57"/>
      <c r="BBJ158" s="57"/>
      <c r="BBK158" s="57"/>
      <c r="BBL158" s="57"/>
      <c r="BBM158" s="57"/>
      <c r="BBN158" s="57"/>
      <c r="BBO158" s="57"/>
      <c r="BBP158" s="57"/>
      <c r="BBQ158" s="57"/>
      <c r="BBR158" s="57"/>
      <c r="BBS158" s="57"/>
      <c r="BBT158" s="57"/>
      <c r="BBU158" s="57"/>
      <c r="BBV158" s="57"/>
      <c r="BBW158" s="57"/>
      <c r="BBX158" s="57"/>
      <c r="BBY158" s="57"/>
      <c r="BBZ158" s="57"/>
      <c r="BCA158" s="57"/>
      <c r="BCB158" s="57"/>
      <c r="BCC158" s="57"/>
      <c r="BCD158" s="57"/>
      <c r="BCE158" s="57"/>
      <c r="BCF158" s="57"/>
      <c r="BCG158" s="57"/>
      <c r="BCH158" s="57"/>
      <c r="BCI158" s="57"/>
      <c r="BCJ158" s="57"/>
      <c r="BCK158" s="57"/>
      <c r="BCL158" s="57"/>
      <c r="BCM158" s="57"/>
      <c r="BCN158" s="57"/>
      <c r="BCO158" s="57"/>
      <c r="BCP158" s="57"/>
      <c r="BCQ158" s="57"/>
      <c r="BCR158" s="57"/>
      <c r="BCS158" s="57"/>
      <c r="BCT158" s="57"/>
      <c r="BCU158" s="57"/>
      <c r="BCV158" s="57"/>
      <c r="BCW158" s="57"/>
      <c r="BCX158" s="57"/>
      <c r="BCY158" s="57"/>
      <c r="BCZ158" s="57"/>
      <c r="BDA158" s="57"/>
      <c r="BDB158" s="57"/>
      <c r="BDC158" s="57"/>
      <c r="BDD158" s="57"/>
      <c r="BDE158" s="57"/>
      <c r="BDF158" s="57"/>
      <c r="BDG158" s="57"/>
      <c r="BDH158" s="57"/>
      <c r="BDI158" s="57"/>
      <c r="BDJ158" s="57"/>
      <c r="BDK158" s="57"/>
      <c r="BDL158" s="57"/>
      <c r="BDM158" s="57"/>
      <c r="BDN158" s="57"/>
      <c r="BDO158" s="57"/>
      <c r="BDP158" s="57"/>
      <c r="BDQ158" s="57"/>
      <c r="BDR158" s="57"/>
      <c r="BDS158" s="57"/>
      <c r="BDT158" s="57"/>
      <c r="BDU158" s="57"/>
      <c r="BDV158" s="57"/>
      <c r="BDW158" s="57"/>
      <c r="BDX158" s="57"/>
      <c r="BDY158" s="57"/>
      <c r="BDZ158" s="57"/>
      <c r="BEA158" s="57"/>
      <c r="BEB158" s="57"/>
      <c r="BEC158" s="57"/>
      <c r="BED158" s="57"/>
      <c r="BEE158" s="57"/>
      <c r="BEF158" s="57"/>
      <c r="BEG158" s="57"/>
      <c r="BEH158" s="57"/>
      <c r="BEI158" s="57"/>
      <c r="BEJ158" s="57"/>
      <c r="BEK158" s="57"/>
      <c r="BEL158" s="57"/>
      <c r="BEM158" s="57"/>
      <c r="BEN158" s="57"/>
      <c r="BEO158" s="57"/>
      <c r="BEP158" s="57"/>
      <c r="BEQ158" s="57"/>
      <c r="BER158" s="57"/>
      <c r="BES158" s="57"/>
      <c r="BET158" s="57"/>
      <c r="BEU158" s="57"/>
      <c r="BEV158" s="57"/>
      <c r="BEW158" s="57"/>
      <c r="BEX158" s="57"/>
      <c r="BEY158" s="57"/>
      <c r="BEZ158" s="57"/>
      <c r="BFA158" s="57"/>
      <c r="BFB158" s="57"/>
      <c r="BFC158" s="57"/>
      <c r="BFD158" s="57"/>
      <c r="BFE158" s="57"/>
      <c r="BFF158" s="57"/>
      <c r="BFG158" s="57"/>
      <c r="BFH158" s="57"/>
      <c r="BFI158" s="57"/>
      <c r="BFJ158" s="57"/>
      <c r="BFK158" s="57"/>
      <c r="BFL158" s="57"/>
      <c r="BFM158" s="57"/>
      <c r="BFN158" s="57"/>
      <c r="BFO158" s="57"/>
      <c r="BFP158" s="57"/>
      <c r="BFQ158" s="57"/>
      <c r="BFR158" s="57"/>
      <c r="BFS158" s="57"/>
      <c r="BFT158" s="57"/>
      <c r="BFU158" s="57"/>
      <c r="BFV158" s="57"/>
      <c r="BFW158" s="57"/>
      <c r="BFX158" s="57"/>
      <c r="BFY158" s="57"/>
      <c r="BFZ158" s="57"/>
      <c r="BGA158" s="57"/>
      <c r="BGB158" s="57"/>
      <c r="BGC158" s="57"/>
      <c r="BGD158" s="57"/>
      <c r="BGE158" s="57"/>
      <c r="BGF158" s="57"/>
      <c r="BGG158" s="57"/>
      <c r="BGH158" s="57"/>
      <c r="BGI158" s="57"/>
      <c r="BGJ158" s="57"/>
      <c r="BGK158" s="57"/>
      <c r="BGL158" s="57"/>
      <c r="BGM158" s="57"/>
      <c r="BGN158" s="57"/>
      <c r="BGO158" s="57"/>
      <c r="BGP158" s="57"/>
      <c r="BGQ158" s="57"/>
      <c r="BGR158" s="57"/>
      <c r="BGS158" s="57"/>
      <c r="BGT158" s="57"/>
      <c r="BGU158" s="57"/>
      <c r="BGV158" s="57"/>
      <c r="BGW158" s="57"/>
      <c r="BGX158" s="57"/>
      <c r="BGY158" s="57"/>
      <c r="BGZ158" s="57"/>
      <c r="BHA158" s="57"/>
      <c r="BHB158" s="57"/>
      <c r="BHC158" s="57"/>
      <c r="BHD158" s="57"/>
      <c r="BHE158" s="57"/>
      <c r="BHF158" s="57"/>
      <c r="BHG158" s="57"/>
      <c r="BHH158" s="57"/>
      <c r="BHI158" s="57"/>
      <c r="BHJ158" s="57"/>
      <c r="BHK158" s="57"/>
      <c r="BHL158" s="57"/>
      <c r="BHM158" s="57"/>
      <c r="BHN158" s="57"/>
      <c r="BHO158" s="57"/>
      <c r="BHP158" s="57"/>
      <c r="BHQ158" s="57"/>
      <c r="BHR158" s="57"/>
      <c r="BHS158" s="57"/>
      <c r="BHT158" s="57"/>
      <c r="BHU158" s="57"/>
      <c r="BHV158" s="57"/>
      <c r="BHW158" s="57"/>
      <c r="BHX158" s="57"/>
      <c r="BHY158" s="57"/>
      <c r="BHZ158" s="57"/>
      <c r="BIA158" s="57"/>
      <c r="BIB158" s="57"/>
      <c r="BIC158" s="57"/>
      <c r="BID158" s="57"/>
      <c r="BIE158" s="57"/>
      <c r="BIF158" s="57"/>
      <c r="BIG158" s="57"/>
      <c r="BIH158" s="57"/>
      <c r="BII158" s="57"/>
      <c r="BIJ158" s="57"/>
      <c r="BIK158" s="57"/>
      <c r="BIL158" s="57"/>
      <c r="BIM158" s="57"/>
      <c r="BIN158" s="57"/>
      <c r="BIO158" s="57"/>
      <c r="BIP158" s="57"/>
      <c r="BIQ158" s="57"/>
      <c r="BIR158" s="57"/>
      <c r="BIS158" s="57"/>
      <c r="BIT158" s="57"/>
      <c r="BIU158" s="57"/>
      <c r="BIV158" s="57"/>
      <c r="BIW158" s="57"/>
      <c r="BIX158" s="57"/>
      <c r="BIY158" s="57"/>
      <c r="BIZ158" s="57"/>
      <c r="BJA158" s="57"/>
      <c r="BJB158" s="57"/>
      <c r="BJC158" s="57"/>
      <c r="BJD158" s="57"/>
      <c r="BJE158" s="57"/>
      <c r="BJF158" s="57"/>
      <c r="BJG158" s="57"/>
      <c r="BJH158" s="57"/>
      <c r="BJI158" s="57"/>
      <c r="BJJ158" s="57"/>
      <c r="BJK158" s="57"/>
      <c r="BJL158" s="57"/>
      <c r="BJM158" s="57"/>
      <c r="BJN158" s="57"/>
      <c r="BJO158" s="57"/>
      <c r="BJP158" s="57"/>
      <c r="BJQ158" s="57"/>
      <c r="BJR158" s="57"/>
      <c r="BJS158" s="57"/>
      <c r="BJT158" s="57"/>
      <c r="BJU158" s="57"/>
      <c r="BJV158" s="57"/>
      <c r="BJW158" s="57"/>
      <c r="BJX158" s="57"/>
      <c r="BJY158" s="57"/>
      <c r="BJZ158" s="57"/>
      <c r="BKA158" s="57"/>
      <c r="BKB158" s="57"/>
      <c r="BKC158" s="57"/>
      <c r="BKD158" s="57"/>
      <c r="BKE158" s="57"/>
      <c r="BKF158" s="57"/>
      <c r="BKG158" s="57"/>
      <c r="BKH158" s="57"/>
      <c r="BKI158" s="57"/>
      <c r="BKJ158" s="57"/>
      <c r="BKK158" s="57"/>
      <c r="BKL158" s="57"/>
      <c r="BKM158" s="57"/>
      <c r="BKN158" s="57"/>
      <c r="BKO158" s="57"/>
      <c r="BKP158" s="57"/>
      <c r="BKQ158" s="57"/>
      <c r="BKR158" s="57"/>
      <c r="BKS158" s="57"/>
      <c r="BKT158" s="57"/>
      <c r="BKU158" s="57"/>
      <c r="BKV158" s="57"/>
      <c r="BKW158" s="57"/>
      <c r="BKX158" s="57"/>
      <c r="BKY158" s="57"/>
      <c r="BKZ158" s="57"/>
      <c r="BLA158" s="57"/>
      <c r="BLB158" s="57"/>
      <c r="BLC158" s="57"/>
      <c r="BLD158" s="57"/>
      <c r="BLE158" s="57"/>
      <c r="BLF158" s="57"/>
      <c r="BLG158" s="57"/>
      <c r="BLH158" s="57"/>
      <c r="BLI158" s="57"/>
      <c r="BLJ158" s="57"/>
      <c r="BLK158" s="57"/>
      <c r="BLL158" s="57"/>
      <c r="BLM158" s="57"/>
      <c r="BLN158" s="57"/>
      <c r="BLO158" s="57"/>
      <c r="BLP158" s="57"/>
      <c r="BLQ158" s="57"/>
      <c r="BLR158" s="57"/>
      <c r="BLS158" s="57"/>
      <c r="BLT158" s="57"/>
      <c r="BLU158" s="57"/>
      <c r="BLV158" s="57"/>
      <c r="BLW158" s="57"/>
      <c r="BLX158" s="57"/>
      <c r="BLY158" s="57"/>
      <c r="BLZ158" s="57"/>
      <c r="BMA158" s="57"/>
      <c r="BMB158" s="57"/>
      <c r="BMC158" s="57"/>
      <c r="BMD158" s="57"/>
      <c r="BME158" s="57"/>
      <c r="BMF158" s="57"/>
      <c r="BMG158" s="57"/>
      <c r="BMH158" s="57"/>
      <c r="BMI158" s="57"/>
      <c r="BMJ158" s="57"/>
      <c r="BMK158" s="57"/>
      <c r="BML158" s="57"/>
      <c r="BMM158" s="57"/>
      <c r="BMN158" s="57"/>
      <c r="BMO158" s="57"/>
      <c r="BMP158" s="57"/>
      <c r="BMQ158" s="57"/>
      <c r="BMR158" s="57"/>
      <c r="BMS158" s="57"/>
      <c r="BMT158" s="57"/>
      <c r="BMU158" s="57"/>
      <c r="BMV158" s="57"/>
      <c r="BMW158" s="57"/>
      <c r="BMX158" s="57"/>
      <c r="BMY158" s="57"/>
      <c r="BMZ158" s="57"/>
      <c r="BNA158" s="57"/>
      <c r="BNB158" s="57"/>
      <c r="BNC158" s="57"/>
      <c r="BND158" s="57"/>
      <c r="BNE158" s="57"/>
      <c r="BNF158" s="57"/>
      <c r="BNG158" s="57"/>
      <c r="BNH158" s="57"/>
      <c r="BNI158" s="57"/>
      <c r="BNJ158" s="57"/>
      <c r="BNK158" s="57"/>
      <c r="BNL158" s="57"/>
      <c r="BNM158" s="57"/>
      <c r="BNN158" s="57"/>
      <c r="BNO158" s="57"/>
      <c r="BNP158" s="57"/>
      <c r="BNQ158" s="57"/>
      <c r="BNR158" s="57"/>
      <c r="BNS158" s="57"/>
      <c r="BNT158" s="57"/>
      <c r="BNU158" s="57"/>
      <c r="BNV158" s="57"/>
      <c r="BNW158" s="57"/>
      <c r="BNX158" s="57"/>
      <c r="BNY158" s="57"/>
      <c r="BNZ158" s="57"/>
      <c r="BOA158" s="57"/>
      <c r="BOB158" s="57"/>
      <c r="BOC158" s="57"/>
      <c r="BOD158" s="57"/>
      <c r="BOE158" s="57"/>
      <c r="BOF158" s="57"/>
      <c r="BOG158" s="57"/>
      <c r="BOH158" s="57"/>
      <c r="BOI158" s="57"/>
      <c r="BOJ158" s="57"/>
      <c r="BOK158" s="57"/>
      <c r="BOL158" s="57"/>
      <c r="BOM158" s="57"/>
      <c r="BON158" s="57"/>
      <c r="BOO158" s="57"/>
      <c r="BOP158" s="57"/>
      <c r="BOQ158" s="57"/>
      <c r="BOR158" s="57"/>
      <c r="BOS158" s="57"/>
      <c r="BOT158" s="57"/>
      <c r="BOU158" s="57"/>
      <c r="BOV158" s="57"/>
      <c r="BOW158" s="57"/>
      <c r="BOX158" s="57"/>
      <c r="BOY158" s="57"/>
      <c r="BOZ158" s="57"/>
      <c r="BPA158" s="57"/>
      <c r="BPB158" s="57"/>
      <c r="BPC158" s="57"/>
      <c r="BPD158" s="57"/>
      <c r="BPE158" s="57"/>
      <c r="BPF158" s="57"/>
      <c r="BPG158" s="57"/>
      <c r="BPH158" s="57"/>
      <c r="BPI158" s="57"/>
      <c r="BPJ158" s="57"/>
      <c r="BPK158" s="57"/>
      <c r="BPL158" s="57"/>
      <c r="BPM158" s="57"/>
      <c r="BPN158" s="57"/>
      <c r="BPO158" s="57"/>
      <c r="BPP158" s="57"/>
      <c r="BPQ158" s="57"/>
      <c r="BPR158" s="57"/>
      <c r="BPS158" s="57"/>
      <c r="BPT158" s="57"/>
      <c r="BPU158" s="57"/>
      <c r="BPV158" s="57"/>
      <c r="BPW158" s="57"/>
      <c r="BPX158" s="57"/>
      <c r="BPY158" s="57"/>
      <c r="BPZ158" s="57"/>
      <c r="BQA158" s="57"/>
      <c r="BQB158" s="57"/>
      <c r="BQC158" s="57"/>
      <c r="BQD158" s="57"/>
      <c r="BQE158" s="57"/>
      <c r="BQF158" s="57"/>
      <c r="BQG158" s="57"/>
      <c r="BQH158" s="57"/>
      <c r="BQI158" s="57"/>
      <c r="BQJ158" s="57"/>
      <c r="BQK158" s="57"/>
      <c r="BQL158" s="57"/>
      <c r="BQM158" s="57"/>
      <c r="BQN158" s="57"/>
      <c r="BQO158" s="57"/>
      <c r="BQP158" s="57"/>
      <c r="BQQ158" s="57"/>
      <c r="BQR158" s="57"/>
      <c r="BQS158" s="57"/>
      <c r="BQT158" s="57"/>
      <c r="BQU158" s="57"/>
      <c r="BQV158" s="57"/>
      <c r="BQW158" s="57"/>
      <c r="BQX158" s="57"/>
      <c r="BQY158" s="57"/>
      <c r="BQZ158" s="57"/>
      <c r="BRA158" s="57"/>
      <c r="BRB158" s="57"/>
      <c r="BRC158" s="57"/>
      <c r="BRD158" s="57"/>
      <c r="BRE158" s="57"/>
      <c r="BRF158" s="57"/>
      <c r="BRG158" s="57"/>
      <c r="BRH158" s="57"/>
      <c r="BRI158" s="57"/>
      <c r="BRJ158" s="57"/>
      <c r="BRK158" s="57"/>
      <c r="BRL158" s="57"/>
      <c r="BRM158" s="57"/>
      <c r="BRN158" s="57"/>
      <c r="BRO158" s="57"/>
      <c r="BRP158" s="57"/>
      <c r="BRQ158" s="57"/>
      <c r="BRR158" s="57"/>
      <c r="BRS158" s="57"/>
      <c r="BRT158" s="57"/>
      <c r="BRU158" s="57"/>
      <c r="BRV158" s="57"/>
      <c r="BRW158" s="57"/>
      <c r="BRX158" s="57"/>
      <c r="BRY158" s="57"/>
      <c r="BRZ158" s="57"/>
      <c r="BSA158" s="57"/>
      <c r="BSB158" s="57"/>
      <c r="BSC158" s="57"/>
      <c r="BSD158" s="57"/>
      <c r="BSE158" s="57"/>
      <c r="BSF158" s="57"/>
      <c r="BSG158" s="57"/>
      <c r="BSH158" s="57"/>
      <c r="BSI158" s="57"/>
      <c r="BSJ158" s="57"/>
      <c r="BSK158" s="57"/>
      <c r="BSL158" s="57"/>
      <c r="BSM158" s="57"/>
      <c r="BSN158" s="57"/>
      <c r="BSO158" s="57"/>
      <c r="BSP158" s="57"/>
      <c r="BSQ158" s="57"/>
      <c r="BSR158" s="57"/>
      <c r="BSS158" s="57"/>
      <c r="BST158" s="57"/>
      <c r="BSU158" s="57"/>
      <c r="BSV158" s="57"/>
      <c r="BSW158" s="57"/>
      <c r="BSX158" s="57"/>
      <c r="BSY158" s="57"/>
      <c r="BSZ158" s="57"/>
      <c r="BTA158" s="57"/>
      <c r="BTB158" s="57"/>
      <c r="BTC158" s="57"/>
      <c r="BTD158" s="57"/>
      <c r="BTE158" s="57"/>
      <c r="BTF158" s="57"/>
      <c r="BTG158" s="57"/>
      <c r="BTH158" s="57"/>
      <c r="BTI158" s="57"/>
      <c r="BTJ158" s="57"/>
      <c r="BTK158" s="57"/>
      <c r="BTL158" s="57"/>
      <c r="BTM158" s="57"/>
      <c r="BTN158" s="57"/>
      <c r="BTO158" s="57"/>
      <c r="BTP158" s="57"/>
      <c r="BTQ158" s="57"/>
      <c r="BTR158" s="57"/>
      <c r="BTS158" s="57"/>
      <c r="BTT158" s="57"/>
      <c r="BTU158" s="57"/>
      <c r="BTV158" s="57"/>
      <c r="BTW158" s="57"/>
      <c r="BTX158" s="57"/>
      <c r="BTY158" s="57"/>
      <c r="BTZ158" s="57"/>
      <c r="BUA158" s="57"/>
      <c r="BUB158" s="57"/>
      <c r="BUC158" s="57"/>
      <c r="BUD158" s="57"/>
      <c r="BUE158" s="57"/>
      <c r="BUF158" s="57"/>
      <c r="BUG158" s="57"/>
      <c r="BUH158" s="57"/>
      <c r="BUI158" s="57"/>
      <c r="BUJ158" s="57"/>
      <c r="BUK158" s="57"/>
      <c r="BUL158" s="57"/>
      <c r="BUM158" s="57"/>
      <c r="BUN158" s="57"/>
      <c r="BUO158" s="57"/>
      <c r="BUP158" s="57"/>
      <c r="BUQ158" s="57"/>
      <c r="BUR158" s="57"/>
      <c r="BUS158" s="57"/>
      <c r="BUT158" s="57"/>
      <c r="BUU158" s="57"/>
      <c r="BUV158" s="57"/>
      <c r="BUW158" s="57"/>
      <c r="BUX158" s="57"/>
      <c r="BUY158" s="57"/>
      <c r="BUZ158" s="57"/>
      <c r="BVA158" s="57"/>
      <c r="BVB158" s="57"/>
      <c r="BVC158" s="57"/>
      <c r="BVD158" s="57"/>
      <c r="BVE158" s="57"/>
      <c r="BVF158" s="57"/>
      <c r="BVG158" s="57"/>
      <c r="BVH158" s="57"/>
      <c r="BVI158" s="57"/>
      <c r="BVJ158" s="57"/>
      <c r="BVK158" s="57"/>
      <c r="BVL158" s="57"/>
      <c r="BVM158" s="57"/>
      <c r="BVN158" s="57"/>
      <c r="BVO158" s="57"/>
      <c r="BVP158" s="57"/>
      <c r="BVQ158" s="57"/>
      <c r="BVR158" s="57"/>
      <c r="BVS158" s="57"/>
      <c r="BVT158" s="57"/>
      <c r="BVU158" s="57"/>
      <c r="BVV158" s="57"/>
      <c r="BVW158" s="57"/>
      <c r="BVX158" s="57"/>
      <c r="BVY158" s="57"/>
      <c r="BVZ158" s="57"/>
      <c r="BWA158" s="57"/>
      <c r="BWB158" s="57"/>
      <c r="BWC158" s="57"/>
      <c r="BWD158" s="57"/>
      <c r="BWE158" s="57"/>
      <c r="BWF158" s="57"/>
      <c r="BWG158" s="57"/>
      <c r="BWH158" s="57"/>
      <c r="BWI158" s="57"/>
      <c r="BWJ158" s="57"/>
      <c r="BWK158" s="57"/>
      <c r="BWL158" s="57"/>
      <c r="BWM158" s="57"/>
      <c r="BWN158" s="57"/>
      <c r="BWO158" s="57"/>
      <c r="BWP158" s="57"/>
      <c r="BWQ158" s="57"/>
      <c r="BWR158" s="57"/>
      <c r="BWS158" s="57"/>
      <c r="BWT158" s="57"/>
      <c r="BWU158" s="57"/>
      <c r="BWV158" s="57"/>
      <c r="BWW158" s="57"/>
      <c r="BWX158" s="57"/>
      <c r="BWY158" s="57"/>
      <c r="BWZ158" s="57"/>
      <c r="BXA158" s="57"/>
      <c r="BXB158" s="57"/>
      <c r="BXC158" s="57"/>
      <c r="BXD158" s="57"/>
      <c r="BXE158" s="57"/>
      <c r="BXF158" s="57"/>
      <c r="BXG158" s="57"/>
      <c r="BXH158" s="57"/>
      <c r="BXI158" s="57"/>
      <c r="BXJ158" s="57"/>
      <c r="BXK158" s="57"/>
      <c r="BXL158" s="57"/>
      <c r="BXM158" s="57"/>
      <c r="BXN158" s="57"/>
      <c r="BXO158" s="57"/>
      <c r="BXP158" s="57"/>
      <c r="BXQ158" s="57"/>
      <c r="BXR158" s="57"/>
      <c r="BXS158" s="57"/>
      <c r="BXT158" s="57"/>
      <c r="BXU158" s="57"/>
      <c r="BXV158" s="57"/>
      <c r="BXW158" s="57"/>
      <c r="BXX158" s="57"/>
      <c r="BXY158" s="57"/>
      <c r="BXZ158" s="57"/>
      <c r="BYA158" s="57"/>
      <c r="BYB158" s="57"/>
      <c r="BYC158" s="57"/>
      <c r="BYD158" s="57"/>
      <c r="BYE158" s="57"/>
      <c r="BYF158" s="57"/>
      <c r="BYG158" s="57"/>
      <c r="BYH158" s="57"/>
      <c r="BYI158" s="57"/>
      <c r="BYJ158" s="57"/>
      <c r="BYK158" s="57"/>
      <c r="BYL158" s="57"/>
      <c r="BYM158" s="57"/>
      <c r="BYN158" s="57"/>
      <c r="BYO158" s="57"/>
      <c r="BYP158" s="57"/>
      <c r="BYQ158" s="57"/>
      <c r="BYR158" s="57"/>
      <c r="BYS158" s="57"/>
      <c r="BYT158" s="57"/>
      <c r="BYU158" s="57"/>
      <c r="BYV158" s="57"/>
      <c r="BYW158" s="57"/>
      <c r="BYX158" s="57"/>
      <c r="BYY158" s="57"/>
      <c r="BYZ158" s="57"/>
      <c r="BZA158" s="57"/>
      <c r="BZB158" s="57"/>
      <c r="BZC158" s="57"/>
      <c r="BZD158" s="57"/>
      <c r="BZE158" s="57"/>
      <c r="BZF158" s="57"/>
      <c r="BZG158" s="57"/>
      <c r="BZH158" s="57"/>
      <c r="BZI158" s="57"/>
      <c r="BZJ158" s="57"/>
      <c r="BZK158" s="57"/>
      <c r="BZL158" s="57"/>
      <c r="BZM158" s="57"/>
      <c r="BZN158" s="57"/>
      <c r="BZO158" s="57"/>
      <c r="BZP158" s="57"/>
      <c r="BZQ158" s="57"/>
      <c r="BZR158" s="57"/>
      <c r="BZS158" s="57"/>
      <c r="BZT158" s="57"/>
      <c r="BZU158" s="57"/>
      <c r="BZV158" s="57"/>
      <c r="BZW158" s="57"/>
      <c r="BZX158" s="57"/>
      <c r="BZY158" s="57"/>
      <c r="BZZ158" s="57"/>
      <c r="CAA158" s="57"/>
      <c r="CAB158" s="57"/>
      <c r="CAC158" s="57"/>
      <c r="CAD158" s="57"/>
      <c r="CAE158" s="57"/>
      <c r="CAF158" s="57"/>
      <c r="CAG158" s="57"/>
      <c r="CAH158" s="57"/>
      <c r="CAI158" s="57"/>
      <c r="CAJ158" s="57"/>
      <c r="CAK158" s="57"/>
      <c r="CAL158" s="57"/>
      <c r="CAM158" s="57"/>
      <c r="CAN158" s="57"/>
      <c r="CAO158" s="57"/>
      <c r="CAP158" s="57"/>
      <c r="CAQ158" s="57"/>
      <c r="CAR158" s="57"/>
      <c r="CAS158" s="57"/>
      <c r="CAT158" s="57"/>
      <c r="CAU158" s="57"/>
      <c r="CAV158" s="57"/>
      <c r="CAW158" s="57"/>
      <c r="CAX158" s="57"/>
      <c r="CAY158" s="57"/>
      <c r="CAZ158" s="57"/>
      <c r="CBA158" s="57"/>
      <c r="CBB158" s="57"/>
      <c r="CBC158" s="57"/>
      <c r="CBD158" s="57"/>
      <c r="CBE158" s="57"/>
      <c r="CBF158" s="57"/>
      <c r="CBG158" s="57"/>
      <c r="CBH158" s="57"/>
      <c r="CBI158" s="57"/>
      <c r="CBJ158" s="57"/>
      <c r="CBK158" s="57"/>
      <c r="CBL158" s="57"/>
      <c r="CBM158" s="57"/>
      <c r="CBN158" s="57"/>
      <c r="CBO158" s="57"/>
      <c r="CBP158" s="57"/>
      <c r="CBQ158" s="57"/>
      <c r="CBR158" s="57"/>
      <c r="CBS158" s="57"/>
      <c r="CBT158" s="57"/>
      <c r="CBU158" s="57"/>
      <c r="CBV158" s="57"/>
      <c r="CBW158" s="57"/>
      <c r="CBX158" s="57"/>
      <c r="CBY158" s="57"/>
      <c r="CBZ158" s="57"/>
      <c r="CCA158" s="57"/>
      <c r="CCB158" s="57"/>
      <c r="CCC158" s="57"/>
      <c r="CCD158" s="57"/>
      <c r="CCE158" s="57"/>
      <c r="CCF158" s="57"/>
      <c r="CCG158" s="57"/>
      <c r="CCH158" s="57"/>
      <c r="CCI158" s="57"/>
      <c r="CCJ158" s="57"/>
      <c r="CCK158" s="57"/>
      <c r="CCL158" s="57"/>
      <c r="CCM158" s="57"/>
      <c r="CCN158" s="57"/>
      <c r="CCO158" s="57"/>
      <c r="CCP158" s="57"/>
      <c r="CCQ158" s="57"/>
      <c r="CCR158" s="57"/>
      <c r="CCS158" s="57"/>
      <c r="CCT158" s="57"/>
      <c r="CCU158" s="57"/>
      <c r="CCV158" s="57"/>
      <c r="CCW158" s="57"/>
      <c r="CCX158" s="57"/>
      <c r="CCY158" s="57"/>
      <c r="CCZ158" s="57"/>
      <c r="CDA158" s="57"/>
      <c r="CDB158" s="57"/>
      <c r="CDC158" s="57"/>
      <c r="CDD158" s="57"/>
      <c r="CDE158" s="57"/>
      <c r="CDF158" s="57"/>
      <c r="CDG158" s="57"/>
      <c r="CDH158" s="57"/>
      <c r="CDI158" s="57"/>
      <c r="CDJ158" s="57"/>
      <c r="CDK158" s="57"/>
      <c r="CDL158" s="57"/>
      <c r="CDM158" s="57"/>
      <c r="CDN158" s="57"/>
      <c r="CDO158" s="57"/>
      <c r="CDP158" s="57"/>
      <c r="CDQ158" s="57"/>
      <c r="CDR158" s="57"/>
      <c r="CDS158" s="57"/>
      <c r="CDT158" s="57"/>
      <c r="CDU158" s="57"/>
      <c r="CDV158" s="57"/>
      <c r="CDW158" s="57"/>
      <c r="CDX158" s="57"/>
      <c r="CDY158" s="57"/>
      <c r="CDZ158" s="57"/>
      <c r="CEA158" s="57"/>
      <c r="CEB158" s="57"/>
      <c r="CEC158" s="57"/>
      <c r="CED158" s="57"/>
      <c r="CEE158" s="57"/>
      <c r="CEF158" s="57"/>
      <c r="CEG158" s="57"/>
      <c r="CEH158" s="57"/>
      <c r="CEI158" s="57"/>
      <c r="CEJ158" s="57"/>
      <c r="CEK158" s="57"/>
      <c r="CEL158" s="57"/>
      <c r="CEM158" s="57"/>
      <c r="CEN158" s="57"/>
      <c r="CEO158" s="57"/>
      <c r="CEP158" s="57"/>
      <c r="CEQ158" s="57"/>
      <c r="CER158" s="57"/>
      <c r="CES158" s="57"/>
      <c r="CET158" s="57"/>
      <c r="CEU158" s="57"/>
      <c r="CEV158" s="57"/>
      <c r="CEW158" s="57"/>
      <c r="CEX158" s="57"/>
      <c r="CEY158" s="57"/>
      <c r="CEZ158" s="57"/>
      <c r="CFA158" s="57"/>
      <c r="CFB158" s="57"/>
      <c r="CFC158" s="57"/>
      <c r="CFD158" s="57"/>
      <c r="CFE158" s="57"/>
      <c r="CFF158" s="57"/>
      <c r="CFG158" s="57"/>
      <c r="CFH158" s="57"/>
      <c r="CFI158" s="57"/>
      <c r="CFJ158" s="57"/>
      <c r="CFK158" s="57"/>
      <c r="CFL158" s="57"/>
      <c r="CFM158" s="57"/>
      <c r="CFN158" s="57"/>
      <c r="CFO158" s="57"/>
      <c r="CFP158" s="57"/>
      <c r="CFQ158" s="57"/>
      <c r="CFR158" s="57"/>
      <c r="CFS158" s="57"/>
      <c r="CFT158" s="57"/>
      <c r="CFU158" s="57"/>
      <c r="CFV158" s="57"/>
      <c r="CFW158" s="57"/>
      <c r="CFX158" s="57"/>
      <c r="CFY158" s="57"/>
      <c r="CFZ158" s="57"/>
      <c r="CGA158" s="57"/>
      <c r="CGB158" s="57"/>
      <c r="CGC158" s="57"/>
      <c r="CGD158" s="57"/>
      <c r="CGE158" s="57"/>
      <c r="CGF158" s="57"/>
      <c r="CGG158" s="57"/>
      <c r="CGH158" s="57"/>
      <c r="CGI158" s="57"/>
      <c r="CGJ158" s="57"/>
      <c r="CGK158" s="57"/>
      <c r="CGL158" s="57"/>
      <c r="CGM158" s="57"/>
      <c r="CGN158" s="57"/>
      <c r="CGO158" s="57"/>
      <c r="CGP158" s="57"/>
      <c r="CGQ158" s="57"/>
      <c r="CGR158" s="57"/>
      <c r="CGS158" s="57"/>
      <c r="CGT158" s="57"/>
      <c r="CGU158" s="57"/>
      <c r="CGV158" s="57"/>
      <c r="CGW158" s="57"/>
      <c r="CGX158" s="57"/>
      <c r="CGY158" s="57"/>
      <c r="CGZ158" s="57"/>
      <c r="CHA158" s="57"/>
      <c r="CHB158" s="57"/>
      <c r="CHC158" s="57"/>
      <c r="CHD158" s="57"/>
      <c r="CHE158" s="57"/>
      <c r="CHF158" s="57"/>
      <c r="CHG158" s="57"/>
      <c r="CHH158" s="57"/>
      <c r="CHI158" s="57"/>
      <c r="CHJ158" s="57"/>
      <c r="CHK158" s="57"/>
      <c r="CHL158" s="57"/>
      <c r="CHM158" s="57"/>
      <c r="CHN158" s="57"/>
      <c r="CHO158" s="57"/>
      <c r="CHP158" s="57"/>
      <c r="CHQ158" s="57"/>
      <c r="CHR158" s="57"/>
      <c r="CHS158" s="57"/>
      <c r="CHT158" s="57"/>
      <c r="CHU158" s="57"/>
      <c r="CHV158" s="57"/>
      <c r="CHW158" s="57"/>
      <c r="CHX158" s="57"/>
      <c r="CHY158" s="57"/>
      <c r="CHZ158" s="57"/>
      <c r="CIA158" s="57"/>
      <c r="CIB158" s="57"/>
      <c r="CIC158" s="57"/>
      <c r="CID158" s="57"/>
      <c r="CIE158" s="57"/>
      <c r="CIF158" s="57"/>
      <c r="CIG158" s="57"/>
      <c r="CIH158" s="57"/>
      <c r="CII158" s="57"/>
      <c r="CIJ158" s="57"/>
      <c r="CIK158" s="57"/>
      <c r="CIL158" s="57"/>
      <c r="CIM158" s="57"/>
      <c r="CIN158" s="57"/>
      <c r="CIO158" s="57"/>
      <c r="CIP158" s="57"/>
      <c r="CIQ158" s="57"/>
      <c r="CIR158" s="57"/>
      <c r="CIS158" s="57"/>
      <c r="CIT158" s="57"/>
      <c r="CIU158" s="57"/>
      <c r="CIV158" s="57"/>
      <c r="CIW158" s="57"/>
      <c r="CIX158" s="57"/>
      <c r="CIY158" s="57"/>
      <c r="CIZ158" s="57"/>
      <c r="CJA158" s="57"/>
      <c r="CJB158" s="57"/>
      <c r="CJC158" s="57"/>
      <c r="CJD158" s="57"/>
      <c r="CJE158" s="57"/>
      <c r="CJF158" s="57"/>
      <c r="CJG158" s="57"/>
      <c r="CJH158" s="57"/>
      <c r="CJI158" s="57"/>
      <c r="CJJ158" s="57"/>
      <c r="CJK158" s="57"/>
      <c r="CJL158" s="57"/>
      <c r="CJM158" s="57"/>
      <c r="CJN158" s="57"/>
      <c r="CJO158" s="57"/>
      <c r="CJP158" s="57"/>
      <c r="CJQ158" s="57"/>
      <c r="CJR158" s="57"/>
      <c r="CJS158" s="57"/>
      <c r="CJT158" s="57"/>
      <c r="CJU158" s="57"/>
      <c r="CJV158" s="57"/>
      <c r="CJW158" s="57"/>
      <c r="CJX158" s="57"/>
      <c r="CJY158" s="57"/>
      <c r="CJZ158" s="57"/>
      <c r="CKA158" s="57"/>
      <c r="CKB158" s="57"/>
      <c r="CKC158" s="57"/>
      <c r="CKD158" s="57"/>
      <c r="CKE158" s="57"/>
      <c r="CKF158" s="57"/>
      <c r="CKG158" s="57"/>
      <c r="CKH158" s="57"/>
      <c r="CKI158" s="57"/>
      <c r="CKJ158" s="57"/>
      <c r="CKK158" s="57"/>
      <c r="CKL158" s="57"/>
      <c r="CKM158" s="57"/>
      <c r="CKN158" s="57"/>
      <c r="CKO158" s="57"/>
      <c r="CKP158" s="57"/>
      <c r="CKQ158" s="57"/>
      <c r="CKR158" s="57"/>
      <c r="CKS158" s="57"/>
      <c r="CKT158" s="57"/>
      <c r="CKU158" s="57"/>
      <c r="CKV158" s="57"/>
      <c r="CKW158" s="57"/>
      <c r="CKX158" s="57"/>
      <c r="CKY158" s="57"/>
      <c r="CKZ158" s="57"/>
      <c r="CLA158" s="57"/>
      <c r="CLB158" s="57"/>
      <c r="CLC158" s="57"/>
      <c r="CLD158" s="57"/>
      <c r="CLE158" s="57"/>
      <c r="CLF158" s="57"/>
      <c r="CLG158" s="57"/>
      <c r="CLH158" s="57"/>
      <c r="CLI158" s="57"/>
      <c r="CLJ158" s="57"/>
      <c r="CLK158" s="57"/>
      <c r="CLL158" s="57"/>
      <c r="CLM158" s="57"/>
      <c r="CLN158" s="57"/>
      <c r="CLO158" s="57"/>
      <c r="CLP158" s="57"/>
      <c r="CLQ158" s="57"/>
      <c r="CLR158" s="57"/>
      <c r="CLS158" s="57"/>
      <c r="CLT158" s="57"/>
      <c r="CLU158" s="57"/>
      <c r="CLV158" s="57"/>
      <c r="CLW158" s="57"/>
      <c r="CLX158" s="57"/>
      <c r="CLY158" s="57"/>
      <c r="CLZ158" s="57"/>
      <c r="CMA158" s="57"/>
      <c r="CMB158" s="57"/>
      <c r="CMC158" s="57"/>
      <c r="CMD158" s="57"/>
      <c r="CME158" s="57"/>
      <c r="CMF158" s="57"/>
      <c r="CMG158" s="57"/>
      <c r="CMH158" s="57"/>
      <c r="CMI158" s="57"/>
      <c r="CMJ158" s="57"/>
      <c r="CMK158" s="57"/>
      <c r="CML158" s="57"/>
      <c r="CMM158" s="57"/>
      <c r="CMN158" s="57"/>
      <c r="CMO158" s="57"/>
      <c r="CMP158" s="57"/>
      <c r="CMQ158" s="57"/>
      <c r="CMR158" s="57"/>
      <c r="CMS158" s="57"/>
      <c r="CMT158" s="57"/>
      <c r="CMU158" s="57"/>
      <c r="CMV158" s="57"/>
      <c r="CMW158" s="57"/>
      <c r="CMX158" s="57"/>
      <c r="CMY158" s="57"/>
      <c r="CMZ158" s="57"/>
      <c r="CNA158" s="57"/>
      <c r="CNB158" s="57"/>
      <c r="CNC158" s="57"/>
      <c r="CND158" s="57"/>
      <c r="CNE158" s="57"/>
      <c r="CNF158" s="57"/>
      <c r="CNG158" s="57"/>
      <c r="CNH158" s="57"/>
      <c r="CNI158" s="57"/>
      <c r="CNJ158" s="57"/>
      <c r="CNK158" s="57"/>
      <c r="CNL158" s="57"/>
      <c r="CNM158" s="57"/>
      <c r="CNN158" s="57"/>
      <c r="CNO158" s="57"/>
      <c r="CNP158" s="57"/>
      <c r="CNQ158" s="57"/>
      <c r="CNR158" s="57"/>
      <c r="CNS158" s="57"/>
      <c r="CNT158" s="57"/>
      <c r="CNU158" s="57"/>
      <c r="CNV158" s="57"/>
      <c r="CNW158" s="57"/>
      <c r="CNX158" s="57"/>
      <c r="CNY158" s="57"/>
      <c r="CNZ158" s="57"/>
      <c r="COA158" s="57"/>
      <c r="COB158" s="57"/>
      <c r="COC158" s="57"/>
      <c r="COD158" s="57"/>
      <c r="COE158" s="57"/>
      <c r="COF158" s="57"/>
      <c r="COG158" s="57"/>
      <c r="COH158" s="57"/>
      <c r="COI158" s="57"/>
      <c r="COJ158" s="57"/>
      <c r="COK158" s="57"/>
      <c r="COL158" s="57"/>
      <c r="COM158" s="57"/>
      <c r="CON158" s="57"/>
      <c r="COO158" s="57"/>
      <c r="COP158" s="57"/>
      <c r="COQ158" s="57"/>
      <c r="COR158" s="57"/>
      <c r="COS158" s="57"/>
      <c r="COT158" s="57"/>
      <c r="COU158" s="57"/>
      <c r="COV158" s="57"/>
      <c r="COW158" s="57"/>
      <c r="COX158" s="57"/>
      <c r="COY158" s="57"/>
      <c r="COZ158" s="57"/>
      <c r="CPA158" s="57"/>
      <c r="CPB158" s="57"/>
      <c r="CPC158" s="57"/>
      <c r="CPD158" s="57"/>
      <c r="CPE158" s="57"/>
      <c r="CPF158" s="57"/>
      <c r="CPG158" s="57"/>
      <c r="CPH158" s="57"/>
      <c r="CPI158" s="57"/>
      <c r="CPJ158" s="57"/>
      <c r="CPK158" s="57"/>
      <c r="CPL158" s="57"/>
      <c r="CPM158" s="57"/>
      <c r="CPN158" s="57"/>
      <c r="CPO158" s="57"/>
      <c r="CPP158" s="57"/>
      <c r="CPQ158" s="57"/>
      <c r="CPR158" s="57"/>
      <c r="CPS158" s="57"/>
      <c r="CPT158" s="57"/>
      <c r="CPU158" s="57"/>
      <c r="CPV158" s="57"/>
      <c r="CPW158" s="57"/>
      <c r="CPX158" s="57"/>
      <c r="CPY158" s="57"/>
      <c r="CPZ158" s="57"/>
      <c r="CQA158" s="57"/>
      <c r="CQB158" s="57"/>
      <c r="CQC158" s="57"/>
      <c r="CQD158" s="57"/>
      <c r="CQE158" s="57"/>
      <c r="CQF158" s="57"/>
      <c r="CQG158" s="57"/>
      <c r="CQH158" s="57"/>
      <c r="CQI158" s="57"/>
      <c r="CQJ158" s="57"/>
      <c r="CQK158" s="57"/>
      <c r="CQL158" s="57"/>
      <c r="CQM158" s="57"/>
      <c r="CQN158" s="57"/>
      <c r="CQO158" s="57"/>
      <c r="CQP158" s="57"/>
      <c r="CQQ158" s="57"/>
      <c r="CQR158" s="57"/>
      <c r="CQS158" s="57"/>
      <c r="CQT158" s="57"/>
      <c r="CQU158" s="57"/>
      <c r="CQV158" s="57"/>
      <c r="CQW158" s="57"/>
      <c r="CQX158" s="57"/>
      <c r="CQY158" s="57"/>
      <c r="CQZ158" s="57"/>
      <c r="CRA158" s="57"/>
      <c r="CRB158" s="57"/>
      <c r="CRC158" s="57"/>
      <c r="CRD158" s="57"/>
      <c r="CRE158" s="57"/>
      <c r="CRF158" s="57"/>
      <c r="CRG158" s="57"/>
      <c r="CRH158" s="57"/>
      <c r="CRI158" s="57"/>
      <c r="CRJ158" s="57"/>
      <c r="CRK158" s="57"/>
      <c r="CRL158" s="57"/>
      <c r="CRM158" s="57"/>
      <c r="CRN158" s="57"/>
      <c r="CRO158" s="57"/>
      <c r="CRP158" s="57"/>
      <c r="CRQ158" s="57"/>
      <c r="CRR158" s="57"/>
      <c r="CRS158" s="57"/>
      <c r="CRT158" s="57"/>
      <c r="CRU158" s="57"/>
      <c r="CRV158" s="57"/>
      <c r="CRW158" s="57"/>
      <c r="CRX158" s="57"/>
      <c r="CRY158" s="57"/>
      <c r="CRZ158" s="57"/>
      <c r="CSA158" s="57"/>
      <c r="CSB158" s="57"/>
      <c r="CSC158" s="57"/>
      <c r="CSD158" s="57"/>
      <c r="CSE158" s="57"/>
      <c r="CSF158" s="57"/>
      <c r="CSG158" s="57"/>
      <c r="CSH158" s="57"/>
      <c r="CSI158" s="57"/>
      <c r="CSJ158" s="57"/>
      <c r="CSK158" s="57"/>
      <c r="CSL158" s="57"/>
      <c r="CSM158" s="57"/>
      <c r="CSN158" s="57"/>
      <c r="CSO158" s="57"/>
      <c r="CSP158" s="57"/>
      <c r="CSQ158" s="57"/>
      <c r="CSR158" s="57"/>
      <c r="CSS158" s="57"/>
      <c r="CST158" s="57"/>
      <c r="CSU158" s="57"/>
      <c r="CSV158" s="57"/>
      <c r="CSW158" s="57"/>
      <c r="CSX158" s="57"/>
      <c r="CSY158" s="57"/>
      <c r="CSZ158" s="57"/>
      <c r="CTA158" s="57"/>
      <c r="CTB158" s="57"/>
      <c r="CTC158" s="57"/>
      <c r="CTD158" s="57"/>
      <c r="CTE158" s="57"/>
      <c r="CTF158" s="57"/>
      <c r="CTG158" s="57"/>
      <c r="CTH158" s="57"/>
      <c r="CTI158" s="57"/>
      <c r="CTJ158" s="57"/>
      <c r="CTK158" s="57"/>
      <c r="CTL158" s="57"/>
      <c r="CTM158" s="57"/>
      <c r="CTN158" s="57"/>
      <c r="CTO158" s="57"/>
      <c r="CTP158" s="57"/>
      <c r="CTQ158" s="57"/>
      <c r="CTR158" s="57"/>
      <c r="CTS158" s="57"/>
      <c r="CTT158" s="57"/>
      <c r="CTU158" s="57"/>
      <c r="CTV158" s="57"/>
      <c r="CTW158" s="57"/>
      <c r="CTX158" s="57"/>
      <c r="CTY158" s="57"/>
      <c r="CTZ158" s="57"/>
      <c r="CUA158" s="57"/>
      <c r="CUB158" s="57"/>
      <c r="CUC158" s="57"/>
      <c r="CUD158" s="57"/>
      <c r="CUE158" s="57"/>
      <c r="CUF158" s="57"/>
      <c r="CUG158" s="57"/>
      <c r="CUH158" s="57"/>
      <c r="CUI158" s="57"/>
      <c r="CUJ158" s="57"/>
      <c r="CUK158" s="57"/>
      <c r="CUL158" s="57"/>
      <c r="CUM158" s="57"/>
      <c r="CUN158" s="57"/>
      <c r="CUO158" s="57"/>
      <c r="CUP158" s="57"/>
      <c r="CUQ158" s="57"/>
      <c r="CUR158" s="57"/>
      <c r="CUS158" s="57"/>
      <c r="CUT158" s="57"/>
      <c r="CUU158" s="57"/>
      <c r="CUV158" s="57"/>
      <c r="CUW158" s="57"/>
      <c r="CUX158" s="57"/>
      <c r="CUY158" s="57"/>
      <c r="CUZ158" s="57"/>
      <c r="CVA158" s="57"/>
      <c r="CVB158" s="57"/>
      <c r="CVC158" s="57"/>
      <c r="CVD158" s="57"/>
      <c r="CVE158" s="57"/>
      <c r="CVF158" s="57"/>
      <c r="CVG158" s="57"/>
      <c r="CVH158" s="57"/>
      <c r="CVI158" s="57"/>
      <c r="CVJ158" s="57"/>
      <c r="CVK158" s="57"/>
      <c r="CVL158" s="57"/>
      <c r="CVM158" s="57"/>
      <c r="CVN158" s="57"/>
      <c r="CVO158" s="57"/>
      <c r="CVP158" s="57"/>
      <c r="CVQ158" s="57"/>
      <c r="CVR158" s="57"/>
      <c r="CVS158" s="57"/>
      <c r="CVT158" s="57"/>
      <c r="CVU158" s="57"/>
      <c r="CVV158" s="57"/>
      <c r="CVW158" s="57"/>
      <c r="CVX158" s="57"/>
      <c r="CVY158" s="57"/>
      <c r="CVZ158" s="57"/>
      <c r="CWA158" s="57"/>
      <c r="CWB158" s="57"/>
      <c r="CWC158" s="57"/>
      <c r="CWD158" s="57"/>
      <c r="CWE158" s="57"/>
      <c r="CWF158" s="57"/>
      <c r="CWG158" s="57"/>
      <c r="CWH158" s="57"/>
      <c r="CWI158" s="57"/>
      <c r="CWJ158" s="57"/>
      <c r="CWK158" s="57"/>
      <c r="CWL158" s="57"/>
      <c r="CWM158" s="57"/>
      <c r="CWN158" s="57"/>
      <c r="CWO158" s="57"/>
      <c r="CWP158" s="57"/>
      <c r="CWQ158" s="57"/>
      <c r="CWR158" s="57"/>
      <c r="CWS158" s="57"/>
      <c r="CWT158" s="57"/>
      <c r="CWU158" s="57"/>
      <c r="CWV158" s="57"/>
      <c r="CWW158" s="57"/>
      <c r="CWX158" s="57"/>
      <c r="CWY158" s="57"/>
      <c r="CWZ158" s="57"/>
      <c r="CXA158" s="57"/>
      <c r="CXB158" s="57"/>
      <c r="CXC158" s="57"/>
      <c r="CXD158" s="57"/>
      <c r="CXE158" s="57"/>
      <c r="CXF158" s="57"/>
      <c r="CXG158" s="57"/>
      <c r="CXH158" s="57"/>
      <c r="CXI158" s="57"/>
      <c r="CXJ158" s="57"/>
      <c r="CXK158" s="57"/>
      <c r="CXL158" s="57"/>
      <c r="CXM158" s="57"/>
      <c r="CXN158" s="57"/>
      <c r="CXO158" s="57"/>
      <c r="CXP158" s="57"/>
      <c r="CXQ158" s="57"/>
      <c r="CXR158" s="57"/>
      <c r="CXS158" s="57"/>
      <c r="CXT158" s="57"/>
      <c r="CXU158" s="57"/>
      <c r="CXV158" s="57"/>
      <c r="CXW158" s="57"/>
      <c r="CXX158" s="57"/>
      <c r="CXY158" s="57"/>
      <c r="CXZ158" s="57"/>
      <c r="CYA158" s="57"/>
      <c r="CYB158" s="57"/>
      <c r="CYC158" s="57"/>
      <c r="CYD158" s="57"/>
      <c r="CYE158" s="57"/>
      <c r="CYF158" s="57"/>
      <c r="CYG158" s="57"/>
      <c r="CYH158" s="57"/>
      <c r="CYI158" s="57"/>
      <c r="CYJ158" s="57"/>
      <c r="CYK158" s="57"/>
      <c r="CYL158" s="57"/>
      <c r="CYM158" s="57"/>
      <c r="CYN158" s="57"/>
      <c r="CYO158" s="57"/>
      <c r="CYP158" s="57"/>
      <c r="CYQ158" s="57"/>
      <c r="CYR158" s="57"/>
      <c r="CYS158" s="57"/>
      <c r="CYT158" s="57"/>
      <c r="CYU158" s="57"/>
      <c r="CYV158" s="57"/>
      <c r="CYW158" s="57"/>
      <c r="CYX158" s="57"/>
      <c r="CYY158" s="57"/>
      <c r="CYZ158" s="57"/>
      <c r="CZA158" s="57"/>
      <c r="CZB158" s="57"/>
      <c r="CZC158" s="57"/>
      <c r="CZD158" s="57"/>
      <c r="CZE158" s="57"/>
      <c r="CZF158" s="57"/>
      <c r="CZG158" s="57"/>
      <c r="CZH158" s="57"/>
      <c r="CZI158" s="57"/>
      <c r="CZJ158" s="57"/>
      <c r="CZK158" s="57"/>
      <c r="CZL158" s="57"/>
      <c r="CZM158" s="57"/>
      <c r="CZN158" s="57"/>
      <c r="CZO158" s="57"/>
      <c r="CZP158" s="57"/>
      <c r="CZQ158" s="57"/>
      <c r="CZR158" s="57"/>
      <c r="CZS158" s="57"/>
      <c r="CZT158" s="57"/>
      <c r="CZU158" s="57"/>
      <c r="CZV158" s="57"/>
      <c r="CZW158" s="57"/>
      <c r="CZX158" s="57"/>
      <c r="CZY158" s="57"/>
      <c r="CZZ158" s="57"/>
      <c r="DAA158" s="57"/>
      <c r="DAB158" s="57"/>
      <c r="DAC158" s="57"/>
      <c r="DAD158" s="57"/>
      <c r="DAE158" s="57"/>
      <c r="DAF158" s="57"/>
      <c r="DAG158" s="57"/>
      <c r="DAH158" s="57"/>
      <c r="DAI158" s="57"/>
      <c r="DAJ158" s="57"/>
      <c r="DAK158" s="57"/>
      <c r="DAL158" s="57"/>
      <c r="DAM158" s="57"/>
      <c r="DAN158" s="57"/>
      <c r="DAO158" s="57"/>
      <c r="DAP158" s="57"/>
      <c r="DAQ158" s="57"/>
      <c r="DAR158" s="57"/>
      <c r="DAS158" s="57"/>
      <c r="DAT158" s="57"/>
      <c r="DAU158" s="57"/>
      <c r="DAV158" s="57"/>
      <c r="DAW158" s="57"/>
      <c r="DAX158" s="57"/>
      <c r="DAY158" s="57"/>
      <c r="DAZ158" s="57"/>
      <c r="DBA158" s="57"/>
      <c r="DBB158" s="57"/>
      <c r="DBC158" s="57"/>
      <c r="DBD158" s="57"/>
      <c r="DBE158" s="57"/>
      <c r="DBF158" s="57"/>
      <c r="DBG158" s="57"/>
      <c r="DBH158" s="57"/>
      <c r="DBI158" s="57"/>
      <c r="DBJ158" s="57"/>
      <c r="DBK158" s="57"/>
      <c r="DBL158" s="57"/>
      <c r="DBM158" s="57"/>
      <c r="DBN158" s="57"/>
      <c r="DBO158" s="57"/>
      <c r="DBP158" s="57"/>
      <c r="DBQ158" s="57"/>
      <c r="DBR158" s="57"/>
      <c r="DBS158" s="57"/>
      <c r="DBT158" s="57"/>
      <c r="DBU158" s="57"/>
      <c r="DBV158" s="57"/>
      <c r="DBW158" s="57"/>
      <c r="DBX158" s="57"/>
      <c r="DBY158" s="57"/>
      <c r="DBZ158" s="57"/>
      <c r="DCA158" s="57"/>
      <c r="DCB158" s="57"/>
      <c r="DCC158" s="57"/>
      <c r="DCD158" s="57"/>
      <c r="DCE158" s="57"/>
      <c r="DCF158" s="57"/>
      <c r="DCG158" s="57"/>
      <c r="DCH158" s="57"/>
      <c r="DCI158" s="57"/>
      <c r="DCJ158" s="57"/>
      <c r="DCK158" s="57"/>
      <c r="DCL158" s="57"/>
      <c r="DCM158" s="57"/>
      <c r="DCN158" s="57"/>
      <c r="DCO158" s="57"/>
      <c r="DCP158" s="57"/>
      <c r="DCQ158" s="57"/>
      <c r="DCR158" s="57"/>
      <c r="DCS158" s="57"/>
      <c r="DCT158" s="57"/>
      <c r="DCU158" s="57"/>
      <c r="DCV158" s="57"/>
      <c r="DCW158" s="57"/>
      <c r="DCX158" s="57"/>
      <c r="DCY158" s="57"/>
      <c r="DCZ158" s="57"/>
      <c r="DDA158" s="57"/>
      <c r="DDB158" s="57"/>
      <c r="DDC158" s="57"/>
      <c r="DDD158" s="57"/>
      <c r="DDE158" s="57"/>
      <c r="DDF158" s="57"/>
      <c r="DDG158" s="57"/>
      <c r="DDH158" s="57"/>
      <c r="DDI158" s="57"/>
      <c r="DDJ158" s="57"/>
      <c r="DDK158" s="57"/>
      <c r="DDL158" s="57"/>
      <c r="DDM158" s="57"/>
      <c r="DDN158" s="57"/>
      <c r="DDO158" s="57"/>
      <c r="DDP158" s="57"/>
      <c r="DDQ158" s="57"/>
      <c r="DDR158" s="57"/>
      <c r="DDS158" s="57"/>
      <c r="DDT158" s="57"/>
      <c r="DDU158" s="57"/>
      <c r="DDV158" s="57"/>
      <c r="DDW158" s="57"/>
      <c r="DDX158" s="57"/>
      <c r="DDY158" s="57"/>
      <c r="DDZ158" s="57"/>
      <c r="DEA158" s="57"/>
      <c r="DEB158" s="57"/>
      <c r="DEC158" s="57"/>
      <c r="DED158" s="57"/>
      <c r="DEE158" s="57"/>
      <c r="DEF158" s="57"/>
      <c r="DEG158" s="57"/>
      <c r="DEH158" s="57"/>
      <c r="DEI158" s="57"/>
      <c r="DEJ158" s="57"/>
      <c r="DEK158" s="57"/>
      <c r="DEL158" s="57"/>
      <c r="DEM158" s="57"/>
      <c r="DEN158" s="57"/>
      <c r="DEO158" s="57"/>
      <c r="DEP158" s="57"/>
      <c r="DEQ158" s="57"/>
      <c r="DER158" s="57"/>
      <c r="DES158" s="57"/>
      <c r="DET158" s="57"/>
      <c r="DEU158" s="57"/>
      <c r="DEV158" s="57"/>
      <c r="DEW158" s="57"/>
      <c r="DEX158" s="57"/>
      <c r="DEY158" s="57"/>
      <c r="DEZ158" s="57"/>
      <c r="DFA158" s="57"/>
      <c r="DFB158" s="57"/>
      <c r="DFC158" s="57"/>
      <c r="DFD158" s="57"/>
      <c r="DFE158" s="57"/>
      <c r="DFF158" s="57"/>
      <c r="DFG158" s="57"/>
      <c r="DFH158" s="57"/>
      <c r="DFI158" s="57"/>
      <c r="DFJ158" s="57"/>
      <c r="DFK158" s="57"/>
      <c r="DFL158" s="57"/>
      <c r="DFM158" s="57"/>
      <c r="DFN158" s="57"/>
      <c r="DFO158" s="57"/>
      <c r="DFP158" s="57"/>
      <c r="DFQ158" s="57"/>
      <c r="DFR158" s="57"/>
      <c r="DFS158" s="57"/>
      <c r="DFT158" s="57"/>
      <c r="DFU158" s="57"/>
      <c r="DFV158" s="57"/>
      <c r="DFW158" s="57"/>
      <c r="DFX158" s="57"/>
      <c r="DFY158" s="57"/>
      <c r="DFZ158" s="57"/>
      <c r="DGA158" s="57"/>
      <c r="DGB158" s="57"/>
      <c r="DGC158" s="57"/>
      <c r="DGD158" s="57"/>
      <c r="DGE158" s="57"/>
      <c r="DGF158" s="57"/>
      <c r="DGG158" s="57"/>
      <c r="DGH158" s="57"/>
      <c r="DGI158" s="57"/>
      <c r="DGJ158" s="57"/>
      <c r="DGK158" s="57"/>
      <c r="DGL158" s="57"/>
      <c r="DGM158" s="57"/>
      <c r="DGN158" s="57"/>
      <c r="DGO158" s="57"/>
      <c r="DGP158" s="57"/>
      <c r="DGQ158" s="57"/>
      <c r="DGR158" s="57"/>
      <c r="DGS158" s="57"/>
      <c r="DGT158" s="57"/>
      <c r="DGU158" s="57"/>
      <c r="DGV158" s="57"/>
      <c r="DGW158" s="57"/>
      <c r="DGX158" s="57"/>
      <c r="DGY158" s="57"/>
      <c r="DGZ158" s="57"/>
      <c r="DHA158" s="57"/>
      <c r="DHB158" s="57"/>
      <c r="DHC158" s="57"/>
      <c r="DHD158" s="57"/>
      <c r="DHE158" s="57"/>
      <c r="DHF158" s="57"/>
      <c r="DHG158" s="57"/>
      <c r="DHH158" s="57"/>
      <c r="DHI158" s="57"/>
      <c r="DHJ158" s="57"/>
      <c r="DHK158" s="57"/>
      <c r="DHL158" s="57"/>
      <c r="DHM158" s="57"/>
      <c r="DHN158" s="57"/>
      <c r="DHO158" s="57"/>
      <c r="DHP158" s="57"/>
      <c r="DHQ158" s="57"/>
      <c r="DHR158" s="57"/>
      <c r="DHS158" s="57"/>
      <c r="DHT158" s="57"/>
      <c r="DHU158" s="57"/>
      <c r="DHV158" s="57"/>
      <c r="DHW158" s="57"/>
      <c r="DHX158" s="57"/>
      <c r="DHY158" s="57"/>
      <c r="DHZ158" s="57"/>
      <c r="DIA158" s="57"/>
      <c r="DIB158" s="57"/>
      <c r="DIC158" s="57"/>
      <c r="DID158" s="57"/>
      <c r="DIE158" s="57"/>
      <c r="DIF158" s="57"/>
      <c r="DIG158" s="57"/>
      <c r="DIH158" s="57"/>
      <c r="DII158" s="57"/>
      <c r="DIJ158" s="57"/>
      <c r="DIK158" s="57"/>
      <c r="DIL158" s="57"/>
      <c r="DIM158" s="57"/>
      <c r="DIN158" s="57"/>
      <c r="DIO158" s="57"/>
      <c r="DIP158" s="57"/>
      <c r="DIQ158" s="57"/>
      <c r="DIR158" s="57"/>
      <c r="DIS158" s="57"/>
      <c r="DIT158" s="57"/>
      <c r="DIU158" s="57"/>
      <c r="DIV158" s="57"/>
      <c r="DIW158" s="57"/>
      <c r="DIX158" s="57"/>
      <c r="DIY158" s="57"/>
      <c r="DIZ158" s="57"/>
      <c r="DJA158" s="57"/>
      <c r="DJB158" s="57"/>
      <c r="DJC158" s="57"/>
      <c r="DJD158" s="57"/>
      <c r="DJE158" s="57"/>
      <c r="DJF158" s="57"/>
      <c r="DJG158" s="57"/>
      <c r="DJH158" s="57"/>
      <c r="DJI158" s="57"/>
      <c r="DJJ158" s="57"/>
      <c r="DJK158" s="57"/>
      <c r="DJL158" s="57"/>
      <c r="DJM158" s="57"/>
      <c r="DJN158" s="57"/>
      <c r="DJO158" s="57"/>
      <c r="DJP158" s="57"/>
      <c r="DJQ158" s="57"/>
      <c r="DJR158" s="57"/>
      <c r="DJS158" s="57"/>
      <c r="DJT158" s="57"/>
      <c r="DJU158" s="57"/>
      <c r="DJV158" s="57"/>
      <c r="DJW158" s="57"/>
      <c r="DJX158" s="57"/>
      <c r="DJY158" s="57"/>
      <c r="DJZ158" s="57"/>
      <c r="DKA158" s="57"/>
      <c r="DKB158" s="57"/>
      <c r="DKC158" s="57"/>
      <c r="DKD158" s="57"/>
      <c r="DKE158" s="57"/>
      <c r="DKF158" s="57"/>
      <c r="DKG158" s="57"/>
      <c r="DKH158" s="57"/>
      <c r="DKI158" s="57"/>
      <c r="DKJ158" s="57"/>
      <c r="DKK158" s="57"/>
      <c r="DKL158" s="57"/>
      <c r="DKM158" s="57"/>
      <c r="DKN158" s="57"/>
      <c r="DKO158" s="57"/>
      <c r="DKP158" s="57"/>
      <c r="DKQ158" s="57"/>
      <c r="DKR158" s="57"/>
      <c r="DKS158" s="57"/>
      <c r="DKT158" s="57"/>
      <c r="DKU158" s="57"/>
      <c r="DKV158" s="57"/>
      <c r="DKW158" s="57"/>
      <c r="DKX158" s="57"/>
      <c r="DKY158" s="57"/>
      <c r="DKZ158" s="57"/>
      <c r="DLA158" s="57"/>
      <c r="DLB158" s="57"/>
      <c r="DLC158" s="57"/>
      <c r="DLD158" s="57"/>
      <c r="DLE158" s="57"/>
      <c r="DLF158" s="57"/>
      <c r="DLG158" s="57"/>
      <c r="DLH158" s="57"/>
      <c r="DLI158" s="57"/>
      <c r="DLJ158" s="57"/>
      <c r="DLK158" s="57"/>
      <c r="DLL158" s="57"/>
      <c r="DLM158" s="57"/>
      <c r="DLN158" s="57"/>
      <c r="DLO158" s="57"/>
      <c r="DLP158" s="57"/>
      <c r="DLQ158" s="57"/>
      <c r="DLR158" s="57"/>
      <c r="DLS158" s="57"/>
      <c r="DLT158" s="57"/>
      <c r="DLU158" s="57"/>
      <c r="DLV158" s="57"/>
      <c r="DLW158" s="57"/>
      <c r="DLX158" s="57"/>
      <c r="DLY158" s="57"/>
      <c r="DLZ158" s="57"/>
      <c r="DMA158" s="57"/>
      <c r="DMB158" s="57"/>
      <c r="DMC158" s="57"/>
      <c r="DMD158" s="57"/>
      <c r="DME158" s="57"/>
      <c r="DMF158" s="57"/>
      <c r="DMG158" s="57"/>
      <c r="DMH158" s="57"/>
      <c r="DMI158" s="57"/>
      <c r="DMJ158" s="57"/>
      <c r="DMK158" s="57"/>
      <c r="DML158" s="57"/>
      <c r="DMM158" s="57"/>
      <c r="DMN158" s="57"/>
      <c r="DMO158" s="57"/>
      <c r="DMP158" s="57"/>
      <c r="DMQ158" s="57"/>
      <c r="DMR158" s="57"/>
      <c r="DMS158" s="57"/>
      <c r="DMT158" s="57"/>
      <c r="DMU158" s="57"/>
      <c r="DMV158" s="57"/>
      <c r="DMW158" s="57"/>
      <c r="DMX158" s="57"/>
      <c r="DMY158" s="57"/>
      <c r="DMZ158" s="57"/>
      <c r="DNA158" s="57"/>
      <c r="DNB158" s="57"/>
      <c r="DNC158" s="57"/>
      <c r="DND158" s="57"/>
      <c r="DNE158" s="57"/>
      <c r="DNF158" s="57"/>
      <c r="DNG158" s="57"/>
      <c r="DNH158" s="57"/>
      <c r="DNI158" s="57"/>
      <c r="DNJ158" s="57"/>
      <c r="DNK158" s="57"/>
      <c r="DNL158" s="57"/>
      <c r="DNM158" s="57"/>
      <c r="DNN158" s="57"/>
      <c r="DNO158" s="57"/>
      <c r="DNP158" s="57"/>
      <c r="DNQ158" s="57"/>
      <c r="DNR158" s="57"/>
      <c r="DNS158" s="57"/>
      <c r="DNT158" s="57"/>
      <c r="DNU158" s="57"/>
      <c r="DNV158" s="57"/>
      <c r="DNW158" s="57"/>
      <c r="DNX158" s="57"/>
      <c r="DNY158" s="57"/>
      <c r="DNZ158" s="57"/>
      <c r="DOA158" s="57"/>
      <c r="DOB158" s="57"/>
      <c r="DOC158" s="57"/>
      <c r="DOD158" s="57"/>
      <c r="DOE158" s="57"/>
      <c r="DOF158" s="57"/>
      <c r="DOG158" s="57"/>
      <c r="DOH158" s="57"/>
      <c r="DOI158" s="57"/>
      <c r="DOJ158" s="57"/>
      <c r="DOK158" s="57"/>
      <c r="DOL158" s="57"/>
      <c r="DOM158" s="57"/>
      <c r="DON158" s="57"/>
      <c r="DOO158" s="57"/>
      <c r="DOP158" s="57"/>
      <c r="DOQ158" s="57"/>
      <c r="DOR158" s="57"/>
      <c r="DOS158" s="57"/>
      <c r="DOT158" s="57"/>
      <c r="DOU158" s="57"/>
      <c r="DOV158" s="57"/>
      <c r="DOW158" s="57"/>
      <c r="DOX158" s="57"/>
      <c r="DOY158" s="57"/>
      <c r="DOZ158" s="57"/>
      <c r="DPA158" s="57"/>
      <c r="DPB158" s="57"/>
      <c r="DPC158" s="57"/>
      <c r="DPD158" s="57"/>
      <c r="DPE158" s="57"/>
      <c r="DPF158" s="57"/>
      <c r="DPG158" s="57"/>
      <c r="DPH158" s="57"/>
      <c r="DPI158" s="57"/>
      <c r="DPJ158" s="57"/>
      <c r="DPK158" s="57"/>
      <c r="DPL158" s="57"/>
      <c r="DPM158" s="57"/>
      <c r="DPN158" s="57"/>
      <c r="DPO158" s="57"/>
      <c r="DPP158" s="57"/>
      <c r="DPQ158" s="57"/>
      <c r="DPR158" s="57"/>
      <c r="DPS158" s="57"/>
      <c r="DPT158" s="57"/>
      <c r="DPU158" s="57"/>
      <c r="DPV158" s="57"/>
      <c r="DPW158" s="57"/>
      <c r="DPX158" s="57"/>
      <c r="DPY158" s="57"/>
      <c r="DPZ158" s="57"/>
      <c r="DQA158" s="57"/>
      <c r="DQB158" s="57"/>
      <c r="DQC158" s="57"/>
      <c r="DQD158" s="57"/>
      <c r="DQE158" s="57"/>
      <c r="DQF158" s="57"/>
      <c r="DQG158" s="57"/>
      <c r="DQH158" s="57"/>
      <c r="DQI158" s="57"/>
      <c r="DQJ158" s="57"/>
      <c r="DQK158" s="57"/>
      <c r="DQL158" s="57"/>
      <c r="DQM158" s="57"/>
      <c r="DQN158" s="57"/>
      <c r="DQO158" s="57"/>
      <c r="DQP158" s="57"/>
      <c r="DQQ158" s="57"/>
      <c r="DQR158" s="57"/>
      <c r="DQS158" s="57"/>
      <c r="DQT158" s="57"/>
      <c r="DQU158" s="57"/>
      <c r="DQV158" s="57"/>
      <c r="DQW158" s="57"/>
      <c r="DQX158" s="57"/>
      <c r="DQY158" s="57"/>
      <c r="DQZ158" s="57"/>
      <c r="DRA158" s="57"/>
      <c r="DRB158" s="57"/>
      <c r="DRC158" s="57"/>
      <c r="DRD158" s="57"/>
      <c r="DRE158" s="57"/>
      <c r="DRF158" s="57"/>
      <c r="DRG158" s="57"/>
      <c r="DRH158" s="57"/>
      <c r="DRI158" s="57"/>
      <c r="DRJ158" s="57"/>
      <c r="DRK158" s="57"/>
      <c r="DRL158" s="57"/>
      <c r="DRM158" s="57"/>
      <c r="DRN158" s="57"/>
      <c r="DRO158" s="57"/>
      <c r="DRP158" s="57"/>
      <c r="DRQ158" s="57"/>
      <c r="DRR158" s="57"/>
      <c r="DRS158" s="57"/>
      <c r="DRT158" s="57"/>
      <c r="DRU158" s="57"/>
      <c r="DRV158" s="57"/>
      <c r="DRW158" s="57"/>
      <c r="DRX158" s="57"/>
      <c r="DRY158" s="57"/>
      <c r="DRZ158" s="57"/>
      <c r="DSA158" s="57"/>
      <c r="DSB158" s="57"/>
      <c r="DSC158" s="57"/>
      <c r="DSD158" s="57"/>
      <c r="DSE158" s="57"/>
      <c r="DSF158" s="57"/>
      <c r="DSG158" s="57"/>
      <c r="DSH158" s="57"/>
      <c r="DSI158" s="57"/>
      <c r="DSJ158" s="57"/>
      <c r="DSK158" s="57"/>
      <c r="DSL158" s="57"/>
      <c r="DSM158" s="57"/>
      <c r="DSN158" s="57"/>
      <c r="DSO158" s="57"/>
      <c r="DSP158" s="57"/>
      <c r="DSQ158" s="57"/>
      <c r="DSR158" s="57"/>
      <c r="DSS158" s="57"/>
      <c r="DST158" s="57"/>
      <c r="DSU158" s="57"/>
      <c r="DSV158" s="57"/>
      <c r="DSW158" s="57"/>
      <c r="DSX158" s="57"/>
      <c r="DSY158" s="57"/>
      <c r="DSZ158" s="57"/>
      <c r="DTA158" s="57"/>
      <c r="DTB158" s="57"/>
      <c r="DTC158" s="57"/>
      <c r="DTD158" s="57"/>
      <c r="DTE158" s="57"/>
      <c r="DTF158" s="57"/>
      <c r="DTG158" s="57"/>
      <c r="DTH158" s="57"/>
      <c r="DTI158" s="57"/>
      <c r="DTJ158" s="57"/>
      <c r="DTK158" s="57"/>
      <c r="DTL158" s="57"/>
      <c r="DTM158" s="57"/>
      <c r="DTN158" s="57"/>
      <c r="DTO158" s="57"/>
      <c r="DTP158" s="57"/>
      <c r="DTQ158" s="57"/>
      <c r="DTR158" s="57"/>
      <c r="DTS158" s="57"/>
      <c r="DTT158" s="57"/>
      <c r="DTU158" s="57"/>
      <c r="DTV158" s="57"/>
      <c r="DTW158" s="57"/>
      <c r="DTX158" s="57"/>
      <c r="DTY158" s="57"/>
      <c r="DTZ158" s="57"/>
      <c r="DUA158" s="57"/>
      <c r="DUB158" s="57"/>
      <c r="DUC158" s="57"/>
      <c r="DUD158" s="57"/>
      <c r="DUE158" s="57"/>
      <c r="DUF158" s="57"/>
      <c r="DUG158" s="57"/>
      <c r="DUH158" s="57"/>
      <c r="DUI158" s="57"/>
      <c r="DUJ158" s="57"/>
      <c r="DUK158" s="57"/>
      <c r="DUL158" s="57"/>
      <c r="DUM158" s="57"/>
      <c r="DUN158" s="57"/>
      <c r="DUO158" s="57"/>
      <c r="DUP158" s="57"/>
      <c r="DUQ158" s="57"/>
      <c r="DUR158" s="57"/>
      <c r="DUS158" s="57"/>
      <c r="DUT158" s="57"/>
      <c r="DUU158" s="57"/>
      <c r="DUV158" s="57"/>
      <c r="DUW158" s="57"/>
      <c r="DUX158" s="57"/>
      <c r="DUY158" s="57"/>
      <c r="DUZ158" s="57"/>
      <c r="DVA158" s="57"/>
      <c r="DVB158" s="57"/>
      <c r="DVC158" s="57"/>
      <c r="DVD158" s="57"/>
      <c r="DVE158" s="57"/>
      <c r="DVF158" s="57"/>
      <c r="DVG158" s="57"/>
      <c r="DVH158" s="57"/>
      <c r="DVI158" s="57"/>
      <c r="DVJ158" s="57"/>
      <c r="DVK158" s="57"/>
      <c r="DVL158" s="57"/>
      <c r="DVM158" s="57"/>
      <c r="DVN158" s="57"/>
      <c r="DVO158" s="57"/>
      <c r="DVP158" s="57"/>
      <c r="DVQ158" s="57"/>
      <c r="DVR158" s="57"/>
      <c r="DVS158" s="57"/>
      <c r="DVT158" s="57"/>
      <c r="DVU158" s="57"/>
      <c r="DVV158" s="57"/>
      <c r="DVW158" s="57"/>
      <c r="DVX158" s="57"/>
      <c r="DVY158" s="57"/>
      <c r="DVZ158" s="57"/>
      <c r="DWA158" s="57"/>
      <c r="DWB158" s="57"/>
      <c r="DWC158" s="57"/>
      <c r="DWD158" s="57"/>
      <c r="DWE158" s="57"/>
      <c r="DWF158" s="57"/>
      <c r="DWG158" s="57"/>
      <c r="DWH158" s="57"/>
      <c r="DWI158" s="57"/>
      <c r="DWJ158" s="57"/>
      <c r="DWK158" s="57"/>
      <c r="DWL158" s="57"/>
      <c r="DWM158" s="57"/>
      <c r="DWN158" s="57"/>
      <c r="DWO158" s="57"/>
      <c r="DWP158" s="57"/>
      <c r="DWQ158" s="57"/>
      <c r="DWR158" s="57"/>
      <c r="DWS158" s="57"/>
      <c r="DWT158" s="57"/>
      <c r="DWU158" s="57"/>
      <c r="DWV158" s="57"/>
      <c r="DWW158" s="57"/>
      <c r="DWX158" s="57"/>
      <c r="DWY158" s="57"/>
      <c r="DWZ158" s="57"/>
      <c r="DXA158" s="57"/>
      <c r="DXB158" s="57"/>
      <c r="DXC158" s="57"/>
      <c r="DXD158" s="57"/>
      <c r="DXE158" s="57"/>
      <c r="DXF158" s="57"/>
      <c r="DXG158" s="57"/>
      <c r="DXH158" s="57"/>
      <c r="DXI158" s="57"/>
      <c r="DXJ158" s="57"/>
      <c r="DXK158" s="57"/>
      <c r="DXL158" s="57"/>
      <c r="DXM158" s="57"/>
      <c r="DXN158" s="57"/>
      <c r="DXO158" s="57"/>
      <c r="DXP158" s="57"/>
      <c r="DXQ158" s="57"/>
      <c r="DXR158" s="57"/>
      <c r="DXS158" s="57"/>
      <c r="DXT158" s="57"/>
      <c r="DXU158" s="57"/>
      <c r="DXV158" s="57"/>
      <c r="DXW158" s="57"/>
      <c r="DXX158" s="57"/>
      <c r="DXY158" s="57"/>
      <c r="DXZ158" s="57"/>
      <c r="DYA158" s="57"/>
      <c r="DYB158" s="57"/>
      <c r="DYC158" s="57"/>
      <c r="DYD158" s="57"/>
      <c r="DYE158" s="57"/>
      <c r="DYF158" s="57"/>
      <c r="DYG158" s="57"/>
      <c r="DYH158" s="57"/>
      <c r="DYI158" s="57"/>
      <c r="DYJ158" s="57"/>
      <c r="DYK158" s="57"/>
      <c r="DYL158" s="57"/>
      <c r="DYM158" s="57"/>
      <c r="DYN158" s="57"/>
      <c r="DYO158" s="57"/>
      <c r="DYP158" s="57"/>
      <c r="DYQ158" s="57"/>
      <c r="DYR158" s="57"/>
      <c r="DYS158" s="57"/>
      <c r="DYT158" s="57"/>
      <c r="DYU158" s="57"/>
      <c r="DYV158" s="57"/>
      <c r="DYW158" s="57"/>
      <c r="DYX158" s="57"/>
      <c r="DYY158" s="57"/>
      <c r="DYZ158" s="57"/>
      <c r="DZA158" s="57"/>
      <c r="DZB158" s="57"/>
      <c r="DZC158" s="57"/>
      <c r="DZD158" s="57"/>
      <c r="DZE158" s="57"/>
      <c r="DZF158" s="57"/>
      <c r="DZG158" s="57"/>
      <c r="DZH158" s="57"/>
      <c r="DZI158" s="57"/>
      <c r="DZJ158" s="57"/>
      <c r="DZK158" s="57"/>
      <c r="DZL158" s="57"/>
      <c r="DZM158" s="57"/>
      <c r="DZN158" s="57"/>
      <c r="DZO158" s="57"/>
      <c r="DZP158" s="57"/>
      <c r="DZQ158" s="57"/>
      <c r="DZR158" s="57"/>
      <c r="DZS158" s="57"/>
      <c r="DZT158" s="57"/>
      <c r="DZU158" s="57"/>
      <c r="DZV158" s="57"/>
      <c r="DZW158" s="57"/>
      <c r="DZX158" s="57"/>
      <c r="DZY158" s="57"/>
      <c r="DZZ158" s="57"/>
      <c r="EAA158" s="57"/>
      <c r="EAB158" s="57"/>
      <c r="EAC158" s="57"/>
      <c r="EAD158" s="57"/>
      <c r="EAE158" s="57"/>
      <c r="EAF158" s="57"/>
      <c r="EAG158" s="57"/>
      <c r="EAH158" s="57"/>
      <c r="EAI158" s="57"/>
      <c r="EAJ158" s="57"/>
      <c r="EAK158" s="57"/>
      <c r="EAL158" s="57"/>
      <c r="EAM158" s="57"/>
      <c r="EAN158" s="57"/>
      <c r="EAO158" s="57"/>
      <c r="EAP158" s="57"/>
      <c r="EAQ158" s="57"/>
      <c r="EAR158" s="57"/>
      <c r="EAS158" s="57"/>
      <c r="EAT158" s="57"/>
      <c r="EAU158" s="57"/>
      <c r="EAV158" s="57"/>
      <c r="EAW158" s="57"/>
      <c r="EAX158" s="57"/>
      <c r="EAY158" s="57"/>
      <c r="EAZ158" s="57"/>
      <c r="EBA158" s="57"/>
      <c r="EBB158" s="57"/>
      <c r="EBC158" s="57"/>
      <c r="EBD158" s="57"/>
      <c r="EBE158" s="57"/>
      <c r="EBF158" s="57"/>
      <c r="EBG158" s="57"/>
      <c r="EBH158" s="57"/>
      <c r="EBI158" s="57"/>
      <c r="EBJ158" s="57"/>
      <c r="EBK158" s="57"/>
      <c r="EBL158" s="57"/>
      <c r="EBM158" s="57"/>
      <c r="EBN158" s="57"/>
      <c r="EBO158" s="57"/>
      <c r="EBP158" s="57"/>
      <c r="EBQ158" s="57"/>
      <c r="EBR158" s="57"/>
      <c r="EBS158" s="57"/>
      <c r="EBT158" s="57"/>
      <c r="EBU158" s="57"/>
      <c r="EBV158" s="57"/>
      <c r="EBW158" s="57"/>
      <c r="EBX158" s="57"/>
      <c r="EBY158" s="57"/>
      <c r="EBZ158" s="57"/>
      <c r="ECA158" s="57"/>
      <c r="ECB158" s="57"/>
      <c r="ECC158" s="57"/>
      <c r="ECD158" s="57"/>
      <c r="ECE158" s="57"/>
      <c r="ECF158" s="57"/>
      <c r="ECG158" s="57"/>
      <c r="ECH158" s="57"/>
      <c r="ECI158" s="57"/>
      <c r="ECJ158" s="57"/>
      <c r="ECK158" s="57"/>
      <c r="ECL158" s="57"/>
      <c r="ECM158" s="57"/>
      <c r="ECN158" s="57"/>
      <c r="ECO158" s="57"/>
      <c r="ECP158" s="57"/>
      <c r="ECQ158" s="57"/>
      <c r="ECR158" s="57"/>
      <c r="ECS158" s="57"/>
      <c r="ECT158" s="57"/>
      <c r="ECU158" s="57"/>
      <c r="ECV158" s="57"/>
      <c r="ECW158" s="57"/>
      <c r="ECX158" s="57"/>
      <c r="ECY158" s="57"/>
      <c r="ECZ158" s="57"/>
      <c r="EDA158" s="57"/>
      <c r="EDB158" s="57"/>
      <c r="EDC158" s="57"/>
      <c r="EDD158" s="57"/>
      <c r="EDE158" s="57"/>
      <c r="EDF158" s="57"/>
      <c r="EDG158" s="57"/>
      <c r="EDH158" s="57"/>
      <c r="EDI158" s="57"/>
      <c r="EDJ158" s="57"/>
      <c r="EDK158" s="57"/>
      <c r="EDL158" s="57"/>
      <c r="EDM158" s="57"/>
      <c r="EDN158" s="57"/>
      <c r="EDO158" s="57"/>
      <c r="EDP158" s="57"/>
      <c r="EDQ158" s="57"/>
      <c r="EDR158" s="57"/>
      <c r="EDS158" s="57"/>
      <c r="EDT158" s="57"/>
      <c r="EDU158" s="57"/>
      <c r="EDV158" s="57"/>
      <c r="EDW158" s="57"/>
      <c r="EDX158" s="57"/>
      <c r="EDY158" s="57"/>
      <c r="EDZ158" s="57"/>
      <c r="EEA158" s="57"/>
      <c r="EEB158" s="57"/>
      <c r="EEC158" s="57"/>
      <c r="EED158" s="57"/>
      <c r="EEE158" s="57"/>
      <c r="EEF158" s="57"/>
      <c r="EEG158" s="57"/>
      <c r="EEH158" s="57"/>
      <c r="EEI158" s="57"/>
      <c r="EEJ158" s="57"/>
      <c r="EEK158" s="57"/>
      <c r="EEL158" s="57"/>
      <c r="EEM158" s="57"/>
      <c r="EEN158" s="57"/>
      <c r="EEO158" s="57"/>
      <c r="EEP158" s="57"/>
      <c r="EEQ158" s="57"/>
      <c r="EER158" s="57"/>
      <c r="EES158" s="57"/>
      <c r="EET158" s="57"/>
      <c r="EEU158" s="57"/>
      <c r="EEV158" s="57"/>
      <c r="EEW158" s="57"/>
      <c r="EEX158" s="57"/>
      <c r="EEY158" s="57"/>
      <c r="EEZ158" s="57"/>
      <c r="EFA158" s="57"/>
      <c r="EFB158" s="57"/>
      <c r="EFC158" s="57"/>
      <c r="EFD158" s="57"/>
      <c r="EFE158" s="57"/>
      <c r="EFF158" s="57"/>
      <c r="EFG158" s="57"/>
      <c r="EFH158" s="57"/>
      <c r="EFI158" s="57"/>
      <c r="EFJ158" s="57"/>
      <c r="EFK158" s="57"/>
      <c r="EFL158" s="57"/>
      <c r="EFM158" s="57"/>
      <c r="EFN158" s="57"/>
      <c r="EFO158" s="57"/>
      <c r="EFP158" s="57"/>
      <c r="EFQ158" s="57"/>
      <c r="EFR158" s="57"/>
      <c r="EFS158" s="57"/>
      <c r="EFT158" s="57"/>
      <c r="EFU158" s="57"/>
      <c r="EFV158" s="57"/>
      <c r="EFW158" s="57"/>
      <c r="EFX158" s="57"/>
      <c r="EFY158" s="57"/>
      <c r="EFZ158" s="57"/>
      <c r="EGA158" s="57"/>
      <c r="EGB158" s="57"/>
      <c r="EGC158" s="57"/>
      <c r="EGD158" s="57"/>
      <c r="EGE158" s="57"/>
      <c r="EGF158" s="57"/>
      <c r="EGG158" s="57"/>
      <c r="EGH158" s="57"/>
      <c r="EGI158" s="57"/>
      <c r="EGJ158" s="57"/>
      <c r="EGK158" s="57"/>
      <c r="EGL158" s="57"/>
      <c r="EGM158" s="57"/>
      <c r="EGN158" s="57"/>
      <c r="EGO158" s="57"/>
      <c r="EGP158" s="57"/>
      <c r="EGQ158" s="57"/>
      <c r="EGR158" s="57"/>
      <c r="EGS158" s="57"/>
      <c r="EGT158" s="57"/>
      <c r="EGU158" s="57"/>
      <c r="EGV158" s="57"/>
      <c r="EGW158" s="57"/>
      <c r="EGX158" s="57"/>
      <c r="EGY158" s="57"/>
      <c r="EGZ158" s="57"/>
      <c r="EHA158" s="57"/>
      <c r="EHB158" s="57"/>
      <c r="EHC158" s="57"/>
      <c r="EHD158" s="57"/>
      <c r="EHE158" s="57"/>
      <c r="EHF158" s="57"/>
      <c r="EHG158" s="57"/>
      <c r="EHH158" s="57"/>
      <c r="EHI158" s="57"/>
      <c r="EHJ158" s="57"/>
      <c r="EHK158" s="57"/>
      <c r="EHL158" s="57"/>
      <c r="EHM158" s="57"/>
      <c r="EHN158" s="57"/>
      <c r="EHO158" s="57"/>
      <c r="EHP158" s="57"/>
      <c r="EHQ158" s="57"/>
      <c r="EHR158" s="57"/>
      <c r="EHS158" s="57"/>
      <c r="EHT158" s="57"/>
      <c r="EHU158" s="57"/>
      <c r="EHV158" s="57"/>
      <c r="EHW158" s="57"/>
      <c r="EHX158" s="57"/>
      <c r="EHY158" s="57"/>
      <c r="EHZ158" s="57"/>
      <c r="EIA158" s="57"/>
      <c r="EIB158" s="57"/>
      <c r="EIC158" s="57"/>
      <c r="EID158" s="57"/>
      <c r="EIE158" s="57"/>
      <c r="EIF158" s="57"/>
      <c r="EIG158" s="57"/>
      <c r="EIH158" s="57"/>
      <c r="EII158" s="57"/>
      <c r="EIJ158" s="57"/>
      <c r="EIK158" s="57"/>
      <c r="EIL158" s="57"/>
      <c r="EIM158" s="57"/>
      <c r="EIN158" s="57"/>
      <c r="EIO158" s="57"/>
      <c r="EIP158" s="57"/>
      <c r="EIQ158" s="57"/>
      <c r="EIR158" s="57"/>
      <c r="EIS158" s="57"/>
      <c r="EIT158" s="57"/>
      <c r="EIU158" s="57"/>
      <c r="EIV158" s="57"/>
      <c r="EIW158" s="57"/>
      <c r="EIX158" s="57"/>
      <c r="EIY158" s="57"/>
      <c r="EIZ158" s="57"/>
      <c r="EJA158" s="57"/>
      <c r="EJB158" s="57"/>
      <c r="EJC158" s="57"/>
      <c r="EJD158" s="57"/>
      <c r="EJE158" s="57"/>
      <c r="EJF158" s="57"/>
      <c r="EJG158" s="57"/>
      <c r="EJH158" s="57"/>
      <c r="EJI158" s="57"/>
      <c r="EJJ158" s="57"/>
      <c r="EJK158" s="57"/>
      <c r="EJL158" s="57"/>
      <c r="EJM158" s="57"/>
      <c r="EJN158" s="57"/>
      <c r="EJO158" s="57"/>
      <c r="EJP158" s="57"/>
      <c r="EJQ158" s="57"/>
      <c r="EJR158" s="57"/>
      <c r="EJS158" s="57"/>
      <c r="EJT158" s="57"/>
      <c r="EJU158" s="57"/>
      <c r="EJV158" s="57"/>
      <c r="EJW158" s="57"/>
      <c r="EJX158" s="57"/>
      <c r="EJY158" s="57"/>
      <c r="EJZ158" s="57"/>
      <c r="EKA158" s="57"/>
      <c r="EKB158" s="57"/>
      <c r="EKC158" s="57"/>
      <c r="EKD158" s="57"/>
      <c r="EKE158" s="57"/>
      <c r="EKF158" s="57"/>
      <c r="EKG158" s="57"/>
      <c r="EKH158" s="57"/>
      <c r="EKI158" s="57"/>
      <c r="EKJ158" s="57"/>
      <c r="EKK158" s="57"/>
      <c r="EKL158" s="57"/>
      <c r="EKM158" s="57"/>
      <c r="EKN158" s="57"/>
      <c r="EKO158" s="57"/>
      <c r="EKP158" s="57"/>
      <c r="EKQ158" s="57"/>
      <c r="EKR158" s="57"/>
      <c r="EKS158" s="57"/>
      <c r="EKT158" s="57"/>
      <c r="EKU158" s="57"/>
      <c r="EKV158" s="57"/>
      <c r="EKW158" s="57"/>
      <c r="EKX158" s="57"/>
      <c r="EKY158" s="57"/>
      <c r="EKZ158" s="57"/>
      <c r="ELA158" s="57"/>
      <c r="ELB158" s="57"/>
      <c r="ELC158" s="57"/>
      <c r="ELD158" s="57"/>
      <c r="ELE158" s="57"/>
      <c r="ELF158" s="57"/>
      <c r="ELG158" s="57"/>
      <c r="ELH158" s="57"/>
      <c r="ELI158" s="57"/>
      <c r="ELJ158" s="57"/>
      <c r="ELK158" s="57"/>
      <c r="ELL158" s="57"/>
      <c r="ELM158" s="57"/>
      <c r="ELN158" s="57"/>
      <c r="ELO158" s="57"/>
      <c r="ELP158" s="57"/>
      <c r="ELQ158" s="57"/>
      <c r="ELR158" s="57"/>
      <c r="ELS158" s="57"/>
      <c r="ELT158" s="57"/>
      <c r="ELU158" s="57"/>
      <c r="ELV158" s="57"/>
      <c r="ELW158" s="57"/>
      <c r="ELX158" s="57"/>
      <c r="ELY158" s="57"/>
      <c r="ELZ158" s="57"/>
      <c r="EMA158" s="57"/>
      <c r="EMB158" s="57"/>
      <c r="EMC158" s="57"/>
      <c r="EMD158" s="57"/>
      <c r="EME158" s="57"/>
      <c r="EMF158" s="57"/>
      <c r="EMG158" s="57"/>
      <c r="EMH158" s="57"/>
      <c r="EMI158" s="57"/>
      <c r="EMJ158" s="57"/>
      <c r="EMK158" s="57"/>
      <c r="EML158" s="57"/>
      <c r="EMM158" s="57"/>
      <c r="EMN158" s="57"/>
      <c r="EMO158" s="57"/>
      <c r="EMP158" s="57"/>
      <c r="EMQ158" s="57"/>
      <c r="EMR158" s="57"/>
      <c r="EMS158" s="57"/>
      <c r="EMT158" s="57"/>
      <c r="EMU158" s="57"/>
      <c r="EMV158" s="57"/>
      <c r="EMW158" s="57"/>
      <c r="EMX158" s="57"/>
      <c r="EMY158" s="57"/>
      <c r="EMZ158" s="57"/>
      <c r="ENA158" s="57"/>
      <c r="ENB158" s="57"/>
      <c r="ENC158" s="57"/>
      <c r="END158" s="57"/>
      <c r="ENE158" s="57"/>
      <c r="ENF158" s="57"/>
      <c r="ENG158" s="57"/>
      <c r="ENH158" s="57"/>
      <c r="ENI158" s="57"/>
      <c r="ENJ158" s="57"/>
      <c r="ENK158" s="57"/>
      <c r="ENL158" s="57"/>
      <c r="ENM158" s="57"/>
      <c r="ENN158" s="57"/>
      <c r="ENO158" s="57"/>
      <c r="ENP158" s="57"/>
      <c r="ENQ158" s="57"/>
      <c r="ENR158" s="57"/>
      <c r="ENS158" s="57"/>
      <c r="ENT158" s="57"/>
      <c r="ENU158" s="57"/>
      <c r="ENV158" s="57"/>
      <c r="ENW158" s="57"/>
      <c r="ENX158" s="57"/>
      <c r="ENY158" s="57"/>
      <c r="ENZ158" s="57"/>
      <c r="EOA158" s="57"/>
      <c r="EOB158" s="57"/>
      <c r="EOC158" s="57"/>
      <c r="EOD158" s="57"/>
      <c r="EOE158" s="57"/>
      <c r="EOF158" s="57"/>
      <c r="EOG158" s="57"/>
      <c r="EOH158" s="57"/>
      <c r="EOI158" s="57"/>
      <c r="EOJ158" s="57"/>
      <c r="EOK158" s="57"/>
      <c r="EOL158" s="57"/>
      <c r="EOM158" s="57"/>
      <c r="EON158" s="57"/>
      <c r="EOO158" s="57"/>
      <c r="EOP158" s="57"/>
      <c r="EOQ158" s="57"/>
      <c r="EOR158" s="57"/>
      <c r="EOS158" s="57"/>
      <c r="EOT158" s="57"/>
      <c r="EOU158" s="57"/>
      <c r="EOV158" s="57"/>
      <c r="EOW158" s="57"/>
      <c r="EOX158" s="57"/>
      <c r="EOY158" s="57"/>
      <c r="EOZ158" s="57"/>
      <c r="EPA158" s="57"/>
      <c r="EPB158" s="57"/>
      <c r="EPC158" s="57"/>
      <c r="EPD158" s="57"/>
      <c r="EPE158" s="57"/>
      <c r="EPF158" s="57"/>
      <c r="EPG158" s="57"/>
      <c r="EPH158" s="57"/>
      <c r="EPI158" s="57"/>
      <c r="EPJ158" s="57"/>
      <c r="EPK158" s="57"/>
      <c r="EPL158" s="57"/>
      <c r="EPM158" s="57"/>
      <c r="EPN158" s="57"/>
      <c r="EPO158" s="57"/>
      <c r="EPP158" s="57"/>
      <c r="EPQ158" s="57"/>
      <c r="EPR158" s="57"/>
      <c r="EPS158" s="57"/>
      <c r="EPT158" s="57"/>
      <c r="EPU158" s="57"/>
      <c r="EPV158" s="57"/>
      <c r="EPW158" s="57"/>
      <c r="EPX158" s="57"/>
      <c r="EPY158" s="57"/>
      <c r="EPZ158" s="57"/>
      <c r="EQA158" s="57"/>
      <c r="EQB158" s="57"/>
      <c r="EQC158" s="57"/>
      <c r="EQD158" s="57"/>
      <c r="EQE158" s="57"/>
      <c r="EQF158" s="57"/>
      <c r="EQG158" s="57"/>
      <c r="EQH158" s="57"/>
      <c r="EQI158" s="57"/>
      <c r="EQJ158" s="57"/>
      <c r="EQK158" s="57"/>
      <c r="EQL158" s="57"/>
      <c r="EQM158" s="57"/>
      <c r="EQN158" s="57"/>
      <c r="EQO158" s="57"/>
      <c r="EQP158" s="57"/>
      <c r="EQQ158" s="57"/>
      <c r="EQR158" s="57"/>
      <c r="EQS158" s="57"/>
      <c r="EQT158" s="57"/>
      <c r="EQU158" s="57"/>
      <c r="EQV158" s="57"/>
      <c r="EQW158" s="57"/>
      <c r="EQX158" s="57"/>
      <c r="EQY158" s="57"/>
      <c r="EQZ158" s="57"/>
      <c r="ERA158" s="57"/>
      <c r="ERB158" s="57"/>
      <c r="ERC158" s="57"/>
      <c r="ERD158" s="57"/>
      <c r="ERE158" s="57"/>
      <c r="ERF158" s="57"/>
      <c r="ERG158" s="57"/>
      <c r="ERH158" s="57"/>
      <c r="ERI158" s="57"/>
      <c r="ERJ158" s="57"/>
      <c r="ERK158" s="57"/>
      <c r="ERL158" s="57"/>
      <c r="ERM158" s="57"/>
      <c r="ERN158" s="57"/>
      <c r="ERO158" s="57"/>
      <c r="ERP158" s="57"/>
      <c r="ERQ158" s="57"/>
      <c r="ERR158" s="57"/>
      <c r="ERS158" s="57"/>
      <c r="ERT158" s="57"/>
      <c r="ERU158" s="57"/>
      <c r="ERV158" s="57"/>
      <c r="ERW158" s="57"/>
      <c r="ERX158" s="57"/>
      <c r="ERY158" s="57"/>
      <c r="ERZ158" s="57"/>
      <c r="ESA158" s="57"/>
      <c r="ESB158" s="57"/>
      <c r="ESC158" s="57"/>
      <c r="ESD158" s="57"/>
      <c r="ESE158" s="57"/>
      <c r="ESF158" s="57"/>
      <c r="ESG158" s="57"/>
      <c r="ESH158" s="57"/>
      <c r="ESI158" s="57"/>
      <c r="ESJ158" s="57"/>
      <c r="ESK158" s="57"/>
      <c r="ESL158" s="57"/>
      <c r="ESM158" s="57"/>
      <c r="ESN158" s="57"/>
      <c r="ESO158" s="57"/>
      <c r="ESP158" s="57"/>
      <c r="ESQ158" s="57"/>
      <c r="ESR158" s="57"/>
      <c r="ESS158" s="57"/>
      <c r="EST158" s="57"/>
      <c r="ESU158" s="57"/>
      <c r="ESV158" s="57"/>
      <c r="ESW158" s="57"/>
      <c r="ESX158" s="57"/>
      <c r="ESY158" s="57"/>
      <c r="ESZ158" s="57"/>
      <c r="ETA158" s="57"/>
      <c r="ETB158" s="57"/>
      <c r="ETC158" s="57"/>
      <c r="ETD158" s="57"/>
      <c r="ETE158" s="57"/>
      <c r="ETF158" s="57"/>
      <c r="ETG158" s="57"/>
      <c r="ETH158" s="57"/>
      <c r="ETI158" s="57"/>
      <c r="ETJ158" s="57"/>
      <c r="ETK158" s="57"/>
      <c r="ETL158" s="57"/>
      <c r="ETM158" s="57"/>
      <c r="ETN158" s="57"/>
      <c r="ETO158" s="57"/>
      <c r="ETP158" s="57"/>
      <c r="ETQ158" s="57"/>
      <c r="ETR158" s="57"/>
      <c r="ETS158" s="57"/>
      <c r="ETT158" s="57"/>
      <c r="ETU158" s="57"/>
      <c r="ETV158" s="57"/>
      <c r="ETW158" s="57"/>
      <c r="ETX158" s="57"/>
      <c r="ETY158" s="57"/>
      <c r="ETZ158" s="57"/>
      <c r="EUA158" s="57"/>
      <c r="EUB158" s="57"/>
      <c r="EUC158" s="57"/>
      <c r="EUD158" s="57"/>
      <c r="EUE158" s="57"/>
      <c r="EUF158" s="57"/>
      <c r="EUG158" s="57"/>
      <c r="EUH158" s="57"/>
      <c r="EUI158" s="57"/>
      <c r="EUJ158" s="57"/>
      <c r="EUK158" s="57"/>
      <c r="EUL158" s="57"/>
      <c r="EUM158" s="57"/>
      <c r="EUN158" s="57"/>
      <c r="EUO158" s="57"/>
      <c r="EUP158" s="57"/>
      <c r="EUQ158" s="57"/>
      <c r="EUR158" s="57"/>
      <c r="EUS158" s="57"/>
      <c r="EUT158" s="57"/>
      <c r="EUU158" s="57"/>
      <c r="EUV158" s="57"/>
      <c r="EUW158" s="57"/>
      <c r="EUX158" s="57"/>
      <c r="EUY158" s="57"/>
      <c r="EUZ158" s="57"/>
      <c r="EVA158" s="57"/>
      <c r="EVB158" s="57"/>
      <c r="EVC158" s="57"/>
      <c r="EVD158" s="57"/>
      <c r="EVE158" s="57"/>
      <c r="EVF158" s="57"/>
      <c r="EVG158" s="57"/>
      <c r="EVH158" s="57"/>
      <c r="EVI158" s="57"/>
      <c r="EVJ158" s="57"/>
      <c r="EVK158" s="57"/>
      <c r="EVL158" s="57"/>
      <c r="EVM158" s="57"/>
      <c r="EVN158" s="57"/>
      <c r="EVO158" s="57"/>
      <c r="EVP158" s="57"/>
      <c r="EVQ158" s="57"/>
      <c r="EVR158" s="57"/>
      <c r="EVS158" s="57"/>
      <c r="EVT158" s="57"/>
      <c r="EVU158" s="57"/>
      <c r="EVV158" s="57"/>
      <c r="EVW158" s="57"/>
      <c r="EVX158" s="57"/>
      <c r="EVY158" s="57"/>
      <c r="EVZ158" s="57"/>
      <c r="EWA158" s="57"/>
      <c r="EWB158" s="57"/>
      <c r="EWC158" s="57"/>
      <c r="EWD158" s="57"/>
      <c r="EWE158" s="57"/>
      <c r="EWF158" s="57"/>
      <c r="EWG158" s="57"/>
      <c r="EWH158" s="57"/>
      <c r="EWI158" s="57"/>
      <c r="EWJ158" s="57"/>
      <c r="EWK158" s="57"/>
      <c r="EWL158" s="57"/>
      <c r="EWM158" s="57"/>
      <c r="EWN158" s="57"/>
      <c r="EWO158" s="57"/>
      <c r="EWP158" s="57"/>
      <c r="EWQ158" s="57"/>
      <c r="EWR158" s="57"/>
      <c r="EWS158" s="57"/>
      <c r="EWT158" s="57"/>
      <c r="EWU158" s="57"/>
      <c r="EWV158" s="57"/>
      <c r="EWW158" s="57"/>
      <c r="EWX158" s="57"/>
      <c r="EWY158" s="57"/>
      <c r="EWZ158" s="57"/>
      <c r="EXA158" s="57"/>
      <c r="EXB158" s="57"/>
      <c r="EXC158" s="57"/>
      <c r="EXD158" s="57"/>
      <c r="EXE158" s="57"/>
      <c r="EXF158" s="57"/>
      <c r="EXG158" s="57"/>
      <c r="EXH158" s="57"/>
      <c r="EXI158" s="57"/>
      <c r="EXJ158" s="57"/>
      <c r="EXK158" s="57"/>
      <c r="EXL158" s="57"/>
      <c r="EXM158" s="57"/>
      <c r="EXN158" s="57"/>
      <c r="EXO158" s="57"/>
      <c r="EXP158" s="57"/>
      <c r="EXQ158" s="57"/>
      <c r="EXR158" s="57"/>
      <c r="EXS158" s="57"/>
      <c r="EXT158" s="57"/>
      <c r="EXU158" s="57"/>
      <c r="EXV158" s="57"/>
      <c r="EXW158" s="57"/>
      <c r="EXX158" s="57"/>
      <c r="EXY158" s="57"/>
      <c r="EXZ158" s="57"/>
      <c r="EYA158" s="57"/>
      <c r="EYB158" s="57"/>
      <c r="EYC158" s="57"/>
      <c r="EYD158" s="57"/>
      <c r="EYE158" s="57"/>
      <c r="EYF158" s="57"/>
      <c r="EYG158" s="57"/>
      <c r="EYH158" s="57"/>
      <c r="EYI158" s="57"/>
      <c r="EYJ158" s="57"/>
      <c r="EYK158" s="57"/>
      <c r="EYL158" s="57"/>
      <c r="EYM158" s="57"/>
      <c r="EYN158" s="57"/>
      <c r="EYO158" s="57"/>
      <c r="EYP158" s="57"/>
      <c r="EYQ158" s="57"/>
      <c r="EYR158" s="57"/>
      <c r="EYS158" s="57"/>
      <c r="EYT158" s="57"/>
      <c r="EYU158" s="57"/>
      <c r="EYV158" s="57"/>
      <c r="EYW158" s="57"/>
      <c r="EYX158" s="57"/>
      <c r="EYY158" s="57"/>
      <c r="EYZ158" s="57"/>
      <c r="EZA158" s="57"/>
      <c r="EZB158" s="57"/>
      <c r="EZC158" s="57"/>
      <c r="EZD158" s="57"/>
      <c r="EZE158" s="57"/>
      <c r="EZF158" s="57"/>
      <c r="EZG158" s="57"/>
      <c r="EZH158" s="57"/>
      <c r="EZI158" s="57"/>
      <c r="EZJ158" s="57"/>
      <c r="EZK158" s="57"/>
      <c r="EZL158" s="57"/>
      <c r="EZM158" s="57"/>
      <c r="EZN158" s="57"/>
      <c r="EZO158" s="57"/>
      <c r="EZP158" s="57"/>
      <c r="EZQ158" s="57"/>
      <c r="EZR158" s="57"/>
      <c r="EZS158" s="57"/>
      <c r="EZT158" s="57"/>
      <c r="EZU158" s="57"/>
      <c r="EZV158" s="57"/>
      <c r="EZW158" s="57"/>
      <c r="EZX158" s="57"/>
      <c r="EZY158" s="57"/>
      <c r="EZZ158" s="57"/>
      <c r="FAA158" s="57"/>
      <c r="FAB158" s="57"/>
      <c r="FAC158" s="57"/>
      <c r="FAD158" s="57"/>
      <c r="FAE158" s="57"/>
      <c r="FAF158" s="57"/>
      <c r="FAG158" s="57"/>
      <c r="FAH158" s="57"/>
      <c r="FAI158" s="57"/>
      <c r="FAJ158" s="57"/>
      <c r="FAK158" s="57"/>
      <c r="FAL158" s="57"/>
      <c r="FAM158" s="57"/>
      <c r="FAN158" s="57"/>
      <c r="FAO158" s="57"/>
      <c r="FAP158" s="57"/>
      <c r="FAQ158" s="57"/>
      <c r="FAR158" s="57"/>
      <c r="FAS158" s="57"/>
      <c r="FAT158" s="57"/>
      <c r="FAU158" s="57"/>
      <c r="FAV158" s="57"/>
      <c r="FAW158" s="57"/>
      <c r="FAX158" s="57"/>
      <c r="FAY158" s="57"/>
      <c r="FAZ158" s="57"/>
      <c r="FBA158" s="57"/>
      <c r="FBB158" s="57"/>
      <c r="FBC158" s="57"/>
      <c r="FBD158" s="57"/>
      <c r="FBE158" s="57"/>
      <c r="FBF158" s="57"/>
      <c r="FBG158" s="57"/>
      <c r="FBH158" s="57"/>
      <c r="FBI158" s="57"/>
      <c r="FBJ158" s="57"/>
      <c r="FBK158" s="57"/>
      <c r="FBL158" s="57"/>
      <c r="FBM158" s="57"/>
      <c r="FBN158" s="57"/>
      <c r="FBO158" s="57"/>
      <c r="FBP158" s="57"/>
      <c r="FBQ158" s="57"/>
      <c r="FBR158" s="57"/>
      <c r="FBS158" s="57"/>
      <c r="FBT158" s="57"/>
      <c r="FBU158" s="57"/>
      <c r="FBV158" s="57"/>
      <c r="FBW158" s="57"/>
      <c r="FBX158" s="57"/>
      <c r="FBY158" s="57"/>
      <c r="FBZ158" s="57"/>
      <c r="FCA158" s="57"/>
      <c r="FCB158" s="57"/>
      <c r="FCC158" s="57"/>
      <c r="FCD158" s="57"/>
      <c r="FCE158" s="57"/>
      <c r="FCF158" s="57"/>
      <c r="FCG158" s="57"/>
      <c r="FCH158" s="57"/>
      <c r="FCI158" s="57"/>
      <c r="FCJ158" s="57"/>
      <c r="FCK158" s="57"/>
      <c r="FCL158" s="57"/>
      <c r="FCM158" s="57"/>
      <c r="FCN158" s="57"/>
      <c r="FCO158" s="57"/>
      <c r="FCP158" s="57"/>
      <c r="FCQ158" s="57"/>
      <c r="FCR158" s="57"/>
      <c r="FCS158" s="57"/>
      <c r="FCT158" s="57"/>
      <c r="FCU158" s="57"/>
      <c r="FCV158" s="57"/>
      <c r="FCW158" s="57"/>
      <c r="FCX158" s="57"/>
      <c r="FCY158" s="57"/>
      <c r="FCZ158" s="57"/>
      <c r="FDA158" s="57"/>
      <c r="FDB158" s="57"/>
      <c r="FDC158" s="57"/>
      <c r="FDD158" s="57"/>
      <c r="FDE158" s="57"/>
      <c r="FDF158" s="57"/>
      <c r="FDG158" s="57"/>
      <c r="FDH158" s="57"/>
      <c r="FDI158" s="57"/>
      <c r="FDJ158" s="57"/>
      <c r="FDK158" s="57"/>
      <c r="FDL158" s="57"/>
      <c r="FDM158" s="57"/>
      <c r="FDN158" s="57"/>
      <c r="FDO158" s="57"/>
      <c r="FDP158" s="57"/>
      <c r="FDQ158" s="57"/>
      <c r="FDR158" s="57"/>
      <c r="FDS158" s="57"/>
      <c r="FDT158" s="57"/>
      <c r="FDU158" s="57"/>
      <c r="FDV158" s="57"/>
      <c r="FDW158" s="57"/>
      <c r="FDX158" s="57"/>
      <c r="FDY158" s="57"/>
      <c r="FDZ158" s="57"/>
      <c r="FEA158" s="57"/>
      <c r="FEB158" s="57"/>
      <c r="FEC158" s="57"/>
      <c r="FED158" s="57"/>
      <c r="FEE158" s="57"/>
      <c r="FEF158" s="57"/>
      <c r="FEG158" s="57"/>
      <c r="FEH158" s="57"/>
      <c r="FEI158" s="57"/>
      <c r="FEJ158" s="57"/>
      <c r="FEK158" s="57"/>
      <c r="FEL158" s="57"/>
      <c r="FEM158" s="57"/>
      <c r="FEN158" s="57"/>
      <c r="FEO158" s="57"/>
      <c r="FEP158" s="57"/>
      <c r="FEQ158" s="57"/>
      <c r="FER158" s="57"/>
      <c r="FES158" s="57"/>
      <c r="FET158" s="57"/>
      <c r="FEU158" s="57"/>
      <c r="FEV158" s="57"/>
      <c r="FEW158" s="57"/>
      <c r="FEX158" s="57"/>
      <c r="FEY158" s="57"/>
      <c r="FEZ158" s="57"/>
      <c r="FFA158" s="57"/>
      <c r="FFB158" s="57"/>
      <c r="FFC158" s="57"/>
      <c r="FFD158" s="57"/>
      <c r="FFE158" s="57"/>
      <c r="FFF158" s="57"/>
      <c r="FFG158" s="57"/>
      <c r="FFH158" s="57"/>
      <c r="FFI158" s="57"/>
      <c r="FFJ158" s="57"/>
      <c r="FFK158" s="57"/>
      <c r="FFL158" s="57"/>
      <c r="FFM158" s="57"/>
      <c r="FFN158" s="57"/>
      <c r="FFO158" s="57"/>
      <c r="FFP158" s="57"/>
      <c r="FFQ158" s="57"/>
      <c r="FFR158" s="57"/>
      <c r="FFS158" s="57"/>
      <c r="FFT158" s="57"/>
      <c r="FFU158" s="57"/>
      <c r="FFV158" s="57"/>
      <c r="FFW158" s="57"/>
      <c r="FFX158" s="57"/>
      <c r="FFY158" s="57"/>
      <c r="FFZ158" s="57"/>
      <c r="FGA158" s="57"/>
      <c r="FGB158" s="57"/>
      <c r="FGC158" s="57"/>
      <c r="FGD158" s="57"/>
      <c r="FGE158" s="57"/>
      <c r="FGF158" s="57"/>
      <c r="FGG158" s="57"/>
      <c r="FGH158" s="57"/>
      <c r="FGI158" s="57"/>
      <c r="FGJ158" s="57"/>
      <c r="FGK158" s="57"/>
      <c r="FGL158" s="57"/>
      <c r="FGM158" s="57"/>
      <c r="FGN158" s="57"/>
      <c r="FGO158" s="57"/>
      <c r="FGP158" s="57"/>
      <c r="FGQ158" s="57"/>
      <c r="FGR158" s="57"/>
      <c r="FGS158" s="57"/>
      <c r="FGT158" s="57"/>
      <c r="FGU158" s="57"/>
      <c r="FGV158" s="57"/>
      <c r="FGW158" s="57"/>
      <c r="FGX158" s="57"/>
      <c r="FGY158" s="57"/>
      <c r="FGZ158" s="57"/>
      <c r="FHA158" s="57"/>
      <c r="FHB158" s="57"/>
      <c r="FHC158" s="57"/>
      <c r="FHD158" s="57"/>
      <c r="FHE158" s="57"/>
      <c r="FHF158" s="57"/>
      <c r="FHG158" s="57"/>
      <c r="FHH158" s="57"/>
      <c r="FHI158" s="57"/>
      <c r="FHJ158" s="57"/>
      <c r="FHK158" s="57"/>
      <c r="FHL158" s="57"/>
      <c r="FHM158" s="57"/>
      <c r="FHN158" s="57"/>
      <c r="FHO158" s="57"/>
      <c r="FHP158" s="57"/>
      <c r="FHQ158" s="57"/>
      <c r="FHR158" s="57"/>
      <c r="FHS158" s="57"/>
      <c r="FHT158" s="57"/>
      <c r="FHU158" s="57"/>
      <c r="FHV158" s="57"/>
      <c r="FHW158" s="57"/>
      <c r="FHX158" s="57"/>
      <c r="FHY158" s="57"/>
      <c r="FHZ158" s="57"/>
      <c r="FIA158" s="57"/>
      <c r="FIB158" s="57"/>
      <c r="FIC158" s="57"/>
      <c r="FID158" s="57"/>
      <c r="FIE158" s="57"/>
      <c r="FIF158" s="57"/>
      <c r="FIG158" s="57"/>
      <c r="FIH158" s="57"/>
      <c r="FII158" s="57"/>
      <c r="FIJ158" s="57"/>
      <c r="FIK158" s="57"/>
      <c r="FIL158" s="57"/>
      <c r="FIM158" s="57"/>
      <c r="FIN158" s="57"/>
      <c r="FIO158" s="57"/>
      <c r="FIP158" s="57"/>
      <c r="FIQ158" s="57"/>
      <c r="FIR158" s="57"/>
      <c r="FIS158" s="57"/>
      <c r="FIT158" s="57"/>
      <c r="FIU158" s="57"/>
      <c r="FIV158" s="57"/>
      <c r="FIW158" s="57"/>
      <c r="FIX158" s="57"/>
      <c r="FIY158" s="57"/>
      <c r="FIZ158" s="57"/>
      <c r="FJA158" s="57"/>
      <c r="FJB158" s="57"/>
      <c r="FJC158" s="57"/>
      <c r="FJD158" s="57"/>
      <c r="FJE158" s="57"/>
      <c r="FJF158" s="57"/>
      <c r="FJG158" s="57"/>
      <c r="FJH158" s="57"/>
      <c r="FJI158" s="57"/>
      <c r="FJJ158" s="57"/>
      <c r="FJK158" s="57"/>
      <c r="FJL158" s="57"/>
      <c r="FJM158" s="57"/>
      <c r="FJN158" s="57"/>
      <c r="FJO158" s="57"/>
      <c r="FJP158" s="57"/>
      <c r="FJQ158" s="57"/>
      <c r="FJR158" s="57"/>
      <c r="FJS158" s="57"/>
      <c r="FJT158" s="57"/>
      <c r="FJU158" s="57"/>
      <c r="FJV158" s="57"/>
      <c r="FJW158" s="57"/>
      <c r="FJX158" s="57"/>
      <c r="FJY158" s="57"/>
      <c r="FJZ158" s="57"/>
      <c r="FKA158" s="57"/>
      <c r="FKB158" s="57"/>
      <c r="FKC158" s="57"/>
      <c r="FKD158" s="57"/>
      <c r="FKE158" s="57"/>
      <c r="FKF158" s="57"/>
      <c r="FKG158" s="57"/>
      <c r="FKH158" s="57"/>
      <c r="FKI158" s="57"/>
      <c r="FKJ158" s="57"/>
      <c r="FKK158" s="57"/>
      <c r="FKL158" s="57"/>
      <c r="FKM158" s="57"/>
      <c r="FKN158" s="57"/>
      <c r="FKO158" s="57"/>
      <c r="FKP158" s="57"/>
      <c r="FKQ158" s="57"/>
      <c r="FKR158" s="57"/>
      <c r="FKS158" s="57"/>
      <c r="FKT158" s="57"/>
      <c r="FKU158" s="57"/>
      <c r="FKV158" s="57"/>
      <c r="FKW158" s="57"/>
      <c r="FKX158" s="57"/>
      <c r="FKY158" s="57"/>
      <c r="FKZ158" s="57"/>
      <c r="FLA158" s="57"/>
      <c r="FLB158" s="57"/>
      <c r="FLC158" s="57"/>
      <c r="FLD158" s="57"/>
      <c r="FLE158" s="57"/>
      <c r="FLF158" s="57"/>
      <c r="FLG158" s="57"/>
      <c r="FLH158" s="57"/>
      <c r="FLI158" s="57"/>
      <c r="FLJ158" s="57"/>
      <c r="FLK158" s="57"/>
      <c r="FLL158" s="57"/>
      <c r="FLM158" s="57"/>
      <c r="FLN158" s="57"/>
      <c r="FLO158" s="57"/>
      <c r="FLP158" s="57"/>
      <c r="FLQ158" s="57"/>
      <c r="FLR158" s="57"/>
      <c r="FLS158" s="57"/>
      <c r="FLT158" s="57"/>
      <c r="FLU158" s="57"/>
      <c r="FLV158" s="57"/>
      <c r="FLW158" s="57"/>
      <c r="FLX158" s="57"/>
      <c r="FLY158" s="57"/>
      <c r="FLZ158" s="57"/>
      <c r="FMA158" s="57"/>
      <c r="FMB158" s="57"/>
      <c r="FMC158" s="57"/>
      <c r="FMD158" s="57"/>
      <c r="FME158" s="57"/>
      <c r="FMF158" s="57"/>
      <c r="FMG158" s="57"/>
      <c r="FMH158" s="57"/>
      <c r="FMI158" s="57"/>
      <c r="FMJ158" s="57"/>
      <c r="FMK158" s="57"/>
      <c r="FML158" s="57"/>
      <c r="FMM158" s="57"/>
      <c r="FMN158" s="57"/>
      <c r="FMO158" s="57"/>
      <c r="FMP158" s="57"/>
      <c r="FMQ158" s="57"/>
      <c r="FMR158" s="57"/>
      <c r="FMS158" s="57"/>
      <c r="FMT158" s="57"/>
      <c r="FMU158" s="57"/>
      <c r="FMV158" s="57"/>
      <c r="FMW158" s="57"/>
      <c r="FMX158" s="57"/>
      <c r="FMY158" s="57"/>
      <c r="FMZ158" s="57"/>
      <c r="FNA158" s="57"/>
      <c r="FNB158" s="57"/>
      <c r="FNC158" s="57"/>
      <c r="FND158" s="57"/>
      <c r="FNE158" s="57"/>
      <c r="FNF158" s="57"/>
      <c r="FNG158" s="57"/>
      <c r="FNH158" s="57"/>
      <c r="FNI158" s="57"/>
      <c r="FNJ158" s="57"/>
      <c r="FNK158" s="57"/>
      <c r="FNL158" s="57"/>
      <c r="FNM158" s="57"/>
      <c r="FNN158" s="57"/>
      <c r="FNO158" s="57"/>
      <c r="FNP158" s="57"/>
      <c r="FNQ158" s="57"/>
      <c r="FNR158" s="57"/>
      <c r="FNS158" s="57"/>
      <c r="FNT158" s="57"/>
      <c r="FNU158" s="57"/>
      <c r="FNV158" s="57"/>
      <c r="FNW158" s="57"/>
      <c r="FNX158" s="57"/>
      <c r="FNY158" s="57"/>
      <c r="FNZ158" s="57"/>
      <c r="FOA158" s="57"/>
      <c r="FOB158" s="57"/>
      <c r="FOC158" s="57"/>
      <c r="FOD158" s="57"/>
      <c r="FOE158" s="57"/>
      <c r="FOF158" s="57"/>
      <c r="FOG158" s="57"/>
      <c r="FOH158" s="57"/>
      <c r="FOI158" s="57"/>
      <c r="FOJ158" s="57"/>
      <c r="FOK158" s="57"/>
      <c r="FOL158" s="57"/>
      <c r="FOM158" s="57"/>
      <c r="FON158" s="57"/>
      <c r="FOO158" s="57"/>
      <c r="FOP158" s="57"/>
      <c r="FOQ158" s="57"/>
      <c r="FOR158" s="57"/>
      <c r="FOS158" s="57"/>
      <c r="FOT158" s="57"/>
      <c r="FOU158" s="57"/>
      <c r="FOV158" s="57"/>
      <c r="FOW158" s="57"/>
      <c r="FOX158" s="57"/>
      <c r="FOY158" s="57"/>
      <c r="FOZ158" s="57"/>
      <c r="FPA158" s="57"/>
      <c r="FPB158" s="57"/>
      <c r="FPC158" s="57"/>
      <c r="FPD158" s="57"/>
      <c r="FPE158" s="57"/>
      <c r="FPF158" s="57"/>
      <c r="FPG158" s="57"/>
      <c r="FPH158" s="57"/>
      <c r="FPI158" s="57"/>
      <c r="FPJ158" s="57"/>
      <c r="FPK158" s="57"/>
      <c r="FPL158" s="57"/>
      <c r="FPM158" s="57"/>
      <c r="FPN158" s="57"/>
      <c r="FPO158" s="57"/>
      <c r="FPP158" s="57"/>
      <c r="FPQ158" s="57"/>
      <c r="FPR158" s="57"/>
      <c r="FPS158" s="57"/>
      <c r="FPT158" s="57"/>
      <c r="FPU158" s="57"/>
      <c r="FPV158" s="57"/>
      <c r="FPW158" s="57"/>
      <c r="FPX158" s="57"/>
      <c r="FPY158" s="57"/>
      <c r="FPZ158" s="57"/>
      <c r="FQA158" s="57"/>
      <c r="FQB158" s="57"/>
      <c r="FQC158" s="57"/>
      <c r="FQD158" s="57"/>
      <c r="FQE158" s="57"/>
      <c r="FQF158" s="57"/>
      <c r="FQG158" s="57"/>
      <c r="FQH158" s="57"/>
      <c r="FQI158" s="57"/>
      <c r="FQJ158" s="57"/>
      <c r="FQK158" s="57"/>
      <c r="FQL158" s="57"/>
      <c r="FQM158" s="57"/>
      <c r="FQN158" s="57"/>
      <c r="FQO158" s="57"/>
      <c r="FQP158" s="57"/>
      <c r="FQQ158" s="57"/>
      <c r="FQR158" s="57"/>
      <c r="FQS158" s="57"/>
      <c r="FQT158" s="57"/>
      <c r="FQU158" s="57"/>
      <c r="FQV158" s="57"/>
      <c r="FQW158" s="57"/>
      <c r="FQX158" s="57"/>
      <c r="FQY158" s="57"/>
      <c r="FQZ158" s="57"/>
      <c r="FRA158" s="57"/>
      <c r="FRB158" s="57"/>
      <c r="FRC158" s="57"/>
      <c r="FRD158" s="57"/>
      <c r="FRE158" s="57"/>
      <c r="FRF158" s="57"/>
      <c r="FRG158" s="57"/>
      <c r="FRH158" s="57"/>
      <c r="FRI158" s="57"/>
      <c r="FRJ158" s="57"/>
      <c r="FRK158" s="57"/>
      <c r="FRL158" s="57"/>
      <c r="FRM158" s="57"/>
      <c r="FRN158" s="57"/>
      <c r="FRO158" s="57"/>
      <c r="FRP158" s="57"/>
      <c r="FRQ158" s="57"/>
      <c r="FRR158" s="57"/>
      <c r="FRS158" s="57"/>
      <c r="FRT158" s="57"/>
      <c r="FRU158" s="57"/>
      <c r="FRV158" s="57"/>
      <c r="FRW158" s="57"/>
      <c r="FRX158" s="57"/>
      <c r="FRY158" s="57"/>
      <c r="FRZ158" s="57"/>
      <c r="FSA158" s="57"/>
      <c r="FSB158" s="57"/>
      <c r="FSC158" s="57"/>
      <c r="FSD158" s="57"/>
      <c r="FSE158" s="57"/>
      <c r="FSF158" s="57"/>
      <c r="FSG158" s="57"/>
      <c r="FSH158" s="57"/>
      <c r="FSI158" s="57"/>
      <c r="FSJ158" s="57"/>
      <c r="FSK158" s="57"/>
      <c r="FSL158" s="57"/>
      <c r="FSM158" s="57"/>
      <c r="FSN158" s="57"/>
      <c r="FSO158" s="57"/>
      <c r="FSP158" s="57"/>
      <c r="FSQ158" s="57"/>
      <c r="FSR158" s="57"/>
      <c r="FSS158" s="57"/>
      <c r="FST158" s="57"/>
      <c r="FSU158" s="57"/>
      <c r="FSV158" s="57"/>
      <c r="FSW158" s="57"/>
      <c r="FSX158" s="57"/>
      <c r="FSY158" s="57"/>
      <c r="FSZ158" s="57"/>
      <c r="FTA158" s="57"/>
      <c r="FTB158" s="57"/>
      <c r="FTC158" s="57"/>
      <c r="FTD158" s="57"/>
      <c r="FTE158" s="57"/>
      <c r="FTF158" s="57"/>
      <c r="FTG158" s="57"/>
      <c r="FTH158" s="57"/>
      <c r="FTI158" s="57"/>
      <c r="FTJ158" s="57"/>
      <c r="FTK158" s="57"/>
      <c r="FTL158" s="57"/>
      <c r="FTM158" s="57"/>
      <c r="FTN158" s="57"/>
      <c r="FTO158" s="57"/>
      <c r="FTP158" s="57"/>
      <c r="FTQ158" s="57"/>
      <c r="FTR158" s="57"/>
      <c r="FTS158" s="57"/>
      <c r="FTT158" s="57"/>
      <c r="FTU158" s="57"/>
      <c r="FTV158" s="57"/>
      <c r="FTW158" s="57"/>
      <c r="FTX158" s="57"/>
      <c r="FTY158" s="57"/>
      <c r="FTZ158" s="57"/>
      <c r="FUA158" s="57"/>
      <c r="FUB158" s="57"/>
      <c r="FUC158" s="57"/>
      <c r="FUD158" s="57"/>
      <c r="FUE158" s="57"/>
      <c r="FUF158" s="57"/>
      <c r="FUG158" s="57"/>
      <c r="FUH158" s="57"/>
      <c r="FUI158" s="57"/>
      <c r="FUJ158" s="57"/>
      <c r="FUK158" s="57"/>
      <c r="FUL158" s="57"/>
      <c r="FUM158" s="57"/>
      <c r="FUN158" s="57"/>
      <c r="FUO158" s="57"/>
      <c r="FUP158" s="57"/>
      <c r="FUQ158" s="57"/>
      <c r="FUR158" s="57"/>
      <c r="FUS158" s="57"/>
      <c r="FUT158" s="57"/>
      <c r="FUU158" s="57"/>
      <c r="FUV158" s="57"/>
      <c r="FUW158" s="57"/>
      <c r="FUX158" s="57"/>
      <c r="FUY158" s="57"/>
      <c r="FUZ158" s="57"/>
      <c r="FVA158" s="57"/>
      <c r="FVB158" s="57"/>
      <c r="FVC158" s="57"/>
      <c r="FVD158" s="57"/>
      <c r="FVE158" s="57"/>
      <c r="FVF158" s="57"/>
      <c r="FVG158" s="57"/>
      <c r="FVH158" s="57"/>
      <c r="FVI158" s="57"/>
      <c r="FVJ158" s="57"/>
      <c r="FVK158" s="57"/>
      <c r="FVL158" s="57"/>
      <c r="FVM158" s="57"/>
      <c r="FVN158" s="57"/>
      <c r="FVO158" s="57"/>
      <c r="FVP158" s="57"/>
      <c r="FVQ158" s="57"/>
      <c r="FVR158" s="57"/>
      <c r="FVS158" s="57"/>
      <c r="FVT158" s="57"/>
      <c r="FVU158" s="57"/>
      <c r="FVV158" s="57"/>
      <c r="FVW158" s="57"/>
      <c r="FVX158" s="57"/>
      <c r="FVY158" s="57"/>
      <c r="FVZ158" s="57"/>
      <c r="FWA158" s="57"/>
      <c r="FWB158" s="57"/>
      <c r="FWC158" s="57"/>
      <c r="FWD158" s="57"/>
      <c r="FWE158" s="57"/>
      <c r="FWF158" s="57"/>
      <c r="FWG158" s="57"/>
      <c r="FWH158" s="57"/>
      <c r="FWI158" s="57"/>
      <c r="FWJ158" s="57"/>
      <c r="FWK158" s="57"/>
      <c r="FWL158" s="57"/>
      <c r="FWM158" s="57"/>
      <c r="FWN158" s="57"/>
      <c r="FWO158" s="57"/>
      <c r="FWP158" s="57"/>
      <c r="FWQ158" s="57"/>
      <c r="FWR158" s="57"/>
      <c r="FWS158" s="57"/>
      <c r="FWT158" s="57"/>
      <c r="FWU158" s="57"/>
      <c r="FWV158" s="57"/>
      <c r="FWW158" s="57"/>
      <c r="FWX158" s="57"/>
      <c r="FWY158" s="57"/>
      <c r="FWZ158" s="57"/>
      <c r="FXA158" s="57"/>
      <c r="FXB158" s="57"/>
      <c r="FXC158" s="57"/>
      <c r="FXD158" s="57"/>
      <c r="FXE158" s="57"/>
      <c r="FXF158" s="57"/>
      <c r="FXG158" s="57"/>
      <c r="FXH158" s="57"/>
      <c r="FXI158" s="57"/>
      <c r="FXJ158" s="57"/>
      <c r="FXK158" s="57"/>
      <c r="FXL158" s="57"/>
      <c r="FXM158" s="57"/>
      <c r="FXN158" s="57"/>
      <c r="FXO158" s="57"/>
      <c r="FXP158" s="57"/>
      <c r="FXQ158" s="57"/>
      <c r="FXR158" s="57"/>
      <c r="FXS158" s="57"/>
      <c r="FXT158" s="57"/>
      <c r="FXU158" s="57"/>
      <c r="FXV158" s="57"/>
      <c r="FXW158" s="57"/>
      <c r="FXX158" s="57"/>
      <c r="FXY158" s="57"/>
      <c r="FXZ158" s="57"/>
      <c r="FYA158" s="57"/>
      <c r="FYB158" s="57"/>
      <c r="FYC158" s="57"/>
      <c r="FYD158" s="57"/>
      <c r="FYE158" s="57"/>
      <c r="FYF158" s="57"/>
      <c r="FYG158" s="57"/>
      <c r="FYH158" s="57"/>
      <c r="FYI158" s="57"/>
      <c r="FYJ158" s="57"/>
      <c r="FYK158" s="57"/>
      <c r="FYL158" s="57"/>
      <c r="FYM158" s="57"/>
      <c r="FYN158" s="57"/>
      <c r="FYO158" s="57"/>
      <c r="FYP158" s="57"/>
      <c r="FYQ158" s="57"/>
      <c r="FYR158" s="57"/>
      <c r="FYS158" s="57"/>
      <c r="FYT158" s="57"/>
      <c r="FYU158" s="57"/>
      <c r="FYV158" s="57"/>
      <c r="FYW158" s="57"/>
      <c r="FYX158" s="57"/>
      <c r="FYY158" s="57"/>
      <c r="FYZ158" s="57"/>
      <c r="FZA158" s="57"/>
      <c r="FZB158" s="57"/>
      <c r="FZC158" s="57"/>
      <c r="FZD158" s="57"/>
      <c r="FZE158" s="57"/>
      <c r="FZF158" s="57"/>
      <c r="FZG158" s="57"/>
      <c r="FZH158" s="57"/>
      <c r="FZI158" s="57"/>
      <c r="FZJ158" s="57"/>
      <c r="FZK158" s="57"/>
      <c r="FZL158" s="57"/>
      <c r="FZM158" s="57"/>
      <c r="FZN158" s="57"/>
      <c r="FZO158" s="57"/>
      <c r="FZP158" s="57"/>
      <c r="FZQ158" s="57"/>
      <c r="FZR158" s="57"/>
      <c r="FZS158" s="57"/>
      <c r="FZT158" s="57"/>
      <c r="FZU158" s="57"/>
      <c r="FZV158" s="57"/>
      <c r="FZW158" s="57"/>
      <c r="FZX158" s="57"/>
      <c r="FZY158" s="57"/>
      <c r="FZZ158" s="57"/>
      <c r="GAA158" s="57"/>
      <c r="GAB158" s="57"/>
      <c r="GAC158" s="57"/>
      <c r="GAD158" s="57"/>
      <c r="GAE158" s="57"/>
      <c r="GAF158" s="57"/>
      <c r="GAG158" s="57"/>
      <c r="GAH158" s="57"/>
      <c r="GAI158" s="57"/>
      <c r="GAJ158" s="57"/>
      <c r="GAK158" s="57"/>
      <c r="GAL158" s="57"/>
      <c r="GAM158" s="57"/>
      <c r="GAN158" s="57"/>
      <c r="GAO158" s="57"/>
      <c r="GAP158" s="57"/>
      <c r="GAQ158" s="57"/>
      <c r="GAR158" s="57"/>
      <c r="GAS158" s="57"/>
      <c r="GAT158" s="57"/>
      <c r="GAU158" s="57"/>
      <c r="GAV158" s="57"/>
      <c r="GAW158" s="57"/>
      <c r="GAX158" s="57"/>
      <c r="GAY158" s="57"/>
      <c r="GAZ158" s="57"/>
      <c r="GBA158" s="57"/>
      <c r="GBB158" s="57"/>
      <c r="GBC158" s="57"/>
      <c r="GBD158" s="57"/>
      <c r="GBE158" s="57"/>
      <c r="GBF158" s="57"/>
      <c r="GBG158" s="57"/>
      <c r="GBH158" s="57"/>
      <c r="GBI158" s="57"/>
      <c r="GBJ158" s="57"/>
      <c r="GBK158" s="57"/>
      <c r="GBL158" s="57"/>
      <c r="GBM158" s="57"/>
      <c r="GBN158" s="57"/>
      <c r="GBO158" s="57"/>
      <c r="GBP158" s="57"/>
      <c r="GBQ158" s="57"/>
      <c r="GBR158" s="57"/>
      <c r="GBS158" s="57"/>
      <c r="GBT158" s="57"/>
      <c r="GBU158" s="57"/>
      <c r="GBV158" s="57"/>
      <c r="GBW158" s="57"/>
      <c r="GBX158" s="57"/>
      <c r="GBY158" s="57"/>
      <c r="GBZ158" s="57"/>
      <c r="GCA158" s="57"/>
      <c r="GCB158" s="57"/>
      <c r="GCC158" s="57"/>
      <c r="GCD158" s="57"/>
      <c r="GCE158" s="57"/>
      <c r="GCF158" s="57"/>
      <c r="GCG158" s="57"/>
      <c r="GCH158" s="57"/>
      <c r="GCI158" s="57"/>
      <c r="GCJ158" s="57"/>
      <c r="GCK158" s="57"/>
      <c r="GCL158" s="57"/>
      <c r="GCM158" s="57"/>
      <c r="GCN158" s="57"/>
      <c r="GCO158" s="57"/>
      <c r="GCP158" s="57"/>
      <c r="GCQ158" s="57"/>
      <c r="GCR158" s="57"/>
      <c r="GCS158" s="57"/>
      <c r="GCT158" s="57"/>
      <c r="GCU158" s="57"/>
      <c r="GCV158" s="57"/>
      <c r="GCW158" s="57"/>
      <c r="GCX158" s="57"/>
      <c r="GCY158" s="57"/>
      <c r="GCZ158" s="57"/>
      <c r="GDA158" s="57"/>
      <c r="GDB158" s="57"/>
      <c r="GDC158" s="57"/>
      <c r="GDD158" s="57"/>
      <c r="GDE158" s="57"/>
      <c r="GDF158" s="57"/>
      <c r="GDG158" s="57"/>
      <c r="GDH158" s="57"/>
      <c r="GDI158" s="57"/>
      <c r="GDJ158" s="57"/>
      <c r="GDK158" s="57"/>
      <c r="GDL158" s="57"/>
      <c r="GDM158" s="57"/>
      <c r="GDN158" s="57"/>
      <c r="GDO158" s="57"/>
      <c r="GDP158" s="57"/>
      <c r="GDQ158" s="57"/>
      <c r="GDR158" s="57"/>
      <c r="GDS158" s="57"/>
      <c r="GDT158" s="57"/>
      <c r="GDU158" s="57"/>
      <c r="GDV158" s="57"/>
      <c r="GDW158" s="57"/>
      <c r="GDX158" s="57"/>
      <c r="GDY158" s="57"/>
      <c r="GDZ158" s="57"/>
      <c r="GEA158" s="57"/>
      <c r="GEB158" s="57"/>
      <c r="GEC158" s="57"/>
      <c r="GED158" s="57"/>
      <c r="GEE158" s="57"/>
      <c r="GEF158" s="57"/>
      <c r="GEG158" s="57"/>
      <c r="GEH158" s="57"/>
      <c r="GEI158" s="57"/>
      <c r="GEJ158" s="57"/>
      <c r="GEK158" s="57"/>
      <c r="GEL158" s="57"/>
      <c r="GEM158" s="57"/>
      <c r="GEN158" s="57"/>
      <c r="GEO158" s="57"/>
      <c r="GEP158" s="57"/>
      <c r="GEQ158" s="57"/>
      <c r="GER158" s="57"/>
      <c r="GES158" s="57"/>
      <c r="GET158" s="57"/>
      <c r="GEU158" s="57"/>
      <c r="GEV158" s="57"/>
      <c r="GEW158" s="57"/>
      <c r="GEX158" s="57"/>
      <c r="GEY158" s="57"/>
      <c r="GEZ158" s="57"/>
      <c r="GFA158" s="57"/>
      <c r="GFB158" s="57"/>
      <c r="GFC158" s="57"/>
      <c r="GFD158" s="57"/>
      <c r="GFE158" s="57"/>
      <c r="GFF158" s="57"/>
      <c r="GFG158" s="57"/>
      <c r="GFH158" s="57"/>
      <c r="GFI158" s="57"/>
      <c r="GFJ158" s="57"/>
      <c r="GFK158" s="57"/>
      <c r="GFL158" s="57"/>
      <c r="GFM158" s="57"/>
      <c r="GFN158" s="57"/>
      <c r="GFO158" s="57"/>
      <c r="GFP158" s="57"/>
      <c r="GFQ158" s="57"/>
      <c r="GFR158" s="57"/>
      <c r="GFS158" s="57"/>
      <c r="GFT158" s="57"/>
      <c r="GFU158" s="57"/>
      <c r="GFV158" s="57"/>
      <c r="GFW158" s="57"/>
      <c r="GFX158" s="57"/>
      <c r="GFY158" s="57"/>
      <c r="GFZ158" s="57"/>
      <c r="GGA158" s="57"/>
      <c r="GGB158" s="57"/>
      <c r="GGC158" s="57"/>
      <c r="GGD158" s="57"/>
      <c r="GGE158" s="57"/>
      <c r="GGF158" s="57"/>
      <c r="GGG158" s="57"/>
      <c r="GGH158" s="57"/>
      <c r="GGI158" s="57"/>
      <c r="GGJ158" s="57"/>
      <c r="GGK158" s="57"/>
      <c r="GGL158" s="57"/>
      <c r="GGM158" s="57"/>
      <c r="GGN158" s="57"/>
      <c r="GGO158" s="57"/>
      <c r="GGP158" s="57"/>
      <c r="GGQ158" s="57"/>
      <c r="GGR158" s="57"/>
      <c r="GGS158" s="57"/>
      <c r="GGT158" s="57"/>
      <c r="GGU158" s="57"/>
      <c r="GGV158" s="57"/>
      <c r="GGW158" s="57"/>
      <c r="GGX158" s="57"/>
      <c r="GGY158" s="57"/>
      <c r="GGZ158" s="57"/>
      <c r="GHA158" s="57"/>
      <c r="GHB158" s="57"/>
      <c r="GHC158" s="57"/>
      <c r="GHD158" s="57"/>
      <c r="GHE158" s="57"/>
      <c r="GHF158" s="57"/>
      <c r="GHG158" s="57"/>
      <c r="GHH158" s="57"/>
      <c r="GHI158" s="57"/>
      <c r="GHJ158" s="57"/>
      <c r="GHK158" s="57"/>
      <c r="GHL158" s="57"/>
      <c r="GHM158" s="57"/>
      <c r="GHN158" s="57"/>
      <c r="GHO158" s="57"/>
      <c r="GHP158" s="57"/>
      <c r="GHQ158" s="57"/>
      <c r="GHR158" s="57"/>
      <c r="GHS158" s="57"/>
      <c r="GHT158" s="57"/>
      <c r="GHU158" s="57"/>
      <c r="GHV158" s="57"/>
      <c r="GHW158" s="57"/>
      <c r="GHX158" s="57"/>
      <c r="GHY158" s="57"/>
      <c r="GHZ158" s="57"/>
      <c r="GIA158" s="57"/>
      <c r="GIB158" s="57"/>
      <c r="GIC158" s="57"/>
      <c r="GID158" s="57"/>
      <c r="GIE158" s="57"/>
      <c r="GIF158" s="57"/>
      <c r="GIG158" s="57"/>
      <c r="GIH158" s="57"/>
      <c r="GII158" s="57"/>
      <c r="GIJ158" s="57"/>
      <c r="GIK158" s="57"/>
      <c r="GIL158" s="57"/>
      <c r="GIM158" s="57"/>
      <c r="GIN158" s="57"/>
      <c r="GIO158" s="57"/>
      <c r="GIP158" s="57"/>
      <c r="GIQ158" s="57"/>
      <c r="GIR158" s="57"/>
      <c r="GIS158" s="57"/>
      <c r="GIT158" s="57"/>
      <c r="GIU158" s="57"/>
      <c r="GIV158" s="57"/>
      <c r="GIW158" s="57"/>
      <c r="GIX158" s="57"/>
      <c r="GIY158" s="57"/>
      <c r="GIZ158" s="57"/>
      <c r="GJA158" s="57"/>
      <c r="GJB158" s="57"/>
      <c r="GJC158" s="57"/>
      <c r="GJD158" s="57"/>
      <c r="GJE158" s="57"/>
      <c r="GJF158" s="57"/>
      <c r="GJG158" s="57"/>
      <c r="GJH158" s="57"/>
      <c r="GJI158" s="57"/>
      <c r="GJJ158" s="57"/>
      <c r="GJK158" s="57"/>
      <c r="GJL158" s="57"/>
      <c r="GJM158" s="57"/>
      <c r="GJN158" s="57"/>
      <c r="GJO158" s="57"/>
      <c r="GJP158" s="57"/>
      <c r="GJQ158" s="57"/>
      <c r="GJR158" s="57"/>
      <c r="GJS158" s="57"/>
      <c r="GJT158" s="57"/>
      <c r="GJU158" s="57"/>
      <c r="GJV158" s="57"/>
      <c r="GJW158" s="57"/>
      <c r="GJX158" s="57"/>
      <c r="GJY158" s="57"/>
      <c r="GJZ158" s="57"/>
      <c r="GKA158" s="57"/>
      <c r="GKB158" s="57"/>
      <c r="GKC158" s="57"/>
      <c r="GKD158" s="57"/>
      <c r="GKE158" s="57"/>
      <c r="GKF158" s="57"/>
      <c r="GKG158" s="57"/>
      <c r="GKH158" s="57"/>
      <c r="GKI158" s="57"/>
      <c r="GKJ158" s="57"/>
      <c r="GKK158" s="57"/>
      <c r="GKL158" s="57"/>
      <c r="GKM158" s="57"/>
      <c r="GKN158" s="57"/>
      <c r="GKO158" s="57"/>
      <c r="GKP158" s="57"/>
      <c r="GKQ158" s="57"/>
      <c r="GKR158" s="57"/>
      <c r="GKS158" s="57"/>
      <c r="GKT158" s="57"/>
      <c r="GKU158" s="57"/>
      <c r="GKV158" s="57"/>
      <c r="GKW158" s="57"/>
      <c r="GKX158" s="57"/>
      <c r="GKY158" s="57"/>
      <c r="GKZ158" s="57"/>
      <c r="GLA158" s="57"/>
      <c r="GLB158" s="57"/>
      <c r="GLC158" s="57"/>
      <c r="GLD158" s="57"/>
      <c r="GLE158" s="57"/>
      <c r="GLF158" s="57"/>
      <c r="GLG158" s="57"/>
      <c r="GLH158" s="57"/>
      <c r="GLI158" s="57"/>
      <c r="GLJ158" s="57"/>
      <c r="GLK158" s="57"/>
      <c r="GLL158" s="57"/>
      <c r="GLM158" s="57"/>
      <c r="GLN158" s="57"/>
      <c r="GLO158" s="57"/>
      <c r="GLP158" s="57"/>
      <c r="GLQ158" s="57"/>
      <c r="GLR158" s="57"/>
      <c r="GLS158" s="57"/>
      <c r="GLT158" s="57"/>
      <c r="GLU158" s="57"/>
      <c r="GLV158" s="57"/>
      <c r="GLW158" s="57"/>
      <c r="GLX158" s="57"/>
      <c r="GLY158" s="57"/>
      <c r="GLZ158" s="57"/>
      <c r="GMA158" s="57"/>
      <c r="GMB158" s="57"/>
      <c r="GMC158" s="57"/>
      <c r="GMD158" s="57"/>
      <c r="GME158" s="57"/>
      <c r="GMF158" s="57"/>
      <c r="GMG158" s="57"/>
      <c r="GMH158" s="57"/>
      <c r="GMI158" s="57"/>
      <c r="GMJ158" s="57"/>
      <c r="GMK158" s="57"/>
      <c r="GML158" s="57"/>
      <c r="GMM158" s="57"/>
      <c r="GMN158" s="57"/>
      <c r="GMO158" s="57"/>
      <c r="GMP158" s="57"/>
      <c r="GMQ158" s="57"/>
      <c r="GMR158" s="57"/>
      <c r="GMS158" s="57"/>
      <c r="GMT158" s="57"/>
      <c r="GMU158" s="57"/>
      <c r="GMV158" s="57"/>
      <c r="GMW158" s="57"/>
      <c r="GMX158" s="57"/>
      <c r="GMY158" s="57"/>
      <c r="GMZ158" s="57"/>
      <c r="GNA158" s="57"/>
      <c r="GNB158" s="57"/>
      <c r="GNC158" s="57"/>
      <c r="GND158" s="57"/>
      <c r="GNE158" s="57"/>
      <c r="GNF158" s="57"/>
      <c r="GNG158" s="57"/>
      <c r="GNH158" s="57"/>
      <c r="GNI158" s="57"/>
      <c r="GNJ158" s="57"/>
      <c r="GNK158" s="57"/>
      <c r="GNL158" s="57"/>
      <c r="GNM158" s="57"/>
      <c r="GNN158" s="57"/>
      <c r="GNO158" s="57"/>
      <c r="GNP158" s="57"/>
      <c r="GNQ158" s="57"/>
      <c r="GNR158" s="57"/>
      <c r="GNS158" s="57"/>
      <c r="GNT158" s="57"/>
      <c r="GNU158" s="57"/>
      <c r="GNV158" s="57"/>
      <c r="GNW158" s="57"/>
      <c r="GNX158" s="57"/>
      <c r="GNY158" s="57"/>
      <c r="GNZ158" s="57"/>
      <c r="GOA158" s="57"/>
      <c r="GOB158" s="57"/>
      <c r="GOC158" s="57"/>
      <c r="GOD158" s="57"/>
      <c r="GOE158" s="57"/>
      <c r="GOF158" s="57"/>
      <c r="GOG158" s="57"/>
      <c r="GOH158" s="57"/>
      <c r="GOI158" s="57"/>
      <c r="GOJ158" s="57"/>
      <c r="GOK158" s="57"/>
      <c r="GOL158" s="57"/>
      <c r="GOM158" s="57"/>
      <c r="GON158" s="57"/>
      <c r="GOO158" s="57"/>
      <c r="GOP158" s="57"/>
      <c r="GOQ158" s="57"/>
      <c r="GOR158" s="57"/>
      <c r="GOS158" s="57"/>
      <c r="GOT158" s="57"/>
      <c r="GOU158" s="57"/>
      <c r="GOV158" s="57"/>
      <c r="GOW158" s="57"/>
      <c r="GOX158" s="57"/>
      <c r="GOY158" s="57"/>
      <c r="GOZ158" s="57"/>
      <c r="GPA158" s="57"/>
      <c r="GPB158" s="57"/>
      <c r="GPC158" s="57"/>
      <c r="GPD158" s="57"/>
      <c r="GPE158" s="57"/>
      <c r="GPF158" s="57"/>
      <c r="GPG158" s="57"/>
      <c r="GPH158" s="57"/>
      <c r="GPI158" s="57"/>
      <c r="GPJ158" s="57"/>
      <c r="GPK158" s="57"/>
      <c r="GPL158" s="57"/>
      <c r="GPM158" s="57"/>
      <c r="GPN158" s="57"/>
      <c r="GPO158" s="57"/>
      <c r="GPP158" s="57"/>
      <c r="GPQ158" s="57"/>
      <c r="GPR158" s="57"/>
      <c r="GPS158" s="57"/>
      <c r="GPT158" s="57"/>
      <c r="GPU158" s="57"/>
      <c r="GPV158" s="57"/>
      <c r="GPW158" s="57"/>
      <c r="GPX158" s="57"/>
      <c r="GPY158" s="57"/>
      <c r="GPZ158" s="57"/>
      <c r="GQA158" s="57"/>
      <c r="GQB158" s="57"/>
      <c r="GQC158" s="57"/>
      <c r="GQD158" s="57"/>
      <c r="GQE158" s="57"/>
      <c r="GQF158" s="57"/>
      <c r="GQG158" s="57"/>
      <c r="GQH158" s="57"/>
      <c r="GQI158" s="57"/>
      <c r="GQJ158" s="57"/>
      <c r="GQK158" s="57"/>
      <c r="GQL158" s="57"/>
      <c r="GQM158" s="57"/>
      <c r="GQN158" s="57"/>
      <c r="GQO158" s="57"/>
      <c r="GQP158" s="57"/>
      <c r="GQQ158" s="57"/>
      <c r="GQR158" s="57"/>
      <c r="GQS158" s="57"/>
      <c r="GQT158" s="57"/>
      <c r="GQU158" s="57"/>
      <c r="GQV158" s="57"/>
      <c r="GQW158" s="57"/>
      <c r="GQX158" s="57"/>
      <c r="GQY158" s="57"/>
      <c r="GQZ158" s="57"/>
      <c r="GRA158" s="57"/>
      <c r="GRB158" s="57"/>
      <c r="GRC158" s="57"/>
      <c r="GRD158" s="57"/>
      <c r="GRE158" s="57"/>
      <c r="GRF158" s="57"/>
      <c r="GRG158" s="57"/>
      <c r="GRH158" s="57"/>
      <c r="GRI158" s="57"/>
      <c r="GRJ158" s="57"/>
      <c r="GRK158" s="57"/>
      <c r="GRL158" s="57"/>
      <c r="GRM158" s="57"/>
      <c r="GRN158" s="57"/>
      <c r="GRO158" s="57"/>
      <c r="GRP158" s="57"/>
      <c r="GRQ158" s="57"/>
      <c r="GRR158" s="57"/>
      <c r="GRS158" s="57"/>
      <c r="GRT158" s="57"/>
      <c r="GRU158" s="57"/>
      <c r="GRV158" s="57"/>
      <c r="GRW158" s="57"/>
      <c r="GRX158" s="57"/>
      <c r="GRY158" s="57"/>
      <c r="GRZ158" s="57"/>
      <c r="GSA158" s="57"/>
      <c r="GSB158" s="57"/>
      <c r="GSC158" s="57"/>
      <c r="GSD158" s="57"/>
      <c r="GSE158" s="57"/>
      <c r="GSF158" s="57"/>
      <c r="GSG158" s="57"/>
      <c r="GSH158" s="57"/>
      <c r="GSI158" s="57"/>
      <c r="GSJ158" s="57"/>
      <c r="GSK158" s="57"/>
      <c r="GSL158" s="57"/>
      <c r="GSM158" s="57"/>
      <c r="GSN158" s="57"/>
      <c r="GSO158" s="57"/>
      <c r="GSP158" s="57"/>
      <c r="GSQ158" s="57"/>
      <c r="GSR158" s="57"/>
      <c r="GSS158" s="57"/>
      <c r="GST158" s="57"/>
      <c r="GSU158" s="57"/>
      <c r="GSV158" s="57"/>
      <c r="GSW158" s="57"/>
      <c r="GSX158" s="57"/>
      <c r="GSY158" s="57"/>
      <c r="GSZ158" s="57"/>
      <c r="GTA158" s="57"/>
      <c r="GTB158" s="57"/>
      <c r="GTC158" s="57"/>
      <c r="GTD158" s="57"/>
      <c r="GTE158" s="57"/>
      <c r="GTF158" s="57"/>
      <c r="GTG158" s="57"/>
      <c r="GTH158" s="57"/>
      <c r="GTI158" s="57"/>
      <c r="GTJ158" s="57"/>
      <c r="GTK158" s="57"/>
      <c r="GTL158" s="57"/>
      <c r="GTM158" s="57"/>
      <c r="GTN158" s="57"/>
      <c r="GTO158" s="57"/>
      <c r="GTP158" s="57"/>
      <c r="GTQ158" s="57"/>
      <c r="GTR158" s="57"/>
      <c r="GTS158" s="57"/>
      <c r="GTT158" s="57"/>
      <c r="GTU158" s="57"/>
      <c r="GTV158" s="57"/>
      <c r="GTW158" s="57"/>
      <c r="GTX158" s="57"/>
      <c r="GTY158" s="57"/>
      <c r="GTZ158" s="57"/>
      <c r="GUA158" s="57"/>
      <c r="GUB158" s="57"/>
      <c r="GUC158" s="57"/>
      <c r="GUD158" s="57"/>
      <c r="GUE158" s="57"/>
      <c r="GUF158" s="57"/>
      <c r="GUG158" s="57"/>
      <c r="GUH158" s="57"/>
      <c r="GUI158" s="57"/>
      <c r="GUJ158" s="57"/>
      <c r="GUK158" s="57"/>
      <c r="GUL158" s="57"/>
      <c r="GUM158" s="57"/>
      <c r="GUN158" s="57"/>
      <c r="GUO158" s="57"/>
      <c r="GUP158" s="57"/>
      <c r="GUQ158" s="57"/>
      <c r="GUR158" s="57"/>
      <c r="GUS158" s="57"/>
      <c r="GUT158" s="57"/>
      <c r="GUU158" s="57"/>
      <c r="GUV158" s="57"/>
      <c r="GUW158" s="57"/>
      <c r="GUX158" s="57"/>
      <c r="GUY158" s="57"/>
      <c r="GUZ158" s="57"/>
      <c r="GVA158" s="57"/>
      <c r="GVB158" s="57"/>
      <c r="GVC158" s="57"/>
      <c r="GVD158" s="57"/>
      <c r="GVE158" s="57"/>
      <c r="GVF158" s="57"/>
      <c r="GVG158" s="57"/>
      <c r="GVH158" s="57"/>
      <c r="GVI158" s="57"/>
      <c r="GVJ158" s="57"/>
      <c r="GVK158" s="57"/>
      <c r="GVL158" s="57"/>
      <c r="GVM158" s="57"/>
      <c r="GVN158" s="57"/>
      <c r="GVO158" s="57"/>
      <c r="GVP158" s="57"/>
      <c r="GVQ158" s="57"/>
      <c r="GVR158" s="57"/>
      <c r="GVS158" s="57"/>
      <c r="GVT158" s="57"/>
      <c r="GVU158" s="57"/>
      <c r="GVV158" s="57"/>
      <c r="GVW158" s="57"/>
      <c r="GVX158" s="57"/>
      <c r="GVY158" s="57"/>
      <c r="GVZ158" s="57"/>
      <c r="GWA158" s="57"/>
      <c r="GWB158" s="57"/>
      <c r="GWC158" s="57"/>
      <c r="GWD158" s="57"/>
      <c r="GWE158" s="57"/>
      <c r="GWF158" s="57"/>
      <c r="GWG158" s="57"/>
      <c r="GWH158" s="57"/>
      <c r="GWI158" s="57"/>
      <c r="GWJ158" s="57"/>
      <c r="GWK158" s="57"/>
      <c r="GWL158" s="57"/>
      <c r="GWM158" s="57"/>
      <c r="GWN158" s="57"/>
      <c r="GWO158" s="57"/>
      <c r="GWP158" s="57"/>
      <c r="GWQ158" s="57"/>
      <c r="GWR158" s="57"/>
      <c r="GWS158" s="57"/>
      <c r="GWT158" s="57"/>
      <c r="GWU158" s="57"/>
      <c r="GWV158" s="57"/>
      <c r="GWW158" s="57"/>
      <c r="GWX158" s="57"/>
      <c r="GWY158" s="57"/>
      <c r="GWZ158" s="57"/>
      <c r="GXA158" s="57"/>
      <c r="GXB158" s="57"/>
      <c r="GXC158" s="57"/>
      <c r="GXD158" s="57"/>
      <c r="GXE158" s="57"/>
      <c r="GXF158" s="57"/>
      <c r="GXG158" s="57"/>
      <c r="GXH158" s="57"/>
      <c r="GXI158" s="57"/>
      <c r="GXJ158" s="57"/>
      <c r="GXK158" s="57"/>
      <c r="GXL158" s="57"/>
      <c r="GXM158" s="57"/>
      <c r="GXN158" s="57"/>
      <c r="GXO158" s="57"/>
      <c r="GXP158" s="57"/>
      <c r="GXQ158" s="57"/>
      <c r="GXR158" s="57"/>
      <c r="GXS158" s="57"/>
      <c r="GXT158" s="57"/>
      <c r="GXU158" s="57"/>
      <c r="GXV158" s="57"/>
      <c r="GXW158" s="57"/>
      <c r="GXX158" s="57"/>
      <c r="GXY158" s="57"/>
      <c r="GXZ158" s="57"/>
      <c r="GYA158" s="57"/>
      <c r="GYB158" s="57"/>
      <c r="GYC158" s="57"/>
      <c r="GYD158" s="57"/>
      <c r="GYE158" s="57"/>
      <c r="GYF158" s="57"/>
      <c r="GYG158" s="57"/>
      <c r="GYH158" s="57"/>
      <c r="GYI158" s="57"/>
      <c r="GYJ158" s="57"/>
      <c r="GYK158" s="57"/>
      <c r="GYL158" s="57"/>
      <c r="GYM158" s="57"/>
      <c r="GYN158" s="57"/>
      <c r="GYO158" s="57"/>
      <c r="GYP158" s="57"/>
      <c r="GYQ158" s="57"/>
      <c r="GYR158" s="57"/>
      <c r="GYS158" s="57"/>
      <c r="GYT158" s="57"/>
      <c r="GYU158" s="57"/>
      <c r="GYV158" s="57"/>
      <c r="GYW158" s="57"/>
      <c r="GYX158" s="57"/>
      <c r="GYY158" s="57"/>
      <c r="GYZ158" s="57"/>
      <c r="GZA158" s="57"/>
      <c r="GZB158" s="57"/>
      <c r="GZC158" s="57"/>
      <c r="GZD158" s="57"/>
      <c r="GZE158" s="57"/>
      <c r="GZF158" s="57"/>
      <c r="GZG158" s="57"/>
      <c r="GZH158" s="57"/>
      <c r="GZI158" s="57"/>
      <c r="GZJ158" s="57"/>
      <c r="GZK158" s="57"/>
      <c r="GZL158" s="57"/>
      <c r="GZM158" s="57"/>
      <c r="GZN158" s="57"/>
      <c r="GZO158" s="57"/>
      <c r="GZP158" s="57"/>
      <c r="GZQ158" s="57"/>
      <c r="GZR158" s="57"/>
      <c r="GZS158" s="57"/>
      <c r="GZT158" s="57"/>
      <c r="GZU158" s="57"/>
      <c r="GZV158" s="57"/>
      <c r="GZW158" s="57"/>
      <c r="GZX158" s="57"/>
      <c r="GZY158" s="57"/>
      <c r="GZZ158" s="57"/>
      <c r="HAA158" s="57"/>
      <c r="HAB158" s="57"/>
      <c r="HAC158" s="57"/>
      <c r="HAD158" s="57"/>
      <c r="HAE158" s="57"/>
      <c r="HAF158" s="57"/>
      <c r="HAG158" s="57"/>
      <c r="HAH158" s="57"/>
      <c r="HAI158" s="57"/>
      <c r="HAJ158" s="57"/>
      <c r="HAK158" s="57"/>
      <c r="HAL158" s="57"/>
      <c r="HAM158" s="57"/>
      <c r="HAN158" s="57"/>
      <c r="HAO158" s="57"/>
      <c r="HAP158" s="57"/>
      <c r="HAQ158" s="57"/>
      <c r="HAR158" s="57"/>
      <c r="HAS158" s="57"/>
      <c r="HAT158" s="57"/>
      <c r="HAU158" s="57"/>
      <c r="HAV158" s="57"/>
      <c r="HAW158" s="57"/>
      <c r="HAX158" s="57"/>
      <c r="HAY158" s="57"/>
      <c r="HAZ158" s="57"/>
      <c r="HBA158" s="57"/>
      <c r="HBB158" s="57"/>
      <c r="HBC158" s="57"/>
      <c r="HBD158" s="57"/>
      <c r="HBE158" s="57"/>
      <c r="HBF158" s="57"/>
      <c r="HBG158" s="57"/>
      <c r="HBH158" s="57"/>
      <c r="HBI158" s="57"/>
      <c r="HBJ158" s="57"/>
      <c r="HBK158" s="57"/>
      <c r="HBL158" s="57"/>
      <c r="HBM158" s="57"/>
      <c r="HBN158" s="57"/>
      <c r="HBO158" s="57"/>
      <c r="HBP158" s="57"/>
      <c r="HBQ158" s="57"/>
      <c r="HBR158" s="57"/>
      <c r="HBS158" s="57"/>
      <c r="HBT158" s="57"/>
      <c r="HBU158" s="57"/>
      <c r="HBV158" s="57"/>
      <c r="HBW158" s="57"/>
      <c r="HBX158" s="57"/>
      <c r="HBY158" s="57"/>
      <c r="HBZ158" s="57"/>
      <c r="HCA158" s="57"/>
      <c r="HCB158" s="57"/>
      <c r="HCC158" s="57"/>
      <c r="HCD158" s="57"/>
      <c r="HCE158" s="57"/>
      <c r="HCF158" s="57"/>
      <c r="HCG158" s="57"/>
      <c r="HCH158" s="57"/>
      <c r="HCI158" s="57"/>
      <c r="HCJ158" s="57"/>
      <c r="HCK158" s="57"/>
      <c r="HCL158" s="57"/>
      <c r="HCM158" s="57"/>
      <c r="HCN158" s="57"/>
      <c r="HCO158" s="57"/>
      <c r="HCP158" s="57"/>
      <c r="HCQ158" s="57"/>
      <c r="HCR158" s="57"/>
      <c r="HCS158" s="57"/>
      <c r="HCT158" s="57"/>
      <c r="HCU158" s="57"/>
      <c r="HCV158" s="57"/>
      <c r="HCW158" s="57"/>
      <c r="HCX158" s="57"/>
      <c r="HCY158" s="57"/>
      <c r="HCZ158" s="57"/>
      <c r="HDA158" s="57"/>
      <c r="HDB158" s="57"/>
      <c r="HDC158" s="57"/>
      <c r="HDD158" s="57"/>
      <c r="HDE158" s="57"/>
      <c r="HDF158" s="57"/>
      <c r="HDG158" s="57"/>
      <c r="HDH158" s="57"/>
      <c r="HDI158" s="57"/>
      <c r="HDJ158" s="57"/>
      <c r="HDK158" s="57"/>
      <c r="HDL158" s="57"/>
      <c r="HDM158" s="57"/>
      <c r="HDN158" s="57"/>
      <c r="HDO158" s="57"/>
      <c r="HDP158" s="57"/>
      <c r="HDQ158" s="57"/>
      <c r="HDR158" s="57"/>
      <c r="HDS158" s="57"/>
      <c r="HDT158" s="57"/>
      <c r="HDU158" s="57"/>
      <c r="HDV158" s="57"/>
      <c r="HDW158" s="57"/>
      <c r="HDX158" s="57"/>
      <c r="HDY158" s="57"/>
      <c r="HDZ158" s="57"/>
      <c r="HEA158" s="57"/>
      <c r="HEB158" s="57"/>
      <c r="HEC158" s="57"/>
      <c r="HED158" s="57"/>
      <c r="HEE158" s="57"/>
      <c r="HEF158" s="57"/>
      <c r="HEG158" s="57"/>
      <c r="HEH158" s="57"/>
      <c r="HEI158" s="57"/>
      <c r="HEJ158" s="57"/>
      <c r="HEK158" s="57"/>
      <c r="HEL158" s="57"/>
      <c r="HEM158" s="57"/>
      <c r="HEN158" s="57"/>
      <c r="HEO158" s="57"/>
      <c r="HEP158" s="57"/>
      <c r="HEQ158" s="57"/>
      <c r="HER158" s="57"/>
      <c r="HES158" s="57"/>
      <c r="HET158" s="57"/>
      <c r="HEU158" s="57"/>
      <c r="HEV158" s="57"/>
      <c r="HEW158" s="57"/>
      <c r="HEX158" s="57"/>
      <c r="HEY158" s="57"/>
      <c r="HEZ158" s="57"/>
      <c r="HFA158" s="57"/>
      <c r="HFB158" s="57"/>
      <c r="HFC158" s="57"/>
      <c r="HFD158" s="57"/>
      <c r="HFE158" s="57"/>
      <c r="HFF158" s="57"/>
      <c r="HFG158" s="57"/>
      <c r="HFH158" s="57"/>
      <c r="HFI158" s="57"/>
      <c r="HFJ158" s="57"/>
      <c r="HFK158" s="57"/>
      <c r="HFL158" s="57"/>
      <c r="HFM158" s="57"/>
      <c r="HFN158" s="57"/>
      <c r="HFO158" s="57"/>
      <c r="HFP158" s="57"/>
      <c r="HFQ158" s="57"/>
      <c r="HFR158" s="57"/>
      <c r="HFS158" s="57"/>
      <c r="HFT158" s="57"/>
      <c r="HFU158" s="57"/>
      <c r="HFV158" s="57"/>
      <c r="HFW158" s="57"/>
      <c r="HFX158" s="57"/>
      <c r="HFY158" s="57"/>
      <c r="HFZ158" s="57"/>
      <c r="HGA158" s="57"/>
      <c r="HGB158" s="57"/>
      <c r="HGC158" s="57"/>
      <c r="HGD158" s="57"/>
      <c r="HGE158" s="57"/>
      <c r="HGF158" s="57"/>
      <c r="HGG158" s="57"/>
      <c r="HGH158" s="57"/>
      <c r="HGI158" s="57"/>
      <c r="HGJ158" s="57"/>
      <c r="HGK158" s="57"/>
      <c r="HGL158" s="57"/>
      <c r="HGM158" s="57"/>
      <c r="HGN158" s="57"/>
      <c r="HGO158" s="57"/>
      <c r="HGP158" s="57"/>
      <c r="HGQ158" s="57"/>
      <c r="HGR158" s="57"/>
      <c r="HGS158" s="57"/>
      <c r="HGT158" s="57"/>
      <c r="HGU158" s="57"/>
      <c r="HGV158" s="57"/>
      <c r="HGW158" s="57"/>
      <c r="HGX158" s="57"/>
      <c r="HGY158" s="57"/>
      <c r="HGZ158" s="57"/>
      <c r="HHA158" s="57"/>
      <c r="HHB158" s="57"/>
      <c r="HHC158" s="57"/>
      <c r="HHD158" s="57"/>
      <c r="HHE158" s="57"/>
      <c r="HHF158" s="57"/>
      <c r="HHG158" s="57"/>
      <c r="HHH158" s="57"/>
      <c r="HHI158" s="57"/>
      <c r="HHJ158" s="57"/>
      <c r="HHK158" s="57"/>
      <c r="HHL158" s="57"/>
      <c r="HHM158" s="57"/>
      <c r="HHN158" s="57"/>
      <c r="HHO158" s="57"/>
      <c r="HHP158" s="57"/>
      <c r="HHQ158" s="57"/>
      <c r="HHR158" s="57"/>
      <c r="HHS158" s="57"/>
      <c r="HHT158" s="57"/>
      <c r="HHU158" s="57"/>
      <c r="HHV158" s="57"/>
      <c r="HHW158" s="57"/>
      <c r="HHX158" s="57"/>
      <c r="HHY158" s="57"/>
      <c r="HHZ158" s="57"/>
      <c r="HIA158" s="57"/>
      <c r="HIB158" s="57"/>
      <c r="HIC158" s="57"/>
      <c r="HID158" s="57"/>
      <c r="HIE158" s="57"/>
      <c r="HIF158" s="57"/>
      <c r="HIG158" s="57"/>
      <c r="HIH158" s="57"/>
      <c r="HII158" s="57"/>
      <c r="HIJ158" s="57"/>
      <c r="HIK158" s="57"/>
      <c r="HIL158" s="57"/>
      <c r="HIM158" s="57"/>
      <c r="HIN158" s="57"/>
      <c r="HIO158" s="57"/>
      <c r="HIP158" s="57"/>
      <c r="HIQ158" s="57"/>
      <c r="HIR158" s="57"/>
      <c r="HIS158" s="57"/>
      <c r="HIT158" s="57"/>
      <c r="HIU158" s="57"/>
      <c r="HIV158" s="57"/>
      <c r="HIW158" s="57"/>
      <c r="HIX158" s="57"/>
      <c r="HIY158" s="57"/>
      <c r="HIZ158" s="57"/>
      <c r="HJA158" s="57"/>
      <c r="HJB158" s="57"/>
      <c r="HJC158" s="57"/>
      <c r="HJD158" s="57"/>
      <c r="HJE158" s="57"/>
      <c r="HJF158" s="57"/>
      <c r="HJG158" s="57"/>
      <c r="HJH158" s="57"/>
      <c r="HJI158" s="57"/>
      <c r="HJJ158" s="57"/>
      <c r="HJK158" s="57"/>
      <c r="HJL158" s="57"/>
      <c r="HJM158" s="57"/>
      <c r="HJN158" s="57"/>
      <c r="HJO158" s="57"/>
      <c r="HJP158" s="57"/>
      <c r="HJQ158" s="57"/>
      <c r="HJR158" s="57"/>
      <c r="HJS158" s="57"/>
      <c r="HJT158" s="57"/>
      <c r="HJU158" s="57"/>
      <c r="HJV158" s="57"/>
      <c r="HJW158" s="57"/>
      <c r="HJX158" s="57"/>
      <c r="HJY158" s="57"/>
      <c r="HJZ158" s="57"/>
      <c r="HKA158" s="57"/>
      <c r="HKB158" s="57"/>
      <c r="HKC158" s="57"/>
      <c r="HKD158" s="57"/>
      <c r="HKE158" s="57"/>
      <c r="HKF158" s="57"/>
      <c r="HKG158" s="57"/>
      <c r="HKH158" s="57"/>
      <c r="HKI158" s="57"/>
      <c r="HKJ158" s="57"/>
      <c r="HKK158" s="57"/>
      <c r="HKL158" s="57"/>
      <c r="HKM158" s="57"/>
      <c r="HKN158" s="57"/>
      <c r="HKO158" s="57"/>
      <c r="HKP158" s="57"/>
      <c r="HKQ158" s="57"/>
      <c r="HKR158" s="57"/>
      <c r="HKS158" s="57"/>
      <c r="HKT158" s="57"/>
      <c r="HKU158" s="57"/>
      <c r="HKV158" s="57"/>
      <c r="HKW158" s="57"/>
      <c r="HKX158" s="57"/>
      <c r="HKY158" s="57"/>
      <c r="HKZ158" s="57"/>
      <c r="HLA158" s="57"/>
      <c r="HLB158" s="57"/>
      <c r="HLC158" s="57"/>
      <c r="HLD158" s="57"/>
      <c r="HLE158" s="57"/>
      <c r="HLF158" s="57"/>
      <c r="HLG158" s="57"/>
      <c r="HLH158" s="57"/>
      <c r="HLI158" s="57"/>
      <c r="HLJ158" s="57"/>
      <c r="HLK158" s="57"/>
      <c r="HLL158" s="57"/>
      <c r="HLM158" s="57"/>
      <c r="HLN158" s="57"/>
      <c r="HLO158" s="57"/>
      <c r="HLP158" s="57"/>
      <c r="HLQ158" s="57"/>
      <c r="HLR158" s="57"/>
      <c r="HLS158" s="57"/>
      <c r="HLT158" s="57"/>
      <c r="HLU158" s="57"/>
      <c r="HLV158" s="57"/>
      <c r="HLW158" s="57"/>
      <c r="HLX158" s="57"/>
      <c r="HLY158" s="57"/>
      <c r="HLZ158" s="57"/>
      <c r="HMA158" s="57"/>
      <c r="HMB158" s="57"/>
      <c r="HMC158" s="57"/>
      <c r="HMD158" s="57"/>
      <c r="HME158" s="57"/>
      <c r="HMF158" s="57"/>
      <c r="HMG158" s="57"/>
      <c r="HMH158" s="57"/>
      <c r="HMI158" s="57"/>
      <c r="HMJ158" s="57"/>
      <c r="HMK158" s="57"/>
      <c r="HML158" s="57"/>
      <c r="HMM158" s="57"/>
      <c r="HMN158" s="57"/>
      <c r="HMO158" s="57"/>
      <c r="HMP158" s="57"/>
      <c r="HMQ158" s="57"/>
      <c r="HMR158" s="57"/>
      <c r="HMS158" s="57"/>
      <c r="HMT158" s="57"/>
      <c r="HMU158" s="57"/>
      <c r="HMV158" s="57"/>
      <c r="HMW158" s="57"/>
      <c r="HMX158" s="57"/>
      <c r="HMY158" s="57"/>
      <c r="HMZ158" s="57"/>
      <c r="HNA158" s="57"/>
      <c r="HNB158" s="57"/>
      <c r="HNC158" s="57"/>
      <c r="HND158" s="57"/>
      <c r="HNE158" s="57"/>
      <c r="HNF158" s="57"/>
      <c r="HNG158" s="57"/>
      <c r="HNH158" s="57"/>
      <c r="HNI158" s="57"/>
      <c r="HNJ158" s="57"/>
      <c r="HNK158" s="57"/>
      <c r="HNL158" s="57"/>
      <c r="HNM158" s="57"/>
      <c r="HNN158" s="57"/>
      <c r="HNO158" s="57"/>
      <c r="HNP158" s="57"/>
      <c r="HNQ158" s="57"/>
      <c r="HNR158" s="57"/>
      <c r="HNS158" s="57"/>
      <c r="HNT158" s="57"/>
      <c r="HNU158" s="57"/>
      <c r="HNV158" s="57"/>
      <c r="HNW158" s="57"/>
      <c r="HNX158" s="57"/>
      <c r="HNY158" s="57"/>
      <c r="HNZ158" s="57"/>
      <c r="HOA158" s="57"/>
      <c r="HOB158" s="57"/>
      <c r="HOC158" s="57"/>
      <c r="HOD158" s="57"/>
      <c r="HOE158" s="57"/>
      <c r="HOF158" s="57"/>
      <c r="HOG158" s="57"/>
      <c r="HOH158" s="57"/>
      <c r="HOI158" s="57"/>
      <c r="HOJ158" s="57"/>
      <c r="HOK158" s="57"/>
      <c r="HOL158" s="57"/>
      <c r="HOM158" s="57"/>
      <c r="HON158" s="57"/>
      <c r="HOO158" s="57"/>
      <c r="HOP158" s="57"/>
      <c r="HOQ158" s="57"/>
      <c r="HOR158" s="57"/>
      <c r="HOS158" s="57"/>
      <c r="HOT158" s="57"/>
      <c r="HOU158" s="57"/>
      <c r="HOV158" s="57"/>
      <c r="HOW158" s="57"/>
      <c r="HOX158" s="57"/>
      <c r="HOY158" s="57"/>
      <c r="HOZ158" s="57"/>
      <c r="HPA158" s="57"/>
      <c r="HPB158" s="57"/>
      <c r="HPC158" s="57"/>
      <c r="HPD158" s="57"/>
      <c r="HPE158" s="57"/>
      <c r="HPF158" s="57"/>
      <c r="HPG158" s="57"/>
      <c r="HPH158" s="57"/>
      <c r="HPI158" s="57"/>
      <c r="HPJ158" s="57"/>
      <c r="HPK158" s="57"/>
      <c r="HPL158" s="57"/>
      <c r="HPM158" s="57"/>
      <c r="HPN158" s="57"/>
      <c r="HPO158" s="57"/>
      <c r="HPP158" s="57"/>
      <c r="HPQ158" s="57"/>
      <c r="HPR158" s="57"/>
      <c r="HPS158" s="57"/>
      <c r="HPT158" s="57"/>
      <c r="HPU158" s="57"/>
      <c r="HPV158" s="57"/>
      <c r="HPW158" s="57"/>
      <c r="HPX158" s="57"/>
      <c r="HPY158" s="57"/>
      <c r="HPZ158" s="57"/>
      <c r="HQA158" s="57"/>
      <c r="HQB158" s="57"/>
      <c r="HQC158" s="57"/>
      <c r="HQD158" s="57"/>
      <c r="HQE158" s="57"/>
      <c r="HQF158" s="57"/>
      <c r="HQG158" s="57"/>
      <c r="HQH158" s="57"/>
      <c r="HQI158" s="57"/>
      <c r="HQJ158" s="57"/>
      <c r="HQK158" s="57"/>
      <c r="HQL158" s="57"/>
      <c r="HQM158" s="57"/>
      <c r="HQN158" s="57"/>
      <c r="HQO158" s="57"/>
      <c r="HQP158" s="57"/>
      <c r="HQQ158" s="57"/>
      <c r="HQR158" s="57"/>
      <c r="HQS158" s="57"/>
      <c r="HQT158" s="57"/>
      <c r="HQU158" s="57"/>
      <c r="HQV158" s="57"/>
      <c r="HQW158" s="57"/>
      <c r="HQX158" s="57"/>
      <c r="HQY158" s="57"/>
      <c r="HQZ158" s="57"/>
      <c r="HRA158" s="57"/>
      <c r="HRB158" s="57"/>
      <c r="HRC158" s="57"/>
      <c r="HRD158" s="57"/>
      <c r="HRE158" s="57"/>
      <c r="HRF158" s="57"/>
      <c r="HRG158" s="57"/>
      <c r="HRH158" s="57"/>
      <c r="HRI158" s="57"/>
      <c r="HRJ158" s="57"/>
      <c r="HRK158" s="57"/>
      <c r="HRL158" s="57"/>
      <c r="HRM158" s="57"/>
      <c r="HRN158" s="57"/>
      <c r="HRO158" s="57"/>
      <c r="HRP158" s="57"/>
      <c r="HRQ158" s="57"/>
      <c r="HRR158" s="57"/>
      <c r="HRS158" s="57"/>
      <c r="HRT158" s="57"/>
      <c r="HRU158" s="57"/>
      <c r="HRV158" s="57"/>
      <c r="HRW158" s="57"/>
      <c r="HRX158" s="57"/>
      <c r="HRY158" s="57"/>
      <c r="HRZ158" s="57"/>
      <c r="HSA158" s="57"/>
      <c r="HSB158" s="57"/>
      <c r="HSC158" s="57"/>
      <c r="HSD158" s="57"/>
      <c r="HSE158" s="57"/>
      <c r="HSF158" s="57"/>
      <c r="HSG158" s="57"/>
      <c r="HSH158" s="57"/>
      <c r="HSI158" s="57"/>
      <c r="HSJ158" s="57"/>
      <c r="HSK158" s="57"/>
      <c r="HSL158" s="57"/>
      <c r="HSM158" s="57"/>
      <c r="HSN158" s="57"/>
      <c r="HSO158" s="57"/>
      <c r="HSP158" s="57"/>
      <c r="HSQ158" s="57"/>
      <c r="HSR158" s="57"/>
      <c r="HSS158" s="57"/>
      <c r="HST158" s="57"/>
      <c r="HSU158" s="57"/>
      <c r="HSV158" s="57"/>
      <c r="HSW158" s="57"/>
      <c r="HSX158" s="57"/>
      <c r="HSY158" s="57"/>
      <c r="HSZ158" s="57"/>
      <c r="HTA158" s="57"/>
      <c r="HTB158" s="57"/>
      <c r="HTC158" s="57"/>
      <c r="HTD158" s="57"/>
      <c r="HTE158" s="57"/>
      <c r="HTF158" s="57"/>
      <c r="HTG158" s="57"/>
      <c r="HTH158" s="57"/>
      <c r="HTI158" s="57"/>
      <c r="HTJ158" s="57"/>
      <c r="HTK158" s="57"/>
      <c r="HTL158" s="57"/>
      <c r="HTM158" s="57"/>
      <c r="HTN158" s="57"/>
      <c r="HTO158" s="57"/>
      <c r="HTP158" s="57"/>
      <c r="HTQ158" s="57"/>
      <c r="HTR158" s="57"/>
      <c r="HTS158" s="57"/>
      <c r="HTT158" s="57"/>
      <c r="HTU158" s="57"/>
      <c r="HTV158" s="57"/>
      <c r="HTW158" s="57"/>
      <c r="HTX158" s="57"/>
      <c r="HTY158" s="57"/>
      <c r="HTZ158" s="57"/>
      <c r="HUA158" s="57"/>
      <c r="HUB158" s="57"/>
      <c r="HUC158" s="57"/>
      <c r="HUD158" s="57"/>
      <c r="HUE158" s="57"/>
      <c r="HUF158" s="57"/>
      <c r="HUG158" s="57"/>
      <c r="HUH158" s="57"/>
      <c r="HUI158" s="57"/>
      <c r="HUJ158" s="57"/>
      <c r="HUK158" s="57"/>
      <c r="HUL158" s="57"/>
      <c r="HUM158" s="57"/>
      <c r="HUN158" s="57"/>
      <c r="HUO158" s="57"/>
      <c r="HUP158" s="57"/>
      <c r="HUQ158" s="57"/>
      <c r="HUR158" s="57"/>
      <c r="HUS158" s="57"/>
      <c r="HUT158" s="57"/>
      <c r="HUU158" s="57"/>
      <c r="HUV158" s="57"/>
      <c r="HUW158" s="57"/>
      <c r="HUX158" s="57"/>
      <c r="HUY158" s="57"/>
      <c r="HUZ158" s="57"/>
      <c r="HVA158" s="57"/>
      <c r="HVB158" s="57"/>
      <c r="HVC158" s="57"/>
      <c r="HVD158" s="57"/>
      <c r="HVE158" s="57"/>
      <c r="HVF158" s="57"/>
      <c r="HVG158" s="57"/>
      <c r="HVH158" s="57"/>
      <c r="HVI158" s="57"/>
      <c r="HVJ158" s="57"/>
      <c r="HVK158" s="57"/>
      <c r="HVL158" s="57"/>
      <c r="HVM158" s="57"/>
      <c r="HVN158" s="57"/>
      <c r="HVO158" s="57"/>
      <c r="HVP158" s="57"/>
      <c r="HVQ158" s="57"/>
      <c r="HVR158" s="57"/>
      <c r="HVS158" s="57"/>
      <c r="HVT158" s="57"/>
      <c r="HVU158" s="57"/>
      <c r="HVV158" s="57"/>
      <c r="HVW158" s="57"/>
      <c r="HVX158" s="57"/>
      <c r="HVY158" s="57"/>
      <c r="HVZ158" s="57"/>
      <c r="HWA158" s="57"/>
      <c r="HWB158" s="57"/>
      <c r="HWC158" s="57"/>
      <c r="HWD158" s="57"/>
      <c r="HWE158" s="57"/>
      <c r="HWF158" s="57"/>
      <c r="HWG158" s="57"/>
      <c r="HWH158" s="57"/>
      <c r="HWI158" s="57"/>
      <c r="HWJ158" s="57"/>
      <c r="HWK158" s="57"/>
      <c r="HWL158" s="57"/>
      <c r="HWM158" s="57"/>
      <c r="HWN158" s="57"/>
      <c r="HWO158" s="57"/>
      <c r="HWP158" s="57"/>
      <c r="HWQ158" s="57"/>
      <c r="HWR158" s="57"/>
      <c r="HWS158" s="57"/>
      <c r="HWT158" s="57"/>
      <c r="HWU158" s="57"/>
      <c r="HWV158" s="57"/>
      <c r="HWW158" s="57"/>
      <c r="HWX158" s="57"/>
      <c r="HWY158" s="57"/>
      <c r="HWZ158" s="57"/>
      <c r="HXA158" s="57"/>
      <c r="HXB158" s="57"/>
      <c r="HXC158" s="57"/>
      <c r="HXD158" s="57"/>
      <c r="HXE158" s="57"/>
      <c r="HXF158" s="57"/>
      <c r="HXG158" s="57"/>
      <c r="HXH158" s="57"/>
      <c r="HXI158" s="57"/>
      <c r="HXJ158" s="57"/>
      <c r="HXK158" s="57"/>
      <c r="HXL158" s="57"/>
      <c r="HXM158" s="57"/>
      <c r="HXN158" s="57"/>
      <c r="HXO158" s="57"/>
      <c r="HXP158" s="57"/>
      <c r="HXQ158" s="57"/>
      <c r="HXR158" s="57"/>
      <c r="HXS158" s="57"/>
      <c r="HXT158" s="57"/>
      <c r="HXU158" s="57"/>
      <c r="HXV158" s="57"/>
      <c r="HXW158" s="57"/>
      <c r="HXX158" s="57"/>
      <c r="HXY158" s="57"/>
      <c r="HXZ158" s="57"/>
      <c r="HYA158" s="57"/>
      <c r="HYB158" s="57"/>
      <c r="HYC158" s="57"/>
      <c r="HYD158" s="57"/>
      <c r="HYE158" s="57"/>
      <c r="HYF158" s="57"/>
      <c r="HYG158" s="57"/>
      <c r="HYH158" s="57"/>
      <c r="HYI158" s="57"/>
      <c r="HYJ158" s="57"/>
      <c r="HYK158" s="57"/>
      <c r="HYL158" s="57"/>
      <c r="HYM158" s="57"/>
      <c r="HYN158" s="57"/>
      <c r="HYO158" s="57"/>
      <c r="HYP158" s="57"/>
      <c r="HYQ158" s="57"/>
      <c r="HYR158" s="57"/>
      <c r="HYS158" s="57"/>
      <c r="HYT158" s="57"/>
      <c r="HYU158" s="57"/>
      <c r="HYV158" s="57"/>
      <c r="HYW158" s="57"/>
      <c r="HYX158" s="57"/>
      <c r="HYY158" s="57"/>
      <c r="HYZ158" s="57"/>
      <c r="HZA158" s="57"/>
      <c r="HZB158" s="57"/>
      <c r="HZC158" s="57"/>
      <c r="HZD158" s="57"/>
      <c r="HZE158" s="57"/>
      <c r="HZF158" s="57"/>
      <c r="HZG158" s="57"/>
      <c r="HZH158" s="57"/>
      <c r="HZI158" s="57"/>
      <c r="HZJ158" s="57"/>
      <c r="HZK158" s="57"/>
      <c r="HZL158" s="57"/>
      <c r="HZM158" s="57"/>
      <c r="HZN158" s="57"/>
      <c r="HZO158" s="57"/>
      <c r="HZP158" s="57"/>
      <c r="HZQ158" s="57"/>
      <c r="HZR158" s="57"/>
      <c r="HZS158" s="57"/>
      <c r="HZT158" s="57"/>
      <c r="HZU158" s="57"/>
      <c r="HZV158" s="57"/>
      <c r="HZW158" s="57"/>
      <c r="HZX158" s="57"/>
      <c r="HZY158" s="57"/>
      <c r="HZZ158" s="57"/>
      <c r="IAA158" s="57"/>
      <c r="IAB158" s="57"/>
      <c r="IAC158" s="57"/>
      <c r="IAD158" s="57"/>
      <c r="IAE158" s="57"/>
      <c r="IAF158" s="57"/>
      <c r="IAG158" s="57"/>
      <c r="IAH158" s="57"/>
      <c r="IAI158" s="57"/>
      <c r="IAJ158" s="57"/>
      <c r="IAK158" s="57"/>
      <c r="IAL158" s="57"/>
      <c r="IAM158" s="57"/>
      <c r="IAN158" s="57"/>
      <c r="IAO158" s="57"/>
      <c r="IAP158" s="57"/>
      <c r="IAQ158" s="57"/>
      <c r="IAR158" s="57"/>
      <c r="IAS158" s="57"/>
      <c r="IAT158" s="57"/>
      <c r="IAU158" s="57"/>
      <c r="IAV158" s="57"/>
      <c r="IAW158" s="57"/>
      <c r="IAX158" s="57"/>
      <c r="IAY158" s="57"/>
      <c r="IAZ158" s="57"/>
      <c r="IBA158" s="57"/>
      <c r="IBB158" s="57"/>
      <c r="IBC158" s="57"/>
      <c r="IBD158" s="57"/>
      <c r="IBE158" s="57"/>
      <c r="IBF158" s="57"/>
      <c r="IBG158" s="57"/>
      <c r="IBH158" s="57"/>
      <c r="IBI158" s="57"/>
      <c r="IBJ158" s="57"/>
      <c r="IBK158" s="57"/>
      <c r="IBL158" s="57"/>
      <c r="IBM158" s="57"/>
      <c r="IBN158" s="57"/>
      <c r="IBO158" s="57"/>
      <c r="IBP158" s="57"/>
      <c r="IBQ158" s="57"/>
      <c r="IBR158" s="57"/>
      <c r="IBS158" s="57"/>
      <c r="IBT158" s="57"/>
      <c r="IBU158" s="57"/>
      <c r="IBV158" s="57"/>
      <c r="IBW158" s="57"/>
      <c r="IBX158" s="57"/>
      <c r="IBY158" s="57"/>
      <c r="IBZ158" s="57"/>
      <c r="ICA158" s="57"/>
      <c r="ICB158" s="57"/>
      <c r="ICC158" s="57"/>
      <c r="ICD158" s="57"/>
      <c r="ICE158" s="57"/>
      <c r="ICF158" s="57"/>
      <c r="ICG158" s="57"/>
      <c r="ICH158" s="57"/>
      <c r="ICI158" s="57"/>
      <c r="ICJ158" s="57"/>
      <c r="ICK158" s="57"/>
      <c r="ICL158" s="57"/>
      <c r="ICM158" s="57"/>
      <c r="ICN158" s="57"/>
      <c r="ICO158" s="57"/>
      <c r="ICP158" s="57"/>
      <c r="ICQ158" s="57"/>
      <c r="ICR158" s="57"/>
      <c r="ICS158" s="57"/>
      <c r="ICT158" s="57"/>
      <c r="ICU158" s="57"/>
      <c r="ICV158" s="57"/>
      <c r="ICW158" s="57"/>
      <c r="ICX158" s="57"/>
      <c r="ICY158" s="57"/>
      <c r="ICZ158" s="57"/>
      <c r="IDA158" s="57"/>
      <c r="IDB158" s="57"/>
      <c r="IDC158" s="57"/>
      <c r="IDD158" s="57"/>
      <c r="IDE158" s="57"/>
      <c r="IDF158" s="57"/>
      <c r="IDG158" s="57"/>
      <c r="IDH158" s="57"/>
      <c r="IDI158" s="57"/>
      <c r="IDJ158" s="57"/>
      <c r="IDK158" s="57"/>
      <c r="IDL158" s="57"/>
      <c r="IDM158" s="57"/>
      <c r="IDN158" s="57"/>
      <c r="IDO158" s="57"/>
      <c r="IDP158" s="57"/>
      <c r="IDQ158" s="57"/>
      <c r="IDR158" s="57"/>
      <c r="IDS158" s="57"/>
      <c r="IDT158" s="57"/>
      <c r="IDU158" s="57"/>
      <c r="IDV158" s="57"/>
      <c r="IDW158" s="57"/>
      <c r="IDX158" s="57"/>
      <c r="IDY158" s="57"/>
      <c r="IDZ158" s="57"/>
      <c r="IEA158" s="57"/>
      <c r="IEB158" s="57"/>
      <c r="IEC158" s="57"/>
      <c r="IED158" s="57"/>
      <c r="IEE158" s="57"/>
      <c r="IEF158" s="57"/>
      <c r="IEG158" s="57"/>
      <c r="IEH158" s="57"/>
      <c r="IEI158" s="57"/>
      <c r="IEJ158" s="57"/>
      <c r="IEK158" s="57"/>
      <c r="IEL158" s="57"/>
      <c r="IEM158" s="57"/>
      <c r="IEN158" s="57"/>
      <c r="IEO158" s="57"/>
      <c r="IEP158" s="57"/>
      <c r="IEQ158" s="57"/>
      <c r="IER158" s="57"/>
      <c r="IES158" s="57"/>
      <c r="IET158" s="57"/>
      <c r="IEU158" s="57"/>
      <c r="IEV158" s="57"/>
      <c r="IEW158" s="57"/>
      <c r="IEX158" s="57"/>
      <c r="IEY158" s="57"/>
      <c r="IEZ158" s="57"/>
      <c r="IFA158" s="57"/>
      <c r="IFB158" s="57"/>
      <c r="IFC158" s="57"/>
      <c r="IFD158" s="57"/>
      <c r="IFE158" s="57"/>
      <c r="IFF158" s="57"/>
      <c r="IFG158" s="57"/>
      <c r="IFH158" s="57"/>
      <c r="IFI158" s="57"/>
      <c r="IFJ158" s="57"/>
      <c r="IFK158" s="57"/>
      <c r="IFL158" s="57"/>
      <c r="IFM158" s="57"/>
      <c r="IFN158" s="57"/>
      <c r="IFO158" s="57"/>
      <c r="IFP158" s="57"/>
      <c r="IFQ158" s="57"/>
      <c r="IFR158" s="57"/>
      <c r="IFS158" s="57"/>
      <c r="IFT158" s="57"/>
      <c r="IFU158" s="57"/>
      <c r="IFV158" s="57"/>
      <c r="IFW158" s="57"/>
      <c r="IFX158" s="57"/>
      <c r="IFY158" s="57"/>
      <c r="IFZ158" s="57"/>
      <c r="IGA158" s="57"/>
      <c r="IGB158" s="57"/>
      <c r="IGC158" s="57"/>
      <c r="IGD158" s="57"/>
      <c r="IGE158" s="57"/>
      <c r="IGF158" s="57"/>
      <c r="IGG158" s="57"/>
      <c r="IGH158" s="57"/>
      <c r="IGI158" s="57"/>
      <c r="IGJ158" s="57"/>
      <c r="IGK158" s="57"/>
      <c r="IGL158" s="57"/>
      <c r="IGM158" s="57"/>
      <c r="IGN158" s="57"/>
      <c r="IGO158" s="57"/>
      <c r="IGP158" s="57"/>
      <c r="IGQ158" s="57"/>
      <c r="IGR158" s="57"/>
      <c r="IGS158" s="57"/>
      <c r="IGT158" s="57"/>
      <c r="IGU158" s="57"/>
      <c r="IGV158" s="57"/>
      <c r="IGW158" s="57"/>
      <c r="IGX158" s="57"/>
      <c r="IGY158" s="57"/>
      <c r="IGZ158" s="57"/>
      <c r="IHA158" s="57"/>
      <c r="IHB158" s="57"/>
      <c r="IHC158" s="57"/>
      <c r="IHD158" s="57"/>
      <c r="IHE158" s="57"/>
      <c r="IHF158" s="57"/>
      <c r="IHG158" s="57"/>
      <c r="IHH158" s="57"/>
      <c r="IHI158" s="57"/>
      <c r="IHJ158" s="57"/>
      <c r="IHK158" s="57"/>
      <c r="IHL158" s="57"/>
      <c r="IHM158" s="57"/>
      <c r="IHN158" s="57"/>
      <c r="IHO158" s="57"/>
      <c r="IHP158" s="57"/>
      <c r="IHQ158" s="57"/>
      <c r="IHR158" s="57"/>
      <c r="IHS158" s="57"/>
      <c r="IHT158" s="57"/>
      <c r="IHU158" s="57"/>
      <c r="IHV158" s="57"/>
      <c r="IHW158" s="57"/>
      <c r="IHX158" s="57"/>
      <c r="IHY158" s="57"/>
      <c r="IHZ158" s="57"/>
      <c r="IIA158" s="57"/>
      <c r="IIB158" s="57"/>
      <c r="IIC158" s="57"/>
      <c r="IID158" s="57"/>
      <c r="IIE158" s="57"/>
      <c r="IIF158" s="57"/>
      <c r="IIG158" s="57"/>
      <c r="IIH158" s="57"/>
      <c r="III158" s="57"/>
      <c r="IIJ158" s="57"/>
      <c r="IIK158" s="57"/>
      <c r="IIL158" s="57"/>
      <c r="IIM158" s="57"/>
      <c r="IIN158" s="57"/>
      <c r="IIO158" s="57"/>
      <c r="IIP158" s="57"/>
      <c r="IIQ158" s="57"/>
      <c r="IIR158" s="57"/>
      <c r="IIS158" s="57"/>
      <c r="IIT158" s="57"/>
      <c r="IIU158" s="57"/>
      <c r="IIV158" s="57"/>
      <c r="IIW158" s="57"/>
      <c r="IIX158" s="57"/>
      <c r="IIY158" s="57"/>
      <c r="IIZ158" s="57"/>
      <c r="IJA158" s="57"/>
      <c r="IJB158" s="57"/>
      <c r="IJC158" s="57"/>
      <c r="IJD158" s="57"/>
      <c r="IJE158" s="57"/>
      <c r="IJF158" s="57"/>
      <c r="IJG158" s="57"/>
      <c r="IJH158" s="57"/>
      <c r="IJI158" s="57"/>
      <c r="IJJ158" s="57"/>
      <c r="IJK158" s="57"/>
      <c r="IJL158" s="57"/>
      <c r="IJM158" s="57"/>
      <c r="IJN158" s="57"/>
      <c r="IJO158" s="57"/>
      <c r="IJP158" s="57"/>
      <c r="IJQ158" s="57"/>
      <c r="IJR158" s="57"/>
      <c r="IJS158" s="57"/>
      <c r="IJT158" s="57"/>
      <c r="IJU158" s="57"/>
      <c r="IJV158" s="57"/>
      <c r="IJW158" s="57"/>
      <c r="IJX158" s="57"/>
      <c r="IJY158" s="57"/>
      <c r="IJZ158" s="57"/>
      <c r="IKA158" s="57"/>
      <c r="IKB158" s="57"/>
      <c r="IKC158" s="57"/>
      <c r="IKD158" s="57"/>
      <c r="IKE158" s="57"/>
      <c r="IKF158" s="57"/>
      <c r="IKG158" s="57"/>
      <c r="IKH158" s="57"/>
      <c r="IKI158" s="57"/>
      <c r="IKJ158" s="57"/>
      <c r="IKK158" s="57"/>
      <c r="IKL158" s="57"/>
      <c r="IKM158" s="57"/>
      <c r="IKN158" s="57"/>
      <c r="IKO158" s="57"/>
      <c r="IKP158" s="57"/>
      <c r="IKQ158" s="57"/>
      <c r="IKR158" s="57"/>
      <c r="IKS158" s="57"/>
      <c r="IKT158" s="57"/>
      <c r="IKU158" s="57"/>
      <c r="IKV158" s="57"/>
      <c r="IKW158" s="57"/>
      <c r="IKX158" s="57"/>
      <c r="IKY158" s="57"/>
      <c r="IKZ158" s="57"/>
      <c r="ILA158" s="57"/>
      <c r="ILB158" s="57"/>
      <c r="ILC158" s="57"/>
      <c r="ILD158" s="57"/>
      <c r="ILE158" s="57"/>
      <c r="ILF158" s="57"/>
      <c r="ILG158" s="57"/>
      <c r="ILH158" s="57"/>
      <c r="ILI158" s="57"/>
      <c r="ILJ158" s="57"/>
      <c r="ILK158" s="57"/>
      <c r="ILL158" s="57"/>
      <c r="ILM158" s="57"/>
      <c r="ILN158" s="57"/>
      <c r="ILO158" s="57"/>
      <c r="ILP158" s="57"/>
      <c r="ILQ158" s="57"/>
      <c r="ILR158" s="57"/>
      <c r="ILS158" s="57"/>
      <c r="ILT158" s="57"/>
      <c r="ILU158" s="57"/>
      <c r="ILV158" s="57"/>
      <c r="ILW158" s="57"/>
      <c r="ILX158" s="57"/>
      <c r="ILY158" s="57"/>
      <c r="ILZ158" s="57"/>
      <c r="IMA158" s="57"/>
      <c r="IMB158" s="57"/>
      <c r="IMC158" s="57"/>
      <c r="IMD158" s="57"/>
      <c r="IME158" s="57"/>
      <c r="IMF158" s="57"/>
      <c r="IMG158" s="57"/>
      <c r="IMH158" s="57"/>
      <c r="IMI158" s="57"/>
      <c r="IMJ158" s="57"/>
      <c r="IMK158" s="57"/>
      <c r="IML158" s="57"/>
      <c r="IMM158" s="57"/>
      <c r="IMN158" s="57"/>
      <c r="IMO158" s="57"/>
      <c r="IMP158" s="57"/>
      <c r="IMQ158" s="57"/>
      <c r="IMR158" s="57"/>
      <c r="IMS158" s="57"/>
      <c r="IMT158" s="57"/>
      <c r="IMU158" s="57"/>
      <c r="IMV158" s="57"/>
      <c r="IMW158" s="57"/>
      <c r="IMX158" s="57"/>
      <c r="IMY158" s="57"/>
      <c r="IMZ158" s="57"/>
      <c r="INA158" s="57"/>
      <c r="INB158" s="57"/>
      <c r="INC158" s="57"/>
      <c r="IND158" s="57"/>
      <c r="INE158" s="57"/>
      <c r="INF158" s="57"/>
      <c r="ING158" s="57"/>
      <c r="INH158" s="57"/>
      <c r="INI158" s="57"/>
      <c r="INJ158" s="57"/>
      <c r="INK158" s="57"/>
      <c r="INL158" s="57"/>
      <c r="INM158" s="57"/>
      <c r="INN158" s="57"/>
      <c r="INO158" s="57"/>
      <c r="INP158" s="57"/>
      <c r="INQ158" s="57"/>
      <c r="INR158" s="57"/>
      <c r="INS158" s="57"/>
      <c r="INT158" s="57"/>
      <c r="INU158" s="57"/>
      <c r="INV158" s="57"/>
      <c r="INW158" s="57"/>
      <c r="INX158" s="57"/>
      <c r="INY158" s="57"/>
      <c r="INZ158" s="57"/>
      <c r="IOA158" s="57"/>
      <c r="IOB158" s="57"/>
      <c r="IOC158" s="57"/>
      <c r="IOD158" s="57"/>
      <c r="IOE158" s="57"/>
      <c r="IOF158" s="57"/>
      <c r="IOG158" s="57"/>
      <c r="IOH158" s="57"/>
      <c r="IOI158" s="57"/>
      <c r="IOJ158" s="57"/>
      <c r="IOK158" s="57"/>
      <c r="IOL158" s="57"/>
      <c r="IOM158" s="57"/>
      <c r="ION158" s="57"/>
      <c r="IOO158" s="57"/>
      <c r="IOP158" s="57"/>
      <c r="IOQ158" s="57"/>
      <c r="IOR158" s="57"/>
      <c r="IOS158" s="57"/>
      <c r="IOT158" s="57"/>
      <c r="IOU158" s="57"/>
      <c r="IOV158" s="57"/>
      <c r="IOW158" s="57"/>
      <c r="IOX158" s="57"/>
      <c r="IOY158" s="57"/>
      <c r="IOZ158" s="57"/>
      <c r="IPA158" s="57"/>
      <c r="IPB158" s="57"/>
      <c r="IPC158" s="57"/>
      <c r="IPD158" s="57"/>
      <c r="IPE158" s="57"/>
      <c r="IPF158" s="57"/>
      <c r="IPG158" s="57"/>
      <c r="IPH158" s="57"/>
      <c r="IPI158" s="57"/>
      <c r="IPJ158" s="57"/>
      <c r="IPK158" s="57"/>
      <c r="IPL158" s="57"/>
      <c r="IPM158" s="57"/>
      <c r="IPN158" s="57"/>
      <c r="IPO158" s="57"/>
      <c r="IPP158" s="57"/>
      <c r="IPQ158" s="57"/>
      <c r="IPR158" s="57"/>
      <c r="IPS158" s="57"/>
      <c r="IPT158" s="57"/>
      <c r="IPU158" s="57"/>
      <c r="IPV158" s="57"/>
      <c r="IPW158" s="57"/>
      <c r="IPX158" s="57"/>
      <c r="IPY158" s="57"/>
      <c r="IPZ158" s="57"/>
      <c r="IQA158" s="57"/>
      <c r="IQB158" s="57"/>
      <c r="IQC158" s="57"/>
      <c r="IQD158" s="57"/>
      <c r="IQE158" s="57"/>
      <c r="IQF158" s="57"/>
      <c r="IQG158" s="57"/>
      <c r="IQH158" s="57"/>
      <c r="IQI158" s="57"/>
      <c r="IQJ158" s="57"/>
      <c r="IQK158" s="57"/>
      <c r="IQL158" s="57"/>
      <c r="IQM158" s="57"/>
      <c r="IQN158" s="57"/>
      <c r="IQO158" s="57"/>
      <c r="IQP158" s="57"/>
      <c r="IQQ158" s="57"/>
      <c r="IQR158" s="57"/>
      <c r="IQS158" s="57"/>
      <c r="IQT158" s="57"/>
      <c r="IQU158" s="57"/>
      <c r="IQV158" s="57"/>
      <c r="IQW158" s="57"/>
      <c r="IQX158" s="57"/>
      <c r="IQY158" s="57"/>
      <c r="IQZ158" s="57"/>
      <c r="IRA158" s="57"/>
      <c r="IRB158" s="57"/>
      <c r="IRC158" s="57"/>
      <c r="IRD158" s="57"/>
      <c r="IRE158" s="57"/>
      <c r="IRF158" s="57"/>
      <c r="IRG158" s="57"/>
      <c r="IRH158" s="57"/>
      <c r="IRI158" s="57"/>
      <c r="IRJ158" s="57"/>
      <c r="IRK158" s="57"/>
      <c r="IRL158" s="57"/>
      <c r="IRM158" s="57"/>
      <c r="IRN158" s="57"/>
      <c r="IRO158" s="57"/>
      <c r="IRP158" s="57"/>
      <c r="IRQ158" s="57"/>
      <c r="IRR158" s="57"/>
      <c r="IRS158" s="57"/>
      <c r="IRT158" s="57"/>
      <c r="IRU158" s="57"/>
      <c r="IRV158" s="57"/>
      <c r="IRW158" s="57"/>
      <c r="IRX158" s="57"/>
      <c r="IRY158" s="57"/>
      <c r="IRZ158" s="57"/>
      <c r="ISA158" s="57"/>
      <c r="ISB158" s="57"/>
      <c r="ISC158" s="57"/>
      <c r="ISD158" s="57"/>
      <c r="ISE158" s="57"/>
      <c r="ISF158" s="57"/>
      <c r="ISG158" s="57"/>
      <c r="ISH158" s="57"/>
      <c r="ISI158" s="57"/>
      <c r="ISJ158" s="57"/>
      <c r="ISK158" s="57"/>
      <c r="ISL158" s="57"/>
      <c r="ISM158" s="57"/>
      <c r="ISN158" s="57"/>
      <c r="ISO158" s="57"/>
      <c r="ISP158" s="57"/>
      <c r="ISQ158" s="57"/>
      <c r="ISR158" s="57"/>
      <c r="ISS158" s="57"/>
      <c r="IST158" s="57"/>
      <c r="ISU158" s="57"/>
      <c r="ISV158" s="57"/>
      <c r="ISW158" s="57"/>
      <c r="ISX158" s="57"/>
      <c r="ISY158" s="57"/>
      <c r="ISZ158" s="57"/>
      <c r="ITA158" s="57"/>
      <c r="ITB158" s="57"/>
      <c r="ITC158" s="57"/>
      <c r="ITD158" s="57"/>
      <c r="ITE158" s="57"/>
      <c r="ITF158" s="57"/>
      <c r="ITG158" s="57"/>
      <c r="ITH158" s="57"/>
      <c r="ITI158" s="57"/>
      <c r="ITJ158" s="57"/>
      <c r="ITK158" s="57"/>
      <c r="ITL158" s="57"/>
      <c r="ITM158" s="57"/>
      <c r="ITN158" s="57"/>
      <c r="ITO158" s="57"/>
      <c r="ITP158" s="57"/>
      <c r="ITQ158" s="57"/>
      <c r="ITR158" s="57"/>
      <c r="ITS158" s="57"/>
      <c r="ITT158" s="57"/>
      <c r="ITU158" s="57"/>
      <c r="ITV158" s="57"/>
      <c r="ITW158" s="57"/>
      <c r="ITX158" s="57"/>
      <c r="ITY158" s="57"/>
      <c r="ITZ158" s="57"/>
      <c r="IUA158" s="57"/>
      <c r="IUB158" s="57"/>
      <c r="IUC158" s="57"/>
      <c r="IUD158" s="57"/>
      <c r="IUE158" s="57"/>
      <c r="IUF158" s="57"/>
      <c r="IUG158" s="57"/>
      <c r="IUH158" s="57"/>
      <c r="IUI158" s="57"/>
      <c r="IUJ158" s="57"/>
      <c r="IUK158" s="57"/>
      <c r="IUL158" s="57"/>
      <c r="IUM158" s="57"/>
      <c r="IUN158" s="57"/>
      <c r="IUO158" s="57"/>
      <c r="IUP158" s="57"/>
      <c r="IUQ158" s="57"/>
      <c r="IUR158" s="57"/>
      <c r="IUS158" s="57"/>
      <c r="IUT158" s="57"/>
      <c r="IUU158" s="57"/>
      <c r="IUV158" s="57"/>
      <c r="IUW158" s="57"/>
      <c r="IUX158" s="57"/>
      <c r="IUY158" s="57"/>
      <c r="IUZ158" s="57"/>
      <c r="IVA158" s="57"/>
      <c r="IVB158" s="57"/>
      <c r="IVC158" s="57"/>
      <c r="IVD158" s="57"/>
      <c r="IVE158" s="57"/>
      <c r="IVF158" s="57"/>
      <c r="IVG158" s="57"/>
      <c r="IVH158" s="57"/>
      <c r="IVI158" s="57"/>
      <c r="IVJ158" s="57"/>
      <c r="IVK158" s="57"/>
      <c r="IVL158" s="57"/>
      <c r="IVM158" s="57"/>
      <c r="IVN158" s="57"/>
      <c r="IVO158" s="57"/>
      <c r="IVP158" s="57"/>
      <c r="IVQ158" s="57"/>
      <c r="IVR158" s="57"/>
      <c r="IVS158" s="57"/>
      <c r="IVT158" s="57"/>
      <c r="IVU158" s="57"/>
      <c r="IVV158" s="57"/>
      <c r="IVW158" s="57"/>
      <c r="IVX158" s="57"/>
      <c r="IVY158" s="57"/>
      <c r="IVZ158" s="57"/>
      <c r="IWA158" s="57"/>
      <c r="IWB158" s="57"/>
      <c r="IWC158" s="57"/>
      <c r="IWD158" s="57"/>
      <c r="IWE158" s="57"/>
      <c r="IWF158" s="57"/>
      <c r="IWG158" s="57"/>
      <c r="IWH158" s="57"/>
      <c r="IWI158" s="57"/>
      <c r="IWJ158" s="57"/>
      <c r="IWK158" s="57"/>
      <c r="IWL158" s="57"/>
      <c r="IWM158" s="57"/>
      <c r="IWN158" s="57"/>
      <c r="IWO158" s="57"/>
      <c r="IWP158" s="57"/>
      <c r="IWQ158" s="57"/>
      <c r="IWR158" s="57"/>
      <c r="IWS158" s="57"/>
      <c r="IWT158" s="57"/>
      <c r="IWU158" s="57"/>
      <c r="IWV158" s="57"/>
      <c r="IWW158" s="57"/>
      <c r="IWX158" s="57"/>
      <c r="IWY158" s="57"/>
      <c r="IWZ158" s="57"/>
      <c r="IXA158" s="57"/>
      <c r="IXB158" s="57"/>
      <c r="IXC158" s="57"/>
      <c r="IXD158" s="57"/>
      <c r="IXE158" s="57"/>
      <c r="IXF158" s="57"/>
      <c r="IXG158" s="57"/>
      <c r="IXH158" s="57"/>
      <c r="IXI158" s="57"/>
      <c r="IXJ158" s="57"/>
      <c r="IXK158" s="57"/>
      <c r="IXL158" s="57"/>
      <c r="IXM158" s="57"/>
      <c r="IXN158" s="57"/>
      <c r="IXO158" s="57"/>
      <c r="IXP158" s="57"/>
      <c r="IXQ158" s="57"/>
      <c r="IXR158" s="57"/>
      <c r="IXS158" s="57"/>
      <c r="IXT158" s="57"/>
      <c r="IXU158" s="57"/>
      <c r="IXV158" s="57"/>
      <c r="IXW158" s="57"/>
      <c r="IXX158" s="57"/>
      <c r="IXY158" s="57"/>
      <c r="IXZ158" s="57"/>
      <c r="IYA158" s="57"/>
      <c r="IYB158" s="57"/>
      <c r="IYC158" s="57"/>
      <c r="IYD158" s="57"/>
      <c r="IYE158" s="57"/>
      <c r="IYF158" s="57"/>
      <c r="IYG158" s="57"/>
      <c r="IYH158" s="57"/>
      <c r="IYI158" s="57"/>
      <c r="IYJ158" s="57"/>
      <c r="IYK158" s="57"/>
      <c r="IYL158" s="57"/>
      <c r="IYM158" s="57"/>
      <c r="IYN158" s="57"/>
      <c r="IYO158" s="57"/>
      <c r="IYP158" s="57"/>
      <c r="IYQ158" s="57"/>
      <c r="IYR158" s="57"/>
      <c r="IYS158" s="57"/>
      <c r="IYT158" s="57"/>
      <c r="IYU158" s="57"/>
      <c r="IYV158" s="57"/>
      <c r="IYW158" s="57"/>
      <c r="IYX158" s="57"/>
      <c r="IYY158" s="57"/>
      <c r="IYZ158" s="57"/>
      <c r="IZA158" s="57"/>
      <c r="IZB158" s="57"/>
      <c r="IZC158" s="57"/>
      <c r="IZD158" s="57"/>
      <c r="IZE158" s="57"/>
      <c r="IZF158" s="57"/>
      <c r="IZG158" s="57"/>
      <c r="IZH158" s="57"/>
      <c r="IZI158" s="57"/>
      <c r="IZJ158" s="57"/>
      <c r="IZK158" s="57"/>
      <c r="IZL158" s="57"/>
      <c r="IZM158" s="57"/>
      <c r="IZN158" s="57"/>
      <c r="IZO158" s="57"/>
      <c r="IZP158" s="57"/>
      <c r="IZQ158" s="57"/>
      <c r="IZR158" s="57"/>
      <c r="IZS158" s="57"/>
      <c r="IZT158" s="57"/>
      <c r="IZU158" s="57"/>
      <c r="IZV158" s="57"/>
      <c r="IZW158" s="57"/>
      <c r="IZX158" s="57"/>
      <c r="IZY158" s="57"/>
      <c r="IZZ158" s="57"/>
      <c r="JAA158" s="57"/>
      <c r="JAB158" s="57"/>
      <c r="JAC158" s="57"/>
      <c r="JAD158" s="57"/>
      <c r="JAE158" s="57"/>
      <c r="JAF158" s="57"/>
      <c r="JAG158" s="57"/>
      <c r="JAH158" s="57"/>
      <c r="JAI158" s="57"/>
      <c r="JAJ158" s="57"/>
      <c r="JAK158" s="57"/>
      <c r="JAL158" s="57"/>
      <c r="JAM158" s="57"/>
      <c r="JAN158" s="57"/>
      <c r="JAO158" s="57"/>
      <c r="JAP158" s="57"/>
      <c r="JAQ158" s="57"/>
      <c r="JAR158" s="57"/>
      <c r="JAS158" s="57"/>
      <c r="JAT158" s="57"/>
      <c r="JAU158" s="57"/>
      <c r="JAV158" s="57"/>
      <c r="JAW158" s="57"/>
      <c r="JAX158" s="57"/>
      <c r="JAY158" s="57"/>
      <c r="JAZ158" s="57"/>
      <c r="JBA158" s="57"/>
      <c r="JBB158" s="57"/>
      <c r="JBC158" s="57"/>
      <c r="JBD158" s="57"/>
      <c r="JBE158" s="57"/>
      <c r="JBF158" s="57"/>
      <c r="JBG158" s="57"/>
      <c r="JBH158" s="57"/>
      <c r="JBI158" s="57"/>
      <c r="JBJ158" s="57"/>
      <c r="JBK158" s="57"/>
      <c r="JBL158" s="57"/>
      <c r="JBM158" s="57"/>
      <c r="JBN158" s="57"/>
      <c r="JBO158" s="57"/>
      <c r="JBP158" s="57"/>
      <c r="JBQ158" s="57"/>
      <c r="JBR158" s="57"/>
      <c r="JBS158" s="57"/>
      <c r="JBT158" s="57"/>
      <c r="JBU158" s="57"/>
      <c r="JBV158" s="57"/>
      <c r="JBW158" s="57"/>
      <c r="JBX158" s="57"/>
      <c r="JBY158" s="57"/>
      <c r="JBZ158" s="57"/>
      <c r="JCA158" s="57"/>
      <c r="JCB158" s="57"/>
      <c r="JCC158" s="57"/>
      <c r="JCD158" s="57"/>
      <c r="JCE158" s="57"/>
      <c r="JCF158" s="57"/>
      <c r="JCG158" s="57"/>
      <c r="JCH158" s="57"/>
      <c r="JCI158" s="57"/>
      <c r="JCJ158" s="57"/>
      <c r="JCK158" s="57"/>
      <c r="JCL158" s="57"/>
      <c r="JCM158" s="57"/>
      <c r="JCN158" s="57"/>
      <c r="JCO158" s="57"/>
      <c r="JCP158" s="57"/>
      <c r="JCQ158" s="57"/>
      <c r="JCR158" s="57"/>
      <c r="JCS158" s="57"/>
      <c r="JCT158" s="57"/>
      <c r="JCU158" s="57"/>
      <c r="JCV158" s="57"/>
      <c r="JCW158" s="57"/>
      <c r="JCX158" s="57"/>
      <c r="JCY158" s="57"/>
      <c r="JCZ158" s="57"/>
      <c r="JDA158" s="57"/>
      <c r="JDB158" s="57"/>
      <c r="JDC158" s="57"/>
      <c r="JDD158" s="57"/>
      <c r="JDE158" s="57"/>
      <c r="JDF158" s="57"/>
      <c r="JDG158" s="57"/>
      <c r="JDH158" s="57"/>
      <c r="JDI158" s="57"/>
      <c r="JDJ158" s="57"/>
      <c r="JDK158" s="57"/>
      <c r="JDL158" s="57"/>
      <c r="JDM158" s="57"/>
      <c r="JDN158" s="57"/>
      <c r="JDO158" s="57"/>
      <c r="JDP158" s="57"/>
      <c r="JDQ158" s="57"/>
      <c r="JDR158" s="57"/>
      <c r="JDS158" s="57"/>
      <c r="JDT158" s="57"/>
      <c r="JDU158" s="57"/>
      <c r="JDV158" s="57"/>
      <c r="JDW158" s="57"/>
      <c r="JDX158" s="57"/>
      <c r="JDY158" s="57"/>
      <c r="JDZ158" s="57"/>
      <c r="JEA158" s="57"/>
      <c r="JEB158" s="57"/>
      <c r="JEC158" s="57"/>
      <c r="JED158" s="57"/>
      <c r="JEE158" s="57"/>
      <c r="JEF158" s="57"/>
      <c r="JEG158" s="57"/>
      <c r="JEH158" s="57"/>
      <c r="JEI158" s="57"/>
      <c r="JEJ158" s="57"/>
      <c r="JEK158" s="57"/>
      <c r="JEL158" s="57"/>
      <c r="JEM158" s="57"/>
      <c r="JEN158" s="57"/>
      <c r="JEO158" s="57"/>
      <c r="JEP158" s="57"/>
      <c r="JEQ158" s="57"/>
      <c r="JER158" s="57"/>
      <c r="JES158" s="57"/>
      <c r="JET158" s="57"/>
      <c r="JEU158" s="57"/>
      <c r="JEV158" s="57"/>
      <c r="JEW158" s="57"/>
      <c r="JEX158" s="57"/>
      <c r="JEY158" s="57"/>
      <c r="JEZ158" s="57"/>
      <c r="JFA158" s="57"/>
      <c r="JFB158" s="57"/>
      <c r="JFC158" s="57"/>
      <c r="JFD158" s="57"/>
      <c r="JFE158" s="57"/>
      <c r="JFF158" s="57"/>
      <c r="JFG158" s="57"/>
      <c r="JFH158" s="57"/>
      <c r="JFI158" s="57"/>
      <c r="JFJ158" s="57"/>
      <c r="JFK158" s="57"/>
      <c r="JFL158" s="57"/>
      <c r="JFM158" s="57"/>
      <c r="JFN158" s="57"/>
      <c r="JFO158" s="57"/>
      <c r="JFP158" s="57"/>
      <c r="JFQ158" s="57"/>
      <c r="JFR158" s="57"/>
      <c r="JFS158" s="57"/>
      <c r="JFT158" s="57"/>
      <c r="JFU158" s="57"/>
      <c r="JFV158" s="57"/>
      <c r="JFW158" s="57"/>
      <c r="JFX158" s="57"/>
      <c r="JFY158" s="57"/>
      <c r="JFZ158" s="57"/>
      <c r="JGA158" s="57"/>
      <c r="JGB158" s="57"/>
      <c r="JGC158" s="57"/>
      <c r="JGD158" s="57"/>
      <c r="JGE158" s="57"/>
      <c r="JGF158" s="57"/>
      <c r="JGG158" s="57"/>
      <c r="JGH158" s="57"/>
      <c r="JGI158" s="57"/>
      <c r="JGJ158" s="57"/>
      <c r="JGK158" s="57"/>
      <c r="JGL158" s="57"/>
      <c r="JGM158" s="57"/>
      <c r="JGN158" s="57"/>
      <c r="JGO158" s="57"/>
      <c r="JGP158" s="57"/>
      <c r="JGQ158" s="57"/>
      <c r="JGR158" s="57"/>
      <c r="JGS158" s="57"/>
      <c r="JGT158" s="57"/>
      <c r="JGU158" s="57"/>
      <c r="JGV158" s="57"/>
      <c r="JGW158" s="57"/>
      <c r="JGX158" s="57"/>
      <c r="JGY158" s="57"/>
      <c r="JGZ158" s="57"/>
      <c r="JHA158" s="57"/>
      <c r="JHB158" s="57"/>
      <c r="JHC158" s="57"/>
      <c r="JHD158" s="57"/>
      <c r="JHE158" s="57"/>
      <c r="JHF158" s="57"/>
      <c r="JHG158" s="57"/>
      <c r="JHH158" s="57"/>
      <c r="JHI158" s="57"/>
      <c r="JHJ158" s="57"/>
      <c r="JHK158" s="57"/>
      <c r="JHL158" s="57"/>
      <c r="JHM158" s="57"/>
      <c r="JHN158" s="57"/>
      <c r="JHO158" s="57"/>
      <c r="JHP158" s="57"/>
      <c r="JHQ158" s="57"/>
      <c r="JHR158" s="57"/>
      <c r="JHS158" s="57"/>
      <c r="JHT158" s="57"/>
      <c r="JHU158" s="57"/>
      <c r="JHV158" s="57"/>
      <c r="JHW158" s="57"/>
      <c r="JHX158" s="57"/>
      <c r="JHY158" s="57"/>
      <c r="JHZ158" s="57"/>
      <c r="JIA158" s="57"/>
      <c r="JIB158" s="57"/>
      <c r="JIC158" s="57"/>
      <c r="JID158" s="57"/>
      <c r="JIE158" s="57"/>
      <c r="JIF158" s="57"/>
      <c r="JIG158" s="57"/>
      <c r="JIH158" s="57"/>
      <c r="JII158" s="57"/>
      <c r="JIJ158" s="57"/>
      <c r="JIK158" s="57"/>
      <c r="JIL158" s="57"/>
      <c r="JIM158" s="57"/>
      <c r="JIN158" s="57"/>
      <c r="JIO158" s="57"/>
      <c r="JIP158" s="57"/>
      <c r="JIQ158" s="57"/>
      <c r="JIR158" s="57"/>
      <c r="JIS158" s="57"/>
      <c r="JIT158" s="57"/>
      <c r="JIU158" s="57"/>
      <c r="JIV158" s="57"/>
      <c r="JIW158" s="57"/>
      <c r="JIX158" s="57"/>
      <c r="JIY158" s="57"/>
      <c r="JIZ158" s="57"/>
      <c r="JJA158" s="57"/>
      <c r="JJB158" s="57"/>
      <c r="JJC158" s="57"/>
      <c r="JJD158" s="57"/>
      <c r="JJE158" s="57"/>
      <c r="JJF158" s="57"/>
      <c r="JJG158" s="57"/>
      <c r="JJH158" s="57"/>
      <c r="JJI158" s="57"/>
      <c r="JJJ158" s="57"/>
      <c r="JJK158" s="57"/>
      <c r="JJL158" s="57"/>
      <c r="JJM158" s="57"/>
      <c r="JJN158" s="57"/>
      <c r="JJO158" s="57"/>
      <c r="JJP158" s="57"/>
      <c r="JJQ158" s="57"/>
      <c r="JJR158" s="57"/>
      <c r="JJS158" s="57"/>
      <c r="JJT158" s="57"/>
      <c r="JJU158" s="57"/>
      <c r="JJV158" s="57"/>
      <c r="JJW158" s="57"/>
      <c r="JJX158" s="57"/>
      <c r="JJY158" s="57"/>
      <c r="JJZ158" s="57"/>
      <c r="JKA158" s="57"/>
      <c r="JKB158" s="57"/>
      <c r="JKC158" s="57"/>
      <c r="JKD158" s="57"/>
      <c r="JKE158" s="57"/>
      <c r="JKF158" s="57"/>
      <c r="JKG158" s="57"/>
      <c r="JKH158" s="57"/>
      <c r="JKI158" s="57"/>
      <c r="JKJ158" s="57"/>
      <c r="JKK158" s="57"/>
      <c r="JKL158" s="57"/>
      <c r="JKM158" s="57"/>
      <c r="JKN158" s="57"/>
      <c r="JKO158" s="57"/>
      <c r="JKP158" s="57"/>
      <c r="JKQ158" s="57"/>
      <c r="JKR158" s="57"/>
      <c r="JKS158" s="57"/>
      <c r="JKT158" s="57"/>
      <c r="JKU158" s="57"/>
      <c r="JKV158" s="57"/>
      <c r="JKW158" s="57"/>
      <c r="JKX158" s="57"/>
      <c r="JKY158" s="57"/>
      <c r="JKZ158" s="57"/>
      <c r="JLA158" s="57"/>
      <c r="JLB158" s="57"/>
      <c r="JLC158" s="57"/>
      <c r="JLD158" s="57"/>
      <c r="JLE158" s="57"/>
      <c r="JLF158" s="57"/>
      <c r="JLG158" s="57"/>
      <c r="JLH158" s="57"/>
      <c r="JLI158" s="57"/>
      <c r="JLJ158" s="57"/>
      <c r="JLK158" s="57"/>
      <c r="JLL158" s="57"/>
      <c r="JLM158" s="57"/>
      <c r="JLN158" s="57"/>
      <c r="JLO158" s="57"/>
      <c r="JLP158" s="57"/>
      <c r="JLQ158" s="57"/>
      <c r="JLR158" s="57"/>
      <c r="JLS158" s="57"/>
      <c r="JLT158" s="57"/>
      <c r="JLU158" s="57"/>
      <c r="JLV158" s="57"/>
      <c r="JLW158" s="57"/>
      <c r="JLX158" s="57"/>
      <c r="JLY158" s="57"/>
      <c r="JLZ158" s="57"/>
      <c r="JMA158" s="57"/>
      <c r="JMB158" s="57"/>
      <c r="JMC158" s="57"/>
      <c r="JMD158" s="57"/>
      <c r="JME158" s="57"/>
      <c r="JMF158" s="57"/>
      <c r="JMG158" s="57"/>
      <c r="JMH158" s="57"/>
      <c r="JMI158" s="57"/>
      <c r="JMJ158" s="57"/>
      <c r="JMK158" s="57"/>
      <c r="JML158" s="57"/>
      <c r="JMM158" s="57"/>
      <c r="JMN158" s="57"/>
      <c r="JMO158" s="57"/>
      <c r="JMP158" s="57"/>
      <c r="JMQ158" s="57"/>
      <c r="JMR158" s="57"/>
      <c r="JMS158" s="57"/>
      <c r="JMT158" s="57"/>
      <c r="JMU158" s="57"/>
      <c r="JMV158" s="57"/>
      <c r="JMW158" s="57"/>
      <c r="JMX158" s="57"/>
      <c r="JMY158" s="57"/>
      <c r="JMZ158" s="57"/>
      <c r="JNA158" s="57"/>
      <c r="JNB158" s="57"/>
      <c r="JNC158" s="57"/>
      <c r="JND158" s="57"/>
      <c r="JNE158" s="57"/>
      <c r="JNF158" s="57"/>
      <c r="JNG158" s="57"/>
      <c r="JNH158" s="57"/>
      <c r="JNI158" s="57"/>
      <c r="JNJ158" s="57"/>
      <c r="JNK158" s="57"/>
      <c r="JNL158" s="57"/>
      <c r="JNM158" s="57"/>
      <c r="JNN158" s="57"/>
      <c r="JNO158" s="57"/>
      <c r="JNP158" s="57"/>
      <c r="JNQ158" s="57"/>
      <c r="JNR158" s="57"/>
      <c r="JNS158" s="57"/>
      <c r="JNT158" s="57"/>
      <c r="JNU158" s="57"/>
      <c r="JNV158" s="57"/>
      <c r="JNW158" s="57"/>
      <c r="JNX158" s="57"/>
      <c r="JNY158" s="57"/>
      <c r="JNZ158" s="57"/>
      <c r="JOA158" s="57"/>
      <c r="JOB158" s="57"/>
      <c r="JOC158" s="57"/>
      <c r="JOD158" s="57"/>
      <c r="JOE158" s="57"/>
      <c r="JOF158" s="57"/>
      <c r="JOG158" s="57"/>
      <c r="JOH158" s="57"/>
      <c r="JOI158" s="57"/>
      <c r="JOJ158" s="57"/>
      <c r="JOK158" s="57"/>
      <c r="JOL158" s="57"/>
      <c r="JOM158" s="57"/>
      <c r="JON158" s="57"/>
      <c r="JOO158" s="57"/>
      <c r="JOP158" s="57"/>
      <c r="JOQ158" s="57"/>
      <c r="JOR158" s="57"/>
      <c r="JOS158" s="57"/>
      <c r="JOT158" s="57"/>
      <c r="JOU158" s="57"/>
      <c r="JOV158" s="57"/>
      <c r="JOW158" s="57"/>
      <c r="JOX158" s="57"/>
      <c r="JOY158" s="57"/>
      <c r="JOZ158" s="57"/>
      <c r="JPA158" s="57"/>
      <c r="JPB158" s="57"/>
      <c r="JPC158" s="57"/>
      <c r="JPD158" s="57"/>
      <c r="JPE158" s="57"/>
      <c r="JPF158" s="57"/>
      <c r="JPG158" s="57"/>
      <c r="JPH158" s="57"/>
      <c r="JPI158" s="57"/>
      <c r="JPJ158" s="57"/>
      <c r="JPK158" s="57"/>
      <c r="JPL158" s="57"/>
      <c r="JPM158" s="57"/>
      <c r="JPN158" s="57"/>
      <c r="JPO158" s="57"/>
      <c r="JPP158" s="57"/>
      <c r="JPQ158" s="57"/>
      <c r="JPR158" s="57"/>
      <c r="JPS158" s="57"/>
      <c r="JPT158" s="57"/>
      <c r="JPU158" s="57"/>
      <c r="JPV158" s="57"/>
      <c r="JPW158" s="57"/>
      <c r="JPX158" s="57"/>
      <c r="JPY158" s="57"/>
      <c r="JPZ158" s="57"/>
      <c r="JQA158" s="57"/>
      <c r="JQB158" s="57"/>
      <c r="JQC158" s="57"/>
      <c r="JQD158" s="57"/>
      <c r="JQE158" s="57"/>
      <c r="JQF158" s="57"/>
      <c r="JQG158" s="57"/>
      <c r="JQH158" s="57"/>
      <c r="JQI158" s="57"/>
      <c r="JQJ158" s="57"/>
      <c r="JQK158" s="57"/>
      <c r="JQL158" s="57"/>
      <c r="JQM158" s="57"/>
      <c r="JQN158" s="57"/>
      <c r="JQO158" s="57"/>
      <c r="JQP158" s="57"/>
      <c r="JQQ158" s="57"/>
      <c r="JQR158" s="57"/>
      <c r="JQS158" s="57"/>
      <c r="JQT158" s="57"/>
      <c r="JQU158" s="57"/>
      <c r="JQV158" s="57"/>
      <c r="JQW158" s="57"/>
      <c r="JQX158" s="57"/>
      <c r="JQY158" s="57"/>
      <c r="JQZ158" s="57"/>
      <c r="JRA158" s="57"/>
      <c r="JRB158" s="57"/>
      <c r="JRC158" s="57"/>
      <c r="JRD158" s="57"/>
      <c r="JRE158" s="57"/>
      <c r="JRF158" s="57"/>
      <c r="JRG158" s="57"/>
      <c r="JRH158" s="57"/>
      <c r="JRI158" s="57"/>
      <c r="JRJ158" s="57"/>
      <c r="JRK158" s="57"/>
      <c r="JRL158" s="57"/>
      <c r="JRM158" s="57"/>
      <c r="JRN158" s="57"/>
      <c r="JRO158" s="57"/>
      <c r="JRP158" s="57"/>
      <c r="JRQ158" s="57"/>
      <c r="JRR158" s="57"/>
      <c r="JRS158" s="57"/>
      <c r="JRT158" s="57"/>
      <c r="JRU158" s="57"/>
      <c r="JRV158" s="57"/>
      <c r="JRW158" s="57"/>
      <c r="JRX158" s="57"/>
      <c r="JRY158" s="57"/>
      <c r="JRZ158" s="57"/>
      <c r="JSA158" s="57"/>
      <c r="JSB158" s="57"/>
      <c r="JSC158" s="57"/>
      <c r="JSD158" s="57"/>
      <c r="JSE158" s="57"/>
      <c r="JSF158" s="57"/>
      <c r="JSG158" s="57"/>
      <c r="JSH158" s="57"/>
      <c r="JSI158" s="57"/>
      <c r="JSJ158" s="57"/>
      <c r="JSK158" s="57"/>
      <c r="JSL158" s="57"/>
      <c r="JSM158" s="57"/>
      <c r="JSN158" s="57"/>
      <c r="JSO158" s="57"/>
      <c r="JSP158" s="57"/>
      <c r="JSQ158" s="57"/>
      <c r="JSR158" s="57"/>
      <c r="JSS158" s="57"/>
      <c r="JST158" s="57"/>
      <c r="JSU158" s="57"/>
      <c r="JSV158" s="57"/>
      <c r="JSW158" s="57"/>
      <c r="JSX158" s="57"/>
      <c r="JSY158" s="57"/>
      <c r="JSZ158" s="57"/>
      <c r="JTA158" s="57"/>
      <c r="JTB158" s="57"/>
      <c r="JTC158" s="57"/>
      <c r="JTD158" s="57"/>
      <c r="JTE158" s="57"/>
      <c r="JTF158" s="57"/>
      <c r="JTG158" s="57"/>
      <c r="JTH158" s="57"/>
      <c r="JTI158" s="57"/>
      <c r="JTJ158" s="57"/>
      <c r="JTK158" s="57"/>
      <c r="JTL158" s="57"/>
      <c r="JTM158" s="57"/>
      <c r="JTN158" s="57"/>
      <c r="JTO158" s="57"/>
      <c r="JTP158" s="57"/>
      <c r="JTQ158" s="57"/>
      <c r="JTR158" s="57"/>
      <c r="JTS158" s="57"/>
      <c r="JTT158" s="57"/>
      <c r="JTU158" s="57"/>
      <c r="JTV158" s="57"/>
      <c r="JTW158" s="57"/>
      <c r="JTX158" s="57"/>
      <c r="JTY158" s="57"/>
      <c r="JTZ158" s="57"/>
      <c r="JUA158" s="57"/>
      <c r="JUB158" s="57"/>
      <c r="JUC158" s="57"/>
      <c r="JUD158" s="57"/>
      <c r="JUE158" s="57"/>
      <c r="JUF158" s="57"/>
      <c r="JUG158" s="57"/>
      <c r="JUH158" s="57"/>
      <c r="JUI158" s="57"/>
      <c r="JUJ158" s="57"/>
      <c r="JUK158" s="57"/>
      <c r="JUL158" s="57"/>
      <c r="JUM158" s="57"/>
      <c r="JUN158" s="57"/>
      <c r="JUO158" s="57"/>
      <c r="JUP158" s="57"/>
      <c r="JUQ158" s="57"/>
      <c r="JUR158" s="57"/>
      <c r="JUS158" s="57"/>
      <c r="JUT158" s="57"/>
      <c r="JUU158" s="57"/>
      <c r="JUV158" s="57"/>
      <c r="JUW158" s="57"/>
      <c r="JUX158" s="57"/>
      <c r="JUY158" s="57"/>
      <c r="JUZ158" s="57"/>
      <c r="JVA158" s="57"/>
      <c r="JVB158" s="57"/>
      <c r="JVC158" s="57"/>
      <c r="JVD158" s="57"/>
      <c r="JVE158" s="57"/>
      <c r="JVF158" s="57"/>
      <c r="JVG158" s="57"/>
      <c r="JVH158" s="57"/>
      <c r="JVI158" s="57"/>
      <c r="JVJ158" s="57"/>
      <c r="JVK158" s="57"/>
      <c r="JVL158" s="57"/>
      <c r="JVM158" s="57"/>
      <c r="JVN158" s="57"/>
      <c r="JVO158" s="57"/>
      <c r="JVP158" s="57"/>
      <c r="JVQ158" s="57"/>
      <c r="JVR158" s="57"/>
      <c r="JVS158" s="57"/>
      <c r="JVT158" s="57"/>
      <c r="JVU158" s="57"/>
      <c r="JVV158" s="57"/>
      <c r="JVW158" s="57"/>
      <c r="JVX158" s="57"/>
      <c r="JVY158" s="57"/>
      <c r="JVZ158" s="57"/>
      <c r="JWA158" s="57"/>
      <c r="JWB158" s="57"/>
      <c r="JWC158" s="57"/>
      <c r="JWD158" s="57"/>
      <c r="JWE158" s="57"/>
      <c r="JWF158" s="57"/>
      <c r="JWG158" s="57"/>
      <c r="JWH158" s="57"/>
      <c r="JWI158" s="57"/>
      <c r="JWJ158" s="57"/>
      <c r="JWK158" s="57"/>
      <c r="JWL158" s="57"/>
      <c r="JWM158" s="57"/>
      <c r="JWN158" s="57"/>
      <c r="JWO158" s="57"/>
      <c r="JWP158" s="57"/>
      <c r="JWQ158" s="57"/>
      <c r="JWR158" s="57"/>
      <c r="JWS158" s="57"/>
      <c r="JWT158" s="57"/>
      <c r="JWU158" s="57"/>
      <c r="JWV158" s="57"/>
      <c r="JWW158" s="57"/>
      <c r="JWX158" s="57"/>
      <c r="JWY158" s="57"/>
      <c r="JWZ158" s="57"/>
      <c r="JXA158" s="57"/>
      <c r="JXB158" s="57"/>
      <c r="JXC158" s="57"/>
      <c r="JXD158" s="57"/>
      <c r="JXE158" s="57"/>
      <c r="JXF158" s="57"/>
      <c r="JXG158" s="57"/>
      <c r="JXH158" s="57"/>
      <c r="JXI158" s="57"/>
      <c r="JXJ158" s="57"/>
      <c r="JXK158" s="57"/>
      <c r="JXL158" s="57"/>
      <c r="JXM158" s="57"/>
      <c r="JXN158" s="57"/>
      <c r="JXO158" s="57"/>
      <c r="JXP158" s="57"/>
      <c r="JXQ158" s="57"/>
      <c r="JXR158" s="57"/>
      <c r="JXS158" s="57"/>
      <c r="JXT158" s="57"/>
      <c r="JXU158" s="57"/>
      <c r="JXV158" s="57"/>
      <c r="JXW158" s="57"/>
      <c r="JXX158" s="57"/>
      <c r="JXY158" s="57"/>
      <c r="JXZ158" s="57"/>
      <c r="JYA158" s="57"/>
      <c r="JYB158" s="57"/>
      <c r="JYC158" s="57"/>
      <c r="JYD158" s="57"/>
      <c r="JYE158" s="57"/>
      <c r="JYF158" s="57"/>
      <c r="JYG158" s="57"/>
      <c r="JYH158" s="57"/>
      <c r="JYI158" s="57"/>
      <c r="JYJ158" s="57"/>
      <c r="JYK158" s="57"/>
      <c r="JYL158" s="57"/>
      <c r="JYM158" s="57"/>
      <c r="JYN158" s="57"/>
      <c r="JYO158" s="57"/>
      <c r="JYP158" s="57"/>
      <c r="JYQ158" s="57"/>
      <c r="JYR158" s="57"/>
      <c r="JYS158" s="57"/>
      <c r="JYT158" s="57"/>
      <c r="JYU158" s="57"/>
      <c r="JYV158" s="57"/>
      <c r="JYW158" s="57"/>
      <c r="JYX158" s="57"/>
      <c r="JYY158" s="57"/>
      <c r="JYZ158" s="57"/>
      <c r="JZA158" s="57"/>
      <c r="JZB158" s="57"/>
      <c r="JZC158" s="57"/>
      <c r="JZD158" s="57"/>
      <c r="JZE158" s="57"/>
      <c r="JZF158" s="57"/>
      <c r="JZG158" s="57"/>
      <c r="JZH158" s="57"/>
      <c r="JZI158" s="57"/>
      <c r="JZJ158" s="57"/>
      <c r="JZK158" s="57"/>
      <c r="JZL158" s="57"/>
      <c r="JZM158" s="57"/>
      <c r="JZN158" s="57"/>
      <c r="JZO158" s="57"/>
      <c r="JZP158" s="57"/>
      <c r="JZQ158" s="57"/>
      <c r="JZR158" s="57"/>
      <c r="JZS158" s="57"/>
      <c r="JZT158" s="57"/>
      <c r="JZU158" s="57"/>
      <c r="JZV158" s="57"/>
      <c r="JZW158" s="57"/>
      <c r="JZX158" s="57"/>
      <c r="JZY158" s="57"/>
      <c r="JZZ158" s="57"/>
      <c r="KAA158" s="57"/>
      <c r="KAB158" s="57"/>
      <c r="KAC158" s="57"/>
      <c r="KAD158" s="57"/>
      <c r="KAE158" s="57"/>
      <c r="KAF158" s="57"/>
      <c r="KAG158" s="57"/>
      <c r="KAH158" s="57"/>
      <c r="KAI158" s="57"/>
      <c r="KAJ158" s="57"/>
      <c r="KAK158" s="57"/>
      <c r="KAL158" s="57"/>
      <c r="KAM158" s="57"/>
      <c r="KAN158" s="57"/>
      <c r="KAO158" s="57"/>
      <c r="KAP158" s="57"/>
      <c r="KAQ158" s="57"/>
      <c r="KAR158" s="57"/>
      <c r="KAS158" s="57"/>
      <c r="KAT158" s="57"/>
      <c r="KAU158" s="57"/>
      <c r="KAV158" s="57"/>
      <c r="KAW158" s="57"/>
      <c r="KAX158" s="57"/>
      <c r="KAY158" s="57"/>
      <c r="KAZ158" s="57"/>
      <c r="KBA158" s="57"/>
      <c r="KBB158" s="57"/>
      <c r="KBC158" s="57"/>
      <c r="KBD158" s="57"/>
      <c r="KBE158" s="57"/>
      <c r="KBF158" s="57"/>
      <c r="KBG158" s="57"/>
      <c r="KBH158" s="57"/>
      <c r="KBI158" s="57"/>
      <c r="KBJ158" s="57"/>
      <c r="KBK158" s="57"/>
      <c r="KBL158" s="57"/>
      <c r="KBM158" s="57"/>
      <c r="KBN158" s="57"/>
      <c r="KBO158" s="57"/>
      <c r="KBP158" s="57"/>
      <c r="KBQ158" s="57"/>
      <c r="KBR158" s="57"/>
      <c r="KBS158" s="57"/>
      <c r="KBT158" s="57"/>
      <c r="KBU158" s="57"/>
      <c r="KBV158" s="57"/>
      <c r="KBW158" s="57"/>
      <c r="KBX158" s="57"/>
      <c r="KBY158" s="57"/>
      <c r="KBZ158" s="57"/>
      <c r="KCA158" s="57"/>
      <c r="KCB158" s="57"/>
      <c r="KCC158" s="57"/>
      <c r="KCD158" s="57"/>
      <c r="KCE158" s="57"/>
      <c r="KCF158" s="57"/>
      <c r="KCG158" s="57"/>
      <c r="KCH158" s="57"/>
      <c r="KCI158" s="57"/>
      <c r="KCJ158" s="57"/>
      <c r="KCK158" s="57"/>
      <c r="KCL158" s="57"/>
      <c r="KCM158" s="57"/>
      <c r="KCN158" s="57"/>
      <c r="KCO158" s="57"/>
      <c r="KCP158" s="57"/>
      <c r="KCQ158" s="57"/>
      <c r="KCR158" s="57"/>
      <c r="KCS158" s="57"/>
      <c r="KCT158" s="57"/>
      <c r="KCU158" s="57"/>
      <c r="KCV158" s="57"/>
      <c r="KCW158" s="57"/>
      <c r="KCX158" s="57"/>
      <c r="KCY158" s="57"/>
      <c r="KCZ158" s="57"/>
      <c r="KDA158" s="57"/>
      <c r="KDB158" s="57"/>
      <c r="KDC158" s="57"/>
      <c r="KDD158" s="57"/>
      <c r="KDE158" s="57"/>
      <c r="KDF158" s="57"/>
      <c r="KDG158" s="57"/>
      <c r="KDH158" s="57"/>
      <c r="KDI158" s="57"/>
      <c r="KDJ158" s="57"/>
      <c r="KDK158" s="57"/>
      <c r="KDL158" s="57"/>
      <c r="KDM158" s="57"/>
      <c r="KDN158" s="57"/>
      <c r="KDO158" s="57"/>
      <c r="KDP158" s="57"/>
      <c r="KDQ158" s="57"/>
      <c r="KDR158" s="57"/>
      <c r="KDS158" s="57"/>
      <c r="KDT158" s="57"/>
      <c r="KDU158" s="57"/>
      <c r="KDV158" s="57"/>
      <c r="KDW158" s="57"/>
      <c r="KDX158" s="57"/>
      <c r="KDY158" s="57"/>
      <c r="KDZ158" s="57"/>
      <c r="KEA158" s="57"/>
      <c r="KEB158" s="57"/>
      <c r="KEC158" s="57"/>
      <c r="KED158" s="57"/>
      <c r="KEE158" s="57"/>
      <c r="KEF158" s="57"/>
      <c r="KEG158" s="57"/>
      <c r="KEH158" s="57"/>
      <c r="KEI158" s="57"/>
      <c r="KEJ158" s="57"/>
      <c r="KEK158" s="57"/>
      <c r="KEL158" s="57"/>
      <c r="KEM158" s="57"/>
      <c r="KEN158" s="57"/>
      <c r="KEO158" s="57"/>
      <c r="KEP158" s="57"/>
      <c r="KEQ158" s="57"/>
      <c r="KER158" s="57"/>
      <c r="KES158" s="57"/>
      <c r="KET158" s="57"/>
      <c r="KEU158" s="57"/>
      <c r="KEV158" s="57"/>
      <c r="KEW158" s="57"/>
      <c r="KEX158" s="57"/>
      <c r="KEY158" s="57"/>
      <c r="KEZ158" s="57"/>
      <c r="KFA158" s="57"/>
      <c r="KFB158" s="57"/>
      <c r="KFC158" s="57"/>
      <c r="KFD158" s="57"/>
      <c r="KFE158" s="57"/>
      <c r="KFF158" s="57"/>
      <c r="KFG158" s="57"/>
      <c r="KFH158" s="57"/>
      <c r="KFI158" s="57"/>
      <c r="KFJ158" s="57"/>
      <c r="KFK158" s="57"/>
      <c r="KFL158" s="57"/>
      <c r="KFM158" s="57"/>
      <c r="KFN158" s="57"/>
      <c r="KFO158" s="57"/>
      <c r="KFP158" s="57"/>
      <c r="KFQ158" s="57"/>
      <c r="KFR158" s="57"/>
      <c r="KFS158" s="57"/>
      <c r="KFT158" s="57"/>
      <c r="KFU158" s="57"/>
      <c r="KFV158" s="57"/>
      <c r="KFW158" s="57"/>
      <c r="KFX158" s="57"/>
      <c r="KFY158" s="57"/>
      <c r="KFZ158" s="57"/>
      <c r="KGA158" s="57"/>
      <c r="KGB158" s="57"/>
      <c r="KGC158" s="57"/>
      <c r="KGD158" s="57"/>
      <c r="KGE158" s="57"/>
      <c r="KGF158" s="57"/>
      <c r="KGG158" s="57"/>
      <c r="KGH158" s="57"/>
      <c r="KGI158" s="57"/>
      <c r="KGJ158" s="57"/>
      <c r="KGK158" s="57"/>
      <c r="KGL158" s="57"/>
      <c r="KGM158" s="57"/>
      <c r="KGN158" s="57"/>
      <c r="KGO158" s="57"/>
      <c r="KGP158" s="57"/>
      <c r="KGQ158" s="57"/>
      <c r="KGR158" s="57"/>
      <c r="KGS158" s="57"/>
      <c r="KGT158" s="57"/>
      <c r="KGU158" s="57"/>
      <c r="KGV158" s="57"/>
      <c r="KGW158" s="57"/>
      <c r="KGX158" s="57"/>
      <c r="KGY158" s="57"/>
      <c r="KGZ158" s="57"/>
      <c r="KHA158" s="57"/>
      <c r="KHB158" s="57"/>
      <c r="KHC158" s="57"/>
      <c r="KHD158" s="57"/>
      <c r="KHE158" s="57"/>
      <c r="KHF158" s="57"/>
      <c r="KHG158" s="57"/>
      <c r="KHH158" s="57"/>
      <c r="KHI158" s="57"/>
      <c r="KHJ158" s="57"/>
      <c r="KHK158" s="57"/>
      <c r="KHL158" s="57"/>
      <c r="KHM158" s="57"/>
      <c r="KHN158" s="57"/>
      <c r="KHO158" s="57"/>
      <c r="KHP158" s="57"/>
      <c r="KHQ158" s="57"/>
      <c r="KHR158" s="57"/>
      <c r="KHS158" s="57"/>
      <c r="KHT158" s="57"/>
      <c r="KHU158" s="57"/>
      <c r="KHV158" s="57"/>
      <c r="KHW158" s="57"/>
      <c r="KHX158" s="57"/>
      <c r="KHY158" s="57"/>
      <c r="KHZ158" s="57"/>
      <c r="KIA158" s="57"/>
      <c r="KIB158" s="57"/>
      <c r="KIC158" s="57"/>
      <c r="KID158" s="57"/>
      <c r="KIE158" s="57"/>
      <c r="KIF158" s="57"/>
      <c r="KIG158" s="57"/>
      <c r="KIH158" s="57"/>
      <c r="KII158" s="57"/>
      <c r="KIJ158" s="57"/>
      <c r="KIK158" s="57"/>
      <c r="KIL158" s="57"/>
      <c r="KIM158" s="57"/>
      <c r="KIN158" s="57"/>
      <c r="KIO158" s="57"/>
      <c r="KIP158" s="57"/>
      <c r="KIQ158" s="57"/>
      <c r="KIR158" s="57"/>
      <c r="KIS158" s="57"/>
      <c r="KIT158" s="57"/>
      <c r="KIU158" s="57"/>
      <c r="KIV158" s="57"/>
      <c r="KIW158" s="57"/>
      <c r="KIX158" s="57"/>
      <c r="KIY158" s="57"/>
      <c r="KIZ158" s="57"/>
      <c r="KJA158" s="57"/>
      <c r="KJB158" s="57"/>
      <c r="KJC158" s="57"/>
      <c r="KJD158" s="57"/>
      <c r="KJE158" s="57"/>
      <c r="KJF158" s="57"/>
      <c r="KJG158" s="57"/>
      <c r="KJH158" s="57"/>
      <c r="KJI158" s="57"/>
      <c r="KJJ158" s="57"/>
      <c r="KJK158" s="57"/>
      <c r="KJL158" s="57"/>
      <c r="KJM158" s="57"/>
      <c r="KJN158" s="57"/>
      <c r="KJO158" s="57"/>
      <c r="KJP158" s="57"/>
      <c r="KJQ158" s="57"/>
      <c r="KJR158" s="57"/>
      <c r="KJS158" s="57"/>
      <c r="KJT158" s="57"/>
      <c r="KJU158" s="57"/>
      <c r="KJV158" s="57"/>
      <c r="KJW158" s="57"/>
      <c r="KJX158" s="57"/>
      <c r="KJY158" s="57"/>
      <c r="KJZ158" s="57"/>
      <c r="KKA158" s="57"/>
      <c r="KKB158" s="57"/>
      <c r="KKC158" s="57"/>
      <c r="KKD158" s="57"/>
      <c r="KKE158" s="57"/>
      <c r="KKF158" s="57"/>
      <c r="KKG158" s="57"/>
      <c r="KKH158" s="57"/>
      <c r="KKI158" s="57"/>
      <c r="KKJ158" s="57"/>
      <c r="KKK158" s="57"/>
      <c r="KKL158" s="57"/>
      <c r="KKM158" s="57"/>
      <c r="KKN158" s="57"/>
      <c r="KKO158" s="57"/>
      <c r="KKP158" s="57"/>
      <c r="KKQ158" s="57"/>
      <c r="KKR158" s="57"/>
      <c r="KKS158" s="57"/>
      <c r="KKT158" s="57"/>
      <c r="KKU158" s="57"/>
      <c r="KKV158" s="57"/>
      <c r="KKW158" s="57"/>
      <c r="KKX158" s="57"/>
      <c r="KKY158" s="57"/>
      <c r="KKZ158" s="57"/>
      <c r="KLA158" s="57"/>
      <c r="KLB158" s="57"/>
      <c r="KLC158" s="57"/>
      <c r="KLD158" s="57"/>
      <c r="KLE158" s="57"/>
      <c r="KLF158" s="57"/>
      <c r="KLG158" s="57"/>
      <c r="KLH158" s="57"/>
      <c r="KLI158" s="57"/>
      <c r="KLJ158" s="57"/>
      <c r="KLK158" s="57"/>
      <c r="KLL158" s="57"/>
      <c r="KLM158" s="57"/>
      <c r="KLN158" s="57"/>
      <c r="KLO158" s="57"/>
      <c r="KLP158" s="57"/>
      <c r="KLQ158" s="57"/>
      <c r="KLR158" s="57"/>
      <c r="KLS158" s="57"/>
      <c r="KLT158" s="57"/>
      <c r="KLU158" s="57"/>
      <c r="KLV158" s="57"/>
      <c r="KLW158" s="57"/>
      <c r="KLX158" s="57"/>
      <c r="KLY158" s="57"/>
      <c r="KLZ158" s="57"/>
      <c r="KMA158" s="57"/>
      <c r="KMB158" s="57"/>
      <c r="KMC158" s="57"/>
      <c r="KMD158" s="57"/>
      <c r="KME158" s="57"/>
      <c r="KMF158" s="57"/>
      <c r="KMG158" s="57"/>
      <c r="KMH158" s="57"/>
      <c r="KMI158" s="57"/>
      <c r="KMJ158" s="57"/>
      <c r="KMK158" s="57"/>
      <c r="KML158" s="57"/>
      <c r="KMM158" s="57"/>
      <c r="KMN158" s="57"/>
      <c r="KMO158" s="57"/>
      <c r="KMP158" s="57"/>
      <c r="KMQ158" s="57"/>
      <c r="KMR158" s="57"/>
      <c r="KMS158" s="57"/>
      <c r="KMT158" s="57"/>
      <c r="KMU158" s="57"/>
      <c r="KMV158" s="57"/>
      <c r="KMW158" s="57"/>
      <c r="KMX158" s="57"/>
      <c r="KMY158" s="57"/>
      <c r="KMZ158" s="57"/>
      <c r="KNA158" s="57"/>
      <c r="KNB158" s="57"/>
      <c r="KNC158" s="57"/>
      <c r="KND158" s="57"/>
      <c r="KNE158" s="57"/>
      <c r="KNF158" s="57"/>
      <c r="KNG158" s="57"/>
      <c r="KNH158" s="57"/>
      <c r="KNI158" s="57"/>
      <c r="KNJ158" s="57"/>
      <c r="KNK158" s="57"/>
      <c r="KNL158" s="57"/>
      <c r="KNM158" s="57"/>
      <c r="KNN158" s="57"/>
      <c r="KNO158" s="57"/>
      <c r="KNP158" s="57"/>
      <c r="KNQ158" s="57"/>
      <c r="KNR158" s="57"/>
      <c r="KNS158" s="57"/>
      <c r="KNT158" s="57"/>
      <c r="KNU158" s="57"/>
      <c r="KNV158" s="57"/>
      <c r="KNW158" s="57"/>
      <c r="KNX158" s="57"/>
      <c r="KNY158" s="57"/>
      <c r="KNZ158" s="57"/>
      <c r="KOA158" s="57"/>
      <c r="KOB158" s="57"/>
      <c r="KOC158" s="57"/>
      <c r="KOD158" s="57"/>
      <c r="KOE158" s="57"/>
      <c r="KOF158" s="57"/>
      <c r="KOG158" s="57"/>
      <c r="KOH158" s="57"/>
      <c r="KOI158" s="57"/>
      <c r="KOJ158" s="57"/>
      <c r="KOK158" s="57"/>
      <c r="KOL158" s="57"/>
      <c r="KOM158" s="57"/>
      <c r="KON158" s="57"/>
      <c r="KOO158" s="57"/>
      <c r="KOP158" s="57"/>
      <c r="KOQ158" s="57"/>
      <c r="KOR158" s="57"/>
      <c r="KOS158" s="57"/>
      <c r="KOT158" s="57"/>
      <c r="KOU158" s="57"/>
      <c r="KOV158" s="57"/>
      <c r="KOW158" s="57"/>
      <c r="KOX158" s="57"/>
      <c r="KOY158" s="57"/>
      <c r="KOZ158" s="57"/>
      <c r="KPA158" s="57"/>
      <c r="KPB158" s="57"/>
      <c r="KPC158" s="57"/>
      <c r="KPD158" s="57"/>
      <c r="KPE158" s="57"/>
      <c r="KPF158" s="57"/>
      <c r="KPG158" s="57"/>
      <c r="KPH158" s="57"/>
      <c r="KPI158" s="57"/>
      <c r="KPJ158" s="57"/>
      <c r="KPK158" s="57"/>
      <c r="KPL158" s="57"/>
      <c r="KPM158" s="57"/>
      <c r="KPN158" s="57"/>
      <c r="KPO158" s="57"/>
      <c r="KPP158" s="57"/>
      <c r="KPQ158" s="57"/>
      <c r="KPR158" s="57"/>
      <c r="KPS158" s="57"/>
      <c r="KPT158" s="57"/>
      <c r="KPU158" s="57"/>
      <c r="KPV158" s="57"/>
      <c r="KPW158" s="57"/>
      <c r="KPX158" s="57"/>
      <c r="KPY158" s="57"/>
      <c r="KPZ158" s="57"/>
      <c r="KQA158" s="57"/>
      <c r="KQB158" s="57"/>
      <c r="KQC158" s="57"/>
      <c r="KQD158" s="57"/>
      <c r="KQE158" s="57"/>
      <c r="KQF158" s="57"/>
      <c r="KQG158" s="57"/>
      <c r="KQH158" s="57"/>
      <c r="KQI158" s="57"/>
      <c r="KQJ158" s="57"/>
      <c r="KQK158" s="57"/>
      <c r="KQL158" s="57"/>
      <c r="KQM158" s="57"/>
      <c r="KQN158" s="57"/>
      <c r="KQO158" s="57"/>
      <c r="KQP158" s="57"/>
      <c r="KQQ158" s="57"/>
      <c r="KQR158" s="57"/>
      <c r="KQS158" s="57"/>
      <c r="KQT158" s="57"/>
      <c r="KQU158" s="57"/>
      <c r="KQV158" s="57"/>
      <c r="KQW158" s="57"/>
      <c r="KQX158" s="57"/>
      <c r="KQY158" s="57"/>
      <c r="KQZ158" s="57"/>
      <c r="KRA158" s="57"/>
      <c r="KRB158" s="57"/>
      <c r="KRC158" s="57"/>
      <c r="KRD158" s="57"/>
      <c r="KRE158" s="57"/>
      <c r="KRF158" s="57"/>
      <c r="KRG158" s="57"/>
      <c r="KRH158" s="57"/>
      <c r="KRI158" s="57"/>
      <c r="KRJ158" s="57"/>
      <c r="KRK158" s="57"/>
      <c r="KRL158" s="57"/>
      <c r="KRM158" s="57"/>
      <c r="KRN158" s="57"/>
      <c r="KRO158" s="57"/>
      <c r="KRP158" s="57"/>
      <c r="KRQ158" s="57"/>
      <c r="KRR158" s="57"/>
      <c r="KRS158" s="57"/>
      <c r="KRT158" s="57"/>
      <c r="KRU158" s="57"/>
      <c r="KRV158" s="57"/>
      <c r="KRW158" s="57"/>
      <c r="KRX158" s="57"/>
      <c r="KRY158" s="57"/>
      <c r="KRZ158" s="57"/>
      <c r="KSA158" s="57"/>
      <c r="KSB158" s="57"/>
      <c r="KSC158" s="57"/>
      <c r="KSD158" s="57"/>
      <c r="KSE158" s="57"/>
      <c r="KSF158" s="57"/>
      <c r="KSG158" s="57"/>
      <c r="KSH158" s="57"/>
      <c r="KSI158" s="57"/>
      <c r="KSJ158" s="57"/>
      <c r="KSK158" s="57"/>
      <c r="KSL158" s="57"/>
      <c r="KSM158" s="57"/>
      <c r="KSN158" s="57"/>
      <c r="KSO158" s="57"/>
      <c r="KSP158" s="57"/>
      <c r="KSQ158" s="57"/>
      <c r="KSR158" s="57"/>
      <c r="KSS158" s="57"/>
      <c r="KST158" s="57"/>
      <c r="KSU158" s="57"/>
      <c r="KSV158" s="57"/>
      <c r="KSW158" s="57"/>
      <c r="KSX158" s="57"/>
      <c r="KSY158" s="57"/>
      <c r="KSZ158" s="57"/>
      <c r="KTA158" s="57"/>
      <c r="KTB158" s="57"/>
      <c r="KTC158" s="57"/>
      <c r="KTD158" s="57"/>
      <c r="KTE158" s="57"/>
      <c r="KTF158" s="57"/>
      <c r="KTG158" s="57"/>
      <c r="KTH158" s="57"/>
      <c r="KTI158" s="57"/>
      <c r="KTJ158" s="57"/>
      <c r="KTK158" s="57"/>
      <c r="KTL158" s="57"/>
      <c r="KTM158" s="57"/>
      <c r="KTN158" s="57"/>
      <c r="KTO158" s="57"/>
      <c r="KTP158" s="57"/>
      <c r="KTQ158" s="57"/>
      <c r="KTR158" s="57"/>
      <c r="KTS158" s="57"/>
      <c r="KTT158" s="57"/>
      <c r="KTU158" s="57"/>
      <c r="KTV158" s="57"/>
      <c r="KTW158" s="57"/>
      <c r="KTX158" s="57"/>
      <c r="KTY158" s="57"/>
      <c r="KTZ158" s="57"/>
      <c r="KUA158" s="57"/>
      <c r="KUB158" s="57"/>
      <c r="KUC158" s="57"/>
      <c r="KUD158" s="57"/>
      <c r="KUE158" s="57"/>
      <c r="KUF158" s="57"/>
      <c r="KUG158" s="57"/>
      <c r="KUH158" s="57"/>
      <c r="KUI158" s="57"/>
      <c r="KUJ158" s="57"/>
      <c r="KUK158" s="57"/>
      <c r="KUL158" s="57"/>
      <c r="KUM158" s="57"/>
      <c r="KUN158" s="57"/>
      <c r="KUO158" s="57"/>
      <c r="KUP158" s="57"/>
      <c r="KUQ158" s="57"/>
      <c r="KUR158" s="57"/>
      <c r="KUS158" s="57"/>
      <c r="KUT158" s="57"/>
      <c r="KUU158" s="57"/>
      <c r="KUV158" s="57"/>
      <c r="KUW158" s="57"/>
      <c r="KUX158" s="57"/>
      <c r="KUY158" s="57"/>
      <c r="KUZ158" s="57"/>
      <c r="KVA158" s="57"/>
      <c r="KVB158" s="57"/>
      <c r="KVC158" s="57"/>
      <c r="KVD158" s="57"/>
      <c r="KVE158" s="57"/>
      <c r="KVF158" s="57"/>
      <c r="KVG158" s="57"/>
      <c r="KVH158" s="57"/>
      <c r="KVI158" s="57"/>
      <c r="KVJ158" s="57"/>
      <c r="KVK158" s="57"/>
      <c r="KVL158" s="57"/>
      <c r="KVM158" s="57"/>
      <c r="KVN158" s="57"/>
      <c r="KVO158" s="57"/>
      <c r="KVP158" s="57"/>
      <c r="KVQ158" s="57"/>
      <c r="KVR158" s="57"/>
      <c r="KVS158" s="57"/>
      <c r="KVT158" s="57"/>
      <c r="KVU158" s="57"/>
      <c r="KVV158" s="57"/>
      <c r="KVW158" s="57"/>
      <c r="KVX158" s="57"/>
      <c r="KVY158" s="57"/>
      <c r="KVZ158" s="57"/>
      <c r="KWA158" s="57"/>
      <c r="KWB158" s="57"/>
      <c r="KWC158" s="57"/>
      <c r="KWD158" s="57"/>
      <c r="KWE158" s="57"/>
      <c r="KWF158" s="57"/>
      <c r="KWG158" s="57"/>
      <c r="KWH158" s="57"/>
      <c r="KWI158" s="57"/>
      <c r="KWJ158" s="57"/>
      <c r="KWK158" s="57"/>
      <c r="KWL158" s="57"/>
      <c r="KWM158" s="57"/>
      <c r="KWN158" s="57"/>
      <c r="KWO158" s="57"/>
      <c r="KWP158" s="57"/>
      <c r="KWQ158" s="57"/>
      <c r="KWR158" s="57"/>
      <c r="KWS158" s="57"/>
      <c r="KWT158" s="57"/>
      <c r="KWU158" s="57"/>
      <c r="KWV158" s="57"/>
      <c r="KWW158" s="57"/>
      <c r="KWX158" s="57"/>
      <c r="KWY158" s="57"/>
      <c r="KWZ158" s="57"/>
      <c r="KXA158" s="57"/>
      <c r="KXB158" s="57"/>
      <c r="KXC158" s="57"/>
      <c r="KXD158" s="57"/>
      <c r="KXE158" s="57"/>
      <c r="KXF158" s="57"/>
      <c r="KXG158" s="57"/>
      <c r="KXH158" s="57"/>
      <c r="KXI158" s="57"/>
      <c r="KXJ158" s="57"/>
      <c r="KXK158" s="57"/>
      <c r="KXL158" s="57"/>
      <c r="KXM158" s="57"/>
      <c r="KXN158" s="57"/>
      <c r="KXO158" s="57"/>
      <c r="KXP158" s="57"/>
      <c r="KXQ158" s="57"/>
      <c r="KXR158" s="57"/>
      <c r="KXS158" s="57"/>
      <c r="KXT158" s="57"/>
      <c r="KXU158" s="57"/>
      <c r="KXV158" s="57"/>
      <c r="KXW158" s="57"/>
      <c r="KXX158" s="57"/>
      <c r="KXY158" s="57"/>
      <c r="KXZ158" s="57"/>
      <c r="KYA158" s="57"/>
      <c r="KYB158" s="57"/>
      <c r="KYC158" s="57"/>
      <c r="KYD158" s="57"/>
      <c r="KYE158" s="57"/>
      <c r="KYF158" s="57"/>
      <c r="KYG158" s="57"/>
      <c r="KYH158" s="57"/>
      <c r="KYI158" s="57"/>
      <c r="KYJ158" s="57"/>
      <c r="KYK158" s="57"/>
      <c r="KYL158" s="57"/>
      <c r="KYM158" s="57"/>
      <c r="KYN158" s="57"/>
      <c r="KYO158" s="57"/>
      <c r="KYP158" s="57"/>
      <c r="KYQ158" s="57"/>
      <c r="KYR158" s="57"/>
      <c r="KYS158" s="57"/>
      <c r="KYT158" s="57"/>
      <c r="KYU158" s="57"/>
      <c r="KYV158" s="57"/>
      <c r="KYW158" s="57"/>
      <c r="KYX158" s="57"/>
      <c r="KYY158" s="57"/>
      <c r="KYZ158" s="57"/>
      <c r="KZA158" s="57"/>
      <c r="KZB158" s="57"/>
      <c r="KZC158" s="57"/>
      <c r="KZD158" s="57"/>
      <c r="KZE158" s="57"/>
      <c r="KZF158" s="57"/>
      <c r="KZG158" s="57"/>
      <c r="KZH158" s="57"/>
      <c r="KZI158" s="57"/>
      <c r="KZJ158" s="57"/>
      <c r="KZK158" s="57"/>
      <c r="KZL158" s="57"/>
      <c r="KZM158" s="57"/>
      <c r="KZN158" s="57"/>
      <c r="KZO158" s="57"/>
      <c r="KZP158" s="57"/>
      <c r="KZQ158" s="57"/>
      <c r="KZR158" s="57"/>
      <c r="KZS158" s="57"/>
      <c r="KZT158" s="57"/>
      <c r="KZU158" s="57"/>
      <c r="KZV158" s="57"/>
      <c r="KZW158" s="57"/>
      <c r="KZX158" s="57"/>
      <c r="KZY158" s="57"/>
      <c r="KZZ158" s="57"/>
      <c r="LAA158" s="57"/>
      <c r="LAB158" s="57"/>
      <c r="LAC158" s="57"/>
      <c r="LAD158" s="57"/>
      <c r="LAE158" s="57"/>
      <c r="LAF158" s="57"/>
      <c r="LAG158" s="57"/>
      <c r="LAH158" s="57"/>
      <c r="LAI158" s="57"/>
      <c r="LAJ158" s="57"/>
      <c r="LAK158" s="57"/>
      <c r="LAL158" s="57"/>
      <c r="LAM158" s="57"/>
      <c r="LAN158" s="57"/>
      <c r="LAO158" s="57"/>
      <c r="LAP158" s="57"/>
      <c r="LAQ158" s="57"/>
      <c r="LAR158" s="57"/>
      <c r="LAS158" s="57"/>
      <c r="LAT158" s="57"/>
      <c r="LAU158" s="57"/>
      <c r="LAV158" s="57"/>
      <c r="LAW158" s="57"/>
      <c r="LAX158" s="57"/>
      <c r="LAY158" s="57"/>
      <c r="LAZ158" s="57"/>
      <c r="LBA158" s="57"/>
      <c r="LBB158" s="57"/>
      <c r="LBC158" s="57"/>
      <c r="LBD158" s="57"/>
      <c r="LBE158" s="57"/>
      <c r="LBF158" s="57"/>
      <c r="LBG158" s="57"/>
      <c r="LBH158" s="57"/>
      <c r="LBI158" s="57"/>
      <c r="LBJ158" s="57"/>
      <c r="LBK158" s="57"/>
      <c r="LBL158" s="57"/>
      <c r="LBM158" s="57"/>
      <c r="LBN158" s="57"/>
      <c r="LBO158" s="57"/>
      <c r="LBP158" s="57"/>
      <c r="LBQ158" s="57"/>
      <c r="LBR158" s="57"/>
      <c r="LBS158" s="57"/>
      <c r="LBT158" s="57"/>
      <c r="LBU158" s="57"/>
      <c r="LBV158" s="57"/>
      <c r="LBW158" s="57"/>
      <c r="LBX158" s="57"/>
      <c r="LBY158" s="57"/>
      <c r="LBZ158" s="57"/>
      <c r="LCA158" s="57"/>
      <c r="LCB158" s="57"/>
      <c r="LCC158" s="57"/>
      <c r="LCD158" s="57"/>
      <c r="LCE158" s="57"/>
      <c r="LCF158" s="57"/>
      <c r="LCG158" s="57"/>
      <c r="LCH158" s="57"/>
      <c r="LCI158" s="57"/>
      <c r="LCJ158" s="57"/>
      <c r="LCK158" s="57"/>
      <c r="LCL158" s="57"/>
      <c r="LCM158" s="57"/>
      <c r="LCN158" s="57"/>
      <c r="LCO158" s="57"/>
      <c r="LCP158" s="57"/>
      <c r="LCQ158" s="57"/>
      <c r="LCR158" s="57"/>
      <c r="LCS158" s="57"/>
      <c r="LCT158" s="57"/>
      <c r="LCU158" s="57"/>
      <c r="LCV158" s="57"/>
      <c r="LCW158" s="57"/>
      <c r="LCX158" s="57"/>
      <c r="LCY158" s="57"/>
      <c r="LCZ158" s="57"/>
      <c r="LDA158" s="57"/>
      <c r="LDB158" s="57"/>
      <c r="LDC158" s="57"/>
      <c r="LDD158" s="57"/>
      <c r="LDE158" s="57"/>
      <c r="LDF158" s="57"/>
      <c r="LDG158" s="57"/>
      <c r="LDH158" s="57"/>
      <c r="LDI158" s="57"/>
      <c r="LDJ158" s="57"/>
      <c r="LDK158" s="57"/>
      <c r="LDL158" s="57"/>
      <c r="LDM158" s="57"/>
      <c r="LDN158" s="57"/>
      <c r="LDO158" s="57"/>
      <c r="LDP158" s="57"/>
      <c r="LDQ158" s="57"/>
      <c r="LDR158" s="57"/>
      <c r="LDS158" s="57"/>
      <c r="LDT158" s="57"/>
      <c r="LDU158" s="57"/>
      <c r="LDV158" s="57"/>
      <c r="LDW158" s="57"/>
      <c r="LDX158" s="57"/>
      <c r="LDY158" s="57"/>
      <c r="LDZ158" s="57"/>
      <c r="LEA158" s="57"/>
      <c r="LEB158" s="57"/>
      <c r="LEC158" s="57"/>
      <c r="LED158" s="57"/>
      <c r="LEE158" s="57"/>
      <c r="LEF158" s="57"/>
      <c r="LEG158" s="57"/>
      <c r="LEH158" s="57"/>
      <c r="LEI158" s="57"/>
      <c r="LEJ158" s="57"/>
      <c r="LEK158" s="57"/>
      <c r="LEL158" s="57"/>
      <c r="LEM158" s="57"/>
      <c r="LEN158" s="57"/>
      <c r="LEO158" s="57"/>
      <c r="LEP158" s="57"/>
      <c r="LEQ158" s="57"/>
      <c r="LER158" s="57"/>
      <c r="LES158" s="57"/>
      <c r="LET158" s="57"/>
      <c r="LEU158" s="57"/>
      <c r="LEV158" s="57"/>
      <c r="LEW158" s="57"/>
      <c r="LEX158" s="57"/>
      <c r="LEY158" s="57"/>
      <c r="LEZ158" s="57"/>
      <c r="LFA158" s="57"/>
      <c r="LFB158" s="57"/>
      <c r="LFC158" s="57"/>
      <c r="LFD158" s="57"/>
      <c r="LFE158" s="57"/>
      <c r="LFF158" s="57"/>
      <c r="LFG158" s="57"/>
      <c r="LFH158" s="57"/>
      <c r="LFI158" s="57"/>
      <c r="LFJ158" s="57"/>
      <c r="LFK158" s="57"/>
      <c r="LFL158" s="57"/>
      <c r="LFM158" s="57"/>
      <c r="LFN158" s="57"/>
      <c r="LFO158" s="57"/>
      <c r="LFP158" s="57"/>
      <c r="LFQ158" s="57"/>
      <c r="LFR158" s="57"/>
      <c r="LFS158" s="57"/>
      <c r="LFT158" s="57"/>
      <c r="LFU158" s="57"/>
      <c r="LFV158" s="57"/>
      <c r="LFW158" s="57"/>
      <c r="LFX158" s="57"/>
      <c r="LFY158" s="57"/>
      <c r="LFZ158" s="57"/>
      <c r="LGA158" s="57"/>
      <c r="LGB158" s="57"/>
      <c r="LGC158" s="57"/>
      <c r="LGD158" s="57"/>
      <c r="LGE158" s="57"/>
      <c r="LGF158" s="57"/>
      <c r="LGG158" s="57"/>
      <c r="LGH158" s="57"/>
      <c r="LGI158" s="57"/>
      <c r="LGJ158" s="57"/>
      <c r="LGK158" s="57"/>
      <c r="LGL158" s="57"/>
      <c r="LGM158" s="57"/>
      <c r="LGN158" s="57"/>
      <c r="LGO158" s="57"/>
      <c r="LGP158" s="57"/>
      <c r="LGQ158" s="57"/>
      <c r="LGR158" s="57"/>
      <c r="LGS158" s="57"/>
      <c r="LGT158" s="57"/>
      <c r="LGU158" s="57"/>
      <c r="LGV158" s="57"/>
      <c r="LGW158" s="57"/>
      <c r="LGX158" s="57"/>
      <c r="LGY158" s="57"/>
      <c r="LGZ158" s="57"/>
      <c r="LHA158" s="57"/>
      <c r="LHB158" s="57"/>
      <c r="LHC158" s="57"/>
      <c r="LHD158" s="57"/>
      <c r="LHE158" s="57"/>
      <c r="LHF158" s="57"/>
      <c r="LHG158" s="57"/>
      <c r="LHH158" s="57"/>
      <c r="LHI158" s="57"/>
      <c r="LHJ158" s="57"/>
      <c r="LHK158" s="57"/>
      <c r="LHL158" s="57"/>
      <c r="LHM158" s="57"/>
      <c r="LHN158" s="57"/>
      <c r="LHO158" s="57"/>
      <c r="LHP158" s="57"/>
      <c r="LHQ158" s="57"/>
      <c r="LHR158" s="57"/>
      <c r="LHS158" s="57"/>
      <c r="LHT158" s="57"/>
      <c r="LHU158" s="57"/>
      <c r="LHV158" s="57"/>
      <c r="LHW158" s="57"/>
      <c r="LHX158" s="57"/>
      <c r="LHY158" s="57"/>
      <c r="LHZ158" s="57"/>
      <c r="LIA158" s="57"/>
      <c r="LIB158" s="57"/>
      <c r="LIC158" s="57"/>
      <c r="LID158" s="57"/>
      <c r="LIE158" s="57"/>
      <c r="LIF158" s="57"/>
      <c r="LIG158" s="57"/>
      <c r="LIH158" s="57"/>
      <c r="LII158" s="57"/>
      <c r="LIJ158" s="57"/>
      <c r="LIK158" s="57"/>
      <c r="LIL158" s="57"/>
      <c r="LIM158" s="57"/>
      <c r="LIN158" s="57"/>
      <c r="LIO158" s="57"/>
      <c r="LIP158" s="57"/>
      <c r="LIQ158" s="57"/>
      <c r="LIR158" s="57"/>
      <c r="LIS158" s="57"/>
      <c r="LIT158" s="57"/>
      <c r="LIU158" s="57"/>
      <c r="LIV158" s="57"/>
      <c r="LIW158" s="57"/>
      <c r="LIX158" s="57"/>
      <c r="LIY158" s="57"/>
      <c r="LIZ158" s="57"/>
      <c r="LJA158" s="57"/>
      <c r="LJB158" s="57"/>
      <c r="LJC158" s="57"/>
      <c r="LJD158" s="57"/>
      <c r="LJE158" s="57"/>
      <c r="LJF158" s="57"/>
      <c r="LJG158" s="57"/>
      <c r="LJH158" s="57"/>
      <c r="LJI158" s="57"/>
      <c r="LJJ158" s="57"/>
      <c r="LJK158" s="57"/>
      <c r="LJL158" s="57"/>
      <c r="LJM158" s="57"/>
      <c r="LJN158" s="57"/>
      <c r="LJO158" s="57"/>
      <c r="LJP158" s="57"/>
      <c r="LJQ158" s="57"/>
      <c r="LJR158" s="57"/>
      <c r="LJS158" s="57"/>
      <c r="LJT158" s="57"/>
      <c r="LJU158" s="57"/>
      <c r="LJV158" s="57"/>
      <c r="LJW158" s="57"/>
      <c r="LJX158" s="57"/>
      <c r="LJY158" s="57"/>
      <c r="LJZ158" s="57"/>
      <c r="LKA158" s="57"/>
      <c r="LKB158" s="57"/>
      <c r="LKC158" s="57"/>
      <c r="LKD158" s="57"/>
      <c r="LKE158" s="57"/>
      <c r="LKF158" s="57"/>
      <c r="LKG158" s="57"/>
      <c r="LKH158" s="57"/>
      <c r="LKI158" s="57"/>
      <c r="LKJ158" s="57"/>
      <c r="LKK158" s="57"/>
      <c r="LKL158" s="57"/>
      <c r="LKM158" s="57"/>
      <c r="LKN158" s="57"/>
      <c r="LKO158" s="57"/>
      <c r="LKP158" s="57"/>
      <c r="LKQ158" s="57"/>
      <c r="LKR158" s="57"/>
      <c r="LKS158" s="57"/>
      <c r="LKT158" s="57"/>
      <c r="LKU158" s="57"/>
      <c r="LKV158" s="57"/>
      <c r="LKW158" s="57"/>
      <c r="LKX158" s="57"/>
      <c r="LKY158" s="57"/>
      <c r="LKZ158" s="57"/>
      <c r="LLA158" s="57"/>
      <c r="LLB158" s="57"/>
      <c r="LLC158" s="57"/>
      <c r="LLD158" s="57"/>
      <c r="LLE158" s="57"/>
      <c r="LLF158" s="57"/>
      <c r="LLG158" s="57"/>
      <c r="LLH158" s="57"/>
      <c r="LLI158" s="57"/>
      <c r="LLJ158" s="57"/>
      <c r="LLK158" s="57"/>
      <c r="LLL158" s="57"/>
      <c r="LLM158" s="57"/>
      <c r="LLN158" s="57"/>
      <c r="LLO158" s="57"/>
      <c r="LLP158" s="57"/>
      <c r="LLQ158" s="57"/>
      <c r="LLR158" s="57"/>
      <c r="LLS158" s="57"/>
      <c r="LLT158" s="57"/>
      <c r="LLU158" s="57"/>
      <c r="LLV158" s="57"/>
      <c r="LLW158" s="57"/>
      <c r="LLX158" s="57"/>
      <c r="LLY158" s="57"/>
      <c r="LLZ158" s="57"/>
      <c r="LMA158" s="57"/>
      <c r="LMB158" s="57"/>
      <c r="LMC158" s="57"/>
      <c r="LMD158" s="57"/>
      <c r="LME158" s="57"/>
      <c r="LMF158" s="57"/>
      <c r="LMG158" s="57"/>
      <c r="LMH158" s="57"/>
      <c r="LMI158" s="57"/>
      <c r="LMJ158" s="57"/>
      <c r="LMK158" s="57"/>
      <c r="LML158" s="57"/>
      <c r="LMM158" s="57"/>
      <c r="LMN158" s="57"/>
      <c r="LMO158" s="57"/>
      <c r="LMP158" s="57"/>
      <c r="LMQ158" s="57"/>
      <c r="LMR158" s="57"/>
      <c r="LMS158" s="57"/>
      <c r="LMT158" s="57"/>
      <c r="LMU158" s="57"/>
      <c r="LMV158" s="57"/>
      <c r="LMW158" s="57"/>
      <c r="LMX158" s="57"/>
      <c r="LMY158" s="57"/>
      <c r="LMZ158" s="57"/>
      <c r="LNA158" s="57"/>
      <c r="LNB158" s="57"/>
      <c r="LNC158" s="57"/>
      <c r="LND158" s="57"/>
      <c r="LNE158" s="57"/>
      <c r="LNF158" s="57"/>
      <c r="LNG158" s="57"/>
      <c r="LNH158" s="57"/>
      <c r="LNI158" s="57"/>
      <c r="LNJ158" s="57"/>
      <c r="LNK158" s="57"/>
      <c r="LNL158" s="57"/>
      <c r="LNM158" s="57"/>
      <c r="LNN158" s="57"/>
      <c r="LNO158" s="57"/>
      <c r="LNP158" s="57"/>
      <c r="LNQ158" s="57"/>
      <c r="LNR158" s="57"/>
      <c r="LNS158" s="57"/>
      <c r="LNT158" s="57"/>
      <c r="LNU158" s="57"/>
      <c r="LNV158" s="57"/>
      <c r="LNW158" s="57"/>
      <c r="LNX158" s="57"/>
      <c r="LNY158" s="57"/>
      <c r="LNZ158" s="57"/>
      <c r="LOA158" s="57"/>
      <c r="LOB158" s="57"/>
      <c r="LOC158" s="57"/>
      <c r="LOD158" s="57"/>
      <c r="LOE158" s="57"/>
      <c r="LOF158" s="57"/>
      <c r="LOG158" s="57"/>
      <c r="LOH158" s="57"/>
      <c r="LOI158" s="57"/>
      <c r="LOJ158" s="57"/>
      <c r="LOK158" s="57"/>
      <c r="LOL158" s="57"/>
      <c r="LOM158" s="57"/>
      <c r="LON158" s="57"/>
      <c r="LOO158" s="57"/>
      <c r="LOP158" s="57"/>
      <c r="LOQ158" s="57"/>
      <c r="LOR158" s="57"/>
      <c r="LOS158" s="57"/>
      <c r="LOT158" s="57"/>
      <c r="LOU158" s="57"/>
      <c r="LOV158" s="57"/>
      <c r="LOW158" s="57"/>
      <c r="LOX158" s="57"/>
      <c r="LOY158" s="57"/>
      <c r="LOZ158" s="57"/>
      <c r="LPA158" s="57"/>
      <c r="LPB158" s="57"/>
      <c r="LPC158" s="57"/>
      <c r="LPD158" s="57"/>
      <c r="LPE158" s="57"/>
      <c r="LPF158" s="57"/>
      <c r="LPG158" s="57"/>
      <c r="LPH158" s="57"/>
      <c r="LPI158" s="57"/>
      <c r="LPJ158" s="57"/>
      <c r="LPK158" s="57"/>
      <c r="LPL158" s="57"/>
      <c r="LPM158" s="57"/>
      <c r="LPN158" s="57"/>
      <c r="LPO158" s="57"/>
      <c r="LPP158" s="57"/>
      <c r="LPQ158" s="57"/>
      <c r="LPR158" s="57"/>
      <c r="LPS158" s="57"/>
      <c r="LPT158" s="57"/>
      <c r="LPU158" s="57"/>
      <c r="LPV158" s="57"/>
      <c r="LPW158" s="57"/>
      <c r="LPX158" s="57"/>
      <c r="LPY158" s="57"/>
      <c r="LPZ158" s="57"/>
      <c r="LQA158" s="57"/>
      <c r="LQB158" s="57"/>
      <c r="LQC158" s="57"/>
      <c r="LQD158" s="57"/>
      <c r="LQE158" s="57"/>
      <c r="LQF158" s="57"/>
      <c r="LQG158" s="57"/>
      <c r="LQH158" s="57"/>
      <c r="LQI158" s="57"/>
      <c r="LQJ158" s="57"/>
      <c r="LQK158" s="57"/>
      <c r="LQL158" s="57"/>
      <c r="LQM158" s="57"/>
      <c r="LQN158" s="57"/>
      <c r="LQO158" s="57"/>
      <c r="LQP158" s="57"/>
      <c r="LQQ158" s="57"/>
      <c r="LQR158" s="57"/>
      <c r="LQS158" s="57"/>
      <c r="LQT158" s="57"/>
      <c r="LQU158" s="57"/>
      <c r="LQV158" s="57"/>
      <c r="LQW158" s="57"/>
      <c r="LQX158" s="57"/>
      <c r="LQY158" s="57"/>
      <c r="LQZ158" s="57"/>
      <c r="LRA158" s="57"/>
      <c r="LRB158" s="57"/>
      <c r="LRC158" s="57"/>
      <c r="LRD158" s="57"/>
      <c r="LRE158" s="57"/>
      <c r="LRF158" s="57"/>
      <c r="LRG158" s="57"/>
      <c r="LRH158" s="57"/>
      <c r="LRI158" s="57"/>
      <c r="LRJ158" s="57"/>
      <c r="LRK158" s="57"/>
      <c r="LRL158" s="57"/>
      <c r="LRM158" s="57"/>
      <c r="LRN158" s="57"/>
      <c r="LRO158" s="57"/>
      <c r="LRP158" s="57"/>
      <c r="LRQ158" s="57"/>
      <c r="LRR158" s="57"/>
      <c r="LRS158" s="57"/>
      <c r="LRT158" s="57"/>
      <c r="LRU158" s="57"/>
      <c r="LRV158" s="57"/>
      <c r="LRW158" s="57"/>
      <c r="LRX158" s="57"/>
      <c r="LRY158" s="57"/>
      <c r="LRZ158" s="57"/>
      <c r="LSA158" s="57"/>
      <c r="LSB158" s="57"/>
      <c r="LSC158" s="57"/>
      <c r="LSD158" s="57"/>
      <c r="LSE158" s="57"/>
      <c r="LSF158" s="57"/>
      <c r="LSG158" s="57"/>
      <c r="LSH158" s="57"/>
      <c r="LSI158" s="57"/>
      <c r="LSJ158" s="57"/>
      <c r="LSK158" s="57"/>
      <c r="LSL158" s="57"/>
      <c r="LSM158" s="57"/>
      <c r="LSN158" s="57"/>
      <c r="LSO158" s="57"/>
      <c r="LSP158" s="57"/>
      <c r="LSQ158" s="57"/>
      <c r="LSR158" s="57"/>
      <c r="LSS158" s="57"/>
      <c r="LST158" s="57"/>
      <c r="LSU158" s="57"/>
      <c r="LSV158" s="57"/>
      <c r="LSW158" s="57"/>
      <c r="LSX158" s="57"/>
      <c r="LSY158" s="57"/>
      <c r="LSZ158" s="57"/>
      <c r="LTA158" s="57"/>
      <c r="LTB158" s="57"/>
      <c r="LTC158" s="57"/>
      <c r="LTD158" s="57"/>
      <c r="LTE158" s="57"/>
      <c r="LTF158" s="57"/>
      <c r="LTG158" s="57"/>
      <c r="LTH158" s="57"/>
      <c r="LTI158" s="57"/>
      <c r="LTJ158" s="57"/>
      <c r="LTK158" s="57"/>
      <c r="LTL158" s="57"/>
      <c r="LTM158" s="57"/>
      <c r="LTN158" s="57"/>
      <c r="LTO158" s="57"/>
      <c r="LTP158" s="57"/>
      <c r="LTQ158" s="57"/>
      <c r="LTR158" s="57"/>
      <c r="LTS158" s="57"/>
      <c r="LTT158" s="57"/>
      <c r="LTU158" s="57"/>
      <c r="LTV158" s="57"/>
      <c r="LTW158" s="57"/>
      <c r="LTX158" s="57"/>
      <c r="LTY158" s="57"/>
      <c r="LTZ158" s="57"/>
      <c r="LUA158" s="57"/>
      <c r="LUB158" s="57"/>
      <c r="LUC158" s="57"/>
      <c r="LUD158" s="57"/>
      <c r="LUE158" s="57"/>
      <c r="LUF158" s="57"/>
      <c r="LUG158" s="57"/>
      <c r="LUH158" s="57"/>
      <c r="LUI158" s="57"/>
      <c r="LUJ158" s="57"/>
      <c r="LUK158" s="57"/>
      <c r="LUL158" s="57"/>
      <c r="LUM158" s="57"/>
      <c r="LUN158" s="57"/>
      <c r="LUO158" s="57"/>
      <c r="LUP158" s="57"/>
      <c r="LUQ158" s="57"/>
      <c r="LUR158" s="57"/>
      <c r="LUS158" s="57"/>
      <c r="LUT158" s="57"/>
      <c r="LUU158" s="57"/>
      <c r="LUV158" s="57"/>
      <c r="LUW158" s="57"/>
      <c r="LUX158" s="57"/>
      <c r="LUY158" s="57"/>
      <c r="LUZ158" s="57"/>
      <c r="LVA158" s="57"/>
      <c r="LVB158" s="57"/>
      <c r="LVC158" s="57"/>
      <c r="LVD158" s="57"/>
      <c r="LVE158" s="57"/>
      <c r="LVF158" s="57"/>
      <c r="LVG158" s="57"/>
      <c r="LVH158" s="57"/>
      <c r="LVI158" s="57"/>
      <c r="LVJ158" s="57"/>
      <c r="LVK158" s="57"/>
      <c r="LVL158" s="57"/>
      <c r="LVM158" s="57"/>
      <c r="LVN158" s="57"/>
      <c r="LVO158" s="57"/>
      <c r="LVP158" s="57"/>
      <c r="LVQ158" s="57"/>
      <c r="LVR158" s="57"/>
      <c r="LVS158" s="57"/>
      <c r="LVT158" s="57"/>
      <c r="LVU158" s="57"/>
      <c r="LVV158" s="57"/>
      <c r="LVW158" s="57"/>
      <c r="LVX158" s="57"/>
      <c r="LVY158" s="57"/>
      <c r="LVZ158" s="57"/>
      <c r="LWA158" s="57"/>
      <c r="LWB158" s="57"/>
      <c r="LWC158" s="57"/>
      <c r="LWD158" s="57"/>
      <c r="LWE158" s="57"/>
      <c r="LWF158" s="57"/>
      <c r="LWG158" s="57"/>
      <c r="LWH158" s="57"/>
      <c r="LWI158" s="57"/>
      <c r="LWJ158" s="57"/>
      <c r="LWK158" s="57"/>
      <c r="LWL158" s="57"/>
      <c r="LWM158" s="57"/>
      <c r="LWN158" s="57"/>
      <c r="LWO158" s="57"/>
      <c r="LWP158" s="57"/>
      <c r="LWQ158" s="57"/>
      <c r="LWR158" s="57"/>
      <c r="LWS158" s="57"/>
      <c r="LWT158" s="57"/>
      <c r="LWU158" s="57"/>
      <c r="LWV158" s="57"/>
      <c r="LWW158" s="57"/>
      <c r="LWX158" s="57"/>
      <c r="LWY158" s="57"/>
      <c r="LWZ158" s="57"/>
      <c r="LXA158" s="57"/>
      <c r="LXB158" s="57"/>
      <c r="LXC158" s="57"/>
      <c r="LXD158" s="57"/>
      <c r="LXE158" s="57"/>
      <c r="LXF158" s="57"/>
      <c r="LXG158" s="57"/>
      <c r="LXH158" s="57"/>
      <c r="LXI158" s="57"/>
      <c r="LXJ158" s="57"/>
      <c r="LXK158" s="57"/>
      <c r="LXL158" s="57"/>
      <c r="LXM158" s="57"/>
      <c r="LXN158" s="57"/>
      <c r="LXO158" s="57"/>
      <c r="LXP158" s="57"/>
      <c r="LXQ158" s="57"/>
      <c r="LXR158" s="57"/>
      <c r="LXS158" s="57"/>
      <c r="LXT158" s="57"/>
      <c r="LXU158" s="57"/>
      <c r="LXV158" s="57"/>
      <c r="LXW158" s="57"/>
      <c r="LXX158" s="57"/>
      <c r="LXY158" s="57"/>
      <c r="LXZ158" s="57"/>
      <c r="LYA158" s="57"/>
      <c r="LYB158" s="57"/>
      <c r="LYC158" s="57"/>
      <c r="LYD158" s="57"/>
      <c r="LYE158" s="57"/>
      <c r="LYF158" s="57"/>
      <c r="LYG158" s="57"/>
      <c r="LYH158" s="57"/>
      <c r="LYI158" s="57"/>
      <c r="LYJ158" s="57"/>
      <c r="LYK158" s="57"/>
      <c r="LYL158" s="57"/>
      <c r="LYM158" s="57"/>
      <c r="LYN158" s="57"/>
      <c r="LYO158" s="57"/>
      <c r="LYP158" s="57"/>
      <c r="LYQ158" s="57"/>
      <c r="LYR158" s="57"/>
      <c r="LYS158" s="57"/>
      <c r="LYT158" s="57"/>
      <c r="LYU158" s="57"/>
      <c r="LYV158" s="57"/>
      <c r="LYW158" s="57"/>
      <c r="LYX158" s="57"/>
      <c r="LYY158" s="57"/>
      <c r="LYZ158" s="57"/>
      <c r="LZA158" s="57"/>
      <c r="LZB158" s="57"/>
      <c r="LZC158" s="57"/>
      <c r="LZD158" s="57"/>
      <c r="LZE158" s="57"/>
      <c r="LZF158" s="57"/>
      <c r="LZG158" s="57"/>
      <c r="LZH158" s="57"/>
      <c r="LZI158" s="57"/>
      <c r="LZJ158" s="57"/>
      <c r="LZK158" s="57"/>
      <c r="LZL158" s="57"/>
      <c r="LZM158" s="57"/>
      <c r="LZN158" s="57"/>
      <c r="LZO158" s="57"/>
      <c r="LZP158" s="57"/>
      <c r="LZQ158" s="57"/>
      <c r="LZR158" s="57"/>
      <c r="LZS158" s="57"/>
      <c r="LZT158" s="57"/>
      <c r="LZU158" s="57"/>
      <c r="LZV158" s="57"/>
      <c r="LZW158" s="57"/>
      <c r="LZX158" s="57"/>
      <c r="LZY158" s="57"/>
      <c r="LZZ158" s="57"/>
      <c r="MAA158" s="57"/>
      <c r="MAB158" s="57"/>
      <c r="MAC158" s="57"/>
      <c r="MAD158" s="57"/>
      <c r="MAE158" s="57"/>
      <c r="MAF158" s="57"/>
      <c r="MAG158" s="57"/>
      <c r="MAH158" s="57"/>
      <c r="MAI158" s="57"/>
      <c r="MAJ158" s="57"/>
      <c r="MAK158" s="57"/>
      <c r="MAL158" s="57"/>
      <c r="MAM158" s="57"/>
      <c r="MAN158" s="57"/>
      <c r="MAO158" s="57"/>
      <c r="MAP158" s="57"/>
      <c r="MAQ158" s="57"/>
      <c r="MAR158" s="57"/>
      <c r="MAS158" s="57"/>
      <c r="MAT158" s="57"/>
      <c r="MAU158" s="57"/>
      <c r="MAV158" s="57"/>
      <c r="MAW158" s="57"/>
      <c r="MAX158" s="57"/>
      <c r="MAY158" s="57"/>
      <c r="MAZ158" s="57"/>
      <c r="MBA158" s="57"/>
      <c r="MBB158" s="57"/>
      <c r="MBC158" s="57"/>
      <c r="MBD158" s="57"/>
      <c r="MBE158" s="57"/>
      <c r="MBF158" s="57"/>
      <c r="MBG158" s="57"/>
      <c r="MBH158" s="57"/>
      <c r="MBI158" s="57"/>
      <c r="MBJ158" s="57"/>
      <c r="MBK158" s="57"/>
      <c r="MBL158" s="57"/>
      <c r="MBM158" s="57"/>
      <c r="MBN158" s="57"/>
      <c r="MBO158" s="57"/>
      <c r="MBP158" s="57"/>
      <c r="MBQ158" s="57"/>
      <c r="MBR158" s="57"/>
      <c r="MBS158" s="57"/>
      <c r="MBT158" s="57"/>
      <c r="MBU158" s="57"/>
      <c r="MBV158" s="57"/>
      <c r="MBW158" s="57"/>
      <c r="MBX158" s="57"/>
      <c r="MBY158" s="57"/>
      <c r="MBZ158" s="57"/>
      <c r="MCA158" s="57"/>
      <c r="MCB158" s="57"/>
      <c r="MCC158" s="57"/>
      <c r="MCD158" s="57"/>
      <c r="MCE158" s="57"/>
      <c r="MCF158" s="57"/>
      <c r="MCG158" s="57"/>
      <c r="MCH158" s="57"/>
      <c r="MCI158" s="57"/>
      <c r="MCJ158" s="57"/>
      <c r="MCK158" s="57"/>
      <c r="MCL158" s="57"/>
      <c r="MCM158" s="57"/>
      <c r="MCN158" s="57"/>
      <c r="MCO158" s="57"/>
      <c r="MCP158" s="57"/>
      <c r="MCQ158" s="57"/>
      <c r="MCR158" s="57"/>
      <c r="MCS158" s="57"/>
      <c r="MCT158" s="57"/>
      <c r="MCU158" s="57"/>
      <c r="MCV158" s="57"/>
      <c r="MCW158" s="57"/>
      <c r="MCX158" s="57"/>
      <c r="MCY158" s="57"/>
      <c r="MCZ158" s="57"/>
      <c r="MDA158" s="57"/>
      <c r="MDB158" s="57"/>
      <c r="MDC158" s="57"/>
      <c r="MDD158" s="57"/>
      <c r="MDE158" s="57"/>
      <c r="MDF158" s="57"/>
      <c r="MDG158" s="57"/>
      <c r="MDH158" s="57"/>
      <c r="MDI158" s="57"/>
      <c r="MDJ158" s="57"/>
      <c r="MDK158" s="57"/>
      <c r="MDL158" s="57"/>
      <c r="MDM158" s="57"/>
      <c r="MDN158" s="57"/>
      <c r="MDO158" s="57"/>
      <c r="MDP158" s="57"/>
      <c r="MDQ158" s="57"/>
      <c r="MDR158" s="57"/>
      <c r="MDS158" s="57"/>
      <c r="MDT158" s="57"/>
      <c r="MDU158" s="57"/>
      <c r="MDV158" s="57"/>
      <c r="MDW158" s="57"/>
      <c r="MDX158" s="57"/>
      <c r="MDY158" s="57"/>
      <c r="MDZ158" s="57"/>
      <c r="MEA158" s="57"/>
      <c r="MEB158" s="57"/>
      <c r="MEC158" s="57"/>
      <c r="MED158" s="57"/>
      <c r="MEE158" s="57"/>
      <c r="MEF158" s="57"/>
      <c r="MEG158" s="57"/>
      <c r="MEH158" s="57"/>
      <c r="MEI158" s="57"/>
      <c r="MEJ158" s="57"/>
      <c r="MEK158" s="57"/>
      <c r="MEL158" s="57"/>
      <c r="MEM158" s="57"/>
      <c r="MEN158" s="57"/>
      <c r="MEO158" s="57"/>
      <c r="MEP158" s="57"/>
      <c r="MEQ158" s="57"/>
      <c r="MER158" s="57"/>
      <c r="MES158" s="57"/>
      <c r="MET158" s="57"/>
      <c r="MEU158" s="57"/>
      <c r="MEV158" s="57"/>
      <c r="MEW158" s="57"/>
      <c r="MEX158" s="57"/>
      <c r="MEY158" s="57"/>
      <c r="MEZ158" s="57"/>
      <c r="MFA158" s="57"/>
      <c r="MFB158" s="57"/>
      <c r="MFC158" s="57"/>
      <c r="MFD158" s="57"/>
      <c r="MFE158" s="57"/>
      <c r="MFF158" s="57"/>
      <c r="MFG158" s="57"/>
      <c r="MFH158" s="57"/>
      <c r="MFI158" s="57"/>
      <c r="MFJ158" s="57"/>
      <c r="MFK158" s="57"/>
      <c r="MFL158" s="57"/>
      <c r="MFM158" s="57"/>
      <c r="MFN158" s="57"/>
      <c r="MFO158" s="57"/>
      <c r="MFP158" s="57"/>
      <c r="MFQ158" s="57"/>
      <c r="MFR158" s="57"/>
      <c r="MFS158" s="57"/>
      <c r="MFT158" s="57"/>
      <c r="MFU158" s="57"/>
      <c r="MFV158" s="57"/>
      <c r="MFW158" s="57"/>
      <c r="MFX158" s="57"/>
      <c r="MFY158" s="57"/>
      <c r="MFZ158" s="57"/>
      <c r="MGA158" s="57"/>
      <c r="MGB158" s="57"/>
      <c r="MGC158" s="57"/>
      <c r="MGD158" s="57"/>
      <c r="MGE158" s="57"/>
      <c r="MGF158" s="57"/>
      <c r="MGG158" s="57"/>
      <c r="MGH158" s="57"/>
      <c r="MGI158" s="57"/>
      <c r="MGJ158" s="57"/>
      <c r="MGK158" s="57"/>
      <c r="MGL158" s="57"/>
      <c r="MGM158" s="57"/>
      <c r="MGN158" s="57"/>
      <c r="MGO158" s="57"/>
      <c r="MGP158" s="57"/>
      <c r="MGQ158" s="57"/>
      <c r="MGR158" s="57"/>
      <c r="MGS158" s="57"/>
      <c r="MGT158" s="57"/>
      <c r="MGU158" s="57"/>
      <c r="MGV158" s="57"/>
      <c r="MGW158" s="57"/>
      <c r="MGX158" s="57"/>
      <c r="MGY158" s="57"/>
      <c r="MGZ158" s="57"/>
      <c r="MHA158" s="57"/>
      <c r="MHB158" s="57"/>
      <c r="MHC158" s="57"/>
      <c r="MHD158" s="57"/>
      <c r="MHE158" s="57"/>
      <c r="MHF158" s="57"/>
      <c r="MHG158" s="57"/>
      <c r="MHH158" s="57"/>
      <c r="MHI158" s="57"/>
      <c r="MHJ158" s="57"/>
      <c r="MHK158" s="57"/>
      <c r="MHL158" s="57"/>
      <c r="MHM158" s="57"/>
      <c r="MHN158" s="57"/>
      <c r="MHO158" s="57"/>
      <c r="MHP158" s="57"/>
      <c r="MHQ158" s="57"/>
      <c r="MHR158" s="57"/>
      <c r="MHS158" s="57"/>
      <c r="MHT158" s="57"/>
      <c r="MHU158" s="57"/>
      <c r="MHV158" s="57"/>
      <c r="MHW158" s="57"/>
      <c r="MHX158" s="57"/>
      <c r="MHY158" s="57"/>
      <c r="MHZ158" s="57"/>
      <c r="MIA158" s="57"/>
      <c r="MIB158" s="57"/>
      <c r="MIC158" s="57"/>
      <c r="MID158" s="57"/>
      <c r="MIE158" s="57"/>
      <c r="MIF158" s="57"/>
      <c r="MIG158" s="57"/>
      <c r="MIH158" s="57"/>
      <c r="MII158" s="57"/>
      <c r="MIJ158" s="57"/>
      <c r="MIK158" s="57"/>
      <c r="MIL158" s="57"/>
      <c r="MIM158" s="57"/>
      <c r="MIN158" s="57"/>
      <c r="MIO158" s="57"/>
      <c r="MIP158" s="57"/>
      <c r="MIQ158" s="57"/>
      <c r="MIR158" s="57"/>
      <c r="MIS158" s="57"/>
      <c r="MIT158" s="57"/>
      <c r="MIU158" s="57"/>
      <c r="MIV158" s="57"/>
      <c r="MIW158" s="57"/>
      <c r="MIX158" s="57"/>
      <c r="MIY158" s="57"/>
      <c r="MIZ158" s="57"/>
      <c r="MJA158" s="57"/>
      <c r="MJB158" s="57"/>
      <c r="MJC158" s="57"/>
      <c r="MJD158" s="57"/>
      <c r="MJE158" s="57"/>
      <c r="MJF158" s="57"/>
      <c r="MJG158" s="57"/>
      <c r="MJH158" s="57"/>
      <c r="MJI158" s="57"/>
      <c r="MJJ158" s="57"/>
      <c r="MJK158" s="57"/>
      <c r="MJL158" s="57"/>
      <c r="MJM158" s="57"/>
      <c r="MJN158" s="57"/>
      <c r="MJO158" s="57"/>
      <c r="MJP158" s="57"/>
      <c r="MJQ158" s="57"/>
      <c r="MJR158" s="57"/>
      <c r="MJS158" s="57"/>
      <c r="MJT158" s="57"/>
      <c r="MJU158" s="57"/>
      <c r="MJV158" s="57"/>
      <c r="MJW158" s="57"/>
      <c r="MJX158" s="57"/>
      <c r="MJY158" s="57"/>
      <c r="MJZ158" s="57"/>
      <c r="MKA158" s="57"/>
      <c r="MKB158" s="57"/>
      <c r="MKC158" s="57"/>
      <c r="MKD158" s="57"/>
      <c r="MKE158" s="57"/>
      <c r="MKF158" s="57"/>
      <c r="MKG158" s="57"/>
      <c r="MKH158" s="57"/>
      <c r="MKI158" s="57"/>
      <c r="MKJ158" s="57"/>
      <c r="MKK158" s="57"/>
      <c r="MKL158" s="57"/>
      <c r="MKM158" s="57"/>
      <c r="MKN158" s="57"/>
      <c r="MKO158" s="57"/>
      <c r="MKP158" s="57"/>
      <c r="MKQ158" s="57"/>
      <c r="MKR158" s="57"/>
      <c r="MKS158" s="57"/>
      <c r="MKT158" s="57"/>
      <c r="MKU158" s="57"/>
      <c r="MKV158" s="57"/>
      <c r="MKW158" s="57"/>
      <c r="MKX158" s="57"/>
      <c r="MKY158" s="57"/>
      <c r="MKZ158" s="57"/>
      <c r="MLA158" s="57"/>
      <c r="MLB158" s="57"/>
      <c r="MLC158" s="57"/>
      <c r="MLD158" s="57"/>
      <c r="MLE158" s="57"/>
      <c r="MLF158" s="57"/>
      <c r="MLG158" s="57"/>
      <c r="MLH158" s="57"/>
      <c r="MLI158" s="57"/>
      <c r="MLJ158" s="57"/>
      <c r="MLK158" s="57"/>
      <c r="MLL158" s="57"/>
      <c r="MLM158" s="57"/>
      <c r="MLN158" s="57"/>
      <c r="MLO158" s="57"/>
      <c r="MLP158" s="57"/>
      <c r="MLQ158" s="57"/>
      <c r="MLR158" s="57"/>
      <c r="MLS158" s="57"/>
      <c r="MLT158" s="57"/>
      <c r="MLU158" s="57"/>
      <c r="MLV158" s="57"/>
      <c r="MLW158" s="57"/>
      <c r="MLX158" s="57"/>
      <c r="MLY158" s="57"/>
      <c r="MLZ158" s="57"/>
      <c r="MMA158" s="57"/>
      <c r="MMB158" s="57"/>
      <c r="MMC158" s="57"/>
      <c r="MMD158" s="57"/>
      <c r="MME158" s="57"/>
      <c r="MMF158" s="57"/>
      <c r="MMG158" s="57"/>
      <c r="MMH158" s="57"/>
      <c r="MMI158" s="57"/>
      <c r="MMJ158" s="57"/>
      <c r="MMK158" s="57"/>
      <c r="MML158" s="57"/>
      <c r="MMM158" s="57"/>
      <c r="MMN158" s="57"/>
      <c r="MMO158" s="57"/>
      <c r="MMP158" s="57"/>
      <c r="MMQ158" s="57"/>
      <c r="MMR158" s="57"/>
      <c r="MMS158" s="57"/>
      <c r="MMT158" s="57"/>
      <c r="MMU158" s="57"/>
      <c r="MMV158" s="57"/>
      <c r="MMW158" s="57"/>
      <c r="MMX158" s="57"/>
      <c r="MMY158" s="57"/>
      <c r="MMZ158" s="57"/>
      <c r="MNA158" s="57"/>
      <c r="MNB158" s="57"/>
      <c r="MNC158" s="57"/>
      <c r="MND158" s="57"/>
      <c r="MNE158" s="57"/>
      <c r="MNF158" s="57"/>
      <c r="MNG158" s="57"/>
      <c r="MNH158" s="57"/>
      <c r="MNI158" s="57"/>
      <c r="MNJ158" s="57"/>
      <c r="MNK158" s="57"/>
      <c r="MNL158" s="57"/>
      <c r="MNM158" s="57"/>
      <c r="MNN158" s="57"/>
      <c r="MNO158" s="57"/>
      <c r="MNP158" s="57"/>
      <c r="MNQ158" s="57"/>
      <c r="MNR158" s="57"/>
      <c r="MNS158" s="57"/>
      <c r="MNT158" s="57"/>
      <c r="MNU158" s="57"/>
      <c r="MNV158" s="57"/>
      <c r="MNW158" s="57"/>
      <c r="MNX158" s="57"/>
      <c r="MNY158" s="57"/>
      <c r="MNZ158" s="57"/>
      <c r="MOA158" s="57"/>
      <c r="MOB158" s="57"/>
      <c r="MOC158" s="57"/>
      <c r="MOD158" s="57"/>
      <c r="MOE158" s="57"/>
      <c r="MOF158" s="57"/>
      <c r="MOG158" s="57"/>
      <c r="MOH158" s="57"/>
      <c r="MOI158" s="57"/>
      <c r="MOJ158" s="57"/>
      <c r="MOK158" s="57"/>
      <c r="MOL158" s="57"/>
      <c r="MOM158" s="57"/>
      <c r="MON158" s="57"/>
      <c r="MOO158" s="57"/>
      <c r="MOP158" s="57"/>
      <c r="MOQ158" s="57"/>
      <c r="MOR158" s="57"/>
      <c r="MOS158" s="57"/>
      <c r="MOT158" s="57"/>
      <c r="MOU158" s="57"/>
      <c r="MOV158" s="57"/>
      <c r="MOW158" s="57"/>
      <c r="MOX158" s="57"/>
      <c r="MOY158" s="57"/>
      <c r="MOZ158" s="57"/>
      <c r="MPA158" s="57"/>
      <c r="MPB158" s="57"/>
      <c r="MPC158" s="57"/>
      <c r="MPD158" s="57"/>
      <c r="MPE158" s="57"/>
      <c r="MPF158" s="57"/>
      <c r="MPG158" s="57"/>
      <c r="MPH158" s="57"/>
      <c r="MPI158" s="57"/>
      <c r="MPJ158" s="57"/>
      <c r="MPK158" s="57"/>
      <c r="MPL158" s="57"/>
      <c r="MPM158" s="57"/>
      <c r="MPN158" s="57"/>
      <c r="MPO158" s="57"/>
      <c r="MPP158" s="57"/>
      <c r="MPQ158" s="57"/>
      <c r="MPR158" s="57"/>
      <c r="MPS158" s="57"/>
      <c r="MPT158" s="57"/>
      <c r="MPU158" s="57"/>
      <c r="MPV158" s="57"/>
      <c r="MPW158" s="57"/>
      <c r="MPX158" s="57"/>
      <c r="MPY158" s="57"/>
      <c r="MPZ158" s="57"/>
      <c r="MQA158" s="57"/>
      <c r="MQB158" s="57"/>
      <c r="MQC158" s="57"/>
      <c r="MQD158" s="57"/>
      <c r="MQE158" s="57"/>
      <c r="MQF158" s="57"/>
      <c r="MQG158" s="57"/>
      <c r="MQH158" s="57"/>
      <c r="MQI158" s="57"/>
      <c r="MQJ158" s="57"/>
      <c r="MQK158" s="57"/>
      <c r="MQL158" s="57"/>
      <c r="MQM158" s="57"/>
      <c r="MQN158" s="57"/>
      <c r="MQO158" s="57"/>
      <c r="MQP158" s="57"/>
      <c r="MQQ158" s="57"/>
      <c r="MQR158" s="57"/>
      <c r="MQS158" s="57"/>
      <c r="MQT158" s="57"/>
      <c r="MQU158" s="57"/>
      <c r="MQV158" s="57"/>
      <c r="MQW158" s="57"/>
      <c r="MQX158" s="57"/>
      <c r="MQY158" s="57"/>
      <c r="MQZ158" s="57"/>
      <c r="MRA158" s="57"/>
      <c r="MRB158" s="57"/>
      <c r="MRC158" s="57"/>
      <c r="MRD158" s="57"/>
      <c r="MRE158" s="57"/>
      <c r="MRF158" s="57"/>
      <c r="MRG158" s="57"/>
      <c r="MRH158" s="57"/>
      <c r="MRI158" s="57"/>
      <c r="MRJ158" s="57"/>
      <c r="MRK158" s="57"/>
      <c r="MRL158" s="57"/>
      <c r="MRM158" s="57"/>
      <c r="MRN158" s="57"/>
      <c r="MRO158" s="57"/>
      <c r="MRP158" s="57"/>
      <c r="MRQ158" s="57"/>
      <c r="MRR158" s="57"/>
      <c r="MRS158" s="57"/>
      <c r="MRT158" s="57"/>
      <c r="MRU158" s="57"/>
      <c r="MRV158" s="57"/>
      <c r="MRW158" s="57"/>
      <c r="MRX158" s="57"/>
      <c r="MRY158" s="57"/>
      <c r="MRZ158" s="57"/>
      <c r="MSA158" s="57"/>
      <c r="MSB158" s="57"/>
      <c r="MSC158" s="57"/>
      <c r="MSD158" s="57"/>
      <c r="MSE158" s="57"/>
      <c r="MSF158" s="57"/>
      <c r="MSG158" s="57"/>
      <c r="MSH158" s="57"/>
      <c r="MSI158" s="57"/>
      <c r="MSJ158" s="57"/>
      <c r="MSK158" s="57"/>
      <c r="MSL158" s="57"/>
      <c r="MSM158" s="57"/>
      <c r="MSN158" s="57"/>
      <c r="MSO158" s="57"/>
      <c r="MSP158" s="57"/>
      <c r="MSQ158" s="57"/>
      <c r="MSR158" s="57"/>
      <c r="MSS158" s="57"/>
      <c r="MST158" s="57"/>
      <c r="MSU158" s="57"/>
      <c r="MSV158" s="57"/>
      <c r="MSW158" s="57"/>
      <c r="MSX158" s="57"/>
      <c r="MSY158" s="57"/>
      <c r="MSZ158" s="57"/>
      <c r="MTA158" s="57"/>
      <c r="MTB158" s="57"/>
      <c r="MTC158" s="57"/>
      <c r="MTD158" s="57"/>
      <c r="MTE158" s="57"/>
      <c r="MTF158" s="57"/>
      <c r="MTG158" s="57"/>
      <c r="MTH158" s="57"/>
      <c r="MTI158" s="57"/>
      <c r="MTJ158" s="57"/>
      <c r="MTK158" s="57"/>
      <c r="MTL158" s="57"/>
      <c r="MTM158" s="57"/>
      <c r="MTN158" s="57"/>
      <c r="MTO158" s="57"/>
      <c r="MTP158" s="57"/>
      <c r="MTQ158" s="57"/>
      <c r="MTR158" s="57"/>
      <c r="MTS158" s="57"/>
      <c r="MTT158" s="57"/>
      <c r="MTU158" s="57"/>
      <c r="MTV158" s="57"/>
      <c r="MTW158" s="57"/>
      <c r="MTX158" s="57"/>
      <c r="MTY158" s="57"/>
      <c r="MTZ158" s="57"/>
      <c r="MUA158" s="57"/>
      <c r="MUB158" s="57"/>
      <c r="MUC158" s="57"/>
      <c r="MUD158" s="57"/>
      <c r="MUE158" s="57"/>
      <c r="MUF158" s="57"/>
      <c r="MUG158" s="57"/>
      <c r="MUH158" s="57"/>
      <c r="MUI158" s="57"/>
      <c r="MUJ158" s="57"/>
      <c r="MUK158" s="57"/>
      <c r="MUL158" s="57"/>
      <c r="MUM158" s="57"/>
      <c r="MUN158" s="57"/>
      <c r="MUO158" s="57"/>
      <c r="MUP158" s="57"/>
      <c r="MUQ158" s="57"/>
      <c r="MUR158" s="57"/>
      <c r="MUS158" s="57"/>
      <c r="MUT158" s="57"/>
      <c r="MUU158" s="57"/>
      <c r="MUV158" s="57"/>
      <c r="MUW158" s="57"/>
      <c r="MUX158" s="57"/>
      <c r="MUY158" s="57"/>
      <c r="MUZ158" s="57"/>
      <c r="MVA158" s="57"/>
      <c r="MVB158" s="57"/>
      <c r="MVC158" s="57"/>
      <c r="MVD158" s="57"/>
      <c r="MVE158" s="57"/>
      <c r="MVF158" s="57"/>
      <c r="MVG158" s="57"/>
      <c r="MVH158" s="57"/>
      <c r="MVI158" s="57"/>
      <c r="MVJ158" s="57"/>
      <c r="MVK158" s="57"/>
      <c r="MVL158" s="57"/>
      <c r="MVM158" s="57"/>
      <c r="MVN158" s="57"/>
      <c r="MVO158" s="57"/>
      <c r="MVP158" s="57"/>
      <c r="MVQ158" s="57"/>
      <c r="MVR158" s="57"/>
      <c r="MVS158" s="57"/>
      <c r="MVT158" s="57"/>
      <c r="MVU158" s="57"/>
      <c r="MVV158" s="57"/>
      <c r="MVW158" s="57"/>
      <c r="MVX158" s="57"/>
      <c r="MVY158" s="57"/>
      <c r="MVZ158" s="57"/>
      <c r="MWA158" s="57"/>
      <c r="MWB158" s="57"/>
      <c r="MWC158" s="57"/>
      <c r="MWD158" s="57"/>
      <c r="MWE158" s="57"/>
      <c r="MWF158" s="57"/>
      <c r="MWG158" s="57"/>
      <c r="MWH158" s="57"/>
      <c r="MWI158" s="57"/>
      <c r="MWJ158" s="57"/>
      <c r="MWK158" s="57"/>
      <c r="MWL158" s="57"/>
      <c r="MWM158" s="57"/>
      <c r="MWN158" s="57"/>
      <c r="MWO158" s="57"/>
      <c r="MWP158" s="57"/>
      <c r="MWQ158" s="57"/>
      <c r="MWR158" s="57"/>
      <c r="MWS158" s="57"/>
      <c r="MWT158" s="57"/>
      <c r="MWU158" s="57"/>
      <c r="MWV158" s="57"/>
      <c r="MWW158" s="57"/>
      <c r="MWX158" s="57"/>
      <c r="MWY158" s="57"/>
      <c r="MWZ158" s="57"/>
      <c r="MXA158" s="57"/>
      <c r="MXB158" s="57"/>
      <c r="MXC158" s="57"/>
      <c r="MXD158" s="57"/>
      <c r="MXE158" s="57"/>
      <c r="MXF158" s="57"/>
      <c r="MXG158" s="57"/>
      <c r="MXH158" s="57"/>
      <c r="MXI158" s="57"/>
      <c r="MXJ158" s="57"/>
      <c r="MXK158" s="57"/>
      <c r="MXL158" s="57"/>
      <c r="MXM158" s="57"/>
      <c r="MXN158" s="57"/>
      <c r="MXO158" s="57"/>
      <c r="MXP158" s="57"/>
      <c r="MXQ158" s="57"/>
      <c r="MXR158" s="57"/>
      <c r="MXS158" s="57"/>
      <c r="MXT158" s="57"/>
      <c r="MXU158" s="57"/>
      <c r="MXV158" s="57"/>
      <c r="MXW158" s="57"/>
      <c r="MXX158" s="57"/>
      <c r="MXY158" s="57"/>
      <c r="MXZ158" s="57"/>
      <c r="MYA158" s="57"/>
      <c r="MYB158" s="57"/>
      <c r="MYC158" s="57"/>
      <c r="MYD158" s="57"/>
      <c r="MYE158" s="57"/>
      <c r="MYF158" s="57"/>
      <c r="MYG158" s="57"/>
      <c r="MYH158" s="57"/>
      <c r="MYI158" s="57"/>
      <c r="MYJ158" s="57"/>
      <c r="MYK158" s="57"/>
      <c r="MYL158" s="57"/>
      <c r="MYM158" s="57"/>
      <c r="MYN158" s="57"/>
      <c r="MYO158" s="57"/>
      <c r="MYP158" s="57"/>
      <c r="MYQ158" s="57"/>
      <c r="MYR158" s="57"/>
      <c r="MYS158" s="57"/>
      <c r="MYT158" s="57"/>
      <c r="MYU158" s="57"/>
      <c r="MYV158" s="57"/>
      <c r="MYW158" s="57"/>
      <c r="MYX158" s="57"/>
      <c r="MYY158" s="57"/>
      <c r="MYZ158" s="57"/>
      <c r="MZA158" s="57"/>
      <c r="MZB158" s="57"/>
      <c r="MZC158" s="57"/>
      <c r="MZD158" s="57"/>
      <c r="MZE158" s="57"/>
      <c r="MZF158" s="57"/>
      <c r="MZG158" s="57"/>
      <c r="MZH158" s="57"/>
      <c r="MZI158" s="57"/>
      <c r="MZJ158" s="57"/>
      <c r="MZK158" s="57"/>
      <c r="MZL158" s="57"/>
      <c r="MZM158" s="57"/>
      <c r="MZN158" s="57"/>
      <c r="MZO158" s="57"/>
      <c r="MZP158" s="57"/>
      <c r="MZQ158" s="57"/>
      <c r="MZR158" s="57"/>
      <c r="MZS158" s="57"/>
      <c r="MZT158" s="57"/>
      <c r="MZU158" s="57"/>
      <c r="MZV158" s="57"/>
      <c r="MZW158" s="57"/>
      <c r="MZX158" s="57"/>
      <c r="MZY158" s="57"/>
      <c r="MZZ158" s="57"/>
      <c r="NAA158" s="57"/>
      <c r="NAB158" s="57"/>
      <c r="NAC158" s="57"/>
      <c r="NAD158" s="57"/>
      <c r="NAE158" s="57"/>
      <c r="NAF158" s="57"/>
      <c r="NAG158" s="57"/>
      <c r="NAH158" s="57"/>
      <c r="NAI158" s="57"/>
      <c r="NAJ158" s="57"/>
      <c r="NAK158" s="57"/>
      <c r="NAL158" s="57"/>
      <c r="NAM158" s="57"/>
      <c r="NAN158" s="57"/>
      <c r="NAO158" s="57"/>
      <c r="NAP158" s="57"/>
      <c r="NAQ158" s="57"/>
      <c r="NAR158" s="57"/>
      <c r="NAS158" s="57"/>
      <c r="NAT158" s="57"/>
      <c r="NAU158" s="57"/>
      <c r="NAV158" s="57"/>
      <c r="NAW158" s="57"/>
      <c r="NAX158" s="57"/>
      <c r="NAY158" s="57"/>
      <c r="NAZ158" s="57"/>
      <c r="NBA158" s="57"/>
      <c r="NBB158" s="57"/>
      <c r="NBC158" s="57"/>
      <c r="NBD158" s="57"/>
      <c r="NBE158" s="57"/>
      <c r="NBF158" s="57"/>
      <c r="NBG158" s="57"/>
      <c r="NBH158" s="57"/>
      <c r="NBI158" s="57"/>
      <c r="NBJ158" s="57"/>
      <c r="NBK158" s="57"/>
      <c r="NBL158" s="57"/>
      <c r="NBM158" s="57"/>
      <c r="NBN158" s="57"/>
      <c r="NBO158" s="57"/>
      <c r="NBP158" s="57"/>
      <c r="NBQ158" s="57"/>
      <c r="NBR158" s="57"/>
      <c r="NBS158" s="57"/>
      <c r="NBT158" s="57"/>
      <c r="NBU158" s="57"/>
      <c r="NBV158" s="57"/>
      <c r="NBW158" s="57"/>
      <c r="NBX158" s="57"/>
      <c r="NBY158" s="57"/>
      <c r="NBZ158" s="57"/>
      <c r="NCA158" s="57"/>
      <c r="NCB158" s="57"/>
      <c r="NCC158" s="57"/>
      <c r="NCD158" s="57"/>
      <c r="NCE158" s="57"/>
      <c r="NCF158" s="57"/>
      <c r="NCG158" s="57"/>
      <c r="NCH158" s="57"/>
      <c r="NCI158" s="57"/>
      <c r="NCJ158" s="57"/>
      <c r="NCK158" s="57"/>
      <c r="NCL158" s="57"/>
      <c r="NCM158" s="57"/>
      <c r="NCN158" s="57"/>
      <c r="NCO158" s="57"/>
      <c r="NCP158" s="57"/>
      <c r="NCQ158" s="57"/>
      <c r="NCR158" s="57"/>
      <c r="NCS158" s="57"/>
      <c r="NCT158" s="57"/>
      <c r="NCU158" s="57"/>
      <c r="NCV158" s="57"/>
      <c r="NCW158" s="57"/>
      <c r="NCX158" s="57"/>
      <c r="NCY158" s="57"/>
      <c r="NCZ158" s="57"/>
      <c r="NDA158" s="57"/>
      <c r="NDB158" s="57"/>
      <c r="NDC158" s="57"/>
      <c r="NDD158" s="57"/>
      <c r="NDE158" s="57"/>
      <c r="NDF158" s="57"/>
      <c r="NDG158" s="57"/>
      <c r="NDH158" s="57"/>
      <c r="NDI158" s="57"/>
      <c r="NDJ158" s="57"/>
      <c r="NDK158" s="57"/>
      <c r="NDL158" s="57"/>
      <c r="NDM158" s="57"/>
      <c r="NDN158" s="57"/>
      <c r="NDO158" s="57"/>
      <c r="NDP158" s="57"/>
      <c r="NDQ158" s="57"/>
      <c r="NDR158" s="57"/>
      <c r="NDS158" s="57"/>
      <c r="NDT158" s="57"/>
      <c r="NDU158" s="57"/>
      <c r="NDV158" s="57"/>
      <c r="NDW158" s="57"/>
      <c r="NDX158" s="57"/>
      <c r="NDY158" s="57"/>
      <c r="NDZ158" s="57"/>
      <c r="NEA158" s="57"/>
      <c r="NEB158" s="57"/>
      <c r="NEC158" s="57"/>
      <c r="NED158" s="57"/>
      <c r="NEE158" s="57"/>
      <c r="NEF158" s="57"/>
      <c r="NEG158" s="57"/>
      <c r="NEH158" s="57"/>
      <c r="NEI158" s="57"/>
      <c r="NEJ158" s="57"/>
      <c r="NEK158" s="57"/>
      <c r="NEL158" s="57"/>
      <c r="NEM158" s="57"/>
      <c r="NEN158" s="57"/>
      <c r="NEO158" s="57"/>
      <c r="NEP158" s="57"/>
      <c r="NEQ158" s="57"/>
      <c r="NER158" s="57"/>
      <c r="NES158" s="57"/>
      <c r="NET158" s="57"/>
      <c r="NEU158" s="57"/>
      <c r="NEV158" s="57"/>
      <c r="NEW158" s="57"/>
      <c r="NEX158" s="57"/>
      <c r="NEY158" s="57"/>
      <c r="NEZ158" s="57"/>
      <c r="NFA158" s="57"/>
      <c r="NFB158" s="57"/>
      <c r="NFC158" s="57"/>
      <c r="NFD158" s="57"/>
      <c r="NFE158" s="57"/>
      <c r="NFF158" s="57"/>
      <c r="NFG158" s="57"/>
      <c r="NFH158" s="57"/>
      <c r="NFI158" s="57"/>
      <c r="NFJ158" s="57"/>
      <c r="NFK158" s="57"/>
      <c r="NFL158" s="57"/>
      <c r="NFM158" s="57"/>
      <c r="NFN158" s="57"/>
      <c r="NFO158" s="57"/>
      <c r="NFP158" s="57"/>
      <c r="NFQ158" s="57"/>
      <c r="NFR158" s="57"/>
      <c r="NFS158" s="57"/>
      <c r="NFT158" s="57"/>
      <c r="NFU158" s="57"/>
      <c r="NFV158" s="57"/>
      <c r="NFW158" s="57"/>
      <c r="NFX158" s="57"/>
      <c r="NFY158" s="57"/>
      <c r="NFZ158" s="57"/>
      <c r="NGA158" s="57"/>
      <c r="NGB158" s="57"/>
      <c r="NGC158" s="57"/>
      <c r="NGD158" s="57"/>
      <c r="NGE158" s="57"/>
      <c r="NGF158" s="57"/>
      <c r="NGG158" s="57"/>
      <c r="NGH158" s="57"/>
      <c r="NGI158" s="57"/>
      <c r="NGJ158" s="57"/>
      <c r="NGK158" s="57"/>
      <c r="NGL158" s="57"/>
      <c r="NGM158" s="57"/>
      <c r="NGN158" s="57"/>
      <c r="NGO158" s="57"/>
      <c r="NGP158" s="57"/>
      <c r="NGQ158" s="57"/>
      <c r="NGR158" s="57"/>
      <c r="NGS158" s="57"/>
      <c r="NGT158" s="57"/>
      <c r="NGU158" s="57"/>
      <c r="NGV158" s="57"/>
      <c r="NGW158" s="57"/>
      <c r="NGX158" s="57"/>
      <c r="NGY158" s="57"/>
      <c r="NGZ158" s="57"/>
      <c r="NHA158" s="57"/>
      <c r="NHB158" s="57"/>
      <c r="NHC158" s="57"/>
      <c r="NHD158" s="57"/>
      <c r="NHE158" s="57"/>
      <c r="NHF158" s="57"/>
      <c r="NHG158" s="57"/>
      <c r="NHH158" s="57"/>
      <c r="NHI158" s="57"/>
      <c r="NHJ158" s="57"/>
      <c r="NHK158" s="57"/>
      <c r="NHL158" s="57"/>
      <c r="NHM158" s="57"/>
      <c r="NHN158" s="57"/>
      <c r="NHO158" s="57"/>
      <c r="NHP158" s="57"/>
      <c r="NHQ158" s="57"/>
      <c r="NHR158" s="57"/>
      <c r="NHS158" s="57"/>
      <c r="NHT158" s="57"/>
      <c r="NHU158" s="57"/>
      <c r="NHV158" s="57"/>
      <c r="NHW158" s="57"/>
      <c r="NHX158" s="57"/>
      <c r="NHY158" s="57"/>
      <c r="NHZ158" s="57"/>
      <c r="NIA158" s="57"/>
      <c r="NIB158" s="57"/>
      <c r="NIC158" s="57"/>
      <c r="NID158" s="57"/>
      <c r="NIE158" s="57"/>
      <c r="NIF158" s="57"/>
      <c r="NIG158" s="57"/>
      <c r="NIH158" s="57"/>
      <c r="NII158" s="57"/>
      <c r="NIJ158" s="57"/>
      <c r="NIK158" s="57"/>
      <c r="NIL158" s="57"/>
      <c r="NIM158" s="57"/>
      <c r="NIN158" s="57"/>
      <c r="NIO158" s="57"/>
      <c r="NIP158" s="57"/>
      <c r="NIQ158" s="57"/>
      <c r="NIR158" s="57"/>
      <c r="NIS158" s="57"/>
      <c r="NIT158" s="57"/>
      <c r="NIU158" s="57"/>
      <c r="NIV158" s="57"/>
      <c r="NIW158" s="57"/>
      <c r="NIX158" s="57"/>
      <c r="NIY158" s="57"/>
      <c r="NIZ158" s="57"/>
      <c r="NJA158" s="57"/>
      <c r="NJB158" s="57"/>
      <c r="NJC158" s="57"/>
      <c r="NJD158" s="57"/>
      <c r="NJE158" s="57"/>
      <c r="NJF158" s="57"/>
      <c r="NJG158" s="57"/>
      <c r="NJH158" s="57"/>
      <c r="NJI158" s="57"/>
      <c r="NJJ158" s="57"/>
      <c r="NJK158" s="57"/>
      <c r="NJL158" s="57"/>
      <c r="NJM158" s="57"/>
      <c r="NJN158" s="57"/>
      <c r="NJO158" s="57"/>
      <c r="NJP158" s="57"/>
      <c r="NJQ158" s="57"/>
      <c r="NJR158" s="57"/>
      <c r="NJS158" s="57"/>
      <c r="NJT158" s="57"/>
      <c r="NJU158" s="57"/>
      <c r="NJV158" s="57"/>
      <c r="NJW158" s="57"/>
      <c r="NJX158" s="57"/>
      <c r="NJY158" s="57"/>
      <c r="NJZ158" s="57"/>
      <c r="NKA158" s="57"/>
      <c r="NKB158" s="57"/>
      <c r="NKC158" s="57"/>
      <c r="NKD158" s="57"/>
      <c r="NKE158" s="57"/>
      <c r="NKF158" s="57"/>
      <c r="NKG158" s="57"/>
      <c r="NKH158" s="57"/>
      <c r="NKI158" s="57"/>
      <c r="NKJ158" s="57"/>
      <c r="NKK158" s="57"/>
      <c r="NKL158" s="57"/>
      <c r="NKM158" s="57"/>
      <c r="NKN158" s="57"/>
      <c r="NKO158" s="57"/>
      <c r="NKP158" s="57"/>
      <c r="NKQ158" s="57"/>
      <c r="NKR158" s="57"/>
      <c r="NKS158" s="57"/>
      <c r="NKT158" s="57"/>
      <c r="NKU158" s="57"/>
      <c r="NKV158" s="57"/>
      <c r="NKW158" s="57"/>
      <c r="NKX158" s="57"/>
      <c r="NKY158" s="57"/>
      <c r="NKZ158" s="57"/>
      <c r="NLA158" s="57"/>
      <c r="NLB158" s="57"/>
      <c r="NLC158" s="57"/>
      <c r="NLD158" s="57"/>
      <c r="NLE158" s="57"/>
      <c r="NLF158" s="57"/>
      <c r="NLG158" s="57"/>
      <c r="NLH158" s="57"/>
      <c r="NLI158" s="57"/>
      <c r="NLJ158" s="57"/>
      <c r="NLK158" s="57"/>
      <c r="NLL158" s="57"/>
      <c r="NLM158" s="57"/>
      <c r="NLN158" s="57"/>
      <c r="NLO158" s="57"/>
      <c r="NLP158" s="57"/>
      <c r="NLQ158" s="57"/>
      <c r="NLR158" s="57"/>
      <c r="NLS158" s="57"/>
      <c r="NLT158" s="57"/>
      <c r="NLU158" s="57"/>
      <c r="NLV158" s="57"/>
      <c r="NLW158" s="57"/>
      <c r="NLX158" s="57"/>
      <c r="NLY158" s="57"/>
      <c r="NLZ158" s="57"/>
      <c r="NMA158" s="57"/>
      <c r="NMB158" s="57"/>
      <c r="NMC158" s="57"/>
      <c r="NMD158" s="57"/>
      <c r="NME158" s="57"/>
      <c r="NMF158" s="57"/>
      <c r="NMG158" s="57"/>
      <c r="NMH158" s="57"/>
      <c r="NMI158" s="57"/>
      <c r="NMJ158" s="57"/>
      <c r="NMK158" s="57"/>
      <c r="NML158" s="57"/>
      <c r="NMM158" s="57"/>
      <c r="NMN158" s="57"/>
      <c r="NMO158" s="57"/>
      <c r="NMP158" s="57"/>
      <c r="NMQ158" s="57"/>
      <c r="NMR158" s="57"/>
      <c r="NMS158" s="57"/>
      <c r="NMT158" s="57"/>
      <c r="NMU158" s="57"/>
      <c r="NMV158" s="57"/>
      <c r="NMW158" s="57"/>
      <c r="NMX158" s="57"/>
      <c r="NMY158" s="57"/>
      <c r="NMZ158" s="57"/>
      <c r="NNA158" s="57"/>
      <c r="NNB158" s="57"/>
      <c r="NNC158" s="57"/>
      <c r="NND158" s="57"/>
      <c r="NNE158" s="57"/>
      <c r="NNF158" s="57"/>
      <c r="NNG158" s="57"/>
      <c r="NNH158" s="57"/>
      <c r="NNI158" s="57"/>
      <c r="NNJ158" s="57"/>
      <c r="NNK158" s="57"/>
      <c r="NNL158" s="57"/>
      <c r="NNM158" s="57"/>
      <c r="NNN158" s="57"/>
      <c r="NNO158" s="57"/>
      <c r="NNP158" s="57"/>
      <c r="NNQ158" s="57"/>
      <c r="NNR158" s="57"/>
      <c r="NNS158" s="57"/>
      <c r="NNT158" s="57"/>
      <c r="NNU158" s="57"/>
      <c r="NNV158" s="57"/>
      <c r="NNW158" s="57"/>
      <c r="NNX158" s="57"/>
      <c r="NNY158" s="57"/>
      <c r="NNZ158" s="57"/>
      <c r="NOA158" s="57"/>
      <c r="NOB158" s="57"/>
      <c r="NOC158" s="57"/>
      <c r="NOD158" s="57"/>
      <c r="NOE158" s="57"/>
      <c r="NOF158" s="57"/>
      <c r="NOG158" s="57"/>
      <c r="NOH158" s="57"/>
      <c r="NOI158" s="57"/>
      <c r="NOJ158" s="57"/>
      <c r="NOK158" s="57"/>
      <c r="NOL158" s="57"/>
      <c r="NOM158" s="57"/>
      <c r="NON158" s="57"/>
      <c r="NOO158" s="57"/>
      <c r="NOP158" s="57"/>
      <c r="NOQ158" s="57"/>
      <c r="NOR158" s="57"/>
      <c r="NOS158" s="57"/>
      <c r="NOT158" s="57"/>
      <c r="NOU158" s="57"/>
      <c r="NOV158" s="57"/>
      <c r="NOW158" s="57"/>
      <c r="NOX158" s="57"/>
      <c r="NOY158" s="57"/>
      <c r="NOZ158" s="57"/>
      <c r="NPA158" s="57"/>
      <c r="NPB158" s="57"/>
      <c r="NPC158" s="57"/>
      <c r="NPD158" s="57"/>
      <c r="NPE158" s="57"/>
      <c r="NPF158" s="57"/>
      <c r="NPG158" s="57"/>
      <c r="NPH158" s="57"/>
      <c r="NPI158" s="57"/>
      <c r="NPJ158" s="57"/>
      <c r="NPK158" s="57"/>
      <c r="NPL158" s="57"/>
      <c r="NPM158" s="57"/>
      <c r="NPN158" s="57"/>
      <c r="NPO158" s="57"/>
      <c r="NPP158" s="57"/>
      <c r="NPQ158" s="57"/>
      <c r="NPR158" s="57"/>
      <c r="NPS158" s="57"/>
      <c r="NPT158" s="57"/>
      <c r="NPU158" s="57"/>
      <c r="NPV158" s="57"/>
      <c r="NPW158" s="57"/>
      <c r="NPX158" s="57"/>
      <c r="NPY158" s="57"/>
      <c r="NPZ158" s="57"/>
      <c r="NQA158" s="57"/>
      <c r="NQB158" s="57"/>
      <c r="NQC158" s="57"/>
      <c r="NQD158" s="57"/>
      <c r="NQE158" s="57"/>
      <c r="NQF158" s="57"/>
      <c r="NQG158" s="57"/>
      <c r="NQH158" s="57"/>
      <c r="NQI158" s="57"/>
      <c r="NQJ158" s="57"/>
      <c r="NQK158" s="57"/>
      <c r="NQL158" s="57"/>
      <c r="NQM158" s="57"/>
      <c r="NQN158" s="57"/>
      <c r="NQO158" s="57"/>
      <c r="NQP158" s="57"/>
      <c r="NQQ158" s="57"/>
      <c r="NQR158" s="57"/>
      <c r="NQS158" s="57"/>
      <c r="NQT158" s="57"/>
      <c r="NQU158" s="57"/>
      <c r="NQV158" s="57"/>
      <c r="NQW158" s="57"/>
      <c r="NQX158" s="57"/>
      <c r="NQY158" s="57"/>
      <c r="NQZ158" s="57"/>
      <c r="NRA158" s="57"/>
      <c r="NRB158" s="57"/>
      <c r="NRC158" s="57"/>
      <c r="NRD158" s="57"/>
      <c r="NRE158" s="57"/>
      <c r="NRF158" s="57"/>
      <c r="NRG158" s="57"/>
      <c r="NRH158" s="57"/>
      <c r="NRI158" s="57"/>
      <c r="NRJ158" s="57"/>
      <c r="NRK158" s="57"/>
      <c r="NRL158" s="57"/>
      <c r="NRM158" s="57"/>
      <c r="NRN158" s="57"/>
      <c r="NRO158" s="57"/>
      <c r="NRP158" s="57"/>
      <c r="NRQ158" s="57"/>
      <c r="NRR158" s="57"/>
      <c r="NRS158" s="57"/>
      <c r="NRT158" s="57"/>
      <c r="NRU158" s="57"/>
      <c r="NRV158" s="57"/>
      <c r="NRW158" s="57"/>
      <c r="NRX158" s="57"/>
      <c r="NRY158" s="57"/>
      <c r="NRZ158" s="57"/>
      <c r="NSA158" s="57"/>
      <c r="NSB158" s="57"/>
      <c r="NSC158" s="57"/>
      <c r="NSD158" s="57"/>
      <c r="NSE158" s="57"/>
      <c r="NSF158" s="57"/>
      <c r="NSG158" s="57"/>
      <c r="NSH158" s="57"/>
      <c r="NSI158" s="57"/>
      <c r="NSJ158" s="57"/>
      <c r="NSK158" s="57"/>
      <c r="NSL158" s="57"/>
      <c r="NSM158" s="57"/>
      <c r="NSN158" s="57"/>
      <c r="NSO158" s="57"/>
      <c r="NSP158" s="57"/>
      <c r="NSQ158" s="57"/>
      <c r="NSR158" s="57"/>
      <c r="NSS158" s="57"/>
      <c r="NST158" s="57"/>
      <c r="NSU158" s="57"/>
      <c r="NSV158" s="57"/>
      <c r="NSW158" s="57"/>
      <c r="NSX158" s="57"/>
      <c r="NSY158" s="57"/>
      <c r="NSZ158" s="57"/>
      <c r="NTA158" s="57"/>
      <c r="NTB158" s="57"/>
      <c r="NTC158" s="57"/>
      <c r="NTD158" s="57"/>
      <c r="NTE158" s="57"/>
      <c r="NTF158" s="57"/>
      <c r="NTG158" s="57"/>
      <c r="NTH158" s="57"/>
      <c r="NTI158" s="57"/>
      <c r="NTJ158" s="57"/>
      <c r="NTK158" s="57"/>
      <c r="NTL158" s="57"/>
      <c r="NTM158" s="57"/>
      <c r="NTN158" s="57"/>
      <c r="NTO158" s="57"/>
      <c r="NTP158" s="57"/>
      <c r="NTQ158" s="57"/>
      <c r="NTR158" s="57"/>
      <c r="NTS158" s="57"/>
      <c r="NTT158" s="57"/>
      <c r="NTU158" s="57"/>
      <c r="NTV158" s="57"/>
      <c r="NTW158" s="57"/>
      <c r="NTX158" s="57"/>
      <c r="NTY158" s="57"/>
      <c r="NTZ158" s="57"/>
      <c r="NUA158" s="57"/>
      <c r="NUB158" s="57"/>
      <c r="NUC158" s="57"/>
      <c r="NUD158" s="57"/>
      <c r="NUE158" s="57"/>
      <c r="NUF158" s="57"/>
      <c r="NUG158" s="57"/>
      <c r="NUH158" s="57"/>
      <c r="NUI158" s="57"/>
      <c r="NUJ158" s="57"/>
      <c r="NUK158" s="57"/>
      <c r="NUL158" s="57"/>
      <c r="NUM158" s="57"/>
      <c r="NUN158" s="57"/>
      <c r="NUO158" s="57"/>
      <c r="NUP158" s="57"/>
      <c r="NUQ158" s="57"/>
      <c r="NUR158" s="57"/>
      <c r="NUS158" s="57"/>
      <c r="NUT158" s="57"/>
      <c r="NUU158" s="57"/>
      <c r="NUV158" s="57"/>
      <c r="NUW158" s="57"/>
      <c r="NUX158" s="57"/>
      <c r="NUY158" s="57"/>
      <c r="NUZ158" s="57"/>
      <c r="NVA158" s="57"/>
      <c r="NVB158" s="57"/>
      <c r="NVC158" s="57"/>
      <c r="NVD158" s="57"/>
      <c r="NVE158" s="57"/>
      <c r="NVF158" s="57"/>
      <c r="NVG158" s="57"/>
      <c r="NVH158" s="57"/>
      <c r="NVI158" s="57"/>
      <c r="NVJ158" s="57"/>
      <c r="NVK158" s="57"/>
      <c r="NVL158" s="57"/>
      <c r="NVM158" s="57"/>
      <c r="NVN158" s="57"/>
      <c r="NVO158" s="57"/>
      <c r="NVP158" s="57"/>
      <c r="NVQ158" s="57"/>
      <c r="NVR158" s="57"/>
      <c r="NVS158" s="57"/>
      <c r="NVT158" s="57"/>
      <c r="NVU158" s="57"/>
      <c r="NVV158" s="57"/>
      <c r="NVW158" s="57"/>
      <c r="NVX158" s="57"/>
      <c r="NVY158" s="57"/>
      <c r="NVZ158" s="57"/>
      <c r="NWA158" s="57"/>
      <c r="NWB158" s="57"/>
      <c r="NWC158" s="57"/>
      <c r="NWD158" s="57"/>
      <c r="NWE158" s="57"/>
      <c r="NWF158" s="57"/>
      <c r="NWG158" s="57"/>
      <c r="NWH158" s="57"/>
      <c r="NWI158" s="57"/>
      <c r="NWJ158" s="57"/>
      <c r="NWK158" s="57"/>
      <c r="NWL158" s="57"/>
      <c r="NWM158" s="57"/>
      <c r="NWN158" s="57"/>
      <c r="NWO158" s="57"/>
      <c r="NWP158" s="57"/>
      <c r="NWQ158" s="57"/>
      <c r="NWR158" s="57"/>
      <c r="NWS158" s="57"/>
      <c r="NWT158" s="57"/>
      <c r="NWU158" s="57"/>
      <c r="NWV158" s="57"/>
      <c r="NWW158" s="57"/>
      <c r="NWX158" s="57"/>
      <c r="NWY158" s="57"/>
      <c r="NWZ158" s="57"/>
      <c r="NXA158" s="57"/>
      <c r="NXB158" s="57"/>
      <c r="NXC158" s="57"/>
      <c r="NXD158" s="57"/>
      <c r="NXE158" s="57"/>
      <c r="NXF158" s="57"/>
      <c r="NXG158" s="57"/>
      <c r="NXH158" s="57"/>
      <c r="NXI158" s="57"/>
      <c r="NXJ158" s="57"/>
      <c r="NXK158" s="57"/>
      <c r="NXL158" s="57"/>
      <c r="NXM158" s="57"/>
      <c r="NXN158" s="57"/>
      <c r="NXO158" s="57"/>
      <c r="NXP158" s="57"/>
      <c r="NXQ158" s="57"/>
      <c r="NXR158" s="57"/>
      <c r="NXS158" s="57"/>
      <c r="NXT158" s="57"/>
      <c r="NXU158" s="57"/>
      <c r="NXV158" s="57"/>
      <c r="NXW158" s="57"/>
      <c r="NXX158" s="57"/>
      <c r="NXY158" s="57"/>
      <c r="NXZ158" s="57"/>
      <c r="NYA158" s="57"/>
      <c r="NYB158" s="57"/>
      <c r="NYC158" s="57"/>
      <c r="NYD158" s="57"/>
      <c r="NYE158" s="57"/>
      <c r="NYF158" s="57"/>
      <c r="NYG158" s="57"/>
      <c r="NYH158" s="57"/>
      <c r="NYI158" s="57"/>
      <c r="NYJ158" s="57"/>
      <c r="NYK158" s="57"/>
      <c r="NYL158" s="57"/>
      <c r="NYM158" s="57"/>
      <c r="NYN158" s="57"/>
      <c r="NYO158" s="57"/>
      <c r="NYP158" s="57"/>
      <c r="NYQ158" s="57"/>
      <c r="NYR158" s="57"/>
      <c r="NYS158" s="57"/>
      <c r="NYT158" s="57"/>
      <c r="NYU158" s="57"/>
      <c r="NYV158" s="57"/>
      <c r="NYW158" s="57"/>
      <c r="NYX158" s="57"/>
      <c r="NYY158" s="57"/>
      <c r="NYZ158" s="57"/>
      <c r="NZA158" s="57"/>
      <c r="NZB158" s="57"/>
      <c r="NZC158" s="57"/>
      <c r="NZD158" s="57"/>
      <c r="NZE158" s="57"/>
      <c r="NZF158" s="57"/>
      <c r="NZG158" s="57"/>
      <c r="NZH158" s="57"/>
      <c r="NZI158" s="57"/>
      <c r="NZJ158" s="57"/>
      <c r="NZK158" s="57"/>
      <c r="NZL158" s="57"/>
      <c r="NZM158" s="57"/>
      <c r="NZN158" s="57"/>
      <c r="NZO158" s="57"/>
      <c r="NZP158" s="57"/>
      <c r="NZQ158" s="57"/>
      <c r="NZR158" s="57"/>
      <c r="NZS158" s="57"/>
      <c r="NZT158" s="57"/>
      <c r="NZU158" s="57"/>
      <c r="NZV158" s="57"/>
      <c r="NZW158" s="57"/>
      <c r="NZX158" s="57"/>
      <c r="NZY158" s="57"/>
      <c r="NZZ158" s="57"/>
      <c r="OAA158" s="57"/>
      <c r="OAB158" s="57"/>
      <c r="OAC158" s="57"/>
      <c r="OAD158" s="57"/>
      <c r="OAE158" s="57"/>
      <c r="OAF158" s="57"/>
      <c r="OAG158" s="57"/>
      <c r="OAH158" s="57"/>
      <c r="OAI158" s="57"/>
      <c r="OAJ158" s="57"/>
      <c r="OAK158" s="57"/>
      <c r="OAL158" s="57"/>
      <c r="OAM158" s="57"/>
      <c r="OAN158" s="57"/>
      <c r="OAO158" s="57"/>
      <c r="OAP158" s="57"/>
      <c r="OAQ158" s="57"/>
      <c r="OAR158" s="57"/>
      <c r="OAS158" s="57"/>
      <c r="OAT158" s="57"/>
      <c r="OAU158" s="57"/>
      <c r="OAV158" s="57"/>
      <c r="OAW158" s="57"/>
      <c r="OAX158" s="57"/>
      <c r="OAY158" s="57"/>
      <c r="OAZ158" s="57"/>
      <c r="OBA158" s="57"/>
      <c r="OBB158" s="57"/>
      <c r="OBC158" s="57"/>
      <c r="OBD158" s="57"/>
      <c r="OBE158" s="57"/>
      <c r="OBF158" s="57"/>
      <c r="OBG158" s="57"/>
      <c r="OBH158" s="57"/>
      <c r="OBI158" s="57"/>
      <c r="OBJ158" s="57"/>
      <c r="OBK158" s="57"/>
      <c r="OBL158" s="57"/>
      <c r="OBM158" s="57"/>
      <c r="OBN158" s="57"/>
      <c r="OBO158" s="57"/>
      <c r="OBP158" s="57"/>
      <c r="OBQ158" s="57"/>
      <c r="OBR158" s="57"/>
      <c r="OBS158" s="57"/>
      <c r="OBT158" s="57"/>
      <c r="OBU158" s="57"/>
      <c r="OBV158" s="57"/>
      <c r="OBW158" s="57"/>
      <c r="OBX158" s="57"/>
      <c r="OBY158" s="57"/>
      <c r="OBZ158" s="57"/>
      <c r="OCA158" s="57"/>
      <c r="OCB158" s="57"/>
      <c r="OCC158" s="57"/>
      <c r="OCD158" s="57"/>
      <c r="OCE158" s="57"/>
      <c r="OCF158" s="57"/>
      <c r="OCG158" s="57"/>
      <c r="OCH158" s="57"/>
      <c r="OCI158" s="57"/>
      <c r="OCJ158" s="57"/>
      <c r="OCK158" s="57"/>
      <c r="OCL158" s="57"/>
      <c r="OCM158" s="57"/>
      <c r="OCN158" s="57"/>
      <c r="OCO158" s="57"/>
      <c r="OCP158" s="57"/>
      <c r="OCQ158" s="57"/>
      <c r="OCR158" s="57"/>
      <c r="OCS158" s="57"/>
      <c r="OCT158" s="57"/>
      <c r="OCU158" s="57"/>
      <c r="OCV158" s="57"/>
      <c r="OCW158" s="57"/>
      <c r="OCX158" s="57"/>
      <c r="OCY158" s="57"/>
      <c r="OCZ158" s="57"/>
      <c r="ODA158" s="57"/>
      <c r="ODB158" s="57"/>
      <c r="ODC158" s="57"/>
      <c r="ODD158" s="57"/>
      <c r="ODE158" s="57"/>
      <c r="ODF158" s="57"/>
      <c r="ODG158" s="57"/>
      <c r="ODH158" s="57"/>
      <c r="ODI158" s="57"/>
      <c r="ODJ158" s="57"/>
      <c r="ODK158" s="57"/>
      <c r="ODL158" s="57"/>
      <c r="ODM158" s="57"/>
      <c r="ODN158" s="57"/>
      <c r="ODO158" s="57"/>
      <c r="ODP158" s="57"/>
      <c r="ODQ158" s="57"/>
      <c r="ODR158" s="57"/>
      <c r="ODS158" s="57"/>
      <c r="ODT158" s="57"/>
      <c r="ODU158" s="57"/>
      <c r="ODV158" s="57"/>
      <c r="ODW158" s="57"/>
      <c r="ODX158" s="57"/>
      <c r="ODY158" s="57"/>
      <c r="ODZ158" s="57"/>
      <c r="OEA158" s="57"/>
      <c r="OEB158" s="57"/>
      <c r="OEC158" s="57"/>
      <c r="OED158" s="57"/>
      <c r="OEE158" s="57"/>
      <c r="OEF158" s="57"/>
      <c r="OEG158" s="57"/>
      <c r="OEH158" s="57"/>
      <c r="OEI158" s="57"/>
      <c r="OEJ158" s="57"/>
      <c r="OEK158" s="57"/>
      <c r="OEL158" s="57"/>
      <c r="OEM158" s="57"/>
      <c r="OEN158" s="57"/>
      <c r="OEO158" s="57"/>
      <c r="OEP158" s="57"/>
      <c r="OEQ158" s="57"/>
      <c r="OER158" s="57"/>
      <c r="OES158" s="57"/>
      <c r="OET158" s="57"/>
      <c r="OEU158" s="57"/>
      <c r="OEV158" s="57"/>
      <c r="OEW158" s="57"/>
      <c r="OEX158" s="57"/>
      <c r="OEY158" s="57"/>
      <c r="OEZ158" s="57"/>
      <c r="OFA158" s="57"/>
      <c r="OFB158" s="57"/>
      <c r="OFC158" s="57"/>
      <c r="OFD158" s="57"/>
      <c r="OFE158" s="57"/>
      <c r="OFF158" s="57"/>
      <c r="OFG158" s="57"/>
      <c r="OFH158" s="57"/>
      <c r="OFI158" s="57"/>
      <c r="OFJ158" s="57"/>
      <c r="OFK158" s="57"/>
      <c r="OFL158" s="57"/>
      <c r="OFM158" s="57"/>
      <c r="OFN158" s="57"/>
      <c r="OFO158" s="57"/>
      <c r="OFP158" s="57"/>
      <c r="OFQ158" s="57"/>
      <c r="OFR158" s="57"/>
      <c r="OFS158" s="57"/>
      <c r="OFT158" s="57"/>
      <c r="OFU158" s="57"/>
      <c r="OFV158" s="57"/>
      <c r="OFW158" s="57"/>
      <c r="OFX158" s="57"/>
      <c r="OFY158" s="57"/>
      <c r="OFZ158" s="57"/>
      <c r="OGA158" s="57"/>
      <c r="OGB158" s="57"/>
      <c r="OGC158" s="57"/>
      <c r="OGD158" s="57"/>
      <c r="OGE158" s="57"/>
      <c r="OGF158" s="57"/>
      <c r="OGG158" s="57"/>
      <c r="OGH158" s="57"/>
      <c r="OGI158" s="57"/>
      <c r="OGJ158" s="57"/>
      <c r="OGK158" s="57"/>
      <c r="OGL158" s="57"/>
      <c r="OGM158" s="57"/>
      <c r="OGN158" s="57"/>
      <c r="OGO158" s="57"/>
      <c r="OGP158" s="57"/>
      <c r="OGQ158" s="57"/>
      <c r="OGR158" s="57"/>
      <c r="OGS158" s="57"/>
      <c r="OGT158" s="57"/>
      <c r="OGU158" s="57"/>
      <c r="OGV158" s="57"/>
      <c r="OGW158" s="57"/>
      <c r="OGX158" s="57"/>
      <c r="OGY158" s="57"/>
      <c r="OGZ158" s="57"/>
      <c r="OHA158" s="57"/>
      <c r="OHB158" s="57"/>
      <c r="OHC158" s="57"/>
      <c r="OHD158" s="57"/>
      <c r="OHE158" s="57"/>
      <c r="OHF158" s="57"/>
      <c r="OHG158" s="57"/>
      <c r="OHH158" s="57"/>
      <c r="OHI158" s="57"/>
      <c r="OHJ158" s="57"/>
      <c r="OHK158" s="57"/>
      <c r="OHL158" s="57"/>
      <c r="OHM158" s="57"/>
      <c r="OHN158" s="57"/>
      <c r="OHO158" s="57"/>
      <c r="OHP158" s="57"/>
      <c r="OHQ158" s="57"/>
      <c r="OHR158" s="57"/>
      <c r="OHS158" s="57"/>
      <c r="OHT158" s="57"/>
      <c r="OHU158" s="57"/>
      <c r="OHV158" s="57"/>
      <c r="OHW158" s="57"/>
      <c r="OHX158" s="57"/>
      <c r="OHY158" s="57"/>
      <c r="OHZ158" s="57"/>
      <c r="OIA158" s="57"/>
      <c r="OIB158" s="57"/>
      <c r="OIC158" s="57"/>
      <c r="OID158" s="57"/>
      <c r="OIE158" s="57"/>
      <c r="OIF158" s="57"/>
      <c r="OIG158" s="57"/>
      <c r="OIH158" s="57"/>
      <c r="OII158" s="57"/>
      <c r="OIJ158" s="57"/>
      <c r="OIK158" s="57"/>
      <c r="OIL158" s="57"/>
      <c r="OIM158" s="57"/>
      <c r="OIN158" s="57"/>
      <c r="OIO158" s="57"/>
      <c r="OIP158" s="57"/>
      <c r="OIQ158" s="57"/>
      <c r="OIR158" s="57"/>
      <c r="OIS158" s="57"/>
      <c r="OIT158" s="57"/>
      <c r="OIU158" s="57"/>
      <c r="OIV158" s="57"/>
      <c r="OIW158" s="57"/>
      <c r="OIX158" s="57"/>
      <c r="OIY158" s="57"/>
      <c r="OIZ158" s="57"/>
      <c r="OJA158" s="57"/>
      <c r="OJB158" s="57"/>
      <c r="OJC158" s="57"/>
      <c r="OJD158" s="57"/>
      <c r="OJE158" s="57"/>
      <c r="OJF158" s="57"/>
      <c r="OJG158" s="57"/>
      <c r="OJH158" s="57"/>
      <c r="OJI158" s="57"/>
      <c r="OJJ158" s="57"/>
      <c r="OJK158" s="57"/>
      <c r="OJL158" s="57"/>
      <c r="OJM158" s="57"/>
      <c r="OJN158" s="57"/>
      <c r="OJO158" s="57"/>
      <c r="OJP158" s="57"/>
      <c r="OJQ158" s="57"/>
      <c r="OJR158" s="57"/>
      <c r="OJS158" s="57"/>
      <c r="OJT158" s="57"/>
      <c r="OJU158" s="57"/>
      <c r="OJV158" s="57"/>
      <c r="OJW158" s="57"/>
      <c r="OJX158" s="57"/>
      <c r="OJY158" s="57"/>
      <c r="OJZ158" s="57"/>
      <c r="OKA158" s="57"/>
      <c r="OKB158" s="57"/>
      <c r="OKC158" s="57"/>
      <c r="OKD158" s="57"/>
      <c r="OKE158" s="57"/>
      <c r="OKF158" s="57"/>
      <c r="OKG158" s="57"/>
      <c r="OKH158" s="57"/>
      <c r="OKI158" s="57"/>
      <c r="OKJ158" s="57"/>
      <c r="OKK158" s="57"/>
      <c r="OKL158" s="57"/>
      <c r="OKM158" s="57"/>
      <c r="OKN158" s="57"/>
      <c r="OKO158" s="57"/>
      <c r="OKP158" s="57"/>
      <c r="OKQ158" s="57"/>
      <c r="OKR158" s="57"/>
      <c r="OKS158" s="57"/>
      <c r="OKT158" s="57"/>
      <c r="OKU158" s="57"/>
      <c r="OKV158" s="57"/>
      <c r="OKW158" s="57"/>
      <c r="OKX158" s="57"/>
      <c r="OKY158" s="57"/>
      <c r="OKZ158" s="57"/>
      <c r="OLA158" s="57"/>
      <c r="OLB158" s="57"/>
      <c r="OLC158" s="57"/>
      <c r="OLD158" s="57"/>
      <c r="OLE158" s="57"/>
      <c r="OLF158" s="57"/>
      <c r="OLG158" s="57"/>
      <c r="OLH158" s="57"/>
      <c r="OLI158" s="57"/>
      <c r="OLJ158" s="57"/>
      <c r="OLK158" s="57"/>
      <c r="OLL158" s="57"/>
      <c r="OLM158" s="57"/>
      <c r="OLN158" s="57"/>
      <c r="OLO158" s="57"/>
      <c r="OLP158" s="57"/>
      <c r="OLQ158" s="57"/>
      <c r="OLR158" s="57"/>
      <c r="OLS158" s="57"/>
      <c r="OLT158" s="57"/>
      <c r="OLU158" s="57"/>
      <c r="OLV158" s="57"/>
      <c r="OLW158" s="57"/>
      <c r="OLX158" s="57"/>
      <c r="OLY158" s="57"/>
      <c r="OLZ158" s="57"/>
      <c r="OMA158" s="57"/>
      <c r="OMB158" s="57"/>
      <c r="OMC158" s="57"/>
      <c r="OMD158" s="57"/>
      <c r="OME158" s="57"/>
      <c r="OMF158" s="57"/>
      <c r="OMG158" s="57"/>
      <c r="OMH158" s="57"/>
      <c r="OMI158" s="57"/>
      <c r="OMJ158" s="57"/>
      <c r="OMK158" s="57"/>
      <c r="OML158" s="57"/>
      <c r="OMM158" s="57"/>
      <c r="OMN158" s="57"/>
      <c r="OMO158" s="57"/>
      <c r="OMP158" s="57"/>
      <c r="OMQ158" s="57"/>
      <c r="OMR158" s="57"/>
      <c r="OMS158" s="57"/>
      <c r="OMT158" s="57"/>
      <c r="OMU158" s="57"/>
      <c r="OMV158" s="57"/>
      <c r="OMW158" s="57"/>
      <c r="OMX158" s="57"/>
      <c r="OMY158" s="57"/>
      <c r="OMZ158" s="57"/>
      <c r="ONA158" s="57"/>
      <c r="ONB158" s="57"/>
      <c r="ONC158" s="57"/>
      <c r="OND158" s="57"/>
      <c r="ONE158" s="57"/>
      <c r="ONF158" s="57"/>
      <c r="ONG158" s="57"/>
      <c r="ONH158" s="57"/>
      <c r="ONI158" s="57"/>
      <c r="ONJ158" s="57"/>
      <c r="ONK158" s="57"/>
      <c r="ONL158" s="57"/>
      <c r="ONM158" s="57"/>
      <c r="ONN158" s="57"/>
      <c r="ONO158" s="57"/>
      <c r="ONP158" s="57"/>
      <c r="ONQ158" s="57"/>
      <c r="ONR158" s="57"/>
      <c r="ONS158" s="57"/>
      <c r="ONT158" s="57"/>
      <c r="ONU158" s="57"/>
      <c r="ONV158" s="57"/>
      <c r="ONW158" s="57"/>
      <c r="ONX158" s="57"/>
      <c r="ONY158" s="57"/>
      <c r="ONZ158" s="57"/>
      <c r="OOA158" s="57"/>
      <c r="OOB158" s="57"/>
      <c r="OOC158" s="57"/>
      <c r="OOD158" s="57"/>
      <c r="OOE158" s="57"/>
      <c r="OOF158" s="57"/>
      <c r="OOG158" s="57"/>
      <c r="OOH158" s="57"/>
      <c r="OOI158" s="57"/>
      <c r="OOJ158" s="57"/>
      <c r="OOK158" s="57"/>
      <c r="OOL158" s="57"/>
      <c r="OOM158" s="57"/>
      <c r="OON158" s="57"/>
      <c r="OOO158" s="57"/>
      <c r="OOP158" s="57"/>
      <c r="OOQ158" s="57"/>
      <c r="OOR158" s="57"/>
      <c r="OOS158" s="57"/>
      <c r="OOT158" s="57"/>
      <c r="OOU158" s="57"/>
      <c r="OOV158" s="57"/>
      <c r="OOW158" s="57"/>
      <c r="OOX158" s="57"/>
      <c r="OOY158" s="57"/>
      <c r="OOZ158" s="57"/>
      <c r="OPA158" s="57"/>
      <c r="OPB158" s="57"/>
      <c r="OPC158" s="57"/>
      <c r="OPD158" s="57"/>
      <c r="OPE158" s="57"/>
      <c r="OPF158" s="57"/>
      <c r="OPG158" s="57"/>
      <c r="OPH158" s="57"/>
      <c r="OPI158" s="57"/>
      <c r="OPJ158" s="57"/>
      <c r="OPK158" s="57"/>
      <c r="OPL158" s="57"/>
      <c r="OPM158" s="57"/>
      <c r="OPN158" s="57"/>
      <c r="OPO158" s="57"/>
      <c r="OPP158" s="57"/>
      <c r="OPQ158" s="57"/>
      <c r="OPR158" s="57"/>
      <c r="OPS158" s="57"/>
      <c r="OPT158" s="57"/>
      <c r="OPU158" s="57"/>
      <c r="OPV158" s="57"/>
      <c r="OPW158" s="57"/>
      <c r="OPX158" s="57"/>
      <c r="OPY158" s="57"/>
      <c r="OPZ158" s="57"/>
      <c r="OQA158" s="57"/>
      <c r="OQB158" s="57"/>
      <c r="OQC158" s="57"/>
      <c r="OQD158" s="57"/>
      <c r="OQE158" s="57"/>
      <c r="OQF158" s="57"/>
      <c r="OQG158" s="57"/>
      <c r="OQH158" s="57"/>
      <c r="OQI158" s="57"/>
      <c r="OQJ158" s="57"/>
      <c r="OQK158" s="57"/>
      <c r="OQL158" s="57"/>
      <c r="OQM158" s="57"/>
      <c r="OQN158" s="57"/>
      <c r="OQO158" s="57"/>
      <c r="OQP158" s="57"/>
      <c r="OQQ158" s="57"/>
      <c r="OQR158" s="57"/>
      <c r="OQS158" s="57"/>
      <c r="OQT158" s="57"/>
      <c r="OQU158" s="57"/>
      <c r="OQV158" s="57"/>
      <c r="OQW158" s="57"/>
      <c r="OQX158" s="57"/>
      <c r="OQY158" s="57"/>
      <c r="OQZ158" s="57"/>
      <c r="ORA158" s="57"/>
      <c r="ORB158" s="57"/>
      <c r="ORC158" s="57"/>
      <c r="ORD158" s="57"/>
      <c r="ORE158" s="57"/>
      <c r="ORF158" s="57"/>
      <c r="ORG158" s="57"/>
      <c r="ORH158" s="57"/>
      <c r="ORI158" s="57"/>
      <c r="ORJ158" s="57"/>
      <c r="ORK158" s="57"/>
      <c r="ORL158" s="57"/>
      <c r="ORM158" s="57"/>
      <c r="ORN158" s="57"/>
      <c r="ORO158" s="57"/>
      <c r="ORP158" s="57"/>
      <c r="ORQ158" s="57"/>
      <c r="ORR158" s="57"/>
      <c r="ORS158" s="57"/>
      <c r="ORT158" s="57"/>
      <c r="ORU158" s="57"/>
      <c r="ORV158" s="57"/>
      <c r="ORW158" s="57"/>
      <c r="ORX158" s="57"/>
      <c r="ORY158" s="57"/>
      <c r="ORZ158" s="57"/>
      <c r="OSA158" s="57"/>
      <c r="OSB158" s="57"/>
      <c r="OSC158" s="57"/>
      <c r="OSD158" s="57"/>
      <c r="OSE158" s="57"/>
      <c r="OSF158" s="57"/>
      <c r="OSG158" s="57"/>
      <c r="OSH158" s="57"/>
      <c r="OSI158" s="57"/>
      <c r="OSJ158" s="57"/>
      <c r="OSK158" s="57"/>
      <c r="OSL158" s="57"/>
      <c r="OSM158" s="57"/>
      <c r="OSN158" s="57"/>
      <c r="OSO158" s="57"/>
      <c r="OSP158" s="57"/>
      <c r="OSQ158" s="57"/>
      <c r="OSR158" s="57"/>
      <c r="OSS158" s="57"/>
      <c r="OST158" s="57"/>
      <c r="OSU158" s="57"/>
      <c r="OSV158" s="57"/>
      <c r="OSW158" s="57"/>
      <c r="OSX158" s="57"/>
      <c r="OSY158" s="57"/>
      <c r="OSZ158" s="57"/>
      <c r="OTA158" s="57"/>
      <c r="OTB158" s="57"/>
      <c r="OTC158" s="57"/>
      <c r="OTD158" s="57"/>
      <c r="OTE158" s="57"/>
      <c r="OTF158" s="57"/>
      <c r="OTG158" s="57"/>
      <c r="OTH158" s="57"/>
      <c r="OTI158" s="57"/>
      <c r="OTJ158" s="57"/>
      <c r="OTK158" s="57"/>
      <c r="OTL158" s="57"/>
      <c r="OTM158" s="57"/>
      <c r="OTN158" s="57"/>
      <c r="OTO158" s="57"/>
      <c r="OTP158" s="57"/>
      <c r="OTQ158" s="57"/>
      <c r="OTR158" s="57"/>
      <c r="OTS158" s="57"/>
      <c r="OTT158" s="57"/>
      <c r="OTU158" s="57"/>
      <c r="OTV158" s="57"/>
      <c r="OTW158" s="57"/>
      <c r="OTX158" s="57"/>
      <c r="OTY158" s="57"/>
      <c r="OTZ158" s="57"/>
      <c r="OUA158" s="57"/>
      <c r="OUB158" s="57"/>
      <c r="OUC158" s="57"/>
      <c r="OUD158" s="57"/>
      <c r="OUE158" s="57"/>
      <c r="OUF158" s="57"/>
      <c r="OUG158" s="57"/>
      <c r="OUH158" s="57"/>
      <c r="OUI158" s="57"/>
      <c r="OUJ158" s="57"/>
      <c r="OUK158" s="57"/>
      <c r="OUL158" s="57"/>
      <c r="OUM158" s="57"/>
      <c r="OUN158" s="57"/>
      <c r="OUO158" s="57"/>
      <c r="OUP158" s="57"/>
      <c r="OUQ158" s="57"/>
      <c r="OUR158" s="57"/>
      <c r="OUS158" s="57"/>
      <c r="OUT158" s="57"/>
      <c r="OUU158" s="57"/>
      <c r="OUV158" s="57"/>
      <c r="OUW158" s="57"/>
      <c r="OUX158" s="57"/>
      <c r="OUY158" s="57"/>
      <c r="OUZ158" s="57"/>
      <c r="OVA158" s="57"/>
      <c r="OVB158" s="57"/>
      <c r="OVC158" s="57"/>
      <c r="OVD158" s="57"/>
      <c r="OVE158" s="57"/>
      <c r="OVF158" s="57"/>
      <c r="OVG158" s="57"/>
      <c r="OVH158" s="57"/>
      <c r="OVI158" s="57"/>
      <c r="OVJ158" s="57"/>
      <c r="OVK158" s="57"/>
      <c r="OVL158" s="57"/>
      <c r="OVM158" s="57"/>
      <c r="OVN158" s="57"/>
      <c r="OVO158" s="57"/>
      <c r="OVP158" s="57"/>
      <c r="OVQ158" s="57"/>
      <c r="OVR158" s="57"/>
      <c r="OVS158" s="57"/>
      <c r="OVT158" s="57"/>
      <c r="OVU158" s="57"/>
      <c r="OVV158" s="57"/>
      <c r="OVW158" s="57"/>
      <c r="OVX158" s="57"/>
      <c r="OVY158" s="57"/>
      <c r="OVZ158" s="57"/>
      <c r="OWA158" s="57"/>
      <c r="OWB158" s="57"/>
      <c r="OWC158" s="57"/>
      <c r="OWD158" s="57"/>
      <c r="OWE158" s="57"/>
      <c r="OWF158" s="57"/>
      <c r="OWG158" s="57"/>
      <c r="OWH158" s="57"/>
      <c r="OWI158" s="57"/>
      <c r="OWJ158" s="57"/>
      <c r="OWK158" s="57"/>
      <c r="OWL158" s="57"/>
      <c r="OWM158" s="57"/>
      <c r="OWN158" s="57"/>
      <c r="OWO158" s="57"/>
      <c r="OWP158" s="57"/>
      <c r="OWQ158" s="57"/>
      <c r="OWR158" s="57"/>
      <c r="OWS158" s="57"/>
      <c r="OWT158" s="57"/>
      <c r="OWU158" s="57"/>
      <c r="OWV158" s="57"/>
      <c r="OWW158" s="57"/>
      <c r="OWX158" s="57"/>
      <c r="OWY158" s="57"/>
      <c r="OWZ158" s="57"/>
      <c r="OXA158" s="57"/>
      <c r="OXB158" s="57"/>
      <c r="OXC158" s="57"/>
      <c r="OXD158" s="57"/>
      <c r="OXE158" s="57"/>
      <c r="OXF158" s="57"/>
      <c r="OXG158" s="57"/>
      <c r="OXH158" s="57"/>
      <c r="OXI158" s="57"/>
      <c r="OXJ158" s="57"/>
      <c r="OXK158" s="57"/>
      <c r="OXL158" s="57"/>
      <c r="OXM158" s="57"/>
      <c r="OXN158" s="57"/>
      <c r="OXO158" s="57"/>
      <c r="OXP158" s="57"/>
      <c r="OXQ158" s="57"/>
      <c r="OXR158" s="57"/>
      <c r="OXS158" s="57"/>
      <c r="OXT158" s="57"/>
      <c r="OXU158" s="57"/>
      <c r="OXV158" s="57"/>
      <c r="OXW158" s="57"/>
      <c r="OXX158" s="57"/>
      <c r="OXY158" s="57"/>
      <c r="OXZ158" s="57"/>
      <c r="OYA158" s="57"/>
      <c r="OYB158" s="57"/>
      <c r="OYC158" s="57"/>
      <c r="OYD158" s="57"/>
      <c r="OYE158" s="57"/>
      <c r="OYF158" s="57"/>
      <c r="OYG158" s="57"/>
      <c r="OYH158" s="57"/>
      <c r="OYI158" s="57"/>
      <c r="OYJ158" s="57"/>
      <c r="OYK158" s="57"/>
      <c r="OYL158" s="57"/>
      <c r="OYM158" s="57"/>
      <c r="OYN158" s="57"/>
      <c r="OYO158" s="57"/>
      <c r="OYP158" s="57"/>
      <c r="OYQ158" s="57"/>
      <c r="OYR158" s="57"/>
      <c r="OYS158" s="57"/>
      <c r="OYT158" s="57"/>
      <c r="OYU158" s="57"/>
      <c r="OYV158" s="57"/>
      <c r="OYW158" s="57"/>
      <c r="OYX158" s="57"/>
      <c r="OYY158" s="57"/>
      <c r="OYZ158" s="57"/>
      <c r="OZA158" s="57"/>
      <c r="OZB158" s="57"/>
      <c r="OZC158" s="57"/>
      <c r="OZD158" s="57"/>
      <c r="OZE158" s="57"/>
      <c r="OZF158" s="57"/>
      <c r="OZG158" s="57"/>
      <c r="OZH158" s="57"/>
      <c r="OZI158" s="57"/>
      <c r="OZJ158" s="57"/>
      <c r="OZK158" s="57"/>
      <c r="OZL158" s="57"/>
      <c r="OZM158" s="57"/>
      <c r="OZN158" s="57"/>
      <c r="OZO158" s="57"/>
      <c r="OZP158" s="57"/>
      <c r="OZQ158" s="57"/>
      <c r="OZR158" s="57"/>
      <c r="OZS158" s="57"/>
      <c r="OZT158" s="57"/>
      <c r="OZU158" s="57"/>
      <c r="OZV158" s="57"/>
      <c r="OZW158" s="57"/>
      <c r="OZX158" s="57"/>
      <c r="OZY158" s="57"/>
      <c r="OZZ158" s="57"/>
      <c r="PAA158" s="57"/>
      <c r="PAB158" s="57"/>
      <c r="PAC158" s="57"/>
      <c r="PAD158" s="57"/>
      <c r="PAE158" s="57"/>
      <c r="PAF158" s="57"/>
      <c r="PAG158" s="57"/>
      <c r="PAH158" s="57"/>
      <c r="PAI158" s="57"/>
      <c r="PAJ158" s="57"/>
      <c r="PAK158" s="57"/>
      <c r="PAL158" s="57"/>
      <c r="PAM158" s="57"/>
      <c r="PAN158" s="57"/>
      <c r="PAO158" s="57"/>
      <c r="PAP158" s="57"/>
      <c r="PAQ158" s="57"/>
      <c r="PAR158" s="57"/>
      <c r="PAS158" s="57"/>
      <c r="PAT158" s="57"/>
      <c r="PAU158" s="57"/>
      <c r="PAV158" s="57"/>
      <c r="PAW158" s="57"/>
      <c r="PAX158" s="57"/>
      <c r="PAY158" s="57"/>
      <c r="PAZ158" s="57"/>
      <c r="PBA158" s="57"/>
      <c r="PBB158" s="57"/>
      <c r="PBC158" s="57"/>
      <c r="PBD158" s="57"/>
      <c r="PBE158" s="57"/>
      <c r="PBF158" s="57"/>
      <c r="PBG158" s="57"/>
      <c r="PBH158" s="57"/>
      <c r="PBI158" s="57"/>
      <c r="PBJ158" s="57"/>
      <c r="PBK158" s="57"/>
      <c r="PBL158" s="57"/>
      <c r="PBM158" s="57"/>
      <c r="PBN158" s="57"/>
      <c r="PBO158" s="57"/>
      <c r="PBP158" s="57"/>
      <c r="PBQ158" s="57"/>
      <c r="PBR158" s="57"/>
      <c r="PBS158" s="57"/>
      <c r="PBT158" s="57"/>
      <c r="PBU158" s="57"/>
      <c r="PBV158" s="57"/>
      <c r="PBW158" s="57"/>
      <c r="PBX158" s="57"/>
      <c r="PBY158" s="57"/>
      <c r="PBZ158" s="57"/>
      <c r="PCA158" s="57"/>
      <c r="PCB158" s="57"/>
      <c r="PCC158" s="57"/>
      <c r="PCD158" s="57"/>
      <c r="PCE158" s="57"/>
      <c r="PCF158" s="57"/>
      <c r="PCG158" s="57"/>
      <c r="PCH158" s="57"/>
      <c r="PCI158" s="57"/>
      <c r="PCJ158" s="57"/>
      <c r="PCK158" s="57"/>
      <c r="PCL158" s="57"/>
      <c r="PCM158" s="57"/>
      <c r="PCN158" s="57"/>
      <c r="PCO158" s="57"/>
      <c r="PCP158" s="57"/>
      <c r="PCQ158" s="57"/>
      <c r="PCR158" s="57"/>
      <c r="PCS158" s="57"/>
      <c r="PCT158" s="57"/>
      <c r="PCU158" s="57"/>
      <c r="PCV158" s="57"/>
      <c r="PCW158" s="57"/>
      <c r="PCX158" s="57"/>
      <c r="PCY158" s="57"/>
      <c r="PCZ158" s="57"/>
      <c r="PDA158" s="57"/>
      <c r="PDB158" s="57"/>
      <c r="PDC158" s="57"/>
      <c r="PDD158" s="57"/>
      <c r="PDE158" s="57"/>
      <c r="PDF158" s="57"/>
      <c r="PDG158" s="57"/>
      <c r="PDH158" s="57"/>
      <c r="PDI158" s="57"/>
      <c r="PDJ158" s="57"/>
      <c r="PDK158" s="57"/>
      <c r="PDL158" s="57"/>
      <c r="PDM158" s="57"/>
      <c r="PDN158" s="57"/>
      <c r="PDO158" s="57"/>
      <c r="PDP158" s="57"/>
      <c r="PDQ158" s="57"/>
      <c r="PDR158" s="57"/>
      <c r="PDS158" s="57"/>
      <c r="PDT158" s="57"/>
      <c r="PDU158" s="57"/>
      <c r="PDV158" s="57"/>
      <c r="PDW158" s="57"/>
      <c r="PDX158" s="57"/>
      <c r="PDY158" s="57"/>
      <c r="PDZ158" s="57"/>
      <c r="PEA158" s="57"/>
      <c r="PEB158" s="57"/>
      <c r="PEC158" s="57"/>
      <c r="PED158" s="57"/>
      <c r="PEE158" s="57"/>
      <c r="PEF158" s="57"/>
      <c r="PEG158" s="57"/>
      <c r="PEH158" s="57"/>
      <c r="PEI158" s="57"/>
      <c r="PEJ158" s="57"/>
      <c r="PEK158" s="57"/>
      <c r="PEL158" s="57"/>
      <c r="PEM158" s="57"/>
      <c r="PEN158" s="57"/>
      <c r="PEO158" s="57"/>
      <c r="PEP158" s="57"/>
      <c r="PEQ158" s="57"/>
      <c r="PER158" s="57"/>
      <c r="PES158" s="57"/>
      <c r="PET158" s="57"/>
      <c r="PEU158" s="57"/>
      <c r="PEV158" s="57"/>
      <c r="PEW158" s="57"/>
      <c r="PEX158" s="57"/>
      <c r="PEY158" s="57"/>
      <c r="PEZ158" s="57"/>
      <c r="PFA158" s="57"/>
      <c r="PFB158" s="57"/>
      <c r="PFC158" s="57"/>
      <c r="PFD158" s="57"/>
      <c r="PFE158" s="57"/>
      <c r="PFF158" s="57"/>
      <c r="PFG158" s="57"/>
      <c r="PFH158" s="57"/>
      <c r="PFI158" s="57"/>
      <c r="PFJ158" s="57"/>
      <c r="PFK158" s="57"/>
      <c r="PFL158" s="57"/>
      <c r="PFM158" s="57"/>
      <c r="PFN158" s="57"/>
      <c r="PFO158" s="57"/>
      <c r="PFP158" s="57"/>
      <c r="PFQ158" s="57"/>
      <c r="PFR158" s="57"/>
      <c r="PFS158" s="57"/>
      <c r="PFT158" s="57"/>
      <c r="PFU158" s="57"/>
      <c r="PFV158" s="57"/>
      <c r="PFW158" s="57"/>
      <c r="PFX158" s="57"/>
      <c r="PFY158" s="57"/>
      <c r="PFZ158" s="57"/>
      <c r="PGA158" s="57"/>
      <c r="PGB158" s="57"/>
      <c r="PGC158" s="57"/>
      <c r="PGD158" s="57"/>
      <c r="PGE158" s="57"/>
      <c r="PGF158" s="57"/>
      <c r="PGG158" s="57"/>
      <c r="PGH158" s="57"/>
      <c r="PGI158" s="57"/>
      <c r="PGJ158" s="57"/>
      <c r="PGK158" s="57"/>
      <c r="PGL158" s="57"/>
      <c r="PGM158" s="57"/>
      <c r="PGN158" s="57"/>
      <c r="PGO158" s="57"/>
      <c r="PGP158" s="57"/>
      <c r="PGQ158" s="57"/>
      <c r="PGR158" s="57"/>
      <c r="PGS158" s="57"/>
      <c r="PGT158" s="57"/>
      <c r="PGU158" s="57"/>
      <c r="PGV158" s="57"/>
      <c r="PGW158" s="57"/>
      <c r="PGX158" s="57"/>
      <c r="PGY158" s="57"/>
      <c r="PGZ158" s="57"/>
      <c r="PHA158" s="57"/>
      <c r="PHB158" s="57"/>
      <c r="PHC158" s="57"/>
      <c r="PHD158" s="57"/>
      <c r="PHE158" s="57"/>
      <c r="PHF158" s="57"/>
      <c r="PHG158" s="57"/>
      <c r="PHH158" s="57"/>
      <c r="PHI158" s="57"/>
      <c r="PHJ158" s="57"/>
      <c r="PHK158" s="57"/>
      <c r="PHL158" s="57"/>
      <c r="PHM158" s="57"/>
      <c r="PHN158" s="57"/>
      <c r="PHO158" s="57"/>
      <c r="PHP158" s="57"/>
      <c r="PHQ158" s="57"/>
      <c r="PHR158" s="57"/>
      <c r="PHS158" s="57"/>
      <c r="PHT158" s="57"/>
      <c r="PHU158" s="57"/>
      <c r="PHV158" s="57"/>
      <c r="PHW158" s="57"/>
      <c r="PHX158" s="57"/>
      <c r="PHY158" s="57"/>
      <c r="PHZ158" s="57"/>
      <c r="PIA158" s="57"/>
      <c r="PIB158" s="57"/>
      <c r="PIC158" s="57"/>
      <c r="PID158" s="57"/>
      <c r="PIE158" s="57"/>
      <c r="PIF158" s="57"/>
      <c r="PIG158" s="57"/>
      <c r="PIH158" s="57"/>
      <c r="PII158" s="57"/>
      <c r="PIJ158" s="57"/>
      <c r="PIK158" s="57"/>
      <c r="PIL158" s="57"/>
      <c r="PIM158" s="57"/>
      <c r="PIN158" s="57"/>
      <c r="PIO158" s="57"/>
      <c r="PIP158" s="57"/>
      <c r="PIQ158" s="57"/>
      <c r="PIR158" s="57"/>
      <c r="PIS158" s="57"/>
      <c r="PIT158" s="57"/>
      <c r="PIU158" s="57"/>
      <c r="PIV158" s="57"/>
      <c r="PIW158" s="57"/>
      <c r="PIX158" s="57"/>
      <c r="PIY158" s="57"/>
      <c r="PIZ158" s="57"/>
      <c r="PJA158" s="57"/>
      <c r="PJB158" s="57"/>
      <c r="PJC158" s="57"/>
      <c r="PJD158" s="57"/>
      <c r="PJE158" s="57"/>
      <c r="PJF158" s="57"/>
      <c r="PJG158" s="57"/>
      <c r="PJH158" s="57"/>
      <c r="PJI158" s="57"/>
      <c r="PJJ158" s="57"/>
      <c r="PJK158" s="57"/>
      <c r="PJL158" s="57"/>
      <c r="PJM158" s="57"/>
      <c r="PJN158" s="57"/>
      <c r="PJO158" s="57"/>
      <c r="PJP158" s="57"/>
      <c r="PJQ158" s="57"/>
      <c r="PJR158" s="57"/>
      <c r="PJS158" s="57"/>
      <c r="PJT158" s="57"/>
      <c r="PJU158" s="57"/>
      <c r="PJV158" s="57"/>
      <c r="PJW158" s="57"/>
      <c r="PJX158" s="57"/>
      <c r="PJY158" s="57"/>
      <c r="PJZ158" s="57"/>
      <c r="PKA158" s="57"/>
      <c r="PKB158" s="57"/>
      <c r="PKC158" s="57"/>
      <c r="PKD158" s="57"/>
      <c r="PKE158" s="57"/>
      <c r="PKF158" s="57"/>
      <c r="PKG158" s="57"/>
      <c r="PKH158" s="57"/>
      <c r="PKI158" s="57"/>
      <c r="PKJ158" s="57"/>
      <c r="PKK158" s="57"/>
      <c r="PKL158" s="57"/>
      <c r="PKM158" s="57"/>
      <c r="PKN158" s="57"/>
      <c r="PKO158" s="57"/>
      <c r="PKP158" s="57"/>
      <c r="PKQ158" s="57"/>
      <c r="PKR158" s="57"/>
      <c r="PKS158" s="57"/>
      <c r="PKT158" s="57"/>
      <c r="PKU158" s="57"/>
      <c r="PKV158" s="57"/>
      <c r="PKW158" s="57"/>
      <c r="PKX158" s="57"/>
      <c r="PKY158" s="57"/>
      <c r="PKZ158" s="57"/>
      <c r="PLA158" s="57"/>
      <c r="PLB158" s="57"/>
      <c r="PLC158" s="57"/>
      <c r="PLD158" s="57"/>
      <c r="PLE158" s="57"/>
      <c r="PLF158" s="57"/>
      <c r="PLG158" s="57"/>
      <c r="PLH158" s="57"/>
      <c r="PLI158" s="57"/>
      <c r="PLJ158" s="57"/>
      <c r="PLK158" s="57"/>
      <c r="PLL158" s="57"/>
      <c r="PLM158" s="57"/>
      <c r="PLN158" s="57"/>
      <c r="PLO158" s="57"/>
      <c r="PLP158" s="57"/>
      <c r="PLQ158" s="57"/>
      <c r="PLR158" s="57"/>
      <c r="PLS158" s="57"/>
      <c r="PLT158" s="57"/>
      <c r="PLU158" s="57"/>
      <c r="PLV158" s="57"/>
      <c r="PLW158" s="57"/>
      <c r="PLX158" s="57"/>
      <c r="PLY158" s="57"/>
      <c r="PLZ158" s="57"/>
      <c r="PMA158" s="57"/>
      <c r="PMB158" s="57"/>
      <c r="PMC158" s="57"/>
      <c r="PMD158" s="57"/>
      <c r="PME158" s="57"/>
      <c r="PMF158" s="57"/>
      <c r="PMG158" s="57"/>
      <c r="PMH158" s="57"/>
      <c r="PMI158" s="57"/>
      <c r="PMJ158" s="57"/>
      <c r="PMK158" s="57"/>
      <c r="PML158" s="57"/>
      <c r="PMM158" s="57"/>
      <c r="PMN158" s="57"/>
      <c r="PMO158" s="57"/>
      <c r="PMP158" s="57"/>
      <c r="PMQ158" s="57"/>
      <c r="PMR158" s="57"/>
      <c r="PMS158" s="57"/>
      <c r="PMT158" s="57"/>
      <c r="PMU158" s="57"/>
      <c r="PMV158" s="57"/>
      <c r="PMW158" s="57"/>
      <c r="PMX158" s="57"/>
      <c r="PMY158" s="57"/>
      <c r="PMZ158" s="57"/>
      <c r="PNA158" s="57"/>
      <c r="PNB158" s="57"/>
      <c r="PNC158" s="57"/>
      <c r="PND158" s="57"/>
      <c r="PNE158" s="57"/>
      <c r="PNF158" s="57"/>
      <c r="PNG158" s="57"/>
      <c r="PNH158" s="57"/>
      <c r="PNI158" s="57"/>
      <c r="PNJ158" s="57"/>
      <c r="PNK158" s="57"/>
      <c r="PNL158" s="57"/>
      <c r="PNM158" s="57"/>
      <c r="PNN158" s="57"/>
      <c r="PNO158" s="57"/>
      <c r="PNP158" s="57"/>
      <c r="PNQ158" s="57"/>
      <c r="PNR158" s="57"/>
      <c r="PNS158" s="57"/>
      <c r="PNT158" s="57"/>
      <c r="PNU158" s="57"/>
      <c r="PNV158" s="57"/>
      <c r="PNW158" s="57"/>
      <c r="PNX158" s="57"/>
      <c r="PNY158" s="57"/>
      <c r="PNZ158" s="57"/>
      <c r="POA158" s="57"/>
      <c r="POB158" s="57"/>
      <c r="POC158" s="57"/>
      <c r="POD158" s="57"/>
      <c r="POE158" s="57"/>
      <c r="POF158" s="57"/>
      <c r="POG158" s="57"/>
      <c r="POH158" s="57"/>
      <c r="POI158" s="57"/>
      <c r="POJ158" s="57"/>
      <c r="POK158" s="57"/>
      <c r="POL158" s="57"/>
      <c r="POM158" s="57"/>
      <c r="PON158" s="57"/>
      <c r="POO158" s="57"/>
      <c r="POP158" s="57"/>
      <c r="POQ158" s="57"/>
      <c r="POR158" s="57"/>
      <c r="POS158" s="57"/>
      <c r="POT158" s="57"/>
      <c r="POU158" s="57"/>
      <c r="POV158" s="57"/>
      <c r="POW158" s="57"/>
      <c r="POX158" s="57"/>
      <c r="POY158" s="57"/>
      <c r="POZ158" s="57"/>
      <c r="PPA158" s="57"/>
      <c r="PPB158" s="57"/>
      <c r="PPC158" s="57"/>
      <c r="PPD158" s="57"/>
      <c r="PPE158" s="57"/>
      <c r="PPF158" s="57"/>
      <c r="PPG158" s="57"/>
      <c r="PPH158" s="57"/>
      <c r="PPI158" s="57"/>
      <c r="PPJ158" s="57"/>
      <c r="PPK158" s="57"/>
      <c r="PPL158" s="57"/>
      <c r="PPM158" s="57"/>
      <c r="PPN158" s="57"/>
      <c r="PPO158" s="57"/>
      <c r="PPP158" s="57"/>
      <c r="PPQ158" s="57"/>
      <c r="PPR158" s="57"/>
      <c r="PPS158" s="57"/>
      <c r="PPT158" s="57"/>
      <c r="PPU158" s="57"/>
      <c r="PPV158" s="57"/>
      <c r="PPW158" s="57"/>
      <c r="PPX158" s="57"/>
      <c r="PPY158" s="57"/>
      <c r="PPZ158" s="57"/>
      <c r="PQA158" s="57"/>
      <c r="PQB158" s="57"/>
      <c r="PQC158" s="57"/>
      <c r="PQD158" s="57"/>
      <c r="PQE158" s="57"/>
      <c r="PQF158" s="57"/>
      <c r="PQG158" s="57"/>
      <c r="PQH158" s="57"/>
      <c r="PQI158" s="57"/>
      <c r="PQJ158" s="57"/>
      <c r="PQK158" s="57"/>
      <c r="PQL158" s="57"/>
      <c r="PQM158" s="57"/>
      <c r="PQN158" s="57"/>
      <c r="PQO158" s="57"/>
      <c r="PQP158" s="57"/>
      <c r="PQQ158" s="57"/>
      <c r="PQR158" s="57"/>
      <c r="PQS158" s="57"/>
      <c r="PQT158" s="57"/>
      <c r="PQU158" s="57"/>
      <c r="PQV158" s="57"/>
      <c r="PQW158" s="57"/>
      <c r="PQX158" s="57"/>
      <c r="PQY158" s="57"/>
      <c r="PQZ158" s="57"/>
      <c r="PRA158" s="57"/>
      <c r="PRB158" s="57"/>
      <c r="PRC158" s="57"/>
      <c r="PRD158" s="57"/>
      <c r="PRE158" s="57"/>
      <c r="PRF158" s="57"/>
      <c r="PRG158" s="57"/>
      <c r="PRH158" s="57"/>
      <c r="PRI158" s="57"/>
      <c r="PRJ158" s="57"/>
      <c r="PRK158" s="57"/>
      <c r="PRL158" s="57"/>
      <c r="PRM158" s="57"/>
      <c r="PRN158" s="57"/>
      <c r="PRO158" s="57"/>
      <c r="PRP158" s="57"/>
      <c r="PRQ158" s="57"/>
      <c r="PRR158" s="57"/>
      <c r="PRS158" s="57"/>
      <c r="PRT158" s="57"/>
      <c r="PRU158" s="57"/>
      <c r="PRV158" s="57"/>
      <c r="PRW158" s="57"/>
      <c r="PRX158" s="57"/>
      <c r="PRY158" s="57"/>
      <c r="PRZ158" s="57"/>
      <c r="PSA158" s="57"/>
      <c r="PSB158" s="57"/>
      <c r="PSC158" s="57"/>
      <c r="PSD158" s="57"/>
      <c r="PSE158" s="57"/>
      <c r="PSF158" s="57"/>
      <c r="PSG158" s="57"/>
      <c r="PSH158" s="57"/>
      <c r="PSI158" s="57"/>
      <c r="PSJ158" s="57"/>
      <c r="PSK158" s="57"/>
      <c r="PSL158" s="57"/>
      <c r="PSM158" s="57"/>
      <c r="PSN158" s="57"/>
      <c r="PSO158" s="57"/>
      <c r="PSP158" s="57"/>
      <c r="PSQ158" s="57"/>
      <c r="PSR158" s="57"/>
      <c r="PSS158" s="57"/>
      <c r="PST158" s="57"/>
      <c r="PSU158" s="57"/>
      <c r="PSV158" s="57"/>
      <c r="PSW158" s="57"/>
      <c r="PSX158" s="57"/>
      <c r="PSY158" s="57"/>
      <c r="PSZ158" s="57"/>
      <c r="PTA158" s="57"/>
      <c r="PTB158" s="57"/>
      <c r="PTC158" s="57"/>
      <c r="PTD158" s="57"/>
      <c r="PTE158" s="57"/>
      <c r="PTF158" s="57"/>
      <c r="PTG158" s="57"/>
      <c r="PTH158" s="57"/>
      <c r="PTI158" s="57"/>
      <c r="PTJ158" s="57"/>
      <c r="PTK158" s="57"/>
      <c r="PTL158" s="57"/>
      <c r="PTM158" s="57"/>
      <c r="PTN158" s="57"/>
      <c r="PTO158" s="57"/>
      <c r="PTP158" s="57"/>
      <c r="PTQ158" s="57"/>
      <c r="PTR158" s="57"/>
      <c r="PTS158" s="57"/>
      <c r="PTT158" s="57"/>
      <c r="PTU158" s="57"/>
      <c r="PTV158" s="57"/>
      <c r="PTW158" s="57"/>
      <c r="PTX158" s="57"/>
      <c r="PTY158" s="57"/>
      <c r="PTZ158" s="57"/>
      <c r="PUA158" s="57"/>
      <c r="PUB158" s="57"/>
      <c r="PUC158" s="57"/>
      <c r="PUD158" s="57"/>
      <c r="PUE158" s="57"/>
      <c r="PUF158" s="57"/>
      <c r="PUG158" s="57"/>
      <c r="PUH158" s="57"/>
      <c r="PUI158" s="57"/>
      <c r="PUJ158" s="57"/>
      <c r="PUK158" s="57"/>
      <c r="PUL158" s="57"/>
      <c r="PUM158" s="57"/>
      <c r="PUN158" s="57"/>
      <c r="PUO158" s="57"/>
      <c r="PUP158" s="57"/>
      <c r="PUQ158" s="57"/>
      <c r="PUR158" s="57"/>
      <c r="PUS158" s="57"/>
      <c r="PUT158" s="57"/>
      <c r="PUU158" s="57"/>
      <c r="PUV158" s="57"/>
      <c r="PUW158" s="57"/>
      <c r="PUX158" s="57"/>
      <c r="PUY158" s="57"/>
      <c r="PUZ158" s="57"/>
      <c r="PVA158" s="57"/>
      <c r="PVB158" s="57"/>
      <c r="PVC158" s="57"/>
      <c r="PVD158" s="57"/>
      <c r="PVE158" s="57"/>
      <c r="PVF158" s="57"/>
      <c r="PVG158" s="57"/>
      <c r="PVH158" s="57"/>
      <c r="PVI158" s="57"/>
      <c r="PVJ158" s="57"/>
      <c r="PVK158" s="57"/>
      <c r="PVL158" s="57"/>
      <c r="PVM158" s="57"/>
      <c r="PVN158" s="57"/>
      <c r="PVO158" s="57"/>
      <c r="PVP158" s="57"/>
      <c r="PVQ158" s="57"/>
      <c r="PVR158" s="57"/>
      <c r="PVS158" s="57"/>
      <c r="PVT158" s="57"/>
      <c r="PVU158" s="57"/>
      <c r="PVV158" s="57"/>
      <c r="PVW158" s="57"/>
      <c r="PVX158" s="57"/>
      <c r="PVY158" s="57"/>
      <c r="PVZ158" s="57"/>
      <c r="PWA158" s="57"/>
      <c r="PWB158" s="57"/>
      <c r="PWC158" s="57"/>
      <c r="PWD158" s="57"/>
      <c r="PWE158" s="57"/>
      <c r="PWF158" s="57"/>
      <c r="PWG158" s="57"/>
      <c r="PWH158" s="57"/>
      <c r="PWI158" s="57"/>
      <c r="PWJ158" s="57"/>
      <c r="PWK158" s="57"/>
      <c r="PWL158" s="57"/>
      <c r="PWM158" s="57"/>
      <c r="PWN158" s="57"/>
      <c r="PWO158" s="57"/>
      <c r="PWP158" s="57"/>
      <c r="PWQ158" s="57"/>
      <c r="PWR158" s="57"/>
      <c r="PWS158" s="57"/>
      <c r="PWT158" s="57"/>
      <c r="PWU158" s="57"/>
      <c r="PWV158" s="57"/>
      <c r="PWW158" s="57"/>
      <c r="PWX158" s="57"/>
      <c r="PWY158" s="57"/>
      <c r="PWZ158" s="57"/>
      <c r="PXA158" s="57"/>
      <c r="PXB158" s="57"/>
      <c r="PXC158" s="57"/>
      <c r="PXD158" s="57"/>
      <c r="PXE158" s="57"/>
      <c r="PXF158" s="57"/>
      <c r="PXG158" s="57"/>
      <c r="PXH158" s="57"/>
      <c r="PXI158" s="57"/>
      <c r="PXJ158" s="57"/>
      <c r="PXK158" s="57"/>
      <c r="PXL158" s="57"/>
      <c r="PXM158" s="57"/>
      <c r="PXN158" s="57"/>
      <c r="PXO158" s="57"/>
      <c r="PXP158" s="57"/>
      <c r="PXQ158" s="57"/>
      <c r="PXR158" s="57"/>
      <c r="PXS158" s="57"/>
      <c r="PXT158" s="57"/>
      <c r="PXU158" s="57"/>
      <c r="PXV158" s="57"/>
      <c r="PXW158" s="57"/>
      <c r="PXX158" s="57"/>
      <c r="PXY158" s="57"/>
      <c r="PXZ158" s="57"/>
      <c r="PYA158" s="57"/>
      <c r="PYB158" s="57"/>
      <c r="PYC158" s="57"/>
      <c r="PYD158" s="57"/>
      <c r="PYE158" s="57"/>
      <c r="PYF158" s="57"/>
      <c r="PYG158" s="57"/>
      <c r="PYH158" s="57"/>
      <c r="PYI158" s="57"/>
      <c r="PYJ158" s="57"/>
      <c r="PYK158" s="57"/>
      <c r="PYL158" s="57"/>
      <c r="PYM158" s="57"/>
      <c r="PYN158" s="57"/>
      <c r="PYO158" s="57"/>
      <c r="PYP158" s="57"/>
      <c r="PYQ158" s="57"/>
      <c r="PYR158" s="57"/>
      <c r="PYS158" s="57"/>
      <c r="PYT158" s="57"/>
      <c r="PYU158" s="57"/>
      <c r="PYV158" s="57"/>
      <c r="PYW158" s="57"/>
      <c r="PYX158" s="57"/>
      <c r="PYY158" s="57"/>
      <c r="PYZ158" s="57"/>
      <c r="PZA158" s="57"/>
      <c r="PZB158" s="57"/>
      <c r="PZC158" s="57"/>
      <c r="PZD158" s="57"/>
      <c r="PZE158" s="57"/>
      <c r="PZF158" s="57"/>
      <c r="PZG158" s="57"/>
      <c r="PZH158" s="57"/>
      <c r="PZI158" s="57"/>
      <c r="PZJ158" s="57"/>
      <c r="PZK158" s="57"/>
      <c r="PZL158" s="57"/>
      <c r="PZM158" s="57"/>
      <c r="PZN158" s="57"/>
      <c r="PZO158" s="57"/>
      <c r="PZP158" s="57"/>
      <c r="PZQ158" s="57"/>
      <c r="PZR158" s="57"/>
      <c r="PZS158" s="57"/>
      <c r="PZT158" s="57"/>
      <c r="PZU158" s="57"/>
      <c r="PZV158" s="57"/>
      <c r="PZW158" s="57"/>
      <c r="PZX158" s="57"/>
      <c r="PZY158" s="57"/>
      <c r="PZZ158" s="57"/>
      <c r="QAA158" s="57"/>
      <c r="QAB158" s="57"/>
      <c r="QAC158" s="57"/>
      <c r="QAD158" s="57"/>
      <c r="QAE158" s="57"/>
      <c r="QAF158" s="57"/>
      <c r="QAG158" s="57"/>
      <c r="QAH158" s="57"/>
      <c r="QAI158" s="57"/>
      <c r="QAJ158" s="57"/>
      <c r="QAK158" s="57"/>
      <c r="QAL158" s="57"/>
      <c r="QAM158" s="57"/>
      <c r="QAN158" s="57"/>
      <c r="QAO158" s="57"/>
      <c r="QAP158" s="57"/>
      <c r="QAQ158" s="57"/>
      <c r="QAR158" s="57"/>
      <c r="QAS158" s="57"/>
      <c r="QAT158" s="57"/>
      <c r="QAU158" s="57"/>
      <c r="QAV158" s="57"/>
      <c r="QAW158" s="57"/>
      <c r="QAX158" s="57"/>
      <c r="QAY158" s="57"/>
      <c r="QAZ158" s="57"/>
      <c r="QBA158" s="57"/>
      <c r="QBB158" s="57"/>
      <c r="QBC158" s="57"/>
      <c r="QBD158" s="57"/>
      <c r="QBE158" s="57"/>
      <c r="QBF158" s="57"/>
      <c r="QBG158" s="57"/>
      <c r="QBH158" s="57"/>
      <c r="QBI158" s="57"/>
      <c r="QBJ158" s="57"/>
      <c r="QBK158" s="57"/>
      <c r="QBL158" s="57"/>
      <c r="QBM158" s="57"/>
      <c r="QBN158" s="57"/>
      <c r="QBO158" s="57"/>
      <c r="QBP158" s="57"/>
      <c r="QBQ158" s="57"/>
      <c r="QBR158" s="57"/>
      <c r="QBS158" s="57"/>
      <c r="QBT158" s="57"/>
      <c r="QBU158" s="57"/>
      <c r="QBV158" s="57"/>
      <c r="QBW158" s="57"/>
      <c r="QBX158" s="57"/>
      <c r="QBY158" s="57"/>
      <c r="QBZ158" s="57"/>
      <c r="QCA158" s="57"/>
      <c r="QCB158" s="57"/>
      <c r="QCC158" s="57"/>
      <c r="QCD158" s="57"/>
      <c r="QCE158" s="57"/>
      <c r="QCF158" s="57"/>
      <c r="QCG158" s="57"/>
      <c r="QCH158" s="57"/>
      <c r="QCI158" s="57"/>
      <c r="QCJ158" s="57"/>
      <c r="QCK158" s="57"/>
      <c r="QCL158" s="57"/>
      <c r="QCM158" s="57"/>
      <c r="QCN158" s="57"/>
      <c r="QCO158" s="57"/>
      <c r="QCP158" s="57"/>
      <c r="QCQ158" s="57"/>
      <c r="QCR158" s="57"/>
      <c r="QCS158" s="57"/>
      <c r="QCT158" s="57"/>
      <c r="QCU158" s="57"/>
      <c r="QCV158" s="57"/>
      <c r="QCW158" s="57"/>
      <c r="QCX158" s="57"/>
      <c r="QCY158" s="57"/>
      <c r="QCZ158" s="57"/>
      <c r="QDA158" s="57"/>
      <c r="QDB158" s="57"/>
      <c r="QDC158" s="57"/>
      <c r="QDD158" s="57"/>
      <c r="QDE158" s="57"/>
      <c r="QDF158" s="57"/>
      <c r="QDG158" s="57"/>
      <c r="QDH158" s="57"/>
      <c r="QDI158" s="57"/>
      <c r="QDJ158" s="57"/>
      <c r="QDK158" s="57"/>
      <c r="QDL158" s="57"/>
      <c r="QDM158" s="57"/>
      <c r="QDN158" s="57"/>
      <c r="QDO158" s="57"/>
      <c r="QDP158" s="57"/>
      <c r="QDQ158" s="57"/>
      <c r="QDR158" s="57"/>
      <c r="QDS158" s="57"/>
      <c r="QDT158" s="57"/>
      <c r="QDU158" s="57"/>
      <c r="QDV158" s="57"/>
      <c r="QDW158" s="57"/>
      <c r="QDX158" s="57"/>
      <c r="QDY158" s="57"/>
      <c r="QDZ158" s="57"/>
      <c r="QEA158" s="57"/>
      <c r="QEB158" s="57"/>
      <c r="QEC158" s="57"/>
      <c r="QED158" s="57"/>
      <c r="QEE158" s="57"/>
      <c r="QEF158" s="57"/>
      <c r="QEG158" s="57"/>
      <c r="QEH158" s="57"/>
      <c r="QEI158" s="57"/>
      <c r="QEJ158" s="57"/>
      <c r="QEK158" s="57"/>
      <c r="QEL158" s="57"/>
      <c r="QEM158" s="57"/>
      <c r="QEN158" s="57"/>
      <c r="QEO158" s="57"/>
      <c r="QEP158" s="57"/>
      <c r="QEQ158" s="57"/>
      <c r="QER158" s="57"/>
      <c r="QES158" s="57"/>
      <c r="QET158" s="57"/>
      <c r="QEU158" s="57"/>
      <c r="QEV158" s="57"/>
      <c r="QEW158" s="57"/>
      <c r="QEX158" s="57"/>
      <c r="QEY158" s="57"/>
      <c r="QEZ158" s="57"/>
      <c r="QFA158" s="57"/>
      <c r="QFB158" s="57"/>
      <c r="QFC158" s="57"/>
      <c r="QFD158" s="57"/>
      <c r="QFE158" s="57"/>
      <c r="QFF158" s="57"/>
      <c r="QFG158" s="57"/>
      <c r="QFH158" s="57"/>
      <c r="QFI158" s="57"/>
      <c r="QFJ158" s="57"/>
      <c r="QFK158" s="57"/>
      <c r="QFL158" s="57"/>
      <c r="QFM158" s="57"/>
      <c r="QFN158" s="57"/>
      <c r="QFO158" s="57"/>
      <c r="QFP158" s="57"/>
      <c r="QFQ158" s="57"/>
      <c r="QFR158" s="57"/>
      <c r="QFS158" s="57"/>
      <c r="QFT158" s="57"/>
      <c r="QFU158" s="57"/>
      <c r="QFV158" s="57"/>
      <c r="QFW158" s="57"/>
      <c r="QFX158" s="57"/>
      <c r="QFY158" s="57"/>
      <c r="QFZ158" s="57"/>
      <c r="QGA158" s="57"/>
      <c r="QGB158" s="57"/>
      <c r="QGC158" s="57"/>
      <c r="QGD158" s="57"/>
      <c r="QGE158" s="57"/>
      <c r="QGF158" s="57"/>
      <c r="QGG158" s="57"/>
      <c r="QGH158" s="57"/>
      <c r="QGI158" s="57"/>
      <c r="QGJ158" s="57"/>
      <c r="QGK158" s="57"/>
      <c r="QGL158" s="57"/>
      <c r="QGM158" s="57"/>
      <c r="QGN158" s="57"/>
      <c r="QGO158" s="57"/>
      <c r="QGP158" s="57"/>
      <c r="QGQ158" s="57"/>
      <c r="QGR158" s="57"/>
      <c r="QGS158" s="57"/>
      <c r="QGT158" s="57"/>
      <c r="QGU158" s="57"/>
      <c r="QGV158" s="57"/>
      <c r="QGW158" s="57"/>
      <c r="QGX158" s="57"/>
      <c r="QGY158" s="57"/>
      <c r="QGZ158" s="57"/>
      <c r="QHA158" s="57"/>
      <c r="QHB158" s="57"/>
      <c r="QHC158" s="57"/>
      <c r="QHD158" s="57"/>
      <c r="QHE158" s="57"/>
      <c r="QHF158" s="57"/>
      <c r="QHG158" s="57"/>
      <c r="QHH158" s="57"/>
      <c r="QHI158" s="57"/>
      <c r="QHJ158" s="57"/>
      <c r="QHK158" s="57"/>
      <c r="QHL158" s="57"/>
      <c r="QHM158" s="57"/>
      <c r="QHN158" s="57"/>
      <c r="QHO158" s="57"/>
      <c r="QHP158" s="57"/>
      <c r="QHQ158" s="57"/>
      <c r="QHR158" s="57"/>
      <c r="QHS158" s="57"/>
      <c r="QHT158" s="57"/>
      <c r="QHU158" s="57"/>
      <c r="QHV158" s="57"/>
      <c r="QHW158" s="57"/>
      <c r="QHX158" s="57"/>
      <c r="QHY158" s="57"/>
      <c r="QHZ158" s="57"/>
      <c r="QIA158" s="57"/>
      <c r="QIB158" s="57"/>
      <c r="QIC158" s="57"/>
      <c r="QID158" s="57"/>
      <c r="QIE158" s="57"/>
      <c r="QIF158" s="57"/>
      <c r="QIG158" s="57"/>
      <c r="QIH158" s="57"/>
      <c r="QII158" s="57"/>
      <c r="QIJ158" s="57"/>
      <c r="QIK158" s="57"/>
      <c r="QIL158" s="57"/>
      <c r="QIM158" s="57"/>
      <c r="QIN158" s="57"/>
      <c r="QIO158" s="57"/>
      <c r="QIP158" s="57"/>
      <c r="QIQ158" s="57"/>
      <c r="QIR158" s="57"/>
      <c r="QIS158" s="57"/>
      <c r="QIT158" s="57"/>
      <c r="QIU158" s="57"/>
      <c r="QIV158" s="57"/>
      <c r="QIW158" s="57"/>
      <c r="QIX158" s="57"/>
      <c r="QIY158" s="57"/>
      <c r="QIZ158" s="57"/>
      <c r="QJA158" s="57"/>
      <c r="QJB158" s="57"/>
      <c r="QJC158" s="57"/>
      <c r="QJD158" s="57"/>
      <c r="QJE158" s="57"/>
      <c r="QJF158" s="57"/>
      <c r="QJG158" s="57"/>
      <c r="QJH158" s="57"/>
      <c r="QJI158" s="57"/>
      <c r="QJJ158" s="57"/>
      <c r="QJK158" s="57"/>
      <c r="QJL158" s="57"/>
      <c r="QJM158" s="57"/>
      <c r="QJN158" s="57"/>
      <c r="QJO158" s="57"/>
      <c r="QJP158" s="57"/>
      <c r="QJQ158" s="57"/>
      <c r="QJR158" s="57"/>
      <c r="QJS158" s="57"/>
      <c r="QJT158" s="57"/>
      <c r="QJU158" s="57"/>
      <c r="QJV158" s="57"/>
      <c r="QJW158" s="57"/>
      <c r="QJX158" s="57"/>
      <c r="QJY158" s="57"/>
      <c r="QJZ158" s="57"/>
      <c r="QKA158" s="57"/>
      <c r="QKB158" s="57"/>
      <c r="QKC158" s="57"/>
      <c r="QKD158" s="57"/>
      <c r="QKE158" s="57"/>
      <c r="QKF158" s="57"/>
      <c r="QKG158" s="57"/>
      <c r="QKH158" s="57"/>
      <c r="QKI158" s="57"/>
      <c r="QKJ158" s="57"/>
      <c r="QKK158" s="57"/>
      <c r="QKL158" s="57"/>
      <c r="QKM158" s="57"/>
      <c r="QKN158" s="57"/>
      <c r="QKO158" s="57"/>
      <c r="QKP158" s="57"/>
      <c r="QKQ158" s="57"/>
      <c r="QKR158" s="57"/>
      <c r="QKS158" s="57"/>
      <c r="QKT158" s="57"/>
      <c r="QKU158" s="57"/>
      <c r="QKV158" s="57"/>
      <c r="QKW158" s="57"/>
      <c r="QKX158" s="57"/>
      <c r="QKY158" s="57"/>
      <c r="QKZ158" s="57"/>
      <c r="QLA158" s="57"/>
      <c r="QLB158" s="57"/>
      <c r="QLC158" s="57"/>
      <c r="QLD158" s="57"/>
      <c r="QLE158" s="57"/>
      <c r="QLF158" s="57"/>
      <c r="QLG158" s="57"/>
      <c r="QLH158" s="57"/>
      <c r="QLI158" s="57"/>
      <c r="QLJ158" s="57"/>
      <c r="QLK158" s="57"/>
      <c r="QLL158" s="57"/>
      <c r="QLM158" s="57"/>
      <c r="QLN158" s="57"/>
      <c r="QLO158" s="57"/>
      <c r="QLP158" s="57"/>
      <c r="QLQ158" s="57"/>
      <c r="QLR158" s="57"/>
      <c r="QLS158" s="57"/>
      <c r="QLT158" s="57"/>
      <c r="QLU158" s="57"/>
      <c r="QLV158" s="57"/>
      <c r="QLW158" s="57"/>
      <c r="QLX158" s="57"/>
      <c r="QLY158" s="57"/>
      <c r="QLZ158" s="57"/>
      <c r="QMA158" s="57"/>
      <c r="QMB158" s="57"/>
      <c r="QMC158" s="57"/>
      <c r="QMD158" s="57"/>
      <c r="QME158" s="57"/>
      <c r="QMF158" s="57"/>
      <c r="QMG158" s="57"/>
      <c r="QMH158" s="57"/>
      <c r="QMI158" s="57"/>
      <c r="QMJ158" s="57"/>
      <c r="QMK158" s="57"/>
      <c r="QML158" s="57"/>
      <c r="QMM158" s="57"/>
      <c r="QMN158" s="57"/>
      <c r="QMO158" s="57"/>
      <c r="QMP158" s="57"/>
      <c r="QMQ158" s="57"/>
      <c r="QMR158" s="57"/>
      <c r="QMS158" s="57"/>
      <c r="QMT158" s="57"/>
      <c r="QMU158" s="57"/>
      <c r="QMV158" s="57"/>
      <c r="QMW158" s="57"/>
      <c r="QMX158" s="57"/>
      <c r="QMY158" s="57"/>
      <c r="QMZ158" s="57"/>
      <c r="QNA158" s="57"/>
      <c r="QNB158" s="57"/>
      <c r="QNC158" s="57"/>
      <c r="QND158" s="57"/>
      <c r="QNE158" s="57"/>
      <c r="QNF158" s="57"/>
      <c r="QNG158" s="57"/>
      <c r="QNH158" s="57"/>
      <c r="QNI158" s="57"/>
      <c r="QNJ158" s="57"/>
      <c r="QNK158" s="57"/>
      <c r="QNL158" s="57"/>
      <c r="QNM158" s="57"/>
      <c r="QNN158" s="57"/>
      <c r="QNO158" s="57"/>
      <c r="QNP158" s="57"/>
      <c r="QNQ158" s="57"/>
      <c r="QNR158" s="57"/>
      <c r="QNS158" s="57"/>
      <c r="QNT158" s="57"/>
      <c r="QNU158" s="57"/>
      <c r="QNV158" s="57"/>
      <c r="QNW158" s="57"/>
      <c r="QNX158" s="57"/>
      <c r="QNY158" s="57"/>
      <c r="QNZ158" s="57"/>
      <c r="QOA158" s="57"/>
      <c r="QOB158" s="57"/>
      <c r="QOC158" s="57"/>
      <c r="QOD158" s="57"/>
      <c r="QOE158" s="57"/>
      <c r="QOF158" s="57"/>
      <c r="QOG158" s="57"/>
      <c r="QOH158" s="57"/>
      <c r="QOI158" s="57"/>
      <c r="QOJ158" s="57"/>
      <c r="QOK158" s="57"/>
      <c r="QOL158" s="57"/>
      <c r="QOM158" s="57"/>
      <c r="QON158" s="57"/>
      <c r="QOO158" s="57"/>
      <c r="QOP158" s="57"/>
      <c r="QOQ158" s="57"/>
      <c r="QOR158" s="57"/>
      <c r="QOS158" s="57"/>
      <c r="QOT158" s="57"/>
      <c r="QOU158" s="57"/>
      <c r="QOV158" s="57"/>
      <c r="QOW158" s="57"/>
      <c r="QOX158" s="57"/>
      <c r="QOY158" s="57"/>
      <c r="QOZ158" s="57"/>
      <c r="QPA158" s="57"/>
      <c r="QPB158" s="57"/>
      <c r="QPC158" s="57"/>
      <c r="QPD158" s="57"/>
      <c r="QPE158" s="57"/>
      <c r="QPF158" s="57"/>
      <c r="QPG158" s="57"/>
      <c r="QPH158" s="57"/>
      <c r="QPI158" s="57"/>
      <c r="QPJ158" s="57"/>
      <c r="QPK158" s="57"/>
      <c r="QPL158" s="57"/>
      <c r="QPM158" s="57"/>
      <c r="QPN158" s="57"/>
      <c r="QPO158" s="57"/>
      <c r="QPP158" s="57"/>
      <c r="QPQ158" s="57"/>
      <c r="QPR158" s="57"/>
      <c r="QPS158" s="57"/>
      <c r="QPT158" s="57"/>
      <c r="QPU158" s="57"/>
      <c r="QPV158" s="57"/>
      <c r="QPW158" s="57"/>
      <c r="QPX158" s="57"/>
      <c r="QPY158" s="57"/>
      <c r="QPZ158" s="57"/>
      <c r="QQA158" s="57"/>
      <c r="QQB158" s="57"/>
      <c r="QQC158" s="57"/>
      <c r="QQD158" s="57"/>
      <c r="QQE158" s="57"/>
      <c r="QQF158" s="57"/>
      <c r="QQG158" s="57"/>
      <c r="QQH158" s="57"/>
      <c r="QQI158" s="57"/>
      <c r="QQJ158" s="57"/>
      <c r="QQK158" s="57"/>
      <c r="QQL158" s="57"/>
      <c r="QQM158" s="57"/>
      <c r="QQN158" s="57"/>
      <c r="QQO158" s="57"/>
      <c r="QQP158" s="57"/>
      <c r="QQQ158" s="57"/>
      <c r="QQR158" s="57"/>
      <c r="QQS158" s="57"/>
      <c r="QQT158" s="57"/>
      <c r="QQU158" s="57"/>
      <c r="QQV158" s="57"/>
      <c r="QQW158" s="57"/>
      <c r="QQX158" s="57"/>
      <c r="QQY158" s="57"/>
      <c r="QQZ158" s="57"/>
      <c r="QRA158" s="57"/>
      <c r="QRB158" s="57"/>
      <c r="QRC158" s="57"/>
      <c r="QRD158" s="57"/>
      <c r="QRE158" s="57"/>
      <c r="QRF158" s="57"/>
      <c r="QRG158" s="57"/>
      <c r="QRH158" s="57"/>
      <c r="QRI158" s="57"/>
      <c r="QRJ158" s="57"/>
      <c r="QRK158" s="57"/>
      <c r="QRL158" s="57"/>
      <c r="QRM158" s="57"/>
      <c r="QRN158" s="57"/>
      <c r="QRO158" s="57"/>
      <c r="QRP158" s="57"/>
      <c r="QRQ158" s="57"/>
      <c r="QRR158" s="57"/>
      <c r="QRS158" s="57"/>
      <c r="QRT158" s="57"/>
      <c r="QRU158" s="57"/>
      <c r="QRV158" s="57"/>
      <c r="QRW158" s="57"/>
      <c r="QRX158" s="57"/>
      <c r="QRY158" s="57"/>
      <c r="QRZ158" s="57"/>
      <c r="QSA158" s="57"/>
      <c r="QSB158" s="57"/>
      <c r="QSC158" s="57"/>
      <c r="QSD158" s="57"/>
      <c r="QSE158" s="57"/>
      <c r="QSF158" s="57"/>
      <c r="QSG158" s="57"/>
      <c r="QSH158" s="57"/>
      <c r="QSI158" s="57"/>
      <c r="QSJ158" s="57"/>
      <c r="QSK158" s="57"/>
      <c r="QSL158" s="57"/>
      <c r="QSM158" s="57"/>
      <c r="QSN158" s="57"/>
      <c r="QSO158" s="57"/>
      <c r="QSP158" s="57"/>
      <c r="QSQ158" s="57"/>
      <c r="QSR158" s="57"/>
      <c r="QSS158" s="57"/>
      <c r="QST158" s="57"/>
      <c r="QSU158" s="57"/>
      <c r="QSV158" s="57"/>
      <c r="QSW158" s="57"/>
      <c r="QSX158" s="57"/>
      <c r="QSY158" s="57"/>
      <c r="QSZ158" s="57"/>
      <c r="QTA158" s="57"/>
      <c r="QTB158" s="57"/>
      <c r="QTC158" s="57"/>
      <c r="QTD158" s="57"/>
      <c r="QTE158" s="57"/>
      <c r="QTF158" s="57"/>
      <c r="QTG158" s="57"/>
      <c r="QTH158" s="57"/>
      <c r="QTI158" s="57"/>
      <c r="QTJ158" s="57"/>
      <c r="QTK158" s="57"/>
      <c r="QTL158" s="57"/>
      <c r="QTM158" s="57"/>
      <c r="QTN158" s="57"/>
      <c r="QTO158" s="57"/>
      <c r="QTP158" s="57"/>
      <c r="QTQ158" s="57"/>
      <c r="QTR158" s="57"/>
      <c r="QTS158" s="57"/>
      <c r="QTT158" s="57"/>
      <c r="QTU158" s="57"/>
      <c r="QTV158" s="57"/>
      <c r="QTW158" s="57"/>
      <c r="QTX158" s="57"/>
      <c r="QTY158" s="57"/>
      <c r="QTZ158" s="57"/>
      <c r="QUA158" s="57"/>
      <c r="QUB158" s="57"/>
      <c r="QUC158" s="57"/>
      <c r="QUD158" s="57"/>
      <c r="QUE158" s="57"/>
      <c r="QUF158" s="57"/>
      <c r="QUG158" s="57"/>
      <c r="QUH158" s="57"/>
      <c r="QUI158" s="57"/>
      <c r="QUJ158" s="57"/>
      <c r="QUK158" s="57"/>
      <c r="QUL158" s="57"/>
      <c r="QUM158" s="57"/>
      <c r="QUN158" s="57"/>
      <c r="QUO158" s="57"/>
      <c r="QUP158" s="57"/>
      <c r="QUQ158" s="57"/>
      <c r="QUR158" s="57"/>
      <c r="QUS158" s="57"/>
      <c r="QUT158" s="57"/>
      <c r="QUU158" s="57"/>
      <c r="QUV158" s="57"/>
      <c r="QUW158" s="57"/>
      <c r="QUX158" s="57"/>
      <c r="QUY158" s="57"/>
      <c r="QUZ158" s="57"/>
      <c r="QVA158" s="57"/>
      <c r="QVB158" s="57"/>
      <c r="QVC158" s="57"/>
      <c r="QVD158" s="57"/>
      <c r="QVE158" s="57"/>
      <c r="QVF158" s="57"/>
      <c r="QVG158" s="57"/>
      <c r="QVH158" s="57"/>
      <c r="QVI158" s="57"/>
      <c r="QVJ158" s="57"/>
      <c r="QVK158" s="57"/>
      <c r="QVL158" s="57"/>
      <c r="QVM158" s="57"/>
      <c r="QVN158" s="57"/>
      <c r="QVO158" s="57"/>
      <c r="QVP158" s="57"/>
      <c r="QVQ158" s="57"/>
      <c r="QVR158" s="57"/>
      <c r="QVS158" s="57"/>
      <c r="QVT158" s="57"/>
      <c r="QVU158" s="57"/>
      <c r="QVV158" s="57"/>
      <c r="QVW158" s="57"/>
      <c r="QVX158" s="57"/>
      <c r="QVY158" s="57"/>
      <c r="QVZ158" s="57"/>
      <c r="QWA158" s="57"/>
      <c r="QWB158" s="57"/>
      <c r="QWC158" s="57"/>
      <c r="QWD158" s="57"/>
      <c r="QWE158" s="57"/>
      <c r="QWF158" s="57"/>
      <c r="QWG158" s="57"/>
      <c r="QWH158" s="57"/>
      <c r="QWI158" s="57"/>
      <c r="QWJ158" s="57"/>
      <c r="QWK158" s="57"/>
      <c r="QWL158" s="57"/>
      <c r="QWM158" s="57"/>
      <c r="QWN158" s="57"/>
      <c r="QWO158" s="57"/>
      <c r="QWP158" s="57"/>
      <c r="QWQ158" s="57"/>
      <c r="QWR158" s="57"/>
      <c r="QWS158" s="57"/>
      <c r="QWT158" s="57"/>
      <c r="QWU158" s="57"/>
      <c r="QWV158" s="57"/>
      <c r="QWW158" s="57"/>
      <c r="QWX158" s="57"/>
      <c r="QWY158" s="57"/>
      <c r="QWZ158" s="57"/>
      <c r="QXA158" s="57"/>
      <c r="QXB158" s="57"/>
      <c r="QXC158" s="57"/>
      <c r="QXD158" s="57"/>
      <c r="QXE158" s="57"/>
      <c r="QXF158" s="57"/>
      <c r="QXG158" s="57"/>
      <c r="QXH158" s="57"/>
      <c r="QXI158" s="57"/>
      <c r="QXJ158" s="57"/>
      <c r="QXK158" s="57"/>
      <c r="QXL158" s="57"/>
      <c r="QXM158" s="57"/>
      <c r="QXN158" s="57"/>
      <c r="QXO158" s="57"/>
      <c r="QXP158" s="57"/>
      <c r="QXQ158" s="57"/>
      <c r="QXR158" s="57"/>
      <c r="QXS158" s="57"/>
      <c r="QXT158" s="57"/>
      <c r="QXU158" s="57"/>
      <c r="QXV158" s="57"/>
      <c r="QXW158" s="57"/>
      <c r="QXX158" s="57"/>
      <c r="QXY158" s="57"/>
      <c r="QXZ158" s="57"/>
      <c r="QYA158" s="57"/>
      <c r="QYB158" s="57"/>
      <c r="QYC158" s="57"/>
      <c r="QYD158" s="57"/>
      <c r="QYE158" s="57"/>
      <c r="QYF158" s="57"/>
      <c r="QYG158" s="57"/>
      <c r="QYH158" s="57"/>
      <c r="QYI158" s="57"/>
      <c r="QYJ158" s="57"/>
      <c r="QYK158" s="57"/>
      <c r="QYL158" s="57"/>
      <c r="QYM158" s="57"/>
      <c r="QYN158" s="57"/>
      <c r="QYO158" s="57"/>
      <c r="QYP158" s="57"/>
      <c r="QYQ158" s="57"/>
      <c r="QYR158" s="57"/>
      <c r="QYS158" s="57"/>
      <c r="QYT158" s="57"/>
      <c r="QYU158" s="57"/>
      <c r="QYV158" s="57"/>
      <c r="QYW158" s="57"/>
      <c r="QYX158" s="57"/>
      <c r="QYY158" s="57"/>
      <c r="QYZ158" s="57"/>
      <c r="QZA158" s="57"/>
      <c r="QZB158" s="57"/>
      <c r="QZC158" s="57"/>
      <c r="QZD158" s="57"/>
      <c r="QZE158" s="57"/>
      <c r="QZF158" s="57"/>
      <c r="QZG158" s="57"/>
      <c r="QZH158" s="57"/>
      <c r="QZI158" s="57"/>
      <c r="QZJ158" s="57"/>
      <c r="QZK158" s="57"/>
      <c r="QZL158" s="57"/>
      <c r="QZM158" s="57"/>
      <c r="QZN158" s="57"/>
      <c r="QZO158" s="57"/>
      <c r="QZP158" s="57"/>
      <c r="QZQ158" s="57"/>
      <c r="QZR158" s="57"/>
      <c r="QZS158" s="57"/>
      <c r="QZT158" s="57"/>
      <c r="QZU158" s="57"/>
      <c r="QZV158" s="57"/>
      <c r="QZW158" s="57"/>
      <c r="QZX158" s="57"/>
      <c r="QZY158" s="57"/>
      <c r="QZZ158" s="57"/>
      <c r="RAA158" s="57"/>
      <c r="RAB158" s="57"/>
      <c r="RAC158" s="57"/>
      <c r="RAD158" s="57"/>
      <c r="RAE158" s="57"/>
      <c r="RAF158" s="57"/>
      <c r="RAG158" s="57"/>
      <c r="RAH158" s="57"/>
      <c r="RAI158" s="57"/>
      <c r="RAJ158" s="57"/>
      <c r="RAK158" s="57"/>
      <c r="RAL158" s="57"/>
      <c r="RAM158" s="57"/>
      <c r="RAN158" s="57"/>
      <c r="RAO158" s="57"/>
      <c r="RAP158" s="57"/>
      <c r="RAQ158" s="57"/>
      <c r="RAR158" s="57"/>
      <c r="RAS158" s="57"/>
      <c r="RAT158" s="57"/>
      <c r="RAU158" s="57"/>
      <c r="RAV158" s="57"/>
      <c r="RAW158" s="57"/>
      <c r="RAX158" s="57"/>
      <c r="RAY158" s="57"/>
      <c r="RAZ158" s="57"/>
      <c r="RBA158" s="57"/>
      <c r="RBB158" s="57"/>
      <c r="RBC158" s="57"/>
      <c r="RBD158" s="57"/>
      <c r="RBE158" s="57"/>
      <c r="RBF158" s="57"/>
      <c r="RBG158" s="57"/>
      <c r="RBH158" s="57"/>
      <c r="RBI158" s="57"/>
      <c r="RBJ158" s="57"/>
      <c r="RBK158" s="57"/>
      <c r="RBL158" s="57"/>
      <c r="RBM158" s="57"/>
      <c r="RBN158" s="57"/>
      <c r="RBO158" s="57"/>
      <c r="RBP158" s="57"/>
      <c r="RBQ158" s="57"/>
      <c r="RBR158" s="57"/>
      <c r="RBS158" s="57"/>
      <c r="RBT158" s="57"/>
      <c r="RBU158" s="57"/>
      <c r="RBV158" s="57"/>
      <c r="RBW158" s="57"/>
      <c r="RBX158" s="57"/>
      <c r="RBY158" s="57"/>
      <c r="RBZ158" s="57"/>
      <c r="RCA158" s="57"/>
      <c r="RCB158" s="57"/>
      <c r="RCC158" s="57"/>
      <c r="RCD158" s="57"/>
      <c r="RCE158" s="57"/>
      <c r="RCF158" s="57"/>
      <c r="RCG158" s="57"/>
      <c r="RCH158" s="57"/>
      <c r="RCI158" s="57"/>
      <c r="RCJ158" s="57"/>
      <c r="RCK158" s="57"/>
      <c r="RCL158" s="57"/>
      <c r="RCM158" s="57"/>
      <c r="RCN158" s="57"/>
      <c r="RCO158" s="57"/>
      <c r="RCP158" s="57"/>
      <c r="RCQ158" s="57"/>
      <c r="RCR158" s="57"/>
      <c r="RCS158" s="57"/>
      <c r="RCT158" s="57"/>
      <c r="RCU158" s="57"/>
      <c r="RCV158" s="57"/>
      <c r="RCW158" s="57"/>
      <c r="RCX158" s="57"/>
      <c r="RCY158" s="57"/>
      <c r="RCZ158" s="57"/>
      <c r="RDA158" s="57"/>
      <c r="RDB158" s="57"/>
      <c r="RDC158" s="57"/>
      <c r="RDD158" s="57"/>
      <c r="RDE158" s="57"/>
      <c r="RDF158" s="57"/>
      <c r="RDG158" s="57"/>
      <c r="RDH158" s="57"/>
      <c r="RDI158" s="57"/>
      <c r="RDJ158" s="57"/>
      <c r="RDK158" s="57"/>
      <c r="RDL158" s="57"/>
      <c r="RDM158" s="57"/>
      <c r="RDN158" s="57"/>
      <c r="RDO158" s="57"/>
      <c r="RDP158" s="57"/>
      <c r="RDQ158" s="57"/>
      <c r="RDR158" s="57"/>
      <c r="RDS158" s="57"/>
      <c r="RDT158" s="57"/>
      <c r="RDU158" s="57"/>
      <c r="RDV158" s="57"/>
      <c r="RDW158" s="57"/>
      <c r="RDX158" s="57"/>
      <c r="RDY158" s="57"/>
      <c r="RDZ158" s="57"/>
      <c r="REA158" s="57"/>
      <c r="REB158" s="57"/>
      <c r="REC158" s="57"/>
      <c r="RED158" s="57"/>
      <c r="REE158" s="57"/>
      <c r="REF158" s="57"/>
      <c r="REG158" s="57"/>
      <c r="REH158" s="57"/>
      <c r="REI158" s="57"/>
      <c r="REJ158" s="57"/>
      <c r="REK158" s="57"/>
      <c r="REL158" s="57"/>
      <c r="REM158" s="57"/>
      <c r="REN158" s="57"/>
      <c r="REO158" s="57"/>
      <c r="REP158" s="57"/>
      <c r="REQ158" s="57"/>
      <c r="RER158" s="57"/>
      <c r="RES158" s="57"/>
      <c r="RET158" s="57"/>
      <c r="REU158" s="57"/>
      <c r="REV158" s="57"/>
      <c r="REW158" s="57"/>
      <c r="REX158" s="57"/>
      <c r="REY158" s="57"/>
      <c r="REZ158" s="57"/>
      <c r="RFA158" s="57"/>
      <c r="RFB158" s="57"/>
      <c r="RFC158" s="57"/>
      <c r="RFD158" s="57"/>
      <c r="RFE158" s="57"/>
      <c r="RFF158" s="57"/>
      <c r="RFG158" s="57"/>
      <c r="RFH158" s="57"/>
      <c r="RFI158" s="57"/>
      <c r="RFJ158" s="57"/>
      <c r="RFK158" s="57"/>
      <c r="RFL158" s="57"/>
      <c r="RFM158" s="57"/>
      <c r="RFN158" s="57"/>
      <c r="RFO158" s="57"/>
      <c r="RFP158" s="57"/>
      <c r="RFQ158" s="57"/>
      <c r="RFR158" s="57"/>
      <c r="RFS158" s="57"/>
      <c r="RFT158" s="57"/>
      <c r="RFU158" s="57"/>
      <c r="RFV158" s="57"/>
      <c r="RFW158" s="57"/>
      <c r="RFX158" s="57"/>
      <c r="RFY158" s="57"/>
      <c r="RFZ158" s="57"/>
      <c r="RGA158" s="57"/>
      <c r="RGB158" s="57"/>
      <c r="RGC158" s="57"/>
      <c r="RGD158" s="57"/>
      <c r="RGE158" s="57"/>
      <c r="RGF158" s="57"/>
      <c r="RGG158" s="57"/>
      <c r="RGH158" s="57"/>
      <c r="RGI158" s="57"/>
      <c r="RGJ158" s="57"/>
      <c r="RGK158" s="57"/>
      <c r="RGL158" s="57"/>
      <c r="RGM158" s="57"/>
      <c r="RGN158" s="57"/>
      <c r="RGO158" s="57"/>
      <c r="RGP158" s="57"/>
      <c r="RGQ158" s="57"/>
      <c r="RGR158" s="57"/>
      <c r="RGS158" s="57"/>
      <c r="RGT158" s="57"/>
      <c r="RGU158" s="57"/>
      <c r="RGV158" s="57"/>
      <c r="RGW158" s="57"/>
      <c r="RGX158" s="57"/>
      <c r="RGY158" s="57"/>
      <c r="RGZ158" s="57"/>
      <c r="RHA158" s="57"/>
      <c r="RHB158" s="57"/>
      <c r="RHC158" s="57"/>
      <c r="RHD158" s="57"/>
      <c r="RHE158" s="57"/>
      <c r="RHF158" s="57"/>
      <c r="RHG158" s="57"/>
      <c r="RHH158" s="57"/>
      <c r="RHI158" s="57"/>
      <c r="RHJ158" s="57"/>
      <c r="RHK158" s="57"/>
      <c r="RHL158" s="57"/>
      <c r="RHM158" s="57"/>
      <c r="RHN158" s="57"/>
      <c r="RHO158" s="57"/>
      <c r="RHP158" s="57"/>
      <c r="RHQ158" s="57"/>
      <c r="RHR158" s="57"/>
      <c r="RHS158" s="57"/>
      <c r="RHT158" s="57"/>
      <c r="RHU158" s="57"/>
      <c r="RHV158" s="57"/>
      <c r="RHW158" s="57"/>
      <c r="RHX158" s="57"/>
      <c r="RHY158" s="57"/>
      <c r="RHZ158" s="57"/>
      <c r="RIA158" s="57"/>
      <c r="RIB158" s="57"/>
      <c r="RIC158" s="57"/>
      <c r="RID158" s="57"/>
      <c r="RIE158" s="57"/>
      <c r="RIF158" s="57"/>
      <c r="RIG158" s="57"/>
      <c r="RIH158" s="57"/>
      <c r="RII158" s="57"/>
      <c r="RIJ158" s="57"/>
      <c r="RIK158" s="57"/>
      <c r="RIL158" s="57"/>
      <c r="RIM158" s="57"/>
      <c r="RIN158" s="57"/>
      <c r="RIO158" s="57"/>
      <c r="RIP158" s="57"/>
      <c r="RIQ158" s="57"/>
      <c r="RIR158" s="57"/>
      <c r="RIS158" s="57"/>
      <c r="RIT158" s="57"/>
      <c r="RIU158" s="57"/>
      <c r="RIV158" s="57"/>
      <c r="RIW158" s="57"/>
      <c r="RIX158" s="57"/>
      <c r="RIY158" s="57"/>
      <c r="RIZ158" s="57"/>
      <c r="RJA158" s="57"/>
      <c r="RJB158" s="57"/>
      <c r="RJC158" s="57"/>
      <c r="RJD158" s="57"/>
      <c r="RJE158" s="57"/>
      <c r="RJF158" s="57"/>
      <c r="RJG158" s="57"/>
      <c r="RJH158" s="57"/>
      <c r="RJI158" s="57"/>
      <c r="RJJ158" s="57"/>
      <c r="RJK158" s="57"/>
      <c r="RJL158" s="57"/>
      <c r="RJM158" s="57"/>
      <c r="RJN158" s="57"/>
      <c r="RJO158" s="57"/>
      <c r="RJP158" s="57"/>
      <c r="RJQ158" s="57"/>
      <c r="RJR158" s="57"/>
      <c r="RJS158" s="57"/>
      <c r="RJT158" s="57"/>
      <c r="RJU158" s="57"/>
      <c r="RJV158" s="57"/>
      <c r="RJW158" s="57"/>
      <c r="RJX158" s="57"/>
      <c r="RJY158" s="57"/>
      <c r="RJZ158" s="57"/>
      <c r="RKA158" s="57"/>
      <c r="RKB158" s="57"/>
      <c r="RKC158" s="57"/>
      <c r="RKD158" s="57"/>
      <c r="RKE158" s="57"/>
      <c r="RKF158" s="57"/>
      <c r="RKG158" s="57"/>
      <c r="RKH158" s="57"/>
      <c r="RKI158" s="57"/>
      <c r="RKJ158" s="57"/>
      <c r="RKK158" s="57"/>
      <c r="RKL158" s="57"/>
      <c r="RKM158" s="57"/>
      <c r="RKN158" s="57"/>
      <c r="RKO158" s="57"/>
      <c r="RKP158" s="57"/>
      <c r="RKQ158" s="57"/>
      <c r="RKR158" s="57"/>
      <c r="RKS158" s="57"/>
      <c r="RKT158" s="57"/>
      <c r="RKU158" s="57"/>
      <c r="RKV158" s="57"/>
      <c r="RKW158" s="57"/>
      <c r="RKX158" s="57"/>
      <c r="RKY158" s="57"/>
      <c r="RKZ158" s="57"/>
      <c r="RLA158" s="57"/>
      <c r="RLB158" s="57"/>
      <c r="RLC158" s="57"/>
      <c r="RLD158" s="57"/>
      <c r="RLE158" s="57"/>
      <c r="RLF158" s="57"/>
      <c r="RLG158" s="57"/>
      <c r="RLH158" s="57"/>
      <c r="RLI158" s="57"/>
      <c r="RLJ158" s="57"/>
      <c r="RLK158" s="57"/>
      <c r="RLL158" s="57"/>
      <c r="RLM158" s="57"/>
      <c r="RLN158" s="57"/>
      <c r="RLO158" s="57"/>
      <c r="RLP158" s="57"/>
      <c r="RLQ158" s="57"/>
      <c r="RLR158" s="57"/>
      <c r="RLS158" s="57"/>
      <c r="RLT158" s="57"/>
      <c r="RLU158" s="57"/>
      <c r="RLV158" s="57"/>
      <c r="RLW158" s="57"/>
      <c r="RLX158" s="57"/>
      <c r="RLY158" s="57"/>
      <c r="RLZ158" s="57"/>
      <c r="RMA158" s="57"/>
      <c r="RMB158" s="57"/>
      <c r="RMC158" s="57"/>
      <c r="RMD158" s="57"/>
      <c r="RME158" s="57"/>
      <c r="RMF158" s="57"/>
      <c r="RMG158" s="57"/>
      <c r="RMH158" s="57"/>
      <c r="RMI158" s="57"/>
      <c r="RMJ158" s="57"/>
      <c r="RMK158" s="57"/>
      <c r="RML158" s="57"/>
      <c r="RMM158" s="57"/>
      <c r="RMN158" s="57"/>
      <c r="RMO158" s="57"/>
      <c r="RMP158" s="57"/>
      <c r="RMQ158" s="57"/>
      <c r="RMR158" s="57"/>
      <c r="RMS158" s="57"/>
      <c r="RMT158" s="57"/>
      <c r="RMU158" s="57"/>
      <c r="RMV158" s="57"/>
      <c r="RMW158" s="57"/>
      <c r="RMX158" s="57"/>
      <c r="RMY158" s="57"/>
      <c r="RMZ158" s="57"/>
      <c r="RNA158" s="57"/>
      <c r="RNB158" s="57"/>
      <c r="RNC158" s="57"/>
      <c r="RND158" s="57"/>
      <c r="RNE158" s="57"/>
      <c r="RNF158" s="57"/>
      <c r="RNG158" s="57"/>
      <c r="RNH158" s="57"/>
      <c r="RNI158" s="57"/>
      <c r="RNJ158" s="57"/>
      <c r="RNK158" s="57"/>
      <c r="RNL158" s="57"/>
      <c r="RNM158" s="57"/>
      <c r="RNN158" s="57"/>
      <c r="RNO158" s="57"/>
      <c r="RNP158" s="57"/>
      <c r="RNQ158" s="57"/>
      <c r="RNR158" s="57"/>
      <c r="RNS158" s="57"/>
      <c r="RNT158" s="57"/>
      <c r="RNU158" s="57"/>
      <c r="RNV158" s="57"/>
      <c r="RNW158" s="57"/>
      <c r="RNX158" s="57"/>
      <c r="RNY158" s="57"/>
      <c r="RNZ158" s="57"/>
      <c r="ROA158" s="57"/>
      <c r="ROB158" s="57"/>
      <c r="ROC158" s="57"/>
      <c r="ROD158" s="57"/>
      <c r="ROE158" s="57"/>
      <c r="ROF158" s="57"/>
      <c r="ROG158" s="57"/>
      <c r="ROH158" s="57"/>
      <c r="ROI158" s="57"/>
      <c r="ROJ158" s="57"/>
      <c r="ROK158" s="57"/>
      <c r="ROL158" s="57"/>
      <c r="ROM158" s="57"/>
      <c r="RON158" s="57"/>
      <c r="ROO158" s="57"/>
      <c r="ROP158" s="57"/>
      <c r="ROQ158" s="57"/>
      <c r="ROR158" s="57"/>
      <c r="ROS158" s="57"/>
      <c r="ROT158" s="57"/>
      <c r="ROU158" s="57"/>
      <c r="ROV158" s="57"/>
      <c r="ROW158" s="57"/>
      <c r="ROX158" s="57"/>
      <c r="ROY158" s="57"/>
      <c r="ROZ158" s="57"/>
      <c r="RPA158" s="57"/>
      <c r="RPB158" s="57"/>
      <c r="RPC158" s="57"/>
      <c r="RPD158" s="57"/>
      <c r="RPE158" s="57"/>
      <c r="RPF158" s="57"/>
      <c r="RPG158" s="57"/>
      <c r="RPH158" s="57"/>
      <c r="RPI158" s="57"/>
      <c r="RPJ158" s="57"/>
      <c r="RPK158" s="57"/>
      <c r="RPL158" s="57"/>
      <c r="RPM158" s="57"/>
      <c r="RPN158" s="57"/>
      <c r="RPO158" s="57"/>
      <c r="RPP158" s="57"/>
      <c r="RPQ158" s="57"/>
      <c r="RPR158" s="57"/>
      <c r="RPS158" s="57"/>
      <c r="RPT158" s="57"/>
      <c r="RPU158" s="57"/>
      <c r="RPV158" s="57"/>
      <c r="RPW158" s="57"/>
      <c r="RPX158" s="57"/>
      <c r="RPY158" s="57"/>
      <c r="RPZ158" s="57"/>
      <c r="RQA158" s="57"/>
      <c r="RQB158" s="57"/>
      <c r="RQC158" s="57"/>
      <c r="RQD158" s="57"/>
      <c r="RQE158" s="57"/>
      <c r="RQF158" s="57"/>
      <c r="RQG158" s="57"/>
      <c r="RQH158" s="57"/>
      <c r="RQI158" s="57"/>
      <c r="RQJ158" s="57"/>
      <c r="RQK158" s="57"/>
      <c r="RQL158" s="57"/>
      <c r="RQM158" s="57"/>
      <c r="RQN158" s="57"/>
      <c r="RQO158" s="57"/>
      <c r="RQP158" s="57"/>
      <c r="RQQ158" s="57"/>
      <c r="RQR158" s="57"/>
      <c r="RQS158" s="57"/>
      <c r="RQT158" s="57"/>
      <c r="RQU158" s="57"/>
      <c r="RQV158" s="57"/>
      <c r="RQW158" s="57"/>
      <c r="RQX158" s="57"/>
      <c r="RQY158" s="57"/>
      <c r="RQZ158" s="57"/>
      <c r="RRA158" s="57"/>
      <c r="RRB158" s="57"/>
      <c r="RRC158" s="57"/>
      <c r="RRD158" s="57"/>
      <c r="RRE158" s="57"/>
      <c r="RRF158" s="57"/>
      <c r="RRG158" s="57"/>
      <c r="RRH158" s="57"/>
      <c r="RRI158" s="57"/>
      <c r="RRJ158" s="57"/>
      <c r="RRK158" s="57"/>
      <c r="RRL158" s="57"/>
      <c r="RRM158" s="57"/>
      <c r="RRN158" s="57"/>
      <c r="RRO158" s="57"/>
      <c r="RRP158" s="57"/>
      <c r="RRQ158" s="57"/>
      <c r="RRR158" s="57"/>
      <c r="RRS158" s="57"/>
      <c r="RRT158" s="57"/>
      <c r="RRU158" s="57"/>
      <c r="RRV158" s="57"/>
      <c r="RRW158" s="57"/>
      <c r="RRX158" s="57"/>
      <c r="RRY158" s="57"/>
      <c r="RRZ158" s="57"/>
      <c r="RSA158" s="57"/>
      <c r="RSB158" s="57"/>
      <c r="RSC158" s="57"/>
      <c r="RSD158" s="57"/>
      <c r="RSE158" s="57"/>
      <c r="RSF158" s="57"/>
      <c r="RSG158" s="57"/>
      <c r="RSH158" s="57"/>
      <c r="RSI158" s="57"/>
      <c r="RSJ158" s="57"/>
      <c r="RSK158" s="57"/>
      <c r="RSL158" s="57"/>
      <c r="RSM158" s="57"/>
      <c r="RSN158" s="57"/>
      <c r="RSO158" s="57"/>
      <c r="RSP158" s="57"/>
      <c r="RSQ158" s="57"/>
      <c r="RSR158" s="57"/>
      <c r="RSS158" s="57"/>
      <c r="RST158" s="57"/>
      <c r="RSU158" s="57"/>
      <c r="RSV158" s="57"/>
      <c r="RSW158" s="57"/>
      <c r="RSX158" s="57"/>
      <c r="RSY158" s="57"/>
      <c r="RSZ158" s="57"/>
      <c r="RTA158" s="57"/>
      <c r="RTB158" s="57"/>
      <c r="RTC158" s="57"/>
      <c r="RTD158" s="57"/>
      <c r="RTE158" s="57"/>
      <c r="RTF158" s="57"/>
      <c r="RTG158" s="57"/>
      <c r="RTH158" s="57"/>
      <c r="RTI158" s="57"/>
      <c r="RTJ158" s="57"/>
      <c r="RTK158" s="57"/>
      <c r="RTL158" s="57"/>
      <c r="RTM158" s="57"/>
      <c r="RTN158" s="57"/>
      <c r="RTO158" s="57"/>
      <c r="RTP158" s="57"/>
      <c r="RTQ158" s="57"/>
      <c r="RTR158" s="57"/>
      <c r="RTS158" s="57"/>
      <c r="RTT158" s="57"/>
      <c r="RTU158" s="57"/>
      <c r="RTV158" s="57"/>
      <c r="RTW158" s="57"/>
      <c r="RTX158" s="57"/>
      <c r="RTY158" s="57"/>
      <c r="RTZ158" s="57"/>
      <c r="RUA158" s="57"/>
      <c r="RUB158" s="57"/>
      <c r="RUC158" s="57"/>
      <c r="RUD158" s="57"/>
      <c r="RUE158" s="57"/>
      <c r="RUF158" s="57"/>
      <c r="RUG158" s="57"/>
      <c r="RUH158" s="57"/>
      <c r="RUI158" s="57"/>
      <c r="RUJ158" s="57"/>
      <c r="RUK158" s="57"/>
      <c r="RUL158" s="57"/>
      <c r="RUM158" s="57"/>
      <c r="RUN158" s="57"/>
      <c r="RUO158" s="57"/>
      <c r="RUP158" s="57"/>
      <c r="RUQ158" s="57"/>
      <c r="RUR158" s="57"/>
      <c r="RUS158" s="57"/>
      <c r="RUT158" s="57"/>
      <c r="RUU158" s="57"/>
      <c r="RUV158" s="57"/>
      <c r="RUW158" s="57"/>
      <c r="RUX158" s="57"/>
      <c r="RUY158" s="57"/>
      <c r="RUZ158" s="57"/>
      <c r="RVA158" s="57"/>
      <c r="RVB158" s="57"/>
      <c r="RVC158" s="57"/>
      <c r="RVD158" s="57"/>
      <c r="RVE158" s="57"/>
      <c r="RVF158" s="57"/>
      <c r="RVG158" s="57"/>
      <c r="RVH158" s="57"/>
      <c r="RVI158" s="57"/>
      <c r="RVJ158" s="57"/>
      <c r="RVK158" s="57"/>
      <c r="RVL158" s="57"/>
      <c r="RVM158" s="57"/>
      <c r="RVN158" s="57"/>
      <c r="RVO158" s="57"/>
      <c r="RVP158" s="57"/>
      <c r="RVQ158" s="57"/>
      <c r="RVR158" s="57"/>
      <c r="RVS158" s="57"/>
      <c r="RVT158" s="57"/>
      <c r="RVU158" s="57"/>
      <c r="RVV158" s="57"/>
      <c r="RVW158" s="57"/>
      <c r="RVX158" s="57"/>
      <c r="RVY158" s="57"/>
      <c r="RVZ158" s="57"/>
      <c r="RWA158" s="57"/>
      <c r="RWB158" s="57"/>
      <c r="RWC158" s="57"/>
      <c r="RWD158" s="57"/>
      <c r="RWE158" s="57"/>
      <c r="RWF158" s="57"/>
      <c r="RWG158" s="57"/>
      <c r="RWH158" s="57"/>
      <c r="RWI158" s="57"/>
      <c r="RWJ158" s="57"/>
      <c r="RWK158" s="57"/>
      <c r="RWL158" s="57"/>
      <c r="RWM158" s="57"/>
      <c r="RWN158" s="57"/>
      <c r="RWO158" s="57"/>
      <c r="RWP158" s="57"/>
      <c r="RWQ158" s="57"/>
      <c r="RWR158" s="57"/>
      <c r="RWS158" s="57"/>
      <c r="RWT158" s="57"/>
      <c r="RWU158" s="57"/>
      <c r="RWV158" s="57"/>
      <c r="RWW158" s="57"/>
      <c r="RWX158" s="57"/>
      <c r="RWY158" s="57"/>
      <c r="RWZ158" s="57"/>
      <c r="RXA158" s="57"/>
      <c r="RXB158" s="57"/>
      <c r="RXC158" s="57"/>
      <c r="RXD158" s="57"/>
      <c r="RXE158" s="57"/>
      <c r="RXF158" s="57"/>
      <c r="RXG158" s="57"/>
      <c r="RXH158" s="57"/>
      <c r="RXI158" s="57"/>
      <c r="RXJ158" s="57"/>
      <c r="RXK158" s="57"/>
      <c r="RXL158" s="57"/>
      <c r="RXM158" s="57"/>
      <c r="RXN158" s="57"/>
      <c r="RXO158" s="57"/>
      <c r="RXP158" s="57"/>
      <c r="RXQ158" s="57"/>
      <c r="RXR158" s="57"/>
      <c r="RXS158" s="57"/>
      <c r="RXT158" s="57"/>
      <c r="RXU158" s="57"/>
      <c r="RXV158" s="57"/>
      <c r="RXW158" s="57"/>
      <c r="RXX158" s="57"/>
      <c r="RXY158" s="57"/>
      <c r="RXZ158" s="57"/>
      <c r="RYA158" s="57"/>
      <c r="RYB158" s="57"/>
      <c r="RYC158" s="57"/>
      <c r="RYD158" s="57"/>
      <c r="RYE158" s="57"/>
      <c r="RYF158" s="57"/>
      <c r="RYG158" s="57"/>
      <c r="RYH158" s="57"/>
      <c r="RYI158" s="57"/>
      <c r="RYJ158" s="57"/>
      <c r="RYK158" s="57"/>
      <c r="RYL158" s="57"/>
      <c r="RYM158" s="57"/>
      <c r="RYN158" s="57"/>
      <c r="RYO158" s="57"/>
      <c r="RYP158" s="57"/>
      <c r="RYQ158" s="57"/>
      <c r="RYR158" s="57"/>
      <c r="RYS158" s="57"/>
      <c r="RYT158" s="57"/>
      <c r="RYU158" s="57"/>
      <c r="RYV158" s="57"/>
      <c r="RYW158" s="57"/>
      <c r="RYX158" s="57"/>
      <c r="RYY158" s="57"/>
      <c r="RYZ158" s="57"/>
      <c r="RZA158" s="57"/>
      <c r="RZB158" s="57"/>
      <c r="RZC158" s="57"/>
      <c r="RZD158" s="57"/>
      <c r="RZE158" s="57"/>
      <c r="RZF158" s="57"/>
      <c r="RZG158" s="57"/>
      <c r="RZH158" s="57"/>
      <c r="RZI158" s="57"/>
      <c r="RZJ158" s="57"/>
      <c r="RZK158" s="57"/>
      <c r="RZL158" s="57"/>
      <c r="RZM158" s="57"/>
      <c r="RZN158" s="57"/>
      <c r="RZO158" s="57"/>
      <c r="RZP158" s="57"/>
      <c r="RZQ158" s="57"/>
      <c r="RZR158" s="57"/>
      <c r="RZS158" s="57"/>
      <c r="RZT158" s="57"/>
      <c r="RZU158" s="57"/>
      <c r="RZV158" s="57"/>
      <c r="RZW158" s="57"/>
      <c r="RZX158" s="57"/>
      <c r="RZY158" s="57"/>
      <c r="RZZ158" s="57"/>
      <c r="SAA158" s="57"/>
      <c r="SAB158" s="57"/>
      <c r="SAC158" s="57"/>
      <c r="SAD158" s="57"/>
      <c r="SAE158" s="57"/>
      <c r="SAF158" s="57"/>
      <c r="SAG158" s="57"/>
      <c r="SAH158" s="57"/>
      <c r="SAI158" s="57"/>
      <c r="SAJ158" s="57"/>
      <c r="SAK158" s="57"/>
      <c r="SAL158" s="57"/>
      <c r="SAM158" s="57"/>
      <c r="SAN158" s="57"/>
      <c r="SAO158" s="57"/>
      <c r="SAP158" s="57"/>
      <c r="SAQ158" s="57"/>
      <c r="SAR158" s="57"/>
      <c r="SAS158" s="57"/>
      <c r="SAT158" s="57"/>
      <c r="SAU158" s="57"/>
      <c r="SAV158" s="57"/>
      <c r="SAW158" s="57"/>
      <c r="SAX158" s="57"/>
      <c r="SAY158" s="57"/>
      <c r="SAZ158" s="57"/>
      <c r="SBA158" s="57"/>
      <c r="SBB158" s="57"/>
      <c r="SBC158" s="57"/>
      <c r="SBD158" s="57"/>
      <c r="SBE158" s="57"/>
      <c r="SBF158" s="57"/>
      <c r="SBG158" s="57"/>
      <c r="SBH158" s="57"/>
      <c r="SBI158" s="57"/>
      <c r="SBJ158" s="57"/>
      <c r="SBK158" s="57"/>
      <c r="SBL158" s="57"/>
      <c r="SBM158" s="57"/>
      <c r="SBN158" s="57"/>
      <c r="SBO158" s="57"/>
      <c r="SBP158" s="57"/>
      <c r="SBQ158" s="57"/>
      <c r="SBR158" s="57"/>
      <c r="SBS158" s="57"/>
      <c r="SBT158" s="57"/>
      <c r="SBU158" s="57"/>
      <c r="SBV158" s="57"/>
      <c r="SBW158" s="57"/>
      <c r="SBX158" s="57"/>
      <c r="SBY158" s="57"/>
      <c r="SBZ158" s="57"/>
      <c r="SCA158" s="57"/>
      <c r="SCB158" s="57"/>
      <c r="SCC158" s="57"/>
      <c r="SCD158" s="57"/>
      <c r="SCE158" s="57"/>
      <c r="SCF158" s="57"/>
      <c r="SCG158" s="57"/>
      <c r="SCH158" s="57"/>
      <c r="SCI158" s="57"/>
      <c r="SCJ158" s="57"/>
      <c r="SCK158" s="57"/>
      <c r="SCL158" s="57"/>
      <c r="SCM158" s="57"/>
      <c r="SCN158" s="57"/>
      <c r="SCO158" s="57"/>
      <c r="SCP158" s="57"/>
      <c r="SCQ158" s="57"/>
      <c r="SCR158" s="57"/>
      <c r="SCS158" s="57"/>
      <c r="SCT158" s="57"/>
      <c r="SCU158" s="57"/>
      <c r="SCV158" s="57"/>
      <c r="SCW158" s="57"/>
      <c r="SCX158" s="57"/>
      <c r="SCY158" s="57"/>
      <c r="SCZ158" s="57"/>
      <c r="SDA158" s="57"/>
      <c r="SDB158" s="57"/>
      <c r="SDC158" s="57"/>
      <c r="SDD158" s="57"/>
      <c r="SDE158" s="57"/>
      <c r="SDF158" s="57"/>
      <c r="SDG158" s="57"/>
      <c r="SDH158" s="57"/>
      <c r="SDI158" s="57"/>
      <c r="SDJ158" s="57"/>
      <c r="SDK158" s="57"/>
      <c r="SDL158" s="57"/>
      <c r="SDM158" s="57"/>
      <c r="SDN158" s="57"/>
      <c r="SDO158" s="57"/>
      <c r="SDP158" s="57"/>
      <c r="SDQ158" s="57"/>
      <c r="SDR158" s="57"/>
      <c r="SDS158" s="57"/>
      <c r="SDT158" s="57"/>
      <c r="SDU158" s="57"/>
      <c r="SDV158" s="57"/>
      <c r="SDW158" s="57"/>
      <c r="SDX158" s="57"/>
      <c r="SDY158" s="57"/>
      <c r="SDZ158" s="57"/>
      <c r="SEA158" s="57"/>
      <c r="SEB158" s="57"/>
      <c r="SEC158" s="57"/>
      <c r="SED158" s="57"/>
      <c r="SEE158" s="57"/>
      <c r="SEF158" s="57"/>
      <c r="SEG158" s="57"/>
      <c r="SEH158" s="57"/>
      <c r="SEI158" s="57"/>
      <c r="SEJ158" s="57"/>
      <c r="SEK158" s="57"/>
      <c r="SEL158" s="57"/>
      <c r="SEM158" s="57"/>
      <c r="SEN158" s="57"/>
      <c r="SEO158" s="57"/>
      <c r="SEP158" s="57"/>
      <c r="SEQ158" s="57"/>
      <c r="SER158" s="57"/>
      <c r="SES158" s="57"/>
      <c r="SET158" s="57"/>
      <c r="SEU158" s="57"/>
      <c r="SEV158" s="57"/>
      <c r="SEW158" s="57"/>
      <c r="SEX158" s="57"/>
      <c r="SEY158" s="57"/>
      <c r="SEZ158" s="57"/>
      <c r="SFA158" s="57"/>
      <c r="SFB158" s="57"/>
      <c r="SFC158" s="57"/>
      <c r="SFD158" s="57"/>
      <c r="SFE158" s="57"/>
      <c r="SFF158" s="57"/>
      <c r="SFG158" s="57"/>
      <c r="SFH158" s="57"/>
      <c r="SFI158" s="57"/>
      <c r="SFJ158" s="57"/>
      <c r="SFK158" s="57"/>
      <c r="SFL158" s="57"/>
      <c r="SFM158" s="57"/>
      <c r="SFN158" s="57"/>
      <c r="SFO158" s="57"/>
      <c r="SFP158" s="57"/>
      <c r="SFQ158" s="57"/>
      <c r="SFR158" s="57"/>
      <c r="SFS158" s="57"/>
      <c r="SFT158" s="57"/>
      <c r="SFU158" s="57"/>
      <c r="SFV158" s="57"/>
      <c r="SFW158" s="57"/>
      <c r="SFX158" s="57"/>
      <c r="SFY158" s="57"/>
      <c r="SFZ158" s="57"/>
      <c r="SGA158" s="57"/>
      <c r="SGB158" s="57"/>
      <c r="SGC158" s="57"/>
      <c r="SGD158" s="57"/>
      <c r="SGE158" s="57"/>
      <c r="SGF158" s="57"/>
      <c r="SGG158" s="57"/>
      <c r="SGH158" s="57"/>
      <c r="SGI158" s="57"/>
      <c r="SGJ158" s="57"/>
      <c r="SGK158" s="57"/>
      <c r="SGL158" s="57"/>
      <c r="SGM158" s="57"/>
      <c r="SGN158" s="57"/>
      <c r="SGO158" s="57"/>
      <c r="SGP158" s="57"/>
      <c r="SGQ158" s="57"/>
      <c r="SGR158" s="57"/>
      <c r="SGS158" s="57"/>
      <c r="SGT158" s="57"/>
      <c r="SGU158" s="57"/>
      <c r="SGV158" s="57"/>
      <c r="SGW158" s="57"/>
      <c r="SGX158" s="57"/>
      <c r="SGY158" s="57"/>
      <c r="SGZ158" s="57"/>
      <c r="SHA158" s="57"/>
      <c r="SHB158" s="57"/>
      <c r="SHC158" s="57"/>
      <c r="SHD158" s="57"/>
      <c r="SHE158" s="57"/>
      <c r="SHF158" s="57"/>
      <c r="SHG158" s="57"/>
      <c r="SHH158" s="57"/>
      <c r="SHI158" s="57"/>
      <c r="SHJ158" s="57"/>
      <c r="SHK158" s="57"/>
      <c r="SHL158" s="57"/>
      <c r="SHM158" s="57"/>
      <c r="SHN158" s="57"/>
      <c r="SHO158" s="57"/>
      <c r="SHP158" s="57"/>
      <c r="SHQ158" s="57"/>
      <c r="SHR158" s="57"/>
      <c r="SHS158" s="57"/>
      <c r="SHT158" s="57"/>
      <c r="SHU158" s="57"/>
      <c r="SHV158" s="57"/>
      <c r="SHW158" s="57"/>
      <c r="SHX158" s="57"/>
      <c r="SHY158" s="57"/>
      <c r="SHZ158" s="57"/>
      <c r="SIA158" s="57"/>
      <c r="SIB158" s="57"/>
      <c r="SIC158" s="57"/>
      <c r="SID158" s="57"/>
      <c r="SIE158" s="57"/>
      <c r="SIF158" s="57"/>
      <c r="SIG158" s="57"/>
      <c r="SIH158" s="57"/>
      <c r="SII158" s="57"/>
      <c r="SIJ158" s="57"/>
      <c r="SIK158" s="57"/>
      <c r="SIL158" s="57"/>
      <c r="SIM158" s="57"/>
      <c r="SIN158" s="57"/>
      <c r="SIO158" s="57"/>
      <c r="SIP158" s="57"/>
      <c r="SIQ158" s="57"/>
      <c r="SIR158" s="57"/>
      <c r="SIS158" s="57"/>
      <c r="SIT158" s="57"/>
      <c r="SIU158" s="57"/>
      <c r="SIV158" s="57"/>
      <c r="SIW158" s="57"/>
      <c r="SIX158" s="57"/>
      <c r="SIY158" s="57"/>
      <c r="SIZ158" s="57"/>
      <c r="SJA158" s="57"/>
      <c r="SJB158" s="57"/>
      <c r="SJC158" s="57"/>
      <c r="SJD158" s="57"/>
      <c r="SJE158" s="57"/>
      <c r="SJF158" s="57"/>
      <c r="SJG158" s="57"/>
      <c r="SJH158" s="57"/>
      <c r="SJI158" s="57"/>
      <c r="SJJ158" s="57"/>
      <c r="SJK158" s="57"/>
      <c r="SJL158" s="57"/>
      <c r="SJM158" s="57"/>
      <c r="SJN158" s="57"/>
      <c r="SJO158" s="57"/>
      <c r="SJP158" s="57"/>
      <c r="SJQ158" s="57"/>
      <c r="SJR158" s="57"/>
      <c r="SJS158" s="57"/>
      <c r="SJT158" s="57"/>
      <c r="SJU158" s="57"/>
      <c r="SJV158" s="57"/>
      <c r="SJW158" s="57"/>
      <c r="SJX158" s="57"/>
      <c r="SJY158" s="57"/>
      <c r="SJZ158" s="57"/>
      <c r="SKA158" s="57"/>
      <c r="SKB158" s="57"/>
      <c r="SKC158" s="57"/>
      <c r="SKD158" s="57"/>
      <c r="SKE158" s="57"/>
      <c r="SKF158" s="57"/>
      <c r="SKG158" s="57"/>
      <c r="SKH158" s="57"/>
      <c r="SKI158" s="57"/>
      <c r="SKJ158" s="57"/>
      <c r="SKK158" s="57"/>
      <c r="SKL158" s="57"/>
      <c r="SKM158" s="57"/>
      <c r="SKN158" s="57"/>
      <c r="SKO158" s="57"/>
      <c r="SKP158" s="57"/>
      <c r="SKQ158" s="57"/>
      <c r="SKR158" s="57"/>
      <c r="SKS158" s="57"/>
      <c r="SKT158" s="57"/>
      <c r="SKU158" s="57"/>
      <c r="SKV158" s="57"/>
      <c r="SKW158" s="57"/>
      <c r="SKX158" s="57"/>
      <c r="SKY158" s="57"/>
      <c r="SKZ158" s="57"/>
      <c r="SLA158" s="57"/>
      <c r="SLB158" s="57"/>
      <c r="SLC158" s="57"/>
      <c r="SLD158" s="57"/>
      <c r="SLE158" s="57"/>
      <c r="SLF158" s="57"/>
      <c r="SLG158" s="57"/>
      <c r="SLH158" s="57"/>
      <c r="SLI158" s="57"/>
      <c r="SLJ158" s="57"/>
      <c r="SLK158" s="57"/>
      <c r="SLL158" s="57"/>
      <c r="SLM158" s="57"/>
      <c r="SLN158" s="57"/>
      <c r="SLO158" s="57"/>
      <c r="SLP158" s="57"/>
      <c r="SLQ158" s="57"/>
      <c r="SLR158" s="57"/>
      <c r="SLS158" s="57"/>
      <c r="SLT158" s="57"/>
      <c r="SLU158" s="57"/>
      <c r="SLV158" s="57"/>
      <c r="SLW158" s="57"/>
      <c r="SLX158" s="57"/>
      <c r="SLY158" s="57"/>
      <c r="SLZ158" s="57"/>
      <c r="SMA158" s="57"/>
      <c r="SMB158" s="57"/>
      <c r="SMC158" s="57"/>
      <c r="SMD158" s="57"/>
      <c r="SME158" s="57"/>
      <c r="SMF158" s="57"/>
      <c r="SMG158" s="57"/>
      <c r="SMH158" s="57"/>
      <c r="SMI158" s="57"/>
      <c r="SMJ158" s="57"/>
      <c r="SMK158" s="57"/>
      <c r="SML158" s="57"/>
      <c r="SMM158" s="57"/>
      <c r="SMN158" s="57"/>
      <c r="SMO158" s="57"/>
      <c r="SMP158" s="57"/>
      <c r="SMQ158" s="57"/>
      <c r="SMR158" s="57"/>
      <c r="SMS158" s="57"/>
      <c r="SMT158" s="57"/>
      <c r="SMU158" s="57"/>
      <c r="SMV158" s="57"/>
      <c r="SMW158" s="57"/>
      <c r="SMX158" s="57"/>
      <c r="SMY158" s="57"/>
      <c r="SMZ158" s="57"/>
      <c r="SNA158" s="57"/>
      <c r="SNB158" s="57"/>
      <c r="SNC158" s="57"/>
      <c r="SND158" s="57"/>
      <c r="SNE158" s="57"/>
      <c r="SNF158" s="57"/>
      <c r="SNG158" s="57"/>
      <c r="SNH158" s="57"/>
      <c r="SNI158" s="57"/>
      <c r="SNJ158" s="57"/>
      <c r="SNK158" s="57"/>
      <c r="SNL158" s="57"/>
      <c r="SNM158" s="57"/>
      <c r="SNN158" s="57"/>
      <c r="SNO158" s="57"/>
      <c r="SNP158" s="57"/>
      <c r="SNQ158" s="57"/>
      <c r="SNR158" s="57"/>
      <c r="SNS158" s="57"/>
      <c r="SNT158" s="57"/>
      <c r="SNU158" s="57"/>
      <c r="SNV158" s="57"/>
      <c r="SNW158" s="57"/>
      <c r="SNX158" s="57"/>
      <c r="SNY158" s="57"/>
      <c r="SNZ158" s="57"/>
      <c r="SOA158" s="57"/>
      <c r="SOB158" s="57"/>
      <c r="SOC158" s="57"/>
      <c r="SOD158" s="57"/>
      <c r="SOE158" s="57"/>
      <c r="SOF158" s="57"/>
      <c r="SOG158" s="57"/>
      <c r="SOH158" s="57"/>
      <c r="SOI158" s="57"/>
      <c r="SOJ158" s="57"/>
      <c r="SOK158" s="57"/>
      <c r="SOL158" s="57"/>
      <c r="SOM158" s="57"/>
      <c r="SON158" s="57"/>
      <c r="SOO158" s="57"/>
      <c r="SOP158" s="57"/>
      <c r="SOQ158" s="57"/>
      <c r="SOR158" s="57"/>
      <c r="SOS158" s="57"/>
      <c r="SOT158" s="57"/>
      <c r="SOU158" s="57"/>
      <c r="SOV158" s="57"/>
      <c r="SOW158" s="57"/>
      <c r="SOX158" s="57"/>
      <c r="SOY158" s="57"/>
      <c r="SOZ158" s="57"/>
      <c r="SPA158" s="57"/>
      <c r="SPB158" s="57"/>
      <c r="SPC158" s="57"/>
      <c r="SPD158" s="57"/>
      <c r="SPE158" s="57"/>
      <c r="SPF158" s="57"/>
      <c r="SPG158" s="57"/>
      <c r="SPH158" s="57"/>
      <c r="SPI158" s="57"/>
      <c r="SPJ158" s="57"/>
      <c r="SPK158" s="57"/>
      <c r="SPL158" s="57"/>
      <c r="SPM158" s="57"/>
      <c r="SPN158" s="57"/>
      <c r="SPO158" s="57"/>
      <c r="SPP158" s="57"/>
      <c r="SPQ158" s="57"/>
      <c r="SPR158" s="57"/>
      <c r="SPS158" s="57"/>
      <c r="SPT158" s="57"/>
      <c r="SPU158" s="57"/>
      <c r="SPV158" s="57"/>
      <c r="SPW158" s="57"/>
      <c r="SPX158" s="57"/>
      <c r="SPY158" s="57"/>
      <c r="SPZ158" s="57"/>
      <c r="SQA158" s="57"/>
      <c r="SQB158" s="57"/>
      <c r="SQC158" s="57"/>
      <c r="SQD158" s="57"/>
      <c r="SQE158" s="57"/>
      <c r="SQF158" s="57"/>
      <c r="SQG158" s="57"/>
      <c r="SQH158" s="57"/>
      <c r="SQI158" s="57"/>
      <c r="SQJ158" s="57"/>
      <c r="SQK158" s="57"/>
      <c r="SQL158" s="57"/>
      <c r="SQM158" s="57"/>
      <c r="SQN158" s="57"/>
      <c r="SQO158" s="57"/>
      <c r="SQP158" s="57"/>
      <c r="SQQ158" s="57"/>
      <c r="SQR158" s="57"/>
      <c r="SQS158" s="57"/>
      <c r="SQT158" s="57"/>
      <c r="SQU158" s="57"/>
      <c r="SQV158" s="57"/>
      <c r="SQW158" s="57"/>
      <c r="SQX158" s="57"/>
      <c r="SQY158" s="57"/>
      <c r="SQZ158" s="57"/>
      <c r="SRA158" s="57"/>
      <c r="SRB158" s="57"/>
      <c r="SRC158" s="57"/>
      <c r="SRD158" s="57"/>
      <c r="SRE158" s="57"/>
      <c r="SRF158" s="57"/>
      <c r="SRG158" s="57"/>
      <c r="SRH158" s="57"/>
      <c r="SRI158" s="57"/>
      <c r="SRJ158" s="57"/>
      <c r="SRK158" s="57"/>
      <c r="SRL158" s="57"/>
      <c r="SRM158" s="57"/>
      <c r="SRN158" s="57"/>
      <c r="SRO158" s="57"/>
      <c r="SRP158" s="57"/>
      <c r="SRQ158" s="57"/>
      <c r="SRR158" s="57"/>
      <c r="SRS158" s="57"/>
      <c r="SRT158" s="57"/>
      <c r="SRU158" s="57"/>
      <c r="SRV158" s="57"/>
      <c r="SRW158" s="57"/>
      <c r="SRX158" s="57"/>
      <c r="SRY158" s="57"/>
      <c r="SRZ158" s="57"/>
      <c r="SSA158" s="57"/>
      <c r="SSB158" s="57"/>
      <c r="SSC158" s="57"/>
      <c r="SSD158" s="57"/>
      <c r="SSE158" s="57"/>
      <c r="SSF158" s="57"/>
      <c r="SSG158" s="57"/>
      <c r="SSH158" s="57"/>
      <c r="SSI158" s="57"/>
      <c r="SSJ158" s="57"/>
      <c r="SSK158" s="57"/>
      <c r="SSL158" s="57"/>
      <c r="SSM158" s="57"/>
      <c r="SSN158" s="57"/>
      <c r="SSO158" s="57"/>
      <c r="SSP158" s="57"/>
      <c r="SSQ158" s="57"/>
      <c r="SSR158" s="57"/>
      <c r="SSS158" s="57"/>
      <c r="SST158" s="57"/>
      <c r="SSU158" s="57"/>
      <c r="SSV158" s="57"/>
      <c r="SSW158" s="57"/>
      <c r="SSX158" s="57"/>
      <c r="SSY158" s="57"/>
      <c r="SSZ158" s="57"/>
      <c r="STA158" s="57"/>
      <c r="STB158" s="57"/>
      <c r="STC158" s="57"/>
      <c r="STD158" s="57"/>
      <c r="STE158" s="57"/>
      <c r="STF158" s="57"/>
      <c r="STG158" s="57"/>
      <c r="STH158" s="57"/>
      <c r="STI158" s="57"/>
      <c r="STJ158" s="57"/>
      <c r="STK158" s="57"/>
      <c r="STL158" s="57"/>
      <c r="STM158" s="57"/>
      <c r="STN158" s="57"/>
      <c r="STO158" s="57"/>
      <c r="STP158" s="57"/>
      <c r="STQ158" s="57"/>
      <c r="STR158" s="57"/>
      <c r="STS158" s="57"/>
      <c r="STT158" s="57"/>
      <c r="STU158" s="57"/>
      <c r="STV158" s="57"/>
      <c r="STW158" s="57"/>
      <c r="STX158" s="57"/>
      <c r="STY158" s="57"/>
      <c r="STZ158" s="57"/>
      <c r="SUA158" s="57"/>
      <c r="SUB158" s="57"/>
      <c r="SUC158" s="57"/>
      <c r="SUD158" s="57"/>
      <c r="SUE158" s="57"/>
      <c r="SUF158" s="57"/>
      <c r="SUG158" s="57"/>
      <c r="SUH158" s="57"/>
      <c r="SUI158" s="57"/>
      <c r="SUJ158" s="57"/>
      <c r="SUK158" s="57"/>
      <c r="SUL158" s="57"/>
      <c r="SUM158" s="57"/>
      <c r="SUN158" s="57"/>
      <c r="SUO158" s="57"/>
      <c r="SUP158" s="57"/>
      <c r="SUQ158" s="57"/>
      <c r="SUR158" s="57"/>
      <c r="SUS158" s="57"/>
      <c r="SUT158" s="57"/>
      <c r="SUU158" s="57"/>
      <c r="SUV158" s="57"/>
      <c r="SUW158" s="57"/>
      <c r="SUX158" s="57"/>
      <c r="SUY158" s="57"/>
      <c r="SUZ158" s="57"/>
      <c r="SVA158" s="57"/>
      <c r="SVB158" s="57"/>
      <c r="SVC158" s="57"/>
      <c r="SVD158" s="57"/>
      <c r="SVE158" s="57"/>
      <c r="SVF158" s="57"/>
      <c r="SVG158" s="57"/>
      <c r="SVH158" s="57"/>
      <c r="SVI158" s="57"/>
      <c r="SVJ158" s="57"/>
      <c r="SVK158" s="57"/>
      <c r="SVL158" s="57"/>
      <c r="SVM158" s="57"/>
      <c r="SVN158" s="57"/>
      <c r="SVO158" s="57"/>
      <c r="SVP158" s="57"/>
      <c r="SVQ158" s="57"/>
      <c r="SVR158" s="57"/>
      <c r="SVS158" s="57"/>
      <c r="SVT158" s="57"/>
      <c r="SVU158" s="57"/>
      <c r="SVV158" s="57"/>
      <c r="SVW158" s="57"/>
      <c r="SVX158" s="57"/>
      <c r="SVY158" s="57"/>
      <c r="SVZ158" s="57"/>
      <c r="SWA158" s="57"/>
      <c r="SWB158" s="57"/>
      <c r="SWC158" s="57"/>
      <c r="SWD158" s="57"/>
      <c r="SWE158" s="57"/>
      <c r="SWF158" s="57"/>
      <c r="SWG158" s="57"/>
      <c r="SWH158" s="57"/>
      <c r="SWI158" s="57"/>
      <c r="SWJ158" s="57"/>
      <c r="SWK158" s="57"/>
      <c r="SWL158" s="57"/>
      <c r="SWM158" s="57"/>
      <c r="SWN158" s="57"/>
      <c r="SWO158" s="57"/>
      <c r="SWP158" s="57"/>
      <c r="SWQ158" s="57"/>
      <c r="SWR158" s="57"/>
      <c r="SWS158" s="57"/>
      <c r="SWT158" s="57"/>
      <c r="SWU158" s="57"/>
      <c r="SWV158" s="57"/>
      <c r="SWW158" s="57"/>
      <c r="SWX158" s="57"/>
      <c r="SWY158" s="57"/>
      <c r="SWZ158" s="57"/>
      <c r="SXA158" s="57"/>
      <c r="SXB158" s="57"/>
      <c r="SXC158" s="57"/>
      <c r="SXD158" s="57"/>
      <c r="SXE158" s="57"/>
      <c r="SXF158" s="57"/>
      <c r="SXG158" s="57"/>
      <c r="SXH158" s="57"/>
      <c r="SXI158" s="57"/>
      <c r="SXJ158" s="57"/>
      <c r="SXK158" s="57"/>
      <c r="SXL158" s="57"/>
      <c r="SXM158" s="57"/>
      <c r="SXN158" s="57"/>
      <c r="SXO158" s="57"/>
      <c r="SXP158" s="57"/>
      <c r="SXQ158" s="57"/>
      <c r="SXR158" s="57"/>
      <c r="SXS158" s="57"/>
      <c r="SXT158" s="57"/>
      <c r="SXU158" s="57"/>
      <c r="SXV158" s="57"/>
      <c r="SXW158" s="57"/>
      <c r="SXX158" s="57"/>
      <c r="SXY158" s="57"/>
      <c r="SXZ158" s="57"/>
      <c r="SYA158" s="57"/>
      <c r="SYB158" s="57"/>
      <c r="SYC158" s="57"/>
      <c r="SYD158" s="57"/>
      <c r="SYE158" s="57"/>
      <c r="SYF158" s="57"/>
      <c r="SYG158" s="57"/>
      <c r="SYH158" s="57"/>
      <c r="SYI158" s="57"/>
      <c r="SYJ158" s="57"/>
      <c r="SYK158" s="57"/>
      <c r="SYL158" s="57"/>
      <c r="SYM158" s="57"/>
      <c r="SYN158" s="57"/>
      <c r="SYO158" s="57"/>
      <c r="SYP158" s="57"/>
      <c r="SYQ158" s="57"/>
      <c r="SYR158" s="57"/>
      <c r="SYS158" s="57"/>
      <c r="SYT158" s="57"/>
      <c r="SYU158" s="57"/>
      <c r="SYV158" s="57"/>
      <c r="SYW158" s="57"/>
      <c r="SYX158" s="57"/>
      <c r="SYY158" s="57"/>
      <c r="SYZ158" s="57"/>
      <c r="SZA158" s="57"/>
      <c r="SZB158" s="57"/>
      <c r="SZC158" s="57"/>
      <c r="SZD158" s="57"/>
      <c r="SZE158" s="57"/>
      <c r="SZF158" s="57"/>
      <c r="SZG158" s="57"/>
      <c r="SZH158" s="57"/>
      <c r="SZI158" s="57"/>
      <c r="SZJ158" s="57"/>
      <c r="SZK158" s="57"/>
      <c r="SZL158" s="57"/>
      <c r="SZM158" s="57"/>
      <c r="SZN158" s="57"/>
      <c r="SZO158" s="57"/>
      <c r="SZP158" s="57"/>
      <c r="SZQ158" s="57"/>
      <c r="SZR158" s="57"/>
      <c r="SZS158" s="57"/>
      <c r="SZT158" s="57"/>
      <c r="SZU158" s="57"/>
      <c r="SZV158" s="57"/>
      <c r="SZW158" s="57"/>
      <c r="SZX158" s="57"/>
      <c r="SZY158" s="57"/>
      <c r="SZZ158" s="57"/>
      <c r="TAA158" s="57"/>
      <c r="TAB158" s="57"/>
      <c r="TAC158" s="57"/>
      <c r="TAD158" s="57"/>
      <c r="TAE158" s="57"/>
      <c r="TAF158" s="57"/>
      <c r="TAG158" s="57"/>
      <c r="TAH158" s="57"/>
      <c r="TAI158" s="57"/>
      <c r="TAJ158" s="57"/>
      <c r="TAK158" s="57"/>
      <c r="TAL158" s="57"/>
      <c r="TAM158" s="57"/>
      <c r="TAN158" s="57"/>
      <c r="TAO158" s="57"/>
      <c r="TAP158" s="57"/>
      <c r="TAQ158" s="57"/>
      <c r="TAR158" s="57"/>
      <c r="TAS158" s="57"/>
      <c r="TAT158" s="57"/>
      <c r="TAU158" s="57"/>
      <c r="TAV158" s="57"/>
      <c r="TAW158" s="57"/>
      <c r="TAX158" s="57"/>
      <c r="TAY158" s="57"/>
      <c r="TAZ158" s="57"/>
      <c r="TBA158" s="57"/>
      <c r="TBB158" s="57"/>
      <c r="TBC158" s="57"/>
      <c r="TBD158" s="57"/>
      <c r="TBE158" s="57"/>
      <c r="TBF158" s="57"/>
      <c r="TBG158" s="57"/>
      <c r="TBH158" s="57"/>
      <c r="TBI158" s="57"/>
      <c r="TBJ158" s="57"/>
      <c r="TBK158" s="57"/>
      <c r="TBL158" s="57"/>
      <c r="TBM158" s="57"/>
      <c r="TBN158" s="57"/>
      <c r="TBO158" s="57"/>
      <c r="TBP158" s="57"/>
      <c r="TBQ158" s="57"/>
      <c r="TBR158" s="57"/>
      <c r="TBS158" s="57"/>
      <c r="TBT158" s="57"/>
      <c r="TBU158" s="57"/>
      <c r="TBV158" s="57"/>
      <c r="TBW158" s="57"/>
      <c r="TBX158" s="57"/>
      <c r="TBY158" s="57"/>
      <c r="TBZ158" s="57"/>
      <c r="TCA158" s="57"/>
      <c r="TCB158" s="57"/>
      <c r="TCC158" s="57"/>
      <c r="TCD158" s="57"/>
      <c r="TCE158" s="57"/>
      <c r="TCF158" s="57"/>
      <c r="TCG158" s="57"/>
      <c r="TCH158" s="57"/>
      <c r="TCI158" s="57"/>
      <c r="TCJ158" s="57"/>
      <c r="TCK158" s="57"/>
      <c r="TCL158" s="57"/>
      <c r="TCM158" s="57"/>
      <c r="TCN158" s="57"/>
      <c r="TCO158" s="57"/>
      <c r="TCP158" s="57"/>
      <c r="TCQ158" s="57"/>
      <c r="TCR158" s="57"/>
      <c r="TCS158" s="57"/>
      <c r="TCT158" s="57"/>
      <c r="TCU158" s="57"/>
      <c r="TCV158" s="57"/>
      <c r="TCW158" s="57"/>
      <c r="TCX158" s="57"/>
      <c r="TCY158" s="57"/>
      <c r="TCZ158" s="57"/>
      <c r="TDA158" s="57"/>
      <c r="TDB158" s="57"/>
      <c r="TDC158" s="57"/>
      <c r="TDD158" s="57"/>
      <c r="TDE158" s="57"/>
      <c r="TDF158" s="57"/>
      <c r="TDG158" s="57"/>
      <c r="TDH158" s="57"/>
      <c r="TDI158" s="57"/>
      <c r="TDJ158" s="57"/>
      <c r="TDK158" s="57"/>
      <c r="TDL158" s="57"/>
      <c r="TDM158" s="57"/>
      <c r="TDN158" s="57"/>
      <c r="TDO158" s="57"/>
      <c r="TDP158" s="57"/>
      <c r="TDQ158" s="57"/>
      <c r="TDR158" s="57"/>
      <c r="TDS158" s="57"/>
      <c r="TDT158" s="57"/>
      <c r="TDU158" s="57"/>
      <c r="TDV158" s="57"/>
      <c r="TDW158" s="57"/>
      <c r="TDX158" s="57"/>
      <c r="TDY158" s="57"/>
      <c r="TDZ158" s="57"/>
      <c r="TEA158" s="57"/>
      <c r="TEB158" s="57"/>
      <c r="TEC158" s="57"/>
      <c r="TED158" s="57"/>
      <c r="TEE158" s="57"/>
      <c r="TEF158" s="57"/>
      <c r="TEG158" s="57"/>
      <c r="TEH158" s="57"/>
      <c r="TEI158" s="57"/>
      <c r="TEJ158" s="57"/>
      <c r="TEK158" s="57"/>
      <c r="TEL158" s="57"/>
      <c r="TEM158" s="57"/>
      <c r="TEN158" s="57"/>
      <c r="TEO158" s="57"/>
      <c r="TEP158" s="57"/>
      <c r="TEQ158" s="57"/>
      <c r="TER158" s="57"/>
      <c r="TES158" s="57"/>
      <c r="TET158" s="57"/>
      <c r="TEU158" s="57"/>
      <c r="TEV158" s="57"/>
      <c r="TEW158" s="57"/>
      <c r="TEX158" s="57"/>
      <c r="TEY158" s="57"/>
      <c r="TEZ158" s="57"/>
      <c r="TFA158" s="57"/>
      <c r="TFB158" s="57"/>
      <c r="TFC158" s="57"/>
      <c r="TFD158" s="57"/>
      <c r="TFE158" s="57"/>
      <c r="TFF158" s="57"/>
      <c r="TFG158" s="57"/>
      <c r="TFH158" s="57"/>
      <c r="TFI158" s="57"/>
      <c r="TFJ158" s="57"/>
      <c r="TFK158" s="57"/>
      <c r="TFL158" s="57"/>
      <c r="TFM158" s="57"/>
      <c r="TFN158" s="57"/>
      <c r="TFO158" s="57"/>
      <c r="TFP158" s="57"/>
      <c r="TFQ158" s="57"/>
      <c r="TFR158" s="57"/>
      <c r="TFS158" s="57"/>
      <c r="TFT158" s="57"/>
      <c r="TFU158" s="57"/>
      <c r="TFV158" s="57"/>
      <c r="TFW158" s="57"/>
      <c r="TFX158" s="57"/>
      <c r="TFY158" s="57"/>
      <c r="TFZ158" s="57"/>
      <c r="TGA158" s="57"/>
      <c r="TGB158" s="57"/>
      <c r="TGC158" s="57"/>
      <c r="TGD158" s="57"/>
      <c r="TGE158" s="57"/>
      <c r="TGF158" s="57"/>
      <c r="TGG158" s="57"/>
      <c r="TGH158" s="57"/>
      <c r="TGI158" s="57"/>
      <c r="TGJ158" s="57"/>
      <c r="TGK158" s="57"/>
      <c r="TGL158" s="57"/>
      <c r="TGM158" s="57"/>
      <c r="TGN158" s="57"/>
      <c r="TGO158" s="57"/>
      <c r="TGP158" s="57"/>
      <c r="TGQ158" s="57"/>
      <c r="TGR158" s="57"/>
      <c r="TGS158" s="57"/>
      <c r="TGT158" s="57"/>
      <c r="TGU158" s="57"/>
      <c r="TGV158" s="57"/>
      <c r="TGW158" s="57"/>
      <c r="TGX158" s="57"/>
      <c r="TGY158" s="57"/>
      <c r="TGZ158" s="57"/>
      <c r="THA158" s="57"/>
      <c r="THB158" s="57"/>
      <c r="THC158" s="57"/>
      <c r="THD158" s="57"/>
      <c r="THE158" s="57"/>
      <c r="THF158" s="57"/>
      <c r="THG158" s="57"/>
      <c r="THH158" s="57"/>
      <c r="THI158" s="57"/>
      <c r="THJ158" s="57"/>
      <c r="THK158" s="57"/>
      <c r="THL158" s="57"/>
      <c r="THM158" s="57"/>
      <c r="THN158" s="57"/>
      <c r="THO158" s="57"/>
      <c r="THP158" s="57"/>
      <c r="THQ158" s="57"/>
      <c r="THR158" s="57"/>
      <c r="THS158" s="57"/>
      <c r="THT158" s="57"/>
      <c r="THU158" s="57"/>
      <c r="THV158" s="57"/>
      <c r="THW158" s="57"/>
      <c r="THX158" s="57"/>
      <c r="THY158" s="57"/>
      <c r="THZ158" s="57"/>
      <c r="TIA158" s="57"/>
      <c r="TIB158" s="57"/>
      <c r="TIC158" s="57"/>
      <c r="TID158" s="57"/>
      <c r="TIE158" s="57"/>
      <c r="TIF158" s="57"/>
      <c r="TIG158" s="57"/>
      <c r="TIH158" s="57"/>
      <c r="TII158" s="57"/>
      <c r="TIJ158" s="57"/>
      <c r="TIK158" s="57"/>
      <c r="TIL158" s="57"/>
      <c r="TIM158" s="57"/>
      <c r="TIN158" s="57"/>
      <c r="TIO158" s="57"/>
      <c r="TIP158" s="57"/>
      <c r="TIQ158" s="57"/>
      <c r="TIR158" s="57"/>
      <c r="TIS158" s="57"/>
      <c r="TIT158" s="57"/>
      <c r="TIU158" s="57"/>
      <c r="TIV158" s="57"/>
      <c r="TIW158" s="57"/>
      <c r="TIX158" s="57"/>
      <c r="TIY158" s="57"/>
      <c r="TIZ158" s="57"/>
      <c r="TJA158" s="57"/>
      <c r="TJB158" s="57"/>
      <c r="TJC158" s="57"/>
      <c r="TJD158" s="57"/>
      <c r="TJE158" s="57"/>
      <c r="TJF158" s="57"/>
      <c r="TJG158" s="57"/>
      <c r="TJH158" s="57"/>
      <c r="TJI158" s="57"/>
      <c r="TJJ158" s="57"/>
      <c r="TJK158" s="57"/>
      <c r="TJL158" s="57"/>
      <c r="TJM158" s="57"/>
      <c r="TJN158" s="57"/>
      <c r="TJO158" s="57"/>
      <c r="TJP158" s="57"/>
      <c r="TJQ158" s="57"/>
      <c r="TJR158" s="57"/>
      <c r="TJS158" s="57"/>
      <c r="TJT158" s="57"/>
      <c r="TJU158" s="57"/>
      <c r="TJV158" s="57"/>
      <c r="TJW158" s="57"/>
      <c r="TJX158" s="57"/>
      <c r="TJY158" s="57"/>
      <c r="TJZ158" s="57"/>
      <c r="TKA158" s="57"/>
      <c r="TKB158" s="57"/>
      <c r="TKC158" s="57"/>
      <c r="TKD158" s="57"/>
      <c r="TKE158" s="57"/>
      <c r="TKF158" s="57"/>
      <c r="TKG158" s="57"/>
      <c r="TKH158" s="57"/>
      <c r="TKI158" s="57"/>
      <c r="TKJ158" s="57"/>
      <c r="TKK158" s="57"/>
      <c r="TKL158" s="57"/>
      <c r="TKM158" s="57"/>
      <c r="TKN158" s="57"/>
      <c r="TKO158" s="57"/>
      <c r="TKP158" s="57"/>
      <c r="TKQ158" s="57"/>
      <c r="TKR158" s="57"/>
      <c r="TKS158" s="57"/>
      <c r="TKT158" s="57"/>
      <c r="TKU158" s="57"/>
      <c r="TKV158" s="57"/>
      <c r="TKW158" s="57"/>
      <c r="TKX158" s="57"/>
      <c r="TKY158" s="57"/>
      <c r="TKZ158" s="57"/>
      <c r="TLA158" s="57"/>
      <c r="TLB158" s="57"/>
      <c r="TLC158" s="57"/>
      <c r="TLD158" s="57"/>
      <c r="TLE158" s="57"/>
      <c r="TLF158" s="57"/>
      <c r="TLG158" s="57"/>
      <c r="TLH158" s="57"/>
      <c r="TLI158" s="57"/>
      <c r="TLJ158" s="57"/>
      <c r="TLK158" s="57"/>
      <c r="TLL158" s="57"/>
      <c r="TLM158" s="57"/>
      <c r="TLN158" s="57"/>
      <c r="TLO158" s="57"/>
      <c r="TLP158" s="57"/>
      <c r="TLQ158" s="57"/>
      <c r="TLR158" s="57"/>
      <c r="TLS158" s="57"/>
      <c r="TLT158" s="57"/>
      <c r="TLU158" s="57"/>
      <c r="TLV158" s="57"/>
      <c r="TLW158" s="57"/>
      <c r="TLX158" s="57"/>
      <c r="TLY158" s="57"/>
      <c r="TLZ158" s="57"/>
      <c r="TMA158" s="57"/>
      <c r="TMB158" s="57"/>
      <c r="TMC158" s="57"/>
      <c r="TMD158" s="57"/>
      <c r="TME158" s="57"/>
      <c r="TMF158" s="57"/>
      <c r="TMG158" s="57"/>
      <c r="TMH158" s="57"/>
      <c r="TMI158" s="57"/>
      <c r="TMJ158" s="57"/>
      <c r="TMK158" s="57"/>
      <c r="TML158" s="57"/>
      <c r="TMM158" s="57"/>
      <c r="TMN158" s="57"/>
      <c r="TMO158" s="57"/>
      <c r="TMP158" s="57"/>
      <c r="TMQ158" s="57"/>
      <c r="TMR158" s="57"/>
      <c r="TMS158" s="57"/>
      <c r="TMT158" s="57"/>
      <c r="TMU158" s="57"/>
      <c r="TMV158" s="57"/>
      <c r="TMW158" s="57"/>
      <c r="TMX158" s="57"/>
      <c r="TMY158" s="57"/>
      <c r="TMZ158" s="57"/>
      <c r="TNA158" s="57"/>
      <c r="TNB158" s="57"/>
      <c r="TNC158" s="57"/>
      <c r="TND158" s="57"/>
      <c r="TNE158" s="57"/>
      <c r="TNF158" s="57"/>
      <c r="TNG158" s="57"/>
      <c r="TNH158" s="57"/>
      <c r="TNI158" s="57"/>
      <c r="TNJ158" s="57"/>
      <c r="TNK158" s="57"/>
      <c r="TNL158" s="57"/>
      <c r="TNM158" s="57"/>
      <c r="TNN158" s="57"/>
      <c r="TNO158" s="57"/>
      <c r="TNP158" s="57"/>
      <c r="TNQ158" s="57"/>
      <c r="TNR158" s="57"/>
      <c r="TNS158" s="57"/>
      <c r="TNT158" s="57"/>
      <c r="TNU158" s="57"/>
      <c r="TNV158" s="57"/>
      <c r="TNW158" s="57"/>
      <c r="TNX158" s="57"/>
      <c r="TNY158" s="57"/>
      <c r="TNZ158" s="57"/>
      <c r="TOA158" s="57"/>
      <c r="TOB158" s="57"/>
      <c r="TOC158" s="57"/>
      <c r="TOD158" s="57"/>
      <c r="TOE158" s="57"/>
      <c r="TOF158" s="57"/>
      <c r="TOG158" s="57"/>
      <c r="TOH158" s="57"/>
      <c r="TOI158" s="57"/>
      <c r="TOJ158" s="57"/>
      <c r="TOK158" s="57"/>
      <c r="TOL158" s="57"/>
      <c r="TOM158" s="57"/>
      <c r="TON158" s="57"/>
      <c r="TOO158" s="57"/>
      <c r="TOP158" s="57"/>
      <c r="TOQ158" s="57"/>
      <c r="TOR158" s="57"/>
      <c r="TOS158" s="57"/>
      <c r="TOT158" s="57"/>
      <c r="TOU158" s="57"/>
      <c r="TOV158" s="57"/>
      <c r="TOW158" s="57"/>
      <c r="TOX158" s="57"/>
      <c r="TOY158" s="57"/>
      <c r="TOZ158" s="57"/>
      <c r="TPA158" s="57"/>
      <c r="TPB158" s="57"/>
      <c r="TPC158" s="57"/>
      <c r="TPD158" s="57"/>
      <c r="TPE158" s="57"/>
      <c r="TPF158" s="57"/>
      <c r="TPG158" s="57"/>
      <c r="TPH158" s="57"/>
      <c r="TPI158" s="57"/>
      <c r="TPJ158" s="57"/>
      <c r="TPK158" s="57"/>
      <c r="TPL158" s="57"/>
      <c r="TPM158" s="57"/>
      <c r="TPN158" s="57"/>
      <c r="TPO158" s="57"/>
      <c r="TPP158" s="57"/>
      <c r="TPQ158" s="57"/>
      <c r="TPR158" s="57"/>
      <c r="TPS158" s="57"/>
      <c r="TPT158" s="57"/>
      <c r="TPU158" s="57"/>
      <c r="TPV158" s="57"/>
      <c r="TPW158" s="57"/>
      <c r="TPX158" s="57"/>
      <c r="TPY158" s="57"/>
      <c r="TPZ158" s="57"/>
      <c r="TQA158" s="57"/>
      <c r="TQB158" s="57"/>
      <c r="TQC158" s="57"/>
      <c r="TQD158" s="57"/>
      <c r="TQE158" s="57"/>
      <c r="TQF158" s="57"/>
      <c r="TQG158" s="57"/>
      <c r="TQH158" s="57"/>
      <c r="TQI158" s="57"/>
      <c r="TQJ158" s="57"/>
      <c r="TQK158" s="57"/>
      <c r="TQL158" s="57"/>
      <c r="TQM158" s="57"/>
      <c r="TQN158" s="57"/>
      <c r="TQO158" s="57"/>
      <c r="TQP158" s="57"/>
      <c r="TQQ158" s="57"/>
      <c r="TQR158" s="57"/>
      <c r="TQS158" s="57"/>
      <c r="TQT158" s="57"/>
      <c r="TQU158" s="57"/>
      <c r="TQV158" s="57"/>
      <c r="TQW158" s="57"/>
      <c r="TQX158" s="57"/>
      <c r="TQY158" s="57"/>
      <c r="TQZ158" s="57"/>
      <c r="TRA158" s="57"/>
      <c r="TRB158" s="57"/>
      <c r="TRC158" s="57"/>
      <c r="TRD158" s="57"/>
      <c r="TRE158" s="57"/>
      <c r="TRF158" s="57"/>
      <c r="TRG158" s="57"/>
      <c r="TRH158" s="57"/>
      <c r="TRI158" s="57"/>
      <c r="TRJ158" s="57"/>
      <c r="TRK158" s="57"/>
      <c r="TRL158" s="57"/>
      <c r="TRM158" s="57"/>
      <c r="TRN158" s="57"/>
      <c r="TRO158" s="57"/>
      <c r="TRP158" s="57"/>
      <c r="TRQ158" s="57"/>
      <c r="TRR158" s="57"/>
      <c r="TRS158" s="57"/>
      <c r="TRT158" s="57"/>
      <c r="TRU158" s="57"/>
      <c r="TRV158" s="57"/>
      <c r="TRW158" s="57"/>
      <c r="TRX158" s="57"/>
      <c r="TRY158" s="57"/>
      <c r="TRZ158" s="57"/>
      <c r="TSA158" s="57"/>
      <c r="TSB158" s="57"/>
      <c r="TSC158" s="57"/>
      <c r="TSD158" s="57"/>
      <c r="TSE158" s="57"/>
      <c r="TSF158" s="57"/>
      <c r="TSG158" s="57"/>
      <c r="TSH158" s="57"/>
      <c r="TSI158" s="57"/>
      <c r="TSJ158" s="57"/>
      <c r="TSK158" s="57"/>
      <c r="TSL158" s="57"/>
      <c r="TSM158" s="57"/>
      <c r="TSN158" s="57"/>
      <c r="TSO158" s="57"/>
      <c r="TSP158" s="57"/>
      <c r="TSQ158" s="57"/>
      <c r="TSR158" s="57"/>
      <c r="TSS158" s="57"/>
      <c r="TST158" s="57"/>
      <c r="TSU158" s="57"/>
      <c r="TSV158" s="57"/>
      <c r="TSW158" s="57"/>
      <c r="TSX158" s="57"/>
      <c r="TSY158" s="57"/>
      <c r="TSZ158" s="57"/>
      <c r="TTA158" s="57"/>
      <c r="TTB158" s="57"/>
      <c r="TTC158" s="57"/>
      <c r="TTD158" s="57"/>
      <c r="TTE158" s="57"/>
      <c r="TTF158" s="57"/>
      <c r="TTG158" s="57"/>
      <c r="TTH158" s="57"/>
      <c r="TTI158" s="57"/>
      <c r="TTJ158" s="57"/>
      <c r="TTK158" s="57"/>
      <c r="TTL158" s="57"/>
      <c r="TTM158" s="57"/>
      <c r="TTN158" s="57"/>
      <c r="TTO158" s="57"/>
      <c r="TTP158" s="57"/>
      <c r="TTQ158" s="57"/>
      <c r="TTR158" s="57"/>
      <c r="TTS158" s="57"/>
      <c r="TTT158" s="57"/>
      <c r="TTU158" s="57"/>
      <c r="TTV158" s="57"/>
      <c r="TTW158" s="57"/>
      <c r="TTX158" s="57"/>
      <c r="TTY158" s="57"/>
      <c r="TTZ158" s="57"/>
      <c r="TUA158" s="57"/>
      <c r="TUB158" s="57"/>
      <c r="TUC158" s="57"/>
      <c r="TUD158" s="57"/>
      <c r="TUE158" s="57"/>
      <c r="TUF158" s="57"/>
      <c r="TUG158" s="57"/>
      <c r="TUH158" s="57"/>
      <c r="TUI158" s="57"/>
      <c r="TUJ158" s="57"/>
      <c r="TUK158" s="57"/>
      <c r="TUL158" s="57"/>
      <c r="TUM158" s="57"/>
      <c r="TUN158" s="57"/>
      <c r="TUO158" s="57"/>
      <c r="TUP158" s="57"/>
      <c r="TUQ158" s="57"/>
      <c r="TUR158" s="57"/>
      <c r="TUS158" s="57"/>
      <c r="TUT158" s="57"/>
      <c r="TUU158" s="57"/>
      <c r="TUV158" s="57"/>
      <c r="TUW158" s="57"/>
      <c r="TUX158" s="57"/>
      <c r="TUY158" s="57"/>
      <c r="TUZ158" s="57"/>
      <c r="TVA158" s="57"/>
      <c r="TVB158" s="57"/>
      <c r="TVC158" s="57"/>
      <c r="TVD158" s="57"/>
      <c r="TVE158" s="57"/>
      <c r="TVF158" s="57"/>
      <c r="TVG158" s="57"/>
      <c r="TVH158" s="57"/>
      <c r="TVI158" s="57"/>
      <c r="TVJ158" s="57"/>
      <c r="TVK158" s="57"/>
      <c r="TVL158" s="57"/>
      <c r="TVM158" s="57"/>
      <c r="TVN158" s="57"/>
      <c r="TVO158" s="57"/>
      <c r="TVP158" s="57"/>
      <c r="TVQ158" s="57"/>
      <c r="TVR158" s="57"/>
      <c r="TVS158" s="57"/>
      <c r="TVT158" s="57"/>
      <c r="TVU158" s="57"/>
      <c r="TVV158" s="57"/>
      <c r="TVW158" s="57"/>
      <c r="TVX158" s="57"/>
      <c r="TVY158" s="57"/>
      <c r="TVZ158" s="57"/>
      <c r="TWA158" s="57"/>
      <c r="TWB158" s="57"/>
      <c r="TWC158" s="57"/>
      <c r="TWD158" s="57"/>
      <c r="TWE158" s="57"/>
      <c r="TWF158" s="57"/>
      <c r="TWG158" s="57"/>
      <c r="TWH158" s="57"/>
      <c r="TWI158" s="57"/>
      <c r="TWJ158" s="57"/>
      <c r="TWK158" s="57"/>
      <c r="TWL158" s="57"/>
      <c r="TWM158" s="57"/>
      <c r="TWN158" s="57"/>
      <c r="TWO158" s="57"/>
      <c r="TWP158" s="57"/>
      <c r="TWQ158" s="57"/>
      <c r="TWR158" s="57"/>
      <c r="TWS158" s="57"/>
      <c r="TWT158" s="57"/>
      <c r="TWU158" s="57"/>
      <c r="TWV158" s="57"/>
      <c r="TWW158" s="57"/>
      <c r="TWX158" s="57"/>
      <c r="TWY158" s="57"/>
      <c r="TWZ158" s="57"/>
      <c r="TXA158" s="57"/>
      <c r="TXB158" s="57"/>
      <c r="TXC158" s="57"/>
      <c r="TXD158" s="57"/>
      <c r="TXE158" s="57"/>
      <c r="TXF158" s="57"/>
      <c r="TXG158" s="57"/>
      <c r="TXH158" s="57"/>
      <c r="TXI158" s="57"/>
      <c r="TXJ158" s="57"/>
      <c r="TXK158" s="57"/>
      <c r="TXL158" s="57"/>
      <c r="TXM158" s="57"/>
      <c r="TXN158" s="57"/>
      <c r="TXO158" s="57"/>
      <c r="TXP158" s="57"/>
      <c r="TXQ158" s="57"/>
      <c r="TXR158" s="57"/>
      <c r="TXS158" s="57"/>
      <c r="TXT158" s="57"/>
      <c r="TXU158" s="57"/>
      <c r="TXV158" s="57"/>
      <c r="TXW158" s="57"/>
      <c r="TXX158" s="57"/>
      <c r="TXY158" s="57"/>
      <c r="TXZ158" s="57"/>
      <c r="TYA158" s="57"/>
      <c r="TYB158" s="57"/>
      <c r="TYC158" s="57"/>
      <c r="TYD158" s="57"/>
      <c r="TYE158" s="57"/>
      <c r="TYF158" s="57"/>
      <c r="TYG158" s="57"/>
      <c r="TYH158" s="57"/>
      <c r="TYI158" s="57"/>
      <c r="TYJ158" s="57"/>
      <c r="TYK158" s="57"/>
      <c r="TYL158" s="57"/>
      <c r="TYM158" s="57"/>
      <c r="TYN158" s="57"/>
      <c r="TYO158" s="57"/>
      <c r="TYP158" s="57"/>
      <c r="TYQ158" s="57"/>
      <c r="TYR158" s="57"/>
      <c r="TYS158" s="57"/>
      <c r="TYT158" s="57"/>
      <c r="TYU158" s="57"/>
      <c r="TYV158" s="57"/>
      <c r="TYW158" s="57"/>
      <c r="TYX158" s="57"/>
      <c r="TYY158" s="57"/>
      <c r="TYZ158" s="57"/>
      <c r="TZA158" s="57"/>
      <c r="TZB158" s="57"/>
      <c r="TZC158" s="57"/>
      <c r="TZD158" s="57"/>
      <c r="TZE158" s="57"/>
      <c r="TZF158" s="57"/>
      <c r="TZG158" s="57"/>
      <c r="TZH158" s="57"/>
      <c r="TZI158" s="57"/>
      <c r="TZJ158" s="57"/>
      <c r="TZK158" s="57"/>
      <c r="TZL158" s="57"/>
      <c r="TZM158" s="57"/>
      <c r="TZN158" s="57"/>
      <c r="TZO158" s="57"/>
      <c r="TZP158" s="57"/>
      <c r="TZQ158" s="57"/>
      <c r="TZR158" s="57"/>
      <c r="TZS158" s="57"/>
      <c r="TZT158" s="57"/>
      <c r="TZU158" s="57"/>
      <c r="TZV158" s="57"/>
      <c r="TZW158" s="57"/>
      <c r="TZX158" s="57"/>
      <c r="TZY158" s="57"/>
      <c r="TZZ158" s="57"/>
      <c r="UAA158" s="57"/>
      <c r="UAB158" s="57"/>
      <c r="UAC158" s="57"/>
      <c r="UAD158" s="57"/>
      <c r="UAE158" s="57"/>
      <c r="UAF158" s="57"/>
      <c r="UAG158" s="57"/>
      <c r="UAH158" s="57"/>
      <c r="UAI158" s="57"/>
      <c r="UAJ158" s="57"/>
      <c r="UAK158" s="57"/>
      <c r="UAL158" s="57"/>
      <c r="UAM158" s="57"/>
      <c r="UAN158" s="57"/>
      <c r="UAO158" s="57"/>
      <c r="UAP158" s="57"/>
      <c r="UAQ158" s="57"/>
      <c r="UAR158" s="57"/>
      <c r="UAS158" s="57"/>
      <c r="UAT158" s="57"/>
      <c r="UAU158" s="57"/>
      <c r="UAV158" s="57"/>
      <c r="UAW158" s="57"/>
      <c r="UAX158" s="57"/>
      <c r="UAY158" s="57"/>
      <c r="UAZ158" s="57"/>
      <c r="UBA158" s="57"/>
      <c r="UBB158" s="57"/>
      <c r="UBC158" s="57"/>
      <c r="UBD158" s="57"/>
      <c r="UBE158" s="57"/>
      <c r="UBF158" s="57"/>
      <c r="UBG158" s="57"/>
      <c r="UBH158" s="57"/>
      <c r="UBI158" s="57"/>
      <c r="UBJ158" s="57"/>
      <c r="UBK158" s="57"/>
      <c r="UBL158" s="57"/>
      <c r="UBM158" s="57"/>
      <c r="UBN158" s="57"/>
      <c r="UBO158" s="57"/>
      <c r="UBP158" s="57"/>
      <c r="UBQ158" s="57"/>
      <c r="UBR158" s="57"/>
      <c r="UBS158" s="57"/>
      <c r="UBT158" s="57"/>
      <c r="UBU158" s="57"/>
      <c r="UBV158" s="57"/>
      <c r="UBW158" s="57"/>
      <c r="UBX158" s="57"/>
      <c r="UBY158" s="57"/>
      <c r="UBZ158" s="57"/>
      <c r="UCA158" s="57"/>
      <c r="UCB158" s="57"/>
      <c r="UCC158" s="57"/>
      <c r="UCD158" s="57"/>
      <c r="UCE158" s="57"/>
      <c r="UCF158" s="57"/>
      <c r="UCG158" s="57"/>
      <c r="UCH158" s="57"/>
      <c r="UCI158" s="57"/>
      <c r="UCJ158" s="57"/>
      <c r="UCK158" s="57"/>
      <c r="UCL158" s="57"/>
      <c r="UCM158" s="57"/>
      <c r="UCN158" s="57"/>
      <c r="UCO158" s="57"/>
      <c r="UCP158" s="57"/>
      <c r="UCQ158" s="57"/>
      <c r="UCR158" s="57"/>
      <c r="UCS158" s="57"/>
      <c r="UCT158" s="57"/>
      <c r="UCU158" s="57"/>
      <c r="UCV158" s="57"/>
      <c r="UCW158" s="57"/>
      <c r="UCX158" s="57"/>
      <c r="UCY158" s="57"/>
      <c r="UCZ158" s="57"/>
      <c r="UDA158" s="57"/>
      <c r="UDB158" s="57"/>
      <c r="UDC158" s="57"/>
      <c r="UDD158" s="57"/>
      <c r="UDE158" s="57"/>
      <c r="UDF158" s="57"/>
      <c r="UDG158" s="57"/>
      <c r="UDH158" s="57"/>
      <c r="UDI158" s="57"/>
      <c r="UDJ158" s="57"/>
      <c r="UDK158" s="57"/>
      <c r="UDL158" s="57"/>
      <c r="UDM158" s="57"/>
      <c r="UDN158" s="57"/>
      <c r="UDO158" s="57"/>
      <c r="UDP158" s="57"/>
      <c r="UDQ158" s="57"/>
      <c r="UDR158" s="57"/>
      <c r="UDS158" s="57"/>
      <c r="UDT158" s="57"/>
      <c r="UDU158" s="57"/>
      <c r="UDV158" s="57"/>
      <c r="UDW158" s="57"/>
      <c r="UDX158" s="57"/>
      <c r="UDY158" s="57"/>
      <c r="UDZ158" s="57"/>
      <c r="UEA158" s="57"/>
      <c r="UEB158" s="57"/>
      <c r="UEC158" s="57"/>
      <c r="UED158" s="57"/>
      <c r="UEE158" s="57"/>
      <c r="UEF158" s="57"/>
      <c r="UEG158" s="57"/>
      <c r="UEH158" s="57"/>
      <c r="UEI158" s="57"/>
      <c r="UEJ158" s="57"/>
      <c r="UEK158" s="57"/>
      <c r="UEL158" s="57"/>
      <c r="UEM158" s="57"/>
      <c r="UEN158" s="57"/>
      <c r="UEO158" s="57"/>
      <c r="UEP158" s="57"/>
      <c r="UEQ158" s="57"/>
      <c r="UER158" s="57"/>
      <c r="UES158" s="57"/>
      <c r="UET158" s="57"/>
      <c r="UEU158" s="57"/>
      <c r="UEV158" s="57"/>
      <c r="UEW158" s="57"/>
      <c r="UEX158" s="57"/>
      <c r="UEY158" s="57"/>
      <c r="UEZ158" s="57"/>
      <c r="UFA158" s="57"/>
      <c r="UFB158" s="57"/>
      <c r="UFC158" s="57"/>
      <c r="UFD158" s="57"/>
      <c r="UFE158" s="57"/>
      <c r="UFF158" s="57"/>
      <c r="UFG158" s="57"/>
      <c r="UFH158" s="57"/>
      <c r="UFI158" s="57"/>
      <c r="UFJ158" s="57"/>
      <c r="UFK158" s="57"/>
      <c r="UFL158" s="57"/>
      <c r="UFM158" s="57"/>
      <c r="UFN158" s="57"/>
      <c r="UFO158" s="57"/>
      <c r="UFP158" s="57"/>
      <c r="UFQ158" s="57"/>
      <c r="UFR158" s="57"/>
      <c r="UFS158" s="57"/>
      <c r="UFT158" s="57"/>
      <c r="UFU158" s="57"/>
      <c r="UFV158" s="57"/>
      <c r="UFW158" s="57"/>
      <c r="UFX158" s="57"/>
      <c r="UFY158" s="57"/>
      <c r="UFZ158" s="57"/>
      <c r="UGA158" s="57"/>
      <c r="UGB158" s="57"/>
      <c r="UGC158" s="57"/>
      <c r="UGD158" s="57"/>
      <c r="UGE158" s="57"/>
      <c r="UGF158" s="57"/>
      <c r="UGG158" s="57"/>
      <c r="UGH158" s="57"/>
      <c r="UGI158" s="57"/>
      <c r="UGJ158" s="57"/>
      <c r="UGK158" s="57"/>
      <c r="UGL158" s="57"/>
      <c r="UGM158" s="57"/>
      <c r="UGN158" s="57"/>
      <c r="UGO158" s="57"/>
      <c r="UGP158" s="57"/>
      <c r="UGQ158" s="57"/>
      <c r="UGR158" s="57"/>
      <c r="UGS158" s="57"/>
      <c r="UGT158" s="57"/>
      <c r="UGU158" s="57"/>
      <c r="UGV158" s="57"/>
      <c r="UGW158" s="57"/>
      <c r="UGX158" s="57"/>
      <c r="UGY158" s="57"/>
      <c r="UGZ158" s="57"/>
      <c r="UHA158" s="57"/>
      <c r="UHB158" s="57"/>
      <c r="UHC158" s="57"/>
      <c r="UHD158" s="57"/>
      <c r="UHE158" s="57"/>
      <c r="UHF158" s="57"/>
      <c r="UHG158" s="57"/>
      <c r="UHH158" s="57"/>
      <c r="UHI158" s="57"/>
      <c r="UHJ158" s="57"/>
      <c r="UHK158" s="57"/>
      <c r="UHL158" s="57"/>
      <c r="UHM158" s="57"/>
      <c r="UHN158" s="57"/>
      <c r="UHO158" s="57"/>
      <c r="UHP158" s="57"/>
      <c r="UHQ158" s="57"/>
      <c r="UHR158" s="57"/>
      <c r="UHS158" s="57"/>
      <c r="UHT158" s="57"/>
      <c r="UHU158" s="57"/>
      <c r="UHV158" s="57"/>
      <c r="UHW158" s="57"/>
      <c r="UHX158" s="57"/>
      <c r="UHY158" s="57"/>
      <c r="UHZ158" s="57"/>
      <c r="UIA158" s="57"/>
      <c r="UIB158" s="57"/>
      <c r="UIC158" s="57"/>
      <c r="UID158" s="57"/>
      <c r="UIE158" s="57"/>
      <c r="UIF158" s="57"/>
      <c r="UIG158" s="57"/>
      <c r="UIH158" s="57"/>
      <c r="UII158" s="57"/>
      <c r="UIJ158" s="57"/>
      <c r="UIK158" s="57"/>
      <c r="UIL158" s="57"/>
      <c r="UIM158" s="57"/>
      <c r="UIN158" s="57"/>
      <c r="UIO158" s="57"/>
      <c r="UIP158" s="57"/>
      <c r="UIQ158" s="57"/>
      <c r="UIR158" s="57"/>
      <c r="UIS158" s="57"/>
      <c r="UIT158" s="57"/>
      <c r="UIU158" s="57"/>
      <c r="UIV158" s="57"/>
      <c r="UIW158" s="57"/>
      <c r="UIX158" s="57"/>
      <c r="UIY158" s="57"/>
      <c r="UIZ158" s="57"/>
      <c r="UJA158" s="57"/>
      <c r="UJB158" s="57"/>
      <c r="UJC158" s="57"/>
      <c r="UJD158" s="57"/>
      <c r="UJE158" s="57"/>
      <c r="UJF158" s="57"/>
      <c r="UJG158" s="57"/>
      <c r="UJH158" s="57"/>
      <c r="UJI158" s="57"/>
      <c r="UJJ158" s="57"/>
      <c r="UJK158" s="57"/>
      <c r="UJL158" s="57"/>
      <c r="UJM158" s="57"/>
      <c r="UJN158" s="57"/>
      <c r="UJO158" s="57"/>
      <c r="UJP158" s="57"/>
      <c r="UJQ158" s="57"/>
      <c r="UJR158" s="57"/>
      <c r="UJS158" s="57"/>
      <c r="UJT158" s="57"/>
      <c r="UJU158" s="57"/>
      <c r="UJV158" s="57"/>
      <c r="UJW158" s="57"/>
      <c r="UJX158" s="57"/>
      <c r="UJY158" s="57"/>
      <c r="UJZ158" s="57"/>
      <c r="UKA158" s="57"/>
      <c r="UKB158" s="57"/>
      <c r="UKC158" s="57"/>
      <c r="UKD158" s="57"/>
      <c r="UKE158" s="57"/>
      <c r="UKF158" s="57"/>
      <c r="UKG158" s="57"/>
      <c r="UKH158" s="57"/>
      <c r="UKI158" s="57"/>
      <c r="UKJ158" s="57"/>
      <c r="UKK158" s="57"/>
      <c r="UKL158" s="57"/>
      <c r="UKM158" s="57"/>
      <c r="UKN158" s="57"/>
      <c r="UKO158" s="57"/>
      <c r="UKP158" s="57"/>
      <c r="UKQ158" s="57"/>
      <c r="UKR158" s="57"/>
      <c r="UKS158" s="57"/>
      <c r="UKT158" s="57"/>
      <c r="UKU158" s="57"/>
      <c r="UKV158" s="57"/>
      <c r="UKW158" s="57"/>
      <c r="UKX158" s="57"/>
      <c r="UKY158" s="57"/>
      <c r="UKZ158" s="57"/>
      <c r="ULA158" s="57"/>
      <c r="ULB158" s="57"/>
      <c r="ULC158" s="57"/>
      <c r="ULD158" s="57"/>
      <c r="ULE158" s="57"/>
      <c r="ULF158" s="57"/>
      <c r="ULG158" s="57"/>
      <c r="ULH158" s="57"/>
      <c r="ULI158" s="57"/>
      <c r="ULJ158" s="57"/>
      <c r="ULK158" s="57"/>
      <c r="ULL158" s="57"/>
      <c r="ULM158" s="57"/>
      <c r="ULN158" s="57"/>
      <c r="ULO158" s="57"/>
      <c r="ULP158" s="57"/>
      <c r="ULQ158" s="57"/>
      <c r="ULR158" s="57"/>
      <c r="ULS158" s="57"/>
      <c r="ULT158" s="57"/>
      <c r="ULU158" s="57"/>
      <c r="ULV158" s="57"/>
      <c r="ULW158" s="57"/>
      <c r="ULX158" s="57"/>
      <c r="ULY158" s="57"/>
      <c r="ULZ158" s="57"/>
      <c r="UMA158" s="57"/>
      <c r="UMB158" s="57"/>
      <c r="UMC158" s="57"/>
      <c r="UMD158" s="57"/>
      <c r="UME158" s="57"/>
      <c r="UMF158" s="57"/>
      <c r="UMG158" s="57"/>
      <c r="UMH158" s="57"/>
      <c r="UMI158" s="57"/>
      <c r="UMJ158" s="57"/>
      <c r="UMK158" s="57"/>
      <c r="UML158" s="57"/>
      <c r="UMM158" s="57"/>
      <c r="UMN158" s="57"/>
      <c r="UMO158" s="57"/>
      <c r="UMP158" s="57"/>
      <c r="UMQ158" s="57"/>
      <c r="UMR158" s="57"/>
      <c r="UMS158" s="57"/>
      <c r="UMT158" s="57"/>
      <c r="UMU158" s="57"/>
      <c r="UMV158" s="57"/>
      <c r="UMW158" s="57"/>
      <c r="UMX158" s="57"/>
      <c r="UMY158" s="57"/>
      <c r="UMZ158" s="57"/>
      <c r="UNA158" s="57"/>
      <c r="UNB158" s="57"/>
      <c r="UNC158" s="57"/>
      <c r="UND158" s="57"/>
      <c r="UNE158" s="57"/>
      <c r="UNF158" s="57"/>
      <c r="UNG158" s="57"/>
      <c r="UNH158" s="57"/>
      <c r="UNI158" s="57"/>
      <c r="UNJ158" s="57"/>
      <c r="UNK158" s="57"/>
      <c r="UNL158" s="57"/>
      <c r="UNM158" s="57"/>
      <c r="UNN158" s="57"/>
      <c r="UNO158" s="57"/>
      <c r="UNP158" s="57"/>
      <c r="UNQ158" s="57"/>
      <c r="UNR158" s="57"/>
      <c r="UNS158" s="57"/>
      <c r="UNT158" s="57"/>
      <c r="UNU158" s="57"/>
      <c r="UNV158" s="57"/>
      <c r="UNW158" s="57"/>
      <c r="UNX158" s="57"/>
      <c r="UNY158" s="57"/>
      <c r="UNZ158" s="57"/>
      <c r="UOA158" s="57"/>
      <c r="UOB158" s="57"/>
      <c r="UOC158" s="57"/>
      <c r="UOD158" s="57"/>
      <c r="UOE158" s="57"/>
      <c r="UOF158" s="57"/>
      <c r="UOG158" s="57"/>
      <c r="UOH158" s="57"/>
      <c r="UOI158" s="57"/>
      <c r="UOJ158" s="57"/>
      <c r="UOK158" s="57"/>
      <c r="UOL158" s="57"/>
      <c r="UOM158" s="57"/>
      <c r="UON158" s="57"/>
      <c r="UOO158" s="57"/>
      <c r="UOP158" s="57"/>
      <c r="UOQ158" s="57"/>
      <c r="UOR158" s="57"/>
      <c r="UOS158" s="57"/>
      <c r="UOT158" s="57"/>
      <c r="UOU158" s="57"/>
      <c r="UOV158" s="57"/>
      <c r="UOW158" s="57"/>
      <c r="UOX158" s="57"/>
      <c r="UOY158" s="57"/>
      <c r="UOZ158" s="57"/>
      <c r="UPA158" s="57"/>
      <c r="UPB158" s="57"/>
      <c r="UPC158" s="57"/>
      <c r="UPD158" s="57"/>
      <c r="UPE158" s="57"/>
      <c r="UPF158" s="57"/>
      <c r="UPG158" s="57"/>
      <c r="UPH158" s="57"/>
      <c r="UPI158" s="57"/>
      <c r="UPJ158" s="57"/>
      <c r="UPK158" s="57"/>
      <c r="UPL158" s="57"/>
      <c r="UPM158" s="57"/>
      <c r="UPN158" s="57"/>
      <c r="UPO158" s="57"/>
      <c r="UPP158" s="57"/>
      <c r="UPQ158" s="57"/>
      <c r="UPR158" s="57"/>
      <c r="UPS158" s="57"/>
      <c r="UPT158" s="57"/>
      <c r="UPU158" s="57"/>
      <c r="UPV158" s="57"/>
      <c r="UPW158" s="57"/>
      <c r="UPX158" s="57"/>
      <c r="UPY158" s="57"/>
      <c r="UPZ158" s="57"/>
      <c r="UQA158" s="57"/>
      <c r="UQB158" s="57"/>
      <c r="UQC158" s="57"/>
      <c r="UQD158" s="57"/>
      <c r="UQE158" s="57"/>
      <c r="UQF158" s="57"/>
      <c r="UQG158" s="57"/>
      <c r="UQH158" s="57"/>
      <c r="UQI158" s="57"/>
      <c r="UQJ158" s="57"/>
      <c r="UQK158" s="57"/>
      <c r="UQL158" s="57"/>
      <c r="UQM158" s="57"/>
      <c r="UQN158" s="57"/>
      <c r="UQO158" s="57"/>
      <c r="UQP158" s="57"/>
      <c r="UQQ158" s="57"/>
      <c r="UQR158" s="57"/>
      <c r="UQS158" s="57"/>
      <c r="UQT158" s="57"/>
      <c r="UQU158" s="57"/>
      <c r="UQV158" s="57"/>
      <c r="UQW158" s="57"/>
      <c r="UQX158" s="57"/>
      <c r="UQY158" s="57"/>
      <c r="UQZ158" s="57"/>
      <c r="URA158" s="57"/>
      <c r="URB158" s="57"/>
      <c r="URC158" s="57"/>
      <c r="URD158" s="57"/>
      <c r="URE158" s="57"/>
      <c r="URF158" s="57"/>
      <c r="URG158" s="57"/>
      <c r="URH158" s="57"/>
      <c r="URI158" s="57"/>
      <c r="URJ158" s="57"/>
      <c r="URK158" s="57"/>
      <c r="URL158" s="57"/>
      <c r="URM158" s="57"/>
      <c r="URN158" s="57"/>
      <c r="URO158" s="57"/>
      <c r="URP158" s="57"/>
      <c r="URQ158" s="57"/>
      <c r="URR158" s="57"/>
      <c r="URS158" s="57"/>
      <c r="URT158" s="57"/>
      <c r="URU158" s="57"/>
      <c r="URV158" s="57"/>
      <c r="URW158" s="57"/>
      <c r="URX158" s="57"/>
      <c r="URY158" s="57"/>
      <c r="URZ158" s="57"/>
      <c r="USA158" s="57"/>
      <c r="USB158" s="57"/>
      <c r="USC158" s="57"/>
      <c r="USD158" s="57"/>
      <c r="USE158" s="57"/>
      <c r="USF158" s="57"/>
      <c r="USG158" s="57"/>
      <c r="USH158" s="57"/>
      <c r="USI158" s="57"/>
      <c r="USJ158" s="57"/>
      <c r="USK158" s="57"/>
      <c r="USL158" s="57"/>
      <c r="USM158" s="57"/>
      <c r="USN158" s="57"/>
      <c r="USO158" s="57"/>
      <c r="USP158" s="57"/>
      <c r="USQ158" s="57"/>
      <c r="USR158" s="57"/>
      <c r="USS158" s="57"/>
      <c r="UST158" s="57"/>
      <c r="USU158" s="57"/>
      <c r="USV158" s="57"/>
      <c r="USW158" s="57"/>
      <c r="USX158" s="57"/>
      <c r="USY158" s="57"/>
      <c r="USZ158" s="57"/>
      <c r="UTA158" s="57"/>
      <c r="UTB158" s="57"/>
      <c r="UTC158" s="57"/>
      <c r="UTD158" s="57"/>
      <c r="UTE158" s="57"/>
      <c r="UTF158" s="57"/>
      <c r="UTG158" s="57"/>
      <c r="UTH158" s="57"/>
      <c r="UTI158" s="57"/>
      <c r="UTJ158" s="57"/>
      <c r="UTK158" s="57"/>
      <c r="UTL158" s="57"/>
      <c r="UTM158" s="57"/>
      <c r="UTN158" s="57"/>
      <c r="UTO158" s="57"/>
      <c r="UTP158" s="57"/>
      <c r="UTQ158" s="57"/>
      <c r="UTR158" s="57"/>
      <c r="UTS158" s="57"/>
      <c r="UTT158" s="57"/>
      <c r="UTU158" s="57"/>
      <c r="UTV158" s="57"/>
      <c r="UTW158" s="57"/>
      <c r="UTX158" s="57"/>
      <c r="UTY158" s="57"/>
      <c r="UTZ158" s="57"/>
      <c r="UUA158" s="57"/>
      <c r="UUB158" s="57"/>
      <c r="UUC158" s="57"/>
      <c r="UUD158" s="57"/>
      <c r="UUE158" s="57"/>
      <c r="UUF158" s="57"/>
      <c r="UUG158" s="57"/>
      <c r="UUH158" s="57"/>
      <c r="UUI158" s="57"/>
      <c r="UUJ158" s="57"/>
      <c r="UUK158" s="57"/>
      <c r="UUL158" s="57"/>
      <c r="UUM158" s="57"/>
      <c r="UUN158" s="57"/>
      <c r="UUO158" s="57"/>
      <c r="UUP158" s="57"/>
      <c r="UUQ158" s="57"/>
      <c r="UUR158" s="57"/>
      <c r="UUS158" s="57"/>
      <c r="UUT158" s="57"/>
      <c r="UUU158" s="57"/>
      <c r="UUV158" s="57"/>
      <c r="UUW158" s="57"/>
      <c r="UUX158" s="57"/>
      <c r="UUY158" s="57"/>
      <c r="UUZ158" s="57"/>
      <c r="UVA158" s="57"/>
      <c r="UVB158" s="57"/>
      <c r="UVC158" s="57"/>
      <c r="UVD158" s="57"/>
      <c r="UVE158" s="57"/>
      <c r="UVF158" s="57"/>
      <c r="UVG158" s="57"/>
      <c r="UVH158" s="57"/>
      <c r="UVI158" s="57"/>
      <c r="UVJ158" s="57"/>
      <c r="UVK158" s="57"/>
      <c r="UVL158" s="57"/>
      <c r="UVM158" s="57"/>
      <c r="UVN158" s="57"/>
      <c r="UVO158" s="57"/>
      <c r="UVP158" s="57"/>
      <c r="UVQ158" s="57"/>
      <c r="UVR158" s="57"/>
      <c r="UVS158" s="57"/>
      <c r="UVT158" s="57"/>
      <c r="UVU158" s="57"/>
      <c r="UVV158" s="57"/>
      <c r="UVW158" s="57"/>
      <c r="UVX158" s="57"/>
      <c r="UVY158" s="57"/>
      <c r="UVZ158" s="57"/>
      <c r="UWA158" s="57"/>
      <c r="UWB158" s="57"/>
      <c r="UWC158" s="57"/>
      <c r="UWD158" s="57"/>
      <c r="UWE158" s="57"/>
      <c r="UWF158" s="57"/>
      <c r="UWG158" s="57"/>
      <c r="UWH158" s="57"/>
      <c r="UWI158" s="57"/>
      <c r="UWJ158" s="57"/>
      <c r="UWK158" s="57"/>
      <c r="UWL158" s="57"/>
      <c r="UWM158" s="57"/>
      <c r="UWN158" s="57"/>
      <c r="UWO158" s="57"/>
      <c r="UWP158" s="57"/>
      <c r="UWQ158" s="57"/>
      <c r="UWR158" s="57"/>
      <c r="UWS158" s="57"/>
      <c r="UWT158" s="57"/>
      <c r="UWU158" s="57"/>
      <c r="UWV158" s="57"/>
      <c r="UWW158" s="57"/>
      <c r="UWX158" s="57"/>
      <c r="UWY158" s="57"/>
      <c r="UWZ158" s="57"/>
      <c r="UXA158" s="57"/>
      <c r="UXB158" s="57"/>
      <c r="UXC158" s="57"/>
      <c r="UXD158" s="57"/>
      <c r="UXE158" s="57"/>
      <c r="UXF158" s="57"/>
      <c r="UXG158" s="57"/>
      <c r="UXH158" s="57"/>
      <c r="UXI158" s="57"/>
      <c r="UXJ158" s="57"/>
      <c r="UXK158" s="57"/>
      <c r="UXL158" s="57"/>
      <c r="UXM158" s="57"/>
      <c r="UXN158" s="57"/>
      <c r="UXO158" s="57"/>
      <c r="UXP158" s="57"/>
      <c r="UXQ158" s="57"/>
      <c r="UXR158" s="57"/>
      <c r="UXS158" s="57"/>
      <c r="UXT158" s="57"/>
      <c r="UXU158" s="57"/>
      <c r="UXV158" s="57"/>
      <c r="UXW158" s="57"/>
      <c r="UXX158" s="57"/>
      <c r="UXY158" s="57"/>
      <c r="UXZ158" s="57"/>
      <c r="UYA158" s="57"/>
      <c r="UYB158" s="57"/>
      <c r="UYC158" s="57"/>
      <c r="UYD158" s="57"/>
      <c r="UYE158" s="57"/>
      <c r="UYF158" s="57"/>
      <c r="UYG158" s="57"/>
      <c r="UYH158" s="57"/>
      <c r="UYI158" s="57"/>
      <c r="UYJ158" s="57"/>
      <c r="UYK158" s="57"/>
      <c r="UYL158" s="57"/>
      <c r="UYM158" s="57"/>
      <c r="UYN158" s="57"/>
      <c r="UYO158" s="57"/>
      <c r="UYP158" s="57"/>
      <c r="UYQ158" s="57"/>
      <c r="UYR158" s="57"/>
      <c r="UYS158" s="57"/>
      <c r="UYT158" s="57"/>
      <c r="UYU158" s="57"/>
      <c r="UYV158" s="57"/>
      <c r="UYW158" s="57"/>
      <c r="UYX158" s="57"/>
      <c r="UYY158" s="57"/>
      <c r="UYZ158" s="57"/>
      <c r="UZA158" s="57"/>
      <c r="UZB158" s="57"/>
      <c r="UZC158" s="57"/>
      <c r="UZD158" s="57"/>
      <c r="UZE158" s="57"/>
      <c r="UZF158" s="57"/>
      <c r="UZG158" s="57"/>
      <c r="UZH158" s="57"/>
      <c r="UZI158" s="57"/>
      <c r="UZJ158" s="57"/>
      <c r="UZK158" s="57"/>
      <c r="UZL158" s="57"/>
      <c r="UZM158" s="57"/>
      <c r="UZN158" s="57"/>
      <c r="UZO158" s="57"/>
      <c r="UZP158" s="57"/>
      <c r="UZQ158" s="57"/>
      <c r="UZR158" s="57"/>
      <c r="UZS158" s="57"/>
      <c r="UZT158" s="57"/>
      <c r="UZU158" s="57"/>
      <c r="UZV158" s="57"/>
      <c r="UZW158" s="57"/>
      <c r="UZX158" s="57"/>
      <c r="UZY158" s="57"/>
      <c r="UZZ158" s="57"/>
      <c r="VAA158" s="57"/>
      <c r="VAB158" s="57"/>
      <c r="VAC158" s="57"/>
      <c r="VAD158" s="57"/>
      <c r="VAE158" s="57"/>
      <c r="VAF158" s="57"/>
      <c r="VAG158" s="57"/>
      <c r="VAH158" s="57"/>
      <c r="VAI158" s="57"/>
      <c r="VAJ158" s="57"/>
      <c r="VAK158" s="57"/>
      <c r="VAL158" s="57"/>
      <c r="VAM158" s="57"/>
      <c r="VAN158" s="57"/>
      <c r="VAO158" s="57"/>
      <c r="VAP158" s="57"/>
      <c r="VAQ158" s="57"/>
      <c r="VAR158" s="57"/>
      <c r="VAS158" s="57"/>
      <c r="VAT158" s="57"/>
      <c r="VAU158" s="57"/>
      <c r="VAV158" s="57"/>
      <c r="VAW158" s="57"/>
      <c r="VAX158" s="57"/>
      <c r="VAY158" s="57"/>
      <c r="VAZ158" s="57"/>
      <c r="VBA158" s="57"/>
      <c r="VBB158" s="57"/>
      <c r="VBC158" s="57"/>
      <c r="VBD158" s="57"/>
      <c r="VBE158" s="57"/>
      <c r="VBF158" s="57"/>
      <c r="VBG158" s="57"/>
      <c r="VBH158" s="57"/>
      <c r="VBI158" s="57"/>
      <c r="VBJ158" s="57"/>
      <c r="VBK158" s="57"/>
      <c r="VBL158" s="57"/>
      <c r="VBM158" s="57"/>
      <c r="VBN158" s="57"/>
      <c r="VBO158" s="57"/>
      <c r="VBP158" s="57"/>
      <c r="VBQ158" s="57"/>
      <c r="VBR158" s="57"/>
      <c r="VBS158" s="57"/>
      <c r="VBT158" s="57"/>
      <c r="VBU158" s="57"/>
      <c r="VBV158" s="57"/>
      <c r="VBW158" s="57"/>
      <c r="VBX158" s="57"/>
      <c r="VBY158" s="57"/>
      <c r="VBZ158" s="57"/>
      <c r="VCA158" s="57"/>
      <c r="VCB158" s="57"/>
      <c r="VCC158" s="57"/>
      <c r="VCD158" s="57"/>
      <c r="VCE158" s="57"/>
      <c r="VCF158" s="57"/>
      <c r="VCG158" s="57"/>
      <c r="VCH158" s="57"/>
      <c r="VCI158" s="57"/>
      <c r="VCJ158" s="57"/>
      <c r="VCK158" s="57"/>
      <c r="VCL158" s="57"/>
      <c r="VCM158" s="57"/>
      <c r="VCN158" s="57"/>
      <c r="VCO158" s="57"/>
      <c r="VCP158" s="57"/>
      <c r="VCQ158" s="57"/>
      <c r="VCR158" s="57"/>
      <c r="VCS158" s="57"/>
      <c r="VCT158" s="57"/>
      <c r="VCU158" s="57"/>
      <c r="VCV158" s="57"/>
      <c r="VCW158" s="57"/>
      <c r="VCX158" s="57"/>
      <c r="VCY158" s="57"/>
      <c r="VCZ158" s="57"/>
      <c r="VDA158" s="57"/>
      <c r="VDB158" s="57"/>
      <c r="VDC158" s="57"/>
      <c r="VDD158" s="57"/>
      <c r="VDE158" s="57"/>
      <c r="VDF158" s="57"/>
      <c r="VDG158" s="57"/>
      <c r="VDH158" s="57"/>
      <c r="VDI158" s="57"/>
      <c r="VDJ158" s="57"/>
      <c r="VDK158" s="57"/>
      <c r="VDL158" s="57"/>
      <c r="VDM158" s="57"/>
      <c r="VDN158" s="57"/>
      <c r="VDO158" s="57"/>
      <c r="VDP158" s="57"/>
      <c r="VDQ158" s="57"/>
      <c r="VDR158" s="57"/>
      <c r="VDS158" s="57"/>
      <c r="VDT158" s="57"/>
      <c r="VDU158" s="57"/>
      <c r="VDV158" s="57"/>
      <c r="VDW158" s="57"/>
      <c r="VDX158" s="57"/>
      <c r="VDY158" s="57"/>
      <c r="VDZ158" s="57"/>
      <c r="VEA158" s="57"/>
      <c r="VEB158" s="57"/>
      <c r="VEC158" s="57"/>
      <c r="VED158" s="57"/>
      <c r="VEE158" s="57"/>
      <c r="VEF158" s="57"/>
      <c r="VEG158" s="57"/>
      <c r="VEH158" s="57"/>
      <c r="VEI158" s="57"/>
      <c r="VEJ158" s="57"/>
      <c r="VEK158" s="57"/>
      <c r="VEL158" s="57"/>
      <c r="VEM158" s="57"/>
      <c r="VEN158" s="57"/>
      <c r="VEO158" s="57"/>
      <c r="VEP158" s="57"/>
      <c r="VEQ158" s="57"/>
      <c r="VER158" s="57"/>
      <c r="VES158" s="57"/>
      <c r="VET158" s="57"/>
      <c r="VEU158" s="57"/>
      <c r="VEV158" s="57"/>
      <c r="VEW158" s="57"/>
      <c r="VEX158" s="57"/>
      <c r="VEY158" s="57"/>
      <c r="VEZ158" s="57"/>
      <c r="VFA158" s="57"/>
      <c r="VFB158" s="57"/>
      <c r="VFC158" s="57"/>
      <c r="VFD158" s="57"/>
      <c r="VFE158" s="57"/>
      <c r="VFF158" s="57"/>
      <c r="VFG158" s="57"/>
      <c r="VFH158" s="57"/>
      <c r="VFI158" s="57"/>
      <c r="VFJ158" s="57"/>
      <c r="VFK158" s="57"/>
      <c r="VFL158" s="57"/>
      <c r="VFM158" s="57"/>
      <c r="VFN158" s="57"/>
      <c r="VFO158" s="57"/>
      <c r="VFP158" s="57"/>
      <c r="VFQ158" s="57"/>
      <c r="VFR158" s="57"/>
      <c r="VFS158" s="57"/>
      <c r="VFT158" s="57"/>
      <c r="VFU158" s="57"/>
      <c r="VFV158" s="57"/>
      <c r="VFW158" s="57"/>
      <c r="VFX158" s="57"/>
      <c r="VFY158" s="57"/>
      <c r="VFZ158" s="57"/>
      <c r="VGA158" s="57"/>
      <c r="VGB158" s="57"/>
      <c r="VGC158" s="57"/>
      <c r="VGD158" s="57"/>
      <c r="VGE158" s="57"/>
      <c r="VGF158" s="57"/>
      <c r="VGG158" s="57"/>
      <c r="VGH158" s="57"/>
      <c r="VGI158" s="57"/>
      <c r="VGJ158" s="57"/>
      <c r="VGK158" s="57"/>
      <c r="VGL158" s="57"/>
      <c r="VGM158" s="57"/>
      <c r="VGN158" s="57"/>
      <c r="VGO158" s="57"/>
      <c r="VGP158" s="57"/>
      <c r="VGQ158" s="57"/>
      <c r="VGR158" s="57"/>
      <c r="VGS158" s="57"/>
      <c r="VGT158" s="57"/>
      <c r="VGU158" s="57"/>
      <c r="VGV158" s="57"/>
      <c r="VGW158" s="57"/>
      <c r="VGX158" s="57"/>
      <c r="VGY158" s="57"/>
      <c r="VGZ158" s="57"/>
      <c r="VHA158" s="57"/>
      <c r="VHB158" s="57"/>
      <c r="VHC158" s="57"/>
      <c r="VHD158" s="57"/>
      <c r="VHE158" s="57"/>
      <c r="VHF158" s="57"/>
      <c r="VHG158" s="57"/>
      <c r="VHH158" s="57"/>
      <c r="VHI158" s="57"/>
      <c r="VHJ158" s="57"/>
      <c r="VHK158" s="57"/>
      <c r="VHL158" s="57"/>
      <c r="VHM158" s="57"/>
      <c r="VHN158" s="57"/>
      <c r="VHO158" s="57"/>
      <c r="VHP158" s="57"/>
      <c r="VHQ158" s="57"/>
      <c r="VHR158" s="57"/>
      <c r="VHS158" s="57"/>
      <c r="VHT158" s="57"/>
      <c r="VHU158" s="57"/>
      <c r="VHV158" s="57"/>
      <c r="VHW158" s="57"/>
      <c r="VHX158" s="57"/>
      <c r="VHY158" s="57"/>
      <c r="VHZ158" s="57"/>
      <c r="VIA158" s="57"/>
      <c r="VIB158" s="57"/>
      <c r="VIC158" s="57"/>
      <c r="VID158" s="57"/>
      <c r="VIE158" s="57"/>
      <c r="VIF158" s="57"/>
      <c r="VIG158" s="57"/>
      <c r="VIH158" s="57"/>
      <c r="VII158" s="57"/>
      <c r="VIJ158" s="57"/>
      <c r="VIK158" s="57"/>
      <c r="VIL158" s="57"/>
      <c r="VIM158" s="57"/>
      <c r="VIN158" s="57"/>
      <c r="VIO158" s="57"/>
      <c r="VIP158" s="57"/>
      <c r="VIQ158" s="57"/>
      <c r="VIR158" s="57"/>
      <c r="VIS158" s="57"/>
      <c r="VIT158" s="57"/>
      <c r="VIU158" s="57"/>
      <c r="VIV158" s="57"/>
      <c r="VIW158" s="57"/>
      <c r="VIX158" s="57"/>
      <c r="VIY158" s="57"/>
      <c r="VIZ158" s="57"/>
      <c r="VJA158" s="57"/>
      <c r="VJB158" s="57"/>
      <c r="VJC158" s="57"/>
      <c r="VJD158" s="57"/>
      <c r="VJE158" s="57"/>
      <c r="VJF158" s="57"/>
      <c r="VJG158" s="57"/>
      <c r="VJH158" s="57"/>
      <c r="VJI158" s="57"/>
      <c r="VJJ158" s="57"/>
      <c r="VJK158" s="57"/>
      <c r="VJL158" s="57"/>
      <c r="VJM158" s="57"/>
      <c r="VJN158" s="57"/>
      <c r="VJO158" s="57"/>
      <c r="VJP158" s="57"/>
      <c r="VJQ158" s="57"/>
      <c r="VJR158" s="57"/>
      <c r="VJS158" s="57"/>
      <c r="VJT158" s="57"/>
      <c r="VJU158" s="57"/>
      <c r="VJV158" s="57"/>
      <c r="VJW158" s="57"/>
      <c r="VJX158" s="57"/>
      <c r="VJY158" s="57"/>
      <c r="VJZ158" s="57"/>
      <c r="VKA158" s="57"/>
      <c r="VKB158" s="57"/>
      <c r="VKC158" s="57"/>
      <c r="VKD158" s="57"/>
      <c r="VKE158" s="57"/>
      <c r="VKF158" s="57"/>
      <c r="VKG158" s="57"/>
      <c r="VKH158" s="57"/>
      <c r="VKI158" s="57"/>
      <c r="VKJ158" s="57"/>
      <c r="VKK158" s="57"/>
      <c r="VKL158" s="57"/>
      <c r="VKM158" s="57"/>
      <c r="VKN158" s="57"/>
      <c r="VKO158" s="57"/>
      <c r="VKP158" s="57"/>
      <c r="VKQ158" s="57"/>
      <c r="VKR158" s="57"/>
      <c r="VKS158" s="57"/>
      <c r="VKT158" s="57"/>
      <c r="VKU158" s="57"/>
      <c r="VKV158" s="57"/>
      <c r="VKW158" s="57"/>
      <c r="VKX158" s="57"/>
      <c r="VKY158" s="57"/>
      <c r="VKZ158" s="57"/>
      <c r="VLA158" s="57"/>
      <c r="VLB158" s="57"/>
      <c r="VLC158" s="57"/>
      <c r="VLD158" s="57"/>
      <c r="VLE158" s="57"/>
      <c r="VLF158" s="57"/>
      <c r="VLG158" s="57"/>
      <c r="VLH158" s="57"/>
      <c r="VLI158" s="57"/>
      <c r="VLJ158" s="57"/>
      <c r="VLK158" s="57"/>
      <c r="VLL158" s="57"/>
      <c r="VLM158" s="57"/>
      <c r="VLN158" s="57"/>
      <c r="VLO158" s="57"/>
      <c r="VLP158" s="57"/>
      <c r="VLQ158" s="57"/>
      <c r="VLR158" s="57"/>
      <c r="VLS158" s="57"/>
      <c r="VLT158" s="57"/>
      <c r="VLU158" s="57"/>
      <c r="VLV158" s="57"/>
      <c r="VLW158" s="57"/>
      <c r="VLX158" s="57"/>
      <c r="VLY158" s="57"/>
      <c r="VLZ158" s="57"/>
      <c r="VMA158" s="57"/>
      <c r="VMB158" s="57"/>
      <c r="VMC158" s="57"/>
      <c r="VMD158" s="57"/>
      <c r="VME158" s="57"/>
      <c r="VMF158" s="57"/>
      <c r="VMG158" s="57"/>
      <c r="VMH158" s="57"/>
      <c r="VMI158" s="57"/>
      <c r="VMJ158" s="57"/>
      <c r="VMK158" s="57"/>
      <c r="VML158" s="57"/>
      <c r="VMM158" s="57"/>
      <c r="VMN158" s="57"/>
      <c r="VMO158" s="57"/>
      <c r="VMP158" s="57"/>
      <c r="VMQ158" s="57"/>
      <c r="VMR158" s="57"/>
      <c r="VMS158" s="57"/>
      <c r="VMT158" s="57"/>
      <c r="VMU158" s="57"/>
      <c r="VMV158" s="57"/>
      <c r="VMW158" s="57"/>
      <c r="VMX158" s="57"/>
      <c r="VMY158" s="57"/>
      <c r="VMZ158" s="57"/>
      <c r="VNA158" s="57"/>
      <c r="VNB158" s="57"/>
      <c r="VNC158" s="57"/>
      <c r="VND158" s="57"/>
      <c r="VNE158" s="57"/>
      <c r="VNF158" s="57"/>
      <c r="VNG158" s="57"/>
      <c r="VNH158" s="57"/>
      <c r="VNI158" s="57"/>
      <c r="VNJ158" s="57"/>
      <c r="VNK158" s="57"/>
      <c r="VNL158" s="57"/>
      <c r="VNM158" s="57"/>
      <c r="VNN158" s="57"/>
      <c r="VNO158" s="57"/>
      <c r="VNP158" s="57"/>
      <c r="VNQ158" s="57"/>
      <c r="VNR158" s="57"/>
      <c r="VNS158" s="57"/>
      <c r="VNT158" s="57"/>
      <c r="VNU158" s="57"/>
      <c r="VNV158" s="57"/>
      <c r="VNW158" s="57"/>
      <c r="VNX158" s="57"/>
      <c r="VNY158" s="57"/>
      <c r="VNZ158" s="57"/>
      <c r="VOA158" s="57"/>
      <c r="VOB158" s="57"/>
      <c r="VOC158" s="57"/>
      <c r="VOD158" s="57"/>
      <c r="VOE158" s="57"/>
      <c r="VOF158" s="57"/>
      <c r="VOG158" s="57"/>
      <c r="VOH158" s="57"/>
      <c r="VOI158" s="57"/>
      <c r="VOJ158" s="57"/>
      <c r="VOK158" s="57"/>
      <c r="VOL158" s="57"/>
      <c r="VOM158" s="57"/>
      <c r="VON158" s="57"/>
      <c r="VOO158" s="57"/>
      <c r="VOP158" s="57"/>
      <c r="VOQ158" s="57"/>
      <c r="VOR158" s="57"/>
      <c r="VOS158" s="57"/>
      <c r="VOT158" s="57"/>
      <c r="VOU158" s="57"/>
      <c r="VOV158" s="57"/>
      <c r="VOW158" s="57"/>
      <c r="VOX158" s="57"/>
      <c r="VOY158" s="57"/>
      <c r="VOZ158" s="57"/>
      <c r="VPA158" s="57"/>
      <c r="VPB158" s="57"/>
      <c r="VPC158" s="57"/>
      <c r="VPD158" s="57"/>
      <c r="VPE158" s="57"/>
      <c r="VPF158" s="57"/>
      <c r="VPG158" s="57"/>
      <c r="VPH158" s="57"/>
      <c r="VPI158" s="57"/>
      <c r="VPJ158" s="57"/>
      <c r="VPK158" s="57"/>
      <c r="VPL158" s="57"/>
      <c r="VPM158" s="57"/>
      <c r="VPN158" s="57"/>
      <c r="VPO158" s="57"/>
      <c r="VPP158" s="57"/>
      <c r="VPQ158" s="57"/>
      <c r="VPR158" s="57"/>
      <c r="VPS158" s="57"/>
      <c r="VPT158" s="57"/>
      <c r="VPU158" s="57"/>
      <c r="VPV158" s="57"/>
      <c r="VPW158" s="57"/>
      <c r="VPX158" s="57"/>
      <c r="VPY158" s="57"/>
      <c r="VPZ158" s="57"/>
      <c r="VQA158" s="57"/>
      <c r="VQB158" s="57"/>
      <c r="VQC158" s="57"/>
      <c r="VQD158" s="57"/>
      <c r="VQE158" s="57"/>
      <c r="VQF158" s="57"/>
      <c r="VQG158" s="57"/>
      <c r="VQH158" s="57"/>
      <c r="VQI158" s="57"/>
      <c r="VQJ158" s="57"/>
      <c r="VQK158" s="57"/>
      <c r="VQL158" s="57"/>
      <c r="VQM158" s="57"/>
      <c r="VQN158" s="57"/>
      <c r="VQO158" s="57"/>
      <c r="VQP158" s="57"/>
      <c r="VQQ158" s="57"/>
      <c r="VQR158" s="57"/>
      <c r="VQS158" s="57"/>
      <c r="VQT158" s="57"/>
      <c r="VQU158" s="57"/>
      <c r="VQV158" s="57"/>
      <c r="VQW158" s="57"/>
      <c r="VQX158" s="57"/>
      <c r="VQY158" s="57"/>
      <c r="VQZ158" s="57"/>
      <c r="VRA158" s="57"/>
      <c r="VRB158" s="57"/>
      <c r="VRC158" s="57"/>
      <c r="VRD158" s="57"/>
      <c r="VRE158" s="57"/>
      <c r="VRF158" s="57"/>
      <c r="VRG158" s="57"/>
      <c r="VRH158" s="57"/>
      <c r="VRI158" s="57"/>
      <c r="VRJ158" s="57"/>
      <c r="VRK158" s="57"/>
      <c r="VRL158" s="57"/>
      <c r="VRM158" s="57"/>
      <c r="VRN158" s="57"/>
      <c r="VRO158" s="57"/>
      <c r="VRP158" s="57"/>
      <c r="VRQ158" s="57"/>
      <c r="VRR158" s="57"/>
      <c r="VRS158" s="57"/>
      <c r="VRT158" s="57"/>
      <c r="VRU158" s="57"/>
      <c r="VRV158" s="57"/>
      <c r="VRW158" s="57"/>
      <c r="VRX158" s="57"/>
      <c r="VRY158" s="57"/>
      <c r="VRZ158" s="57"/>
      <c r="VSA158" s="57"/>
      <c r="VSB158" s="57"/>
      <c r="VSC158" s="57"/>
      <c r="VSD158" s="57"/>
      <c r="VSE158" s="57"/>
      <c r="VSF158" s="57"/>
      <c r="VSG158" s="57"/>
      <c r="VSH158" s="57"/>
      <c r="VSI158" s="57"/>
      <c r="VSJ158" s="57"/>
      <c r="VSK158" s="57"/>
      <c r="VSL158" s="57"/>
      <c r="VSM158" s="57"/>
      <c r="VSN158" s="57"/>
      <c r="VSO158" s="57"/>
      <c r="VSP158" s="57"/>
      <c r="VSQ158" s="57"/>
      <c r="VSR158" s="57"/>
      <c r="VSS158" s="57"/>
      <c r="VST158" s="57"/>
      <c r="VSU158" s="57"/>
      <c r="VSV158" s="57"/>
      <c r="VSW158" s="57"/>
      <c r="VSX158" s="57"/>
      <c r="VSY158" s="57"/>
      <c r="VSZ158" s="57"/>
      <c r="VTA158" s="57"/>
      <c r="VTB158" s="57"/>
      <c r="VTC158" s="57"/>
      <c r="VTD158" s="57"/>
      <c r="VTE158" s="57"/>
      <c r="VTF158" s="57"/>
      <c r="VTG158" s="57"/>
      <c r="VTH158" s="57"/>
      <c r="VTI158" s="57"/>
      <c r="VTJ158" s="57"/>
      <c r="VTK158" s="57"/>
      <c r="VTL158" s="57"/>
      <c r="VTM158" s="57"/>
      <c r="VTN158" s="57"/>
      <c r="VTO158" s="57"/>
      <c r="VTP158" s="57"/>
      <c r="VTQ158" s="57"/>
      <c r="VTR158" s="57"/>
      <c r="VTS158" s="57"/>
      <c r="VTT158" s="57"/>
      <c r="VTU158" s="57"/>
      <c r="VTV158" s="57"/>
      <c r="VTW158" s="57"/>
      <c r="VTX158" s="57"/>
      <c r="VTY158" s="57"/>
      <c r="VTZ158" s="57"/>
      <c r="VUA158" s="57"/>
      <c r="VUB158" s="57"/>
      <c r="VUC158" s="57"/>
      <c r="VUD158" s="57"/>
      <c r="VUE158" s="57"/>
      <c r="VUF158" s="57"/>
      <c r="VUG158" s="57"/>
      <c r="VUH158" s="57"/>
      <c r="VUI158" s="57"/>
      <c r="VUJ158" s="57"/>
      <c r="VUK158" s="57"/>
      <c r="VUL158" s="57"/>
      <c r="VUM158" s="57"/>
      <c r="VUN158" s="57"/>
      <c r="VUO158" s="57"/>
      <c r="VUP158" s="57"/>
      <c r="VUQ158" s="57"/>
      <c r="VUR158" s="57"/>
      <c r="VUS158" s="57"/>
      <c r="VUT158" s="57"/>
      <c r="VUU158" s="57"/>
      <c r="VUV158" s="57"/>
      <c r="VUW158" s="57"/>
      <c r="VUX158" s="57"/>
      <c r="VUY158" s="57"/>
      <c r="VUZ158" s="57"/>
      <c r="VVA158" s="57"/>
      <c r="VVB158" s="57"/>
      <c r="VVC158" s="57"/>
      <c r="VVD158" s="57"/>
      <c r="VVE158" s="57"/>
      <c r="VVF158" s="57"/>
      <c r="VVG158" s="57"/>
      <c r="VVH158" s="57"/>
      <c r="VVI158" s="57"/>
      <c r="VVJ158" s="57"/>
      <c r="VVK158" s="57"/>
      <c r="VVL158" s="57"/>
      <c r="VVM158" s="57"/>
      <c r="VVN158" s="57"/>
      <c r="VVO158" s="57"/>
      <c r="VVP158" s="57"/>
      <c r="VVQ158" s="57"/>
      <c r="VVR158" s="57"/>
      <c r="VVS158" s="57"/>
      <c r="VVT158" s="57"/>
      <c r="VVU158" s="57"/>
      <c r="VVV158" s="57"/>
      <c r="VVW158" s="57"/>
      <c r="VVX158" s="57"/>
      <c r="VVY158" s="57"/>
      <c r="VVZ158" s="57"/>
      <c r="VWA158" s="57"/>
      <c r="VWB158" s="57"/>
      <c r="VWC158" s="57"/>
      <c r="VWD158" s="57"/>
      <c r="VWE158" s="57"/>
      <c r="VWF158" s="57"/>
      <c r="VWG158" s="57"/>
      <c r="VWH158" s="57"/>
      <c r="VWI158" s="57"/>
      <c r="VWJ158" s="57"/>
      <c r="VWK158" s="57"/>
      <c r="VWL158" s="57"/>
      <c r="VWM158" s="57"/>
      <c r="VWN158" s="57"/>
      <c r="VWO158" s="57"/>
      <c r="VWP158" s="57"/>
      <c r="VWQ158" s="57"/>
      <c r="VWR158" s="57"/>
      <c r="VWS158" s="57"/>
      <c r="VWT158" s="57"/>
      <c r="VWU158" s="57"/>
      <c r="VWV158" s="57"/>
      <c r="VWW158" s="57"/>
      <c r="VWX158" s="57"/>
      <c r="VWY158" s="57"/>
      <c r="VWZ158" s="57"/>
      <c r="VXA158" s="57"/>
      <c r="VXB158" s="57"/>
      <c r="VXC158" s="57"/>
      <c r="VXD158" s="57"/>
      <c r="VXE158" s="57"/>
      <c r="VXF158" s="57"/>
      <c r="VXG158" s="57"/>
      <c r="VXH158" s="57"/>
      <c r="VXI158" s="57"/>
      <c r="VXJ158" s="57"/>
      <c r="VXK158" s="57"/>
      <c r="VXL158" s="57"/>
      <c r="VXM158" s="57"/>
      <c r="VXN158" s="57"/>
      <c r="VXO158" s="57"/>
      <c r="VXP158" s="57"/>
      <c r="VXQ158" s="57"/>
      <c r="VXR158" s="57"/>
      <c r="VXS158" s="57"/>
      <c r="VXT158" s="57"/>
      <c r="VXU158" s="57"/>
      <c r="VXV158" s="57"/>
      <c r="VXW158" s="57"/>
      <c r="VXX158" s="57"/>
      <c r="VXY158" s="57"/>
      <c r="VXZ158" s="57"/>
      <c r="VYA158" s="57"/>
      <c r="VYB158" s="57"/>
      <c r="VYC158" s="57"/>
      <c r="VYD158" s="57"/>
      <c r="VYE158" s="57"/>
      <c r="VYF158" s="57"/>
      <c r="VYG158" s="57"/>
      <c r="VYH158" s="57"/>
      <c r="VYI158" s="57"/>
      <c r="VYJ158" s="57"/>
      <c r="VYK158" s="57"/>
      <c r="VYL158" s="57"/>
      <c r="VYM158" s="57"/>
      <c r="VYN158" s="57"/>
      <c r="VYO158" s="57"/>
      <c r="VYP158" s="57"/>
      <c r="VYQ158" s="57"/>
      <c r="VYR158" s="57"/>
      <c r="VYS158" s="57"/>
      <c r="VYT158" s="57"/>
      <c r="VYU158" s="57"/>
      <c r="VYV158" s="57"/>
      <c r="VYW158" s="57"/>
      <c r="VYX158" s="57"/>
      <c r="VYY158" s="57"/>
      <c r="VYZ158" s="57"/>
      <c r="VZA158" s="57"/>
      <c r="VZB158" s="57"/>
      <c r="VZC158" s="57"/>
      <c r="VZD158" s="57"/>
      <c r="VZE158" s="57"/>
      <c r="VZF158" s="57"/>
      <c r="VZG158" s="57"/>
      <c r="VZH158" s="57"/>
      <c r="VZI158" s="57"/>
      <c r="VZJ158" s="57"/>
      <c r="VZK158" s="57"/>
      <c r="VZL158" s="57"/>
      <c r="VZM158" s="57"/>
      <c r="VZN158" s="57"/>
      <c r="VZO158" s="57"/>
      <c r="VZP158" s="57"/>
      <c r="VZQ158" s="57"/>
      <c r="VZR158" s="57"/>
      <c r="VZS158" s="57"/>
      <c r="VZT158" s="57"/>
      <c r="VZU158" s="57"/>
      <c r="VZV158" s="57"/>
      <c r="VZW158" s="57"/>
      <c r="VZX158" s="57"/>
      <c r="VZY158" s="57"/>
      <c r="VZZ158" s="57"/>
      <c r="WAA158" s="57"/>
      <c r="WAB158" s="57"/>
      <c r="WAC158" s="57"/>
      <c r="WAD158" s="57"/>
      <c r="WAE158" s="57"/>
      <c r="WAF158" s="57"/>
      <c r="WAG158" s="57"/>
      <c r="WAH158" s="57"/>
      <c r="WAI158" s="57"/>
      <c r="WAJ158" s="57"/>
      <c r="WAK158" s="57"/>
      <c r="WAL158" s="57"/>
      <c r="WAM158" s="57"/>
      <c r="WAN158" s="57"/>
      <c r="WAO158" s="57"/>
      <c r="WAP158" s="57"/>
      <c r="WAQ158" s="57"/>
      <c r="WAR158" s="57"/>
      <c r="WAS158" s="57"/>
      <c r="WAT158" s="57"/>
      <c r="WAU158" s="57"/>
      <c r="WAV158" s="57"/>
      <c r="WAW158" s="57"/>
      <c r="WAX158" s="57"/>
      <c r="WAY158" s="57"/>
      <c r="WAZ158" s="57"/>
      <c r="WBA158" s="57"/>
      <c r="WBB158" s="57"/>
      <c r="WBC158" s="57"/>
      <c r="WBD158" s="57"/>
      <c r="WBE158" s="57"/>
      <c r="WBF158" s="57"/>
      <c r="WBG158" s="57"/>
      <c r="WBH158" s="57"/>
      <c r="WBI158" s="57"/>
      <c r="WBJ158" s="57"/>
      <c r="WBK158" s="57"/>
      <c r="WBL158" s="57"/>
      <c r="WBM158" s="57"/>
      <c r="WBN158" s="57"/>
      <c r="WBO158" s="57"/>
      <c r="WBP158" s="57"/>
      <c r="WBQ158" s="57"/>
      <c r="WBR158" s="57"/>
      <c r="WBS158" s="57"/>
      <c r="WBT158" s="57"/>
      <c r="WBU158" s="57"/>
      <c r="WBV158" s="57"/>
      <c r="WBW158" s="57"/>
      <c r="WBX158" s="57"/>
      <c r="WBY158" s="57"/>
      <c r="WBZ158" s="57"/>
      <c r="WCA158" s="57"/>
      <c r="WCB158" s="57"/>
      <c r="WCC158" s="57"/>
      <c r="WCD158" s="57"/>
      <c r="WCE158" s="57"/>
      <c r="WCF158" s="57"/>
      <c r="WCG158" s="57"/>
      <c r="WCH158" s="57"/>
      <c r="WCI158" s="57"/>
      <c r="WCJ158" s="57"/>
      <c r="WCK158" s="57"/>
      <c r="WCL158" s="57"/>
      <c r="WCM158" s="57"/>
      <c r="WCN158" s="57"/>
      <c r="WCO158" s="57"/>
      <c r="WCP158" s="57"/>
      <c r="WCQ158" s="57"/>
      <c r="WCR158" s="57"/>
      <c r="WCS158" s="57"/>
      <c r="WCT158" s="57"/>
      <c r="WCU158" s="57"/>
      <c r="WCV158" s="57"/>
      <c r="WCW158" s="57"/>
      <c r="WCX158" s="57"/>
      <c r="WCY158" s="57"/>
      <c r="WCZ158" s="57"/>
      <c r="WDA158" s="57"/>
      <c r="WDB158" s="57"/>
      <c r="WDC158" s="57"/>
      <c r="WDD158" s="57"/>
      <c r="WDE158" s="57"/>
      <c r="WDF158" s="57"/>
      <c r="WDG158" s="57"/>
      <c r="WDH158" s="57"/>
      <c r="WDI158" s="57"/>
      <c r="WDJ158" s="57"/>
      <c r="WDK158" s="57"/>
      <c r="WDL158" s="57"/>
      <c r="WDM158" s="57"/>
      <c r="WDN158" s="57"/>
      <c r="WDO158" s="57"/>
      <c r="WDP158" s="57"/>
      <c r="WDQ158" s="57"/>
      <c r="WDR158" s="57"/>
      <c r="WDS158" s="57"/>
      <c r="WDT158" s="57"/>
      <c r="WDU158" s="57"/>
      <c r="WDV158" s="57"/>
      <c r="WDW158" s="57"/>
      <c r="WDX158" s="57"/>
      <c r="WDY158" s="57"/>
      <c r="WDZ158" s="57"/>
      <c r="WEA158" s="57"/>
      <c r="WEB158" s="57"/>
      <c r="WEC158" s="57"/>
      <c r="WED158" s="57"/>
      <c r="WEE158" s="57"/>
      <c r="WEF158" s="57"/>
      <c r="WEG158" s="57"/>
      <c r="WEH158" s="57"/>
      <c r="WEI158" s="57"/>
      <c r="WEJ158" s="57"/>
      <c r="WEK158" s="57"/>
      <c r="WEL158" s="57"/>
      <c r="WEM158" s="57"/>
      <c r="WEN158" s="57"/>
      <c r="WEO158" s="57"/>
      <c r="WEP158" s="57"/>
      <c r="WEQ158" s="57"/>
      <c r="WER158" s="57"/>
      <c r="WES158" s="57"/>
      <c r="WET158" s="57"/>
      <c r="WEU158" s="57"/>
      <c r="WEV158" s="57"/>
      <c r="WEW158" s="57"/>
      <c r="WEX158" s="57"/>
      <c r="WEY158" s="57"/>
      <c r="WEZ158" s="57"/>
      <c r="WFA158" s="57"/>
      <c r="WFB158" s="57"/>
      <c r="WFC158" s="57"/>
      <c r="WFD158" s="57"/>
      <c r="WFE158" s="57"/>
      <c r="WFF158" s="57"/>
      <c r="WFG158" s="57"/>
      <c r="WFH158" s="57"/>
      <c r="WFI158" s="57"/>
      <c r="WFJ158" s="57"/>
      <c r="WFK158" s="57"/>
      <c r="WFL158" s="57"/>
      <c r="WFM158" s="57"/>
      <c r="WFN158" s="57"/>
      <c r="WFO158" s="57"/>
      <c r="WFP158" s="57"/>
      <c r="WFQ158" s="57"/>
      <c r="WFR158" s="57"/>
      <c r="WFS158" s="57"/>
      <c r="WFT158" s="57"/>
      <c r="WFU158" s="57"/>
      <c r="WFV158" s="57"/>
      <c r="WFW158" s="57"/>
      <c r="WFX158" s="57"/>
      <c r="WFY158" s="57"/>
      <c r="WFZ158" s="57"/>
      <c r="WGA158" s="57"/>
      <c r="WGB158" s="57"/>
      <c r="WGC158" s="57"/>
      <c r="WGD158" s="57"/>
      <c r="WGE158" s="57"/>
      <c r="WGF158" s="57"/>
      <c r="WGG158" s="57"/>
      <c r="WGH158" s="57"/>
      <c r="WGI158" s="57"/>
      <c r="WGJ158" s="57"/>
      <c r="WGK158" s="57"/>
      <c r="WGL158" s="57"/>
      <c r="WGM158" s="57"/>
      <c r="WGN158" s="57"/>
      <c r="WGO158" s="57"/>
      <c r="WGP158" s="57"/>
      <c r="WGQ158" s="57"/>
      <c r="WGR158" s="57"/>
      <c r="WGS158" s="57"/>
      <c r="WGT158" s="57"/>
      <c r="WGU158" s="57"/>
      <c r="WGV158" s="57"/>
      <c r="WGW158" s="57"/>
      <c r="WGX158" s="57"/>
      <c r="WGY158" s="57"/>
      <c r="WGZ158" s="57"/>
      <c r="WHA158" s="57"/>
      <c r="WHB158" s="57"/>
      <c r="WHC158" s="57"/>
      <c r="WHD158" s="57"/>
      <c r="WHE158" s="57"/>
      <c r="WHF158" s="57"/>
      <c r="WHG158" s="57"/>
      <c r="WHH158" s="57"/>
      <c r="WHI158" s="57"/>
      <c r="WHJ158" s="57"/>
      <c r="WHK158" s="57"/>
      <c r="WHL158" s="57"/>
      <c r="WHM158" s="57"/>
      <c r="WHN158" s="57"/>
      <c r="WHO158" s="57"/>
      <c r="WHP158" s="57"/>
      <c r="WHQ158" s="57"/>
      <c r="WHR158" s="57"/>
      <c r="WHS158" s="57"/>
      <c r="WHT158" s="57"/>
      <c r="WHU158" s="57"/>
      <c r="WHV158" s="57"/>
      <c r="WHW158" s="57"/>
      <c r="WHX158" s="57"/>
      <c r="WHY158" s="57"/>
      <c r="WHZ158" s="57"/>
      <c r="WIA158" s="57"/>
      <c r="WIB158" s="57"/>
      <c r="WIC158" s="57"/>
      <c r="WID158" s="57"/>
      <c r="WIE158" s="57"/>
      <c r="WIF158" s="57"/>
      <c r="WIG158" s="57"/>
      <c r="WIH158" s="57"/>
      <c r="WII158" s="57"/>
      <c r="WIJ158" s="57"/>
      <c r="WIK158" s="57"/>
      <c r="WIL158" s="57"/>
      <c r="WIM158" s="57"/>
      <c r="WIN158" s="57"/>
      <c r="WIO158" s="57"/>
      <c r="WIP158" s="57"/>
      <c r="WIQ158" s="57"/>
      <c r="WIR158" s="57"/>
      <c r="WIS158" s="57"/>
      <c r="WIT158" s="57"/>
      <c r="WIU158" s="57"/>
      <c r="WIV158" s="57"/>
      <c r="WIW158" s="57"/>
      <c r="WIX158" s="57"/>
      <c r="WIY158" s="57"/>
      <c r="WIZ158" s="57"/>
      <c r="WJA158" s="57"/>
      <c r="WJB158" s="57"/>
      <c r="WJC158" s="57"/>
      <c r="WJD158" s="57"/>
      <c r="WJE158" s="57"/>
      <c r="WJF158" s="57"/>
      <c r="WJG158" s="57"/>
      <c r="WJH158" s="57"/>
      <c r="WJI158" s="57"/>
      <c r="WJJ158" s="57"/>
      <c r="WJK158" s="57"/>
      <c r="WJL158" s="57"/>
      <c r="WJM158" s="57"/>
      <c r="WJN158" s="57"/>
      <c r="WJO158" s="57"/>
      <c r="WJP158" s="57"/>
      <c r="WJQ158" s="57"/>
      <c r="WJR158" s="57"/>
      <c r="WJS158" s="57"/>
      <c r="WJT158" s="57"/>
      <c r="WJU158" s="57"/>
      <c r="WJV158" s="57"/>
      <c r="WJW158" s="57"/>
      <c r="WJX158" s="57"/>
      <c r="WJY158" s="57"/>
      <c r="WJZ158" s="57"/>
      <c r="WKA158" s="57"/>
      <c r="WKB158" s="57"/>
      <c r="WKC158" s="57"/>
      <c r="WKD158" s="57"/>
      <c r="WKE158" s="57"/>
      <c r="WKF158" s="57"/>
      <c r="WKG158" s="57"/>
      <c r="WKH158" s="57"/>
      <c r="WKI158" s="57"/>
      <c r="WKJ158" s="57"/>
      <c r="WKK158" s="57"/>
      <c r="WKL158" s="57"/>
      <c r="WKM158" s="57"/>
      <c r="WKN158" s="57"/>
      <c r="WKO158" s="57"/>
      <c r="WKP158" s="57"/>
      <c r="WKQ158" s="57"/>
      <c r="WKR158" s="57"/>
      <c r="WKS158" s="57"/>
      <c r="WKT158" s="57"/>
      <c r="WKU158" s="57"/>
      <c r="WKV158" s="57"/>
      <c r="WKW158" s="57"/>
      <c r="WKX158" s="57"/>
      <c r="WKY158" s="57"/>
      <c r="WKZ158" s="57"/>
      <c r="WLA158" s="57"/>
      <c r="WLB158" s="57"/>
      <c r="WLC158" s="57"/>
      <c r="WLD158" s="57"/>
      <c r="WLE158" s="57"/>
      <c r="WLF158" s="57"/>
      <c r="WLG158" s="57"/>
      <c r="WLH158" s="57"/>
      <c r="WLI158" s="57"/>
      <c r="WLJ158" s="57"/>
      <c r="WLK158" s="57"/>
      <c r="WLL158" s="57"/>
      <c r="WLM158" s="57"/>
      <c r="WLN158" s="57"/>
      <c r="WLO158" s="57"/>
      <c r="WLP158" s="57"/>
      <c r="WLQ158" s="57"/>
      <c r="WLR158" s="57"/>
      <c r="WLS158" s="57"/>
      <c r="WLT158" s="57"/>
      <c r="WLU158" s="57"/>
      <c r="WLV158" s="57"/>
      <c r="WLW158" s="57"/>
      <c r="WLX158" s="57"/>
      <c r="WLY158" s="57"/>
      <c r="WLZ158" s="57"/>
      <c r="WMA158" s="57"/>
      <c r="WMB158" s="57"/>
      <c r="WMC158" s="57"/>
      <c r="WMD158" s="57"/>
      <c r="WME158" s="57"/>
      <c r="WMF158" s="57"/>
      <c r="WMG158" s="57"/>
      <c r="WMH158" s="57"/>
      <c r="WMI158" s="57"/>
      <c r="WMJ158" s="57"/>
      <c r="WMK158" s="57"/>
      <c r="WML158" s="57"/>
      <c r="WMM158" s="57"/>
      <c r="WMN158" s="57"/>
      <c r="WMO158" s="57"/>
      <c r="WMP158" s="57"/>
      <c r="WMQ158" s="57"/>
      <c r="WMR158" s="57"/>
      <c r="WMS158" s="57"/>
      <c r="WMT158" s="57"/>
      <c r="WMU158" s="57"/>
      <c r="WMV158" s="57"/>
      <c r="WMW158" s="57"/>
      <c r="WMX158" s="57"/>
      <c r="WMY158" s="57"/>
      <c r="WMZ158" s="57"/>
      <c r="WNA158" s="57"/>
      <c r="WNB158" s="57"/>
      <c r="WNC158" s="57"/>
      <c r="WND158" s="57"/>
      <c r="WNE158" s="57"/>
      <c r="WNF158" s="57"/>
      <c r="WNG158" s="57"/>
      <c r="WNH158" s="57"/>
      <c r="WNI158" s="57"/>
      <c r="WNJ158" s="57"/>
      <c r="WNK158" s="57"/>
      <c r="WNL158" s="57"/>
      <c r="WNM158" s="57"/>
      <c r="WNN158" s="57"/>
      <c r="WNO158" s="57"/>
      <c r="WNP158" s="57"/>
      <c r="WNQ158" s="57"/>
      <c r="WNR158" s="57"/>
      <c r="WNS158" s="57"/>
      <c r="WNT158" s="57"/>
      <c r="WNU158" s="57"/>
      <c r="WNV158" s="57"/>
      <c r="WNW158" s="57"/>
      <c r="WNX158" s="57"/>
      <c r="WNY158" s="57"/>
      <c r="WNZ158" s="57"/>
      <c r="WOA158" s="57"/>
      <c r="WOB158" s="57"/>
      <c r="WOC158" s="57"/>
      <c r="WOD158" s="57"/>
      <c r="WOE158" s="57"/>
      <c r="WOF158" s="57"/>
      <c r="WOG158" s="57"/>
      <c r="WOH158" s="57"/>
      <c r="WOI158" s="57"/>
      <c r="WOJ158" s="57"/>
      <c r="WOK158" s="57"/>
      <c r="WOL158" s="57"/>
      <c r="WOM158" s="57"/>
      <c r="WON158" s="57"/>
      <c r="WOO158" s="57"/>
      <c r="WOP158" s="57"/>
      <c r="WOQ158" s="57"/>
      <c r="WOR158" s="57"/>
      <c r="WOS158" s="57"/>
      <c r="WOT158" s="57"/>
      <c r="WOU158" s="57"/>
      <c r="WOV158" s="57"/>
      <c r="WOW158" s="57"/>
      <c r="WOX158" s="57"/>
      <c r="WOY158" s="57"/>
      <c r="WOZ158" s="57"/>
      <c r="WPA158" s="57"/>
      <c r="WPB158" s="57"/>
      <c r="WPC158" s="57"/>
      <c r="WPD158" s="57"/>
      <c r="WPE158" s="57"/>
      <c r="WPF158" s="57"/>
      <c r="WPG158" s="57"/>
      <c r="WPH158" s="57"/>
      <c r="WPI158" s="57"/>
      <c r="WPJ158" s="57"/>
      <c r="WPK158" s="57"/>
      <c r="WPL158" s="57"/>
      <c r="WPM158" s="57"/>
      <c r="WPN158" s="57"/>
      <c r="WPO158" s="57"/>
      <c r="WPP158" s="57"/>
      <c r="WPQ158" s="57"/>
      <c r="WPR158" s="57"/>
      <c r="WPS158" s="57"/>
      <c r="WPT158" s="57"/>
      <c r="WPU158" s="57"/>
      <c r="WPV158" s="57"/>
      <c r="WPW158" s="57"/>
      <c r="WPX158" s="57"/>
      <c r="WPY158" s="57"/>
      <c r="WPZ158" s="57"/>
      <c r="WQA158" s="57"/>
      <c r="WQB158" s="57"/>
      <c r="WQC158" s="57"/>
      <c r="WQD158" s="57"/>
      <c r="WQE158" s="57"/>
      <c r="WQF158" s="57"/>
      <c r="WQG158" s="57"/>
      <c r="WQH158" s="57"/>
      <c r="WQI158" s="57"/>
      <c r="WQJ158" s="57"/>
      <c r="WQK158" s="57"/>
      <c r="WQL158" s="57"/>
      <c r="WQM158" s="57"/>
      <c r="WQN158" s="57"/>
      <c r="WQO158" s="57"/>
      <c r="WQP158" s="57"/>
      <c r="WQQ158" s="57"/>
      <c r="WQR158" s="57"/>
      <c r="WQS158" s="57"/>
      <c r="WQT158" s="57"/>
      <c r="WQU158" s="57"/>
      <c r="WQV158" s="57"/>
      <c r="WQW158" s="57"/>
      <c r="WQX158" s="57"/>
      <c r="WQY158" s="57"/>
      <c r="WQZ158" s="57"/>
      <c r="WRA158" s="57"/>
      <c r="WRB158" s="57"/>
      <c r="WRC158" s="57"/>
      <c r="WRD158" s="57"/>
      <c r="WRE158" s="57"/>
      <c r="WRF158" s="57"/>
      <c r="WRG158" s="57"/>
      <c r="WRH158" s="57"/>
      <c r="WRI158" s="57"/>
      <c r="WRJ158" s="57"/>
      <c r="WRK158" s="57"/>
      <c r="WRL158" s="57"/>
      <c r="WRM158" s="57"/>
      <c r="WRN158" s="57"/>
      <c r="WRO158" s="57"/>
      <c r="WRP158" s="57"/>
      <c r="WRQ158" s="57"/>
      <c r="WRR158" s="57"/>
      <c r="WRS158" s="57"/>
      <c r="WRT158" s="57"/>
      <c r="WRU158" s="57"/>
      <c r="WRV158" s="57"/>
      <c r="WRW158" s="57"/>
      <c r="WRX158" s="57"/>
      <c r="WRY158" s="57"/>
      <c r="WRZ158" s="57"/>
      <c r="WSA158" s="57"/>
      <c r="WSB158" s="57"/>
      <c r="WSC158" s="57"/>
      <c r="WSD158" s="57"/>
      <c r="WSE158" s="57"/>
      <c r="WSF158" s="57"/>
      <c r="WSG158" s="57"/>
      <c r="WSH158" s="57"/>
      <c r="WSI158" s="57"/>
      <c r="WSJ158" s="57"/>
      <c r="WSK158" s="57"/>
      <c r="WSL158" s="57"/>
      <c r="WSM158" s="57"/>
      <c r="WSN158" s="57"/>
      <c r="WSO158" s="57"/>
      <c r="WSP158" s="57"/>
      <c r="WSQ158" s="57"/>
      <c r="WSR158" s="57"/>
      <c r="WSS158" s="57"/>
      <c r="WST158" s="57"/>
      <c r="WSU158" s="57"/>
      <c r="WSV158" s="57"/>
      <c r="WSW158" s="57"/>
      <c r="WSX158" s="57"/>
      <c r="WSY158" s="57"/>
      <c r="WSZ158" s="57"/>
      <c r="WTA158" s="57"/>
      <c r="WTB158" s="57"/>
      <c r="WTC158" s="57"/>
      <c r="WTD158" s="57"/>
      <c r="WTE158" s="57"/>
      <c r="WTF158" s="57"/>
      <c r="WTG158" s="57"/>
      <c r="WTH158" s="57"/>
      <c r="WTI158" s="57"/>
      <c r="WTJ158" s="57"/>
      <c r="WTK158" s="57"/>
      <c r="WTL158" s="57"/>
      <c r="WTM158" s="57"/>
      <c r="WTN158" s="57"/>
      <c r="WTO158" s="57"/>
      <c r="WTP158" s="57"/>
      <c r="WTQ158" s="57"/>
      <c r="WTR158" s="57"/>
      <c r="WTS158" s="57"/>
      <c r="WTT158" s="57"/>
      <c r="WTU158" s="57"/>
      <c r="WTV158" s="57"/>
      <c r="WTW158" s="57"/>
      <c r="WTX158" s="57"/>
      <c r="WTY158" s="57"/>
      <c r="WTZ158" s="57"/>
      <c r="WUA158" s="57"/>
      <c r="WUB158" s="57"/>
      <c r="WUC158" s="57"/>
      <c r="WUD158" s="57"/>
      <c r="WUE158" s="57"/>
      <c r="WUF158" s="57"/>
      <c r="WUG158" s="57"/>
      <c r="WUH158" s="57"/>
      <c r="WUI158" s="57"/>
      <c r="WUJ158" s="57"/>
      <c r="WUK158" s="57"/>
      <c r="WUL158" s="57"/>
      <c r="WUM158" s="57"/>
      <c r="WUN158" s="57"/>
      <c r="WUO158" s="57"/>
      <c r="WUP158" s="57"/>
      <c r="WUQ158" s="57"/>
      <c r="WUR158" s="57"/>
      <c r="WUS158" s="57"/>
      <c r="WUT158" s="57"/>
      <c r="WUU158" s="57"/>
      <c r="WUV158" s="57"/>
      <c r="WUW158" s="57"/>
      <c r="WUX158" s="57"/>
      <c r="WUY158" s="57"/>
      <c r="WUZ158" s="57"/>
      <c r="WVA158" s="57"/>
      <c r="WVB158" s="57"/>
      <c r="WVC158" s="57"/>
      <c r="WVD158" s="57"/>
      <c r="WVE158" s="57"/>
      <c r="WVF158" s="57"/>
      <c r="WVG158" s="57"/>
      <c r="WVH158" s="57"/>
      <c r="WVI158" s="57"/>
      <c r="WVJ158" s="57"/>
      <c r="WVK158" s="57"/>
      <c r="WVL158" s="57"/>
      <c r="WVM158" s="57"/>
      <c r="WVN158" s="57"/>
      <c r="WVO158" s="57"/>
      <c r="WVP158" s="57"/>
      <c r="WVQ158" s="57"/>
      <c r="WVR158" s="57"/>
      <c r="WVS158" s="57"/>
      <c r="WVT158" s="57"/>
      <c r="WVU158" s="57"/>
      <c r="WVV158" s="57"/>
      <c r="WVW158" s="57"/>
      <c r="WVX158" s="57"/>
      <c r="WVY158" s="57"/>
      <c r="WVZ158" s="57"/>
      <c r="WWA158" s="57"/>
      <c r="WWB158" s="57"/>
      <c r="WWC158" s="57"/>
      <c r="WWD158" s="57"/>
      <c r="WWE158" s="57"/>
      <c r="WWF158" s="57"/>
      <c r="WWG158" s="57"/>
      <c r="WWH158" s="57"/>
      <c r="WWI158" s="57"/>
      <c r="WWJ158" s="57"/>
      <c r="WWK158" s="57"/>
      <c r="WWL158" s="57"/>
      <c r="WWM158" s="57"/>
      <c r="WWN158" s="57"/>
      <c r="WWO158" s="57"/>
      <c r="WWP158" s="57"/>
      <c r="WWQ158" s="57"/>
      <c r="WWR158" s="57"/>
      <c r="WWS158" s="57"/>
      <c r="WWT158" s="57"/>
      <c r="WWU158" s="57"/>
      <c r="WWV158" s="57"/>
      <c r="WWW158" s="57"/>
      <c r="WWX158" s="57"/>
      <c r="WWY158" s="57"/>
      <c r="WWZ158" s="57"/>
      <c r="WXA158" s="57"/>
      <c r="WXB158" s="57"/>
      <c r="WXC158" s="57"/>
      <c r="WXD158" s="57"/>
      <c r="WXE158" s="57"/>
      <c r="WXF158" s="57"/>
      <c r="WXG158" s="57"/>
      <c r="WXH158" s="57"/>
      <c r="WXI158" s="57"/>
      <c r="WXJ158" s="57"/>
      <c r="WXK158" s="57"/>
      <c r="WXL158" s="57"/>
      <c r="WXM158" s="57"/>
      <c r="WXN158" s="57"/>
      <c r="WXO158" s="57"/>
      <c r="WXP158" s="57"/>
      <c r="WXQ158" s="57"/>
      <c r="WXR158" s="57"/>
      <c r="WXS158" s="57"/>
      <c r="WXT158" s="57"/>
      <c r="WXU158" s="57"/>
      <c r="WXV158" s="57"/>
      <c r="WXW158" s="57"/>
      <c r="WXX158" s="57"/>
      <c r="WXY158" s="57"/>
      <c r="WXZ158" s="57"/>
      <c r="WYA158" s="57"/>
      <c r="WYB158" s="57"/>
      <c r="WYC158" s="57"/>
      <c r="WYD158" s="57"/>
      <c r="WYE158" s="57"/>
      <c r="WYF158" s="57"/>
      <c r="WYG158" s="57"/>
      <c r="WYH158" s="57"/>
      <c r="WYI158" s="57"/>
      <c r="WYJ158" s="57"/>
      <c r="WYK158" s="57"/>
      <c r="WYL158" s="57"/>
      <c r="WYM158" s="57"/>
      <c r="WYN158" s="57"/>
      <c r="WYO158" s="57"/>
      <c r="WYP158" s="57"/>
      <c r="WYQ158" s="57"/>
      <c r="WYR158" s="57"/>
      <c r="WYS158" s="57"/>
      <c r="WYT158" s="57"/>
      <c r="WYU158" s="57"/>
      <c r="WYV158" s="57"/>
      <c r="WYW158" s="57"/>
      <c r="WYX158" s="57"/>
      <c r="WYY158" s="57"/>
      <c r="WYZ158" s="57"/>
      <c r="WZA158" s="57"/>
      <c r="WZB158" s="57"/>
      <c r="WZC158" s="57"/>
      <c r="WZD158" s="57"/>
      <c r="WZE158" s="57"/>
      <c r="WZF158" s="57"/>
      <c r="WZG158" s="57"/>
      <c r="WZH158" s="57"/>
      <c r="WZI158" s="57"/>
      <c r="WZJ158" s="57"/>
      <c r="WZK158" s="57"/>
      <c r="WZL158" s="57"/>
      <c r="WZM158" s="57"/>
      <c r="WZN158" s="57"/>
      <c r="WZO158" s="57"/>
      <c r="WZP158" s="57"/>
      <c r="WZQ158" s="57"/>
      <c r="WZR158" s="57"/>
      <c r="WZS158" s="57"/>
      <c r="WZT158" s="57"/>
      <c r="WZU158" s="57"/>
      <c r="WZV158" s="57"/>
      <c r="WZW158" s="57"/>
      <c r="WZX158" s="57"/>
      <c r="WZY158" s="57"/>
      <c r="WZZ158" s="57"/>
      <c r="XAA158" s="57"/>
      <c r="XAB158" s="57"/>
      <c r="XAC158" s="57"/>
      <c r="XAD158" s="57"/>
      <c r="XAE158" s="57"/>
      <c r="XAF158" s="57"/>
      <c r="XAG158" s="57"/>
      <c r="XAH158" s="57"/>
      <c r="XAI158" s="57"/>
      <c r="XAJ158" s="57"/>
      <c r="XAK158" s="57"/>
      <c r="XAL158" s="57"/>
      <c r="XAM158" s="57"/>
      <c r="XAN158" s="57"/>
      <c r="XAO158" s="57"/>
      <c r="XAP158" s="57"/>
      <c r="XAQ158" s="57"/>
      <c r="XAR158" s="57"/>
      <c r="XAS158" s="57"/>
      <c r="XAT158" s="57"/>
      <c r="XAU158" s="57"/>
      <c r="XAV158" s="57"/>
      <c r="XAW158" s="57"/>
      <c r="XAX158" s="57"/>
      <c r="XAY158" s="57"/>
      <c r="XAZ158" s="57"/>
      <c r="XBA158" s="57"/>
      <c r="XBB158" s="57"/>
      <c r="XBC158" s="57"/>
      <c r="XBD158" s="57"/>
      <c r="XBE158" s="57"/>
      <c r="XBF158" s="57"/>
      <c r="XBG158" s="57"/>
      <c r="XBH158" s="57"/>
      <c r="XBI158" s="57"/>
      <c r="XBJ158" s="57"/>
      <c r="XBK158" s="57"/>
      <c r="XBL158" s="57"/>
      <c r="XBM158" s="57"/>
      <c r="XBN158" s="57"/>
      <c r="XBO158" s="57"/>
      <c r="XBP158" s="57"/>
      <c r="XBQ158" s="57"/>
      <c r="XBR158" s="57"/>
      <c r="XBS158" s="57"/>
      <c r="XBT158" s="57"/>
      <c r="XBU158" s="57"/>
      <c r="XBV158" s="57"/>
      <c r="XBW158" s="57"/>
      <c r="XBX158" s="57"/>
      <c r="XBY158" s="57"/>
      <c r="XBZ158" s="57"/>
      <c r="XCA158" s="57"/>
      <c r="XCB158" s="57"/>
      <c r="XCC158" s="57"/>
      <c r="XCD158" s="57"/>
      <c r="XCE158" s="57"/>
      <c r="XCF158" s="57"/>
      <c r="XCG158" s="57"/>
      <c r="XCH158" s="57"/>
      <c r="XCI158" s="57"/>
      <c r="XCJ158" s="57"/>
      <c r="XCK158" s="57"/>
      <c r="XCL158" s="57"/>
      <c r="XCM158" s="57"/>
      <c r="XCN158" s="57"/>
      <c r="XCO158" s="57"/>
      <c r="XCP158" s="57"/>
      <c r="XCQ158" s="57"/>
      <c r="XCR158" s="57"/>
      <c r="XCS158" s="57"/>
      <c r="XCT158" s="57"/>
      <c r="XCU158" s="57"/>
      <c r="XCV158" s="57"/>
      <c r="XCW158" s="57"/>
      <c r="XCX158" s="57"/>
      <c r="XCY158" s="57"/>
      <c r="XCZ158" s="57"/>
      <c r="XDA158" s="57"/>
      <c r="XDB158" s="57"/>
      <c r="XDC158" s="57"/>
      <c r="XDD158" s="57"/>
      <c r="XDE158" s="57"/>
      <c r="XDF158" s="57"/>
      <c r="XDG158" s="57"/>
      <c r="XDH158" s="57"/>
      <c r="XDI158" s="57"/>
      <c r="XDJ158" s="57"/>
      <c r="XDK158" s="57"/>
      <c r="XDL158" s="57"/>
      <c r="XDM158" s="57"/>
      <c r="XDN158" s="57"/>
      <c r="XDO158" s="57"/>
      <c r="XDP158" s="57"/>
      <c r="XDQ158" s="57"/>
      <c r="XDR158" s="57"/>
      <c r="XDS158" s="57"/>
      <c r="XDT158" s="57"/>
      <c r="XDU158" s="57"/>
      <c r="XDV158" s="57"/>
      <c r="XDW158" s="57"/>
      <c r="XDX158" s="57"/>
      <c r="XDY158" s="57"/>
      <c r="XDZ158" s="57"/>
      <c r="XEA158" s="57"/>
      <c r="XEB158" s="57"/>
      <c r="XEC158" s="57"/>
      <c r="XED158" s="57"/>
      <c r="XEE158" s="57"/>
      <c r="XEF158" s="57"/>
      <c r="XEG158" s="57"/>
      <c r="XEH158" s="57"/>
      <c r="XEI158" s="57"/>
      <c r="XEJ158" s="57"/>
      <c r="XEK158" s="57"/>
      <c r="XEL158" s="57"/>
      <c r="XEM158" s="57"/>
      <c r="XEN158" s="57"/>
      <c r="XEO158" s="57"/>
      <c r="XEP158" s="57"/>
      <c r="XEQ158" s="57"/>
      <c r="XER158" s="57"/>
      <c r="XES158" s="57"/>
      <c r="XET158" s="57"/>
      <c r="XEU158" s="57"/>
      <c r="XEV158" s="57"/>
      <c r="XEW158" s="57"/>
      <c r="XEX158" s="57"/>
      <c r="XEY158" s="35"/>
      <c r="XEZ158" s="35"/>
      <c r="XFA158" s="35"/>
      <c r="XFB158" s="35"/>
    </row>
    <row r="159" spans="1:16382" s="208" customFormat="1">
      <c r="A159" s="201" t="s">
        <v>14</v>
      </c>
      <c r="B159" s="201">
        <v>111</v>
      </c>
      <c r="C159" s="201" t="s">
        <v>53</v>
      </c>
      <c r="D159" s="201" t="s">
        <v>942</v>
      </c>
      <c r="E159" s="201" t="s">
        <v>943</v>
      </c>
      <c r="F159" s="3" t="s">
        <v>928</v>
      </c>
      <c r="G159" s="40">
        <v>44606</v>
      </c>
      <c r="H159" s="201" t="s">
        <v>18</v>
      </c>
      <c r="I159" s="201" t="s">
        <v>19</v>
      </c>
      <c r="J159" s="201" t="s">
        <v>97</v>
      </c>
      <c r="K159" s="201" t="s">
        <v>944</v>
      </c>
      <c r="L159" s="201">
        <v>78181507</v>
      </c>
      <c r="M159" s="201" t="s">
        <v>945</v>
      </c>
      <c r="N159" s="126">
        <v>30000000</v>
      </c>
      <c r="O159" s="294">
        <v>30000000</v>
      </c>
      <c r="P159" s="201">
        <v>16222</v>
      </c>
      <c r="Q159" s="201" t="s">
        <v>941</v>
      </c>
      <c r="R159" s="201" t="s">
        <v>46</v>
      </c>
      <c r="S159" s="239" t="s">
        <v>51</v>
      </c>
      <c r="T159" s="239" t="s">
        <v>51</v>
      </c>
      <c r="U159" s="239" t="s">
        <v>51</v>
      </c>
      <c r="V159" s="239" t="s">
        <v>294</v>
      </c>
      <c r="W159" s="239" t="s">
        <v>51</v>
      </c>
      <c r="X159" s="239" t="s">
        <v>51</v>
      </c>
      <c r="Y159" s="239" t="s">
        <v>51</v>
      </c>
      <c r="Z159" s="239" t="s">
        <v>51</v>
      </c>
      <c r="AA159" s="37" t="s">
        <v>51</v>
      </c>
      <c r="AB159" s="78" t="s">
        <v>51</v>
      </c>
      <c r="AC159" s="78" t="s">
        <v>51</v>
      </c>
      <c r="AD159" s="78" t="s">
        <v>51</v>
      </c>
      <c r="AE159" s="137">
        <v>0</v>
      </c>
      <c r="AF159" s="78">
        <v>0</v>
      </c>
      <c r="AG159" s="137">
        <v>0</v>
      </c>
      <c r="AH159" s="78">
        <v>0</v>
      </c>
      <c r="AI159" s="137">
        <v>0</v>
      </c>
      <c r="AJ159" s="40" t="s">
        <v>51</v>
      </c>
      <c r="AK159" s="39" t="s">
        <v>294</v>
      </c>
      <c r="AL159" s="39" t="s">
        <v>51</v>
      </c>
      <c r="AM159" s="39" t="s">
        <v>294</v>
      </c>
      <c r="AN159" s="137" t="s">
        <v>294</v>
      </c>
      <c r="AO159" s="40" t="s">
        <v>51</v>
      </c>
      <c r="AP159" s="137" t="s">
        <v>51</v>
      </c>
      <c r="AQ159" s="40" t="s">
        <v>51</v>
      </c>
      <c r="AR159" s="137">
        <v>0</v>
      </c>
      <c r="AS159" s="40" t="s">
        <v>294</v>
      </c>
      <c r="AT159" s="137">
        <v>0</v>
      </c>
      <c r="AU159" s="181" t="s">
        <v>294</v>
      </c>
      <c r="AV159" s="137">
        <v>0</v>
      </c>
      <c r="AW159" s="181" t="s">
        <v>294</v>
      </c>
      <c r="AX159" s="137">
        <v>0</v>
      </c>
      <c r="AY159" s="181">
        <v>1</v>
      </c>
      <c r="AZ159" s="138">
        <v>0</v>
      </c>
      <c r="BA159" s="181">
        <v>1</v>
      </c>
      <c r="BB159" s="138">
        <v>0</v>
      </c>
      <c r="BC159" s="181">
        <v>1</v>
      </c>
      <c r="BD159" s="138">
        <v>0</v>
      </c>
      <c r="BE159" s="181" t="s">
        <v>51</v>
      </c>
      <c r="BF159" s="181">
        <v>1</v>
      </c>
      <c r="BG159" s="181">
        <v>1</v>
      </c>
      <c r="BH159" s="181" t="s">
        <v>51</v>
      </c>
      <c r="BI159" s="181">
        <v>1</v>
      </c>
      <c r="BJ159" s="181">
        <v>1</v>
      </c>
      <c r="BK159" s="181" t="s">
        <v>51</v>
      </c>
      <c r="BL159" s="181">
        <v>1</v>
      </c>
      <c r="BM159" s="181">
        <v>1</v>
      </c>
      <c r="BN159" s="102" t="s">
        <v>51</v>
      </c>
      <c r="BO159" s="181">
        <v>1</v>
      </c>
      <c r="BP159" s="181">
        <v>1</v>
      </c>
      <c r="BQ159" s="41" t="s">
        <v>51</v>
      </c>
      <c r="BR159" s="205"/>
    </row>
    <row r="160" spans="1:16382" s="208" customFormat="1">
      <c r="A160" s="201" t="s">
        <v>14</v>
      </c>
      <c r="B160" s="201">
        <v>123</v>
      </c>
      <c r="C160" s="201" t="s">
        <v>53</v>
      </c>
      <c r="D160" s="201" t="s">
        <v>946</v>
      </c>
      <c r="E160" s="201" t="s">
        <v>947</v>
      </c>
      <c r="F160" s="3" t="s">
        <v>928</v>
      </c>
      <c r="G160" s="40">
        <v>44614</v>
      </c>
      <c r="H160" s="201" t="s">
        <v>44</v>
      </c>
      <c r="I160" s="201" t="s">
        <v>90</v>
      </c>
      <c r="J160" s="201" t="s">
        <v>97</v>
      </c>
      <c r="K160" s="201" t="s">
        <v>948</v>
      </c>
      <c r="L160" s="201" t="s">
        <v>949</v>
      </c>
      <c r="M160" s="201" t="s">
        <v>950</v>
      </c>
      <c r="N160" s="126">
        <v>300000000</v>
      </c>
      <c r="O160" s="294">
        <v>300000000</v>
      </c>
      <c r="P160" s="201">
        <v>23722</v>
      </c>
      <c r="Q160" s="201" t="s">
        <v>951</v>
      </c>
      <c r="R160" s="201" t="s">
        <v>46</v>
      </c>
      <c r="S160" s="239" t="s">
        <v>51</v>
      </c>
      <c r="T160" s="239" t="s">
        <v>51</v>
      </c>
      <c r="U160" s="239" t="s">
        <v>51</v>
      </c>
      <c r="V160" s="239" t="s">
        <v>294</v>
      </c>
      <c r="W160" s="239" t="s">
        <v>51</v>
      </c>
      <c r="X160" s="239" t="s">
        <v>51</v>
      </c>
      <c r="Y160" s="239" t="s">
        <v>51</v>
      </c>
      <c r="Z160" s="239" t="s">
        <v>51</v>
      </c>
      <c r="AA160" s="37" t="s">
        <v>51</v>
      </c>
      <c r="AB160" s="78" t="s">
        <v>51</v>
      </c>
      <c r="AC160" s="78" t="s">
        <v>51</v>
      </c>
      <c r="AD160" s="78" t="s">
        <v>51</v>
      </c>
      <c r="AE160" s="137">
        <v>0</v>
      </c>
      <c r="AF160" s="78">
        <v>0</v>
      </c>
      <c r="AG160" s="137">
        <v>0</v>
      </c>
      <c r="AH160" s="78">
        <v>0</v>
      </c>
      <c r="AI160" s="137">
        <v>0</v>
      </c>
      <c r="AJ160" s="40" t="s">
        <v>51</v>
      </c>
      <c r="AK160" s="39" t="s">
        <v>294</v>
      </c>
      <c r="AL160" s="39" t="s">
        <v>51</v>
      </c>
      <c r="AM160" s="39" t="s">
        <v>294</v>
      </c>
      <c r="AN160" s="137" t="s">
        <v>294</v>
      </c>
      <c r="AO160" s="40" t="s">
        <v>51</v>
      </c>
      <c r="AP160" s="137" t="s">
        <v>51</v>
      </c>
      <c r="AQ160" s="40" t="s">
        <v>51</v>
      </c>
      <c r="AR160" s="137">
        <v>0</v>
      </c>
      <c r="AS160" s="40" t="s">
        <v>294</v>
      </c>
      <c r="AT160" s="137">
        <v>0</v>
      </c>
      <c r="AU160" s="181" t="s">
        <v>294</v>
      </c>
      <c r="AV160" s="137">
        <v>0</v>
      </c>
      <c r="AW160" s="181" t="s">
        <v>294</v>
      </c>
      <c r="AX160" s="137">
        <v>0</v>
      </c>
      <c r="AY160" s="181">
        <v>1</v>
      </c>
      <c r="AZ160" s="138">
        <v>0</v>
      </c>
      <c r="BA160" s="181">
        <v>1</v>
      </c>
      <c r="BB160" s="138">
        <v>0</v>
      </c>
      <c r="BC160" s="181">
        <v>1</v>
      </c>
      <c r="BD160" s="138">
        <v>0</v>
      </c>
      <c r="BE160" s="181" t="s">
        <v>51</v>
      </c>
      <c r="BF160" s="181">
        <v>1</v>
      </c>
      <c r="BG160" s="181">
        <v>1</v>
      </c>
      <c r="BH160" s="181" t="s">
        <v>51</v>
      </c>
      <c r="BI160" s="181">
        <v>1</v>
      </c>
      <c r="BJ160" s="181">
        <v>1</v>
      </c>
      <c r="BK160" s="181" t="s">
        <v>51</v>
      </c>
      <c r="BL160" s="181">
        <v>1</v>
      </c>
      <c r="BM160" s="181">
        <v>1</v>
      </c>
      <c r="BN160" s="102" t="s">
        <v>51</v>
      </c>
      <c r="BO160" s="181">
        <v>1</v>
      </c>
      <c r="BP160" s="181">
        <v>1</v>
      </c>
      <c r="BQ160" s="41" t="s">
        <v>51</v>
      </c>
      <c r="BR160" s="205"/>
    </row>
    <row r="161" spans="1:71" s="208" customFormat="1">
      <c r="A161" s="201" t="s">
        <v>14</v>
      </c>
      <c r="B161" s="201">
        <v>160</v>
      </c>
      <c r="C161" s="201" t="s">
        <v>53</v>
      </c>
      <c r="D161" s="201" t="s">
        <v>952</v>
      </c>
      <c r="E161" s="201" t="s">
        <v>953</v>
      </c>
      <c r="F161" s="3" t="s">
        <v>928</v>
      </c>
      <c r="G161" s="40">
        <v>44616</v>
      </c>
      <c r="H161" s="201" t="s">
        <v>18</v>
      </c>
      <c r="I161" s="201" t="s">
        <v>19</v>
      </c>
      <c r="J161" s="201" t="s">
        <v>97</v>
      </c>
      <c r="K161" s="201" t="s">
        <v>954</v>
      </c>
      <c r="L161" s="201" t="s">
        <v>955</v>
      </c>
      <c r="M161" s="201" t="s">
        <v>956</v>
      </c>
      <c r="N161" s="126">
        <v>15000000</v>
      </c>
      <c r="O161" s="294">
        <v>15000000</v>
      </c>
      <c r="P161" s="201">
        <v>23922</v>
      </c>
      <c r="Q161" s="201" t="s">
        <v>957</v>
      </c>
      <c r="R161" s="201" t="s">
        <v>46</v>
      </c>
      <c r="S161" s="239" t="s">
        <v>51</v>
      </c>
      <c r="T161" s="239" t="s">
        <v>51</v>
      </c>
      <c r="U161" s="239" t="s">
        <v>51</v>
      </c>
      <c r="V161" s="239" t="s">
        <v>294</v>
      </c>
      <c r="W161" s="239" t="s">
        <v>51</v>
      </c>
      <c r="X161" s="239" t="s">
        <v>51</v>
      </c>
      <c r="Y161" s="239" t="s">
        <v>51</v>
      </c>
      <c r="Z161" s="239" t="s">
        <v>51</v>
      </c>
      <c r="AA161" s="37" t="s">
        <v>51</v>
      </c>
      <c r="AB161" s="78" t="s">
        <v>51</v>
      </c>
      <c r="AC161" s="78" t="s">
        <v>51</v>
      </c>
      <c r="AD161" s="78" t="s">
        <v>51</v>
      </c>
      <c r="AE161" s="137">
        <v>0</v>
      </c>
      <c r="AF161" s="78">
        <v>0</v>
      </c>
      <c r="AG161" s="137">
        <v>0</v>
      </c>
      <c r="AH161" s="78">
        <v>0</v>
      </c>
      <c r="AI161" s="137">
        <v>0</v>
      </c>
      <c r="AJ161" s="40" t="s">
        <v>51</v>
      </c>
      <c r="AK161" s="39" t="s">
        <v>294</v>
      </c>
      <c r="AL161" s="39" t="s">
        <v>51</v>
      </c>
      <c r="AM161" s="39" t="s">
        <v>294</v>
      </c>
      <c r="AN161" s="137" t="s">
        <v>294</v>
      </c>
      <c r="AO161" s="40" t="s">
        <v>51</v>
      </c>
      <c r="AP161" s="137" t="s">
        <v>51</v>
      </c>
      <c r="AQ161" s="40" t="s">
        <v>51</v>
      </c>
      <c r="AR161" s="137">
        <v>0</v>
      </c>
      <c r="AS161" s="40" t="s">
        <v>294</v>
      </c>
      <c r="AT161" s="137">
        <v>0</v>
      </c>
      <c r="AU161" s="181" t="s">
        <v>294</v>
      </c>
      <c r="AV161" s="137">
        <v>0</v>
      </c>
      <c r="AW161" s="181" t="s">
        <v>294</v>
      </c>
      <c r="AX161" s="137">
        <v>0</v>
      </c>
      <c r="AY161" s="181">
        <v>1</v>
      </c>
      <c r="AZ161" s="138">
        <v>0</v>
      </c>
      <c r="BA161" s="181">
        <v>1</v>
      </c>
      <c r="BB161" s="138">
        <v>0</v>
      </c>
      <c r="BC161" s="181">
        <v>1</v>
      </c>
      <c r="BD161" s="138">
        <v>0</v>
      </c>
      <c r="BE161" s="181" t="s">
        <v>51</v>
      </c>
      <c r="BF161" s="181">
        <v>1</v>
      </c>
      <c r="BG161" s="181">
        <v>1</v>
      </c>
      <c r="BH161" s="181" t="s">
        <v>51</v>
      </c>
      <c r="BI161" s="181">
        <v>1</v>
      </c>
      <c r="BJ161" s="181">
        <v>1</v>
      </c>
      <c r="BK161" s="181" t="s">
        <v>51</v>
      </c>
      <c r="BL161" s="181">
        <v>1</v>
      </c>
      <c r="BM161" s="181">
        <v>1</v>
      </c>
      <c r="BN161" s="102" t="s">
        <v>51</v>
      </c>
      <c r="BO161" s="181">
        <v>1</v>
      </c>
      <c r="BP161" s="181">
        <v>1</v>
      </c>
      <c r="BQ161" s="41" t="s">
        <v>51</v>
      </c>
      <c r="BR161" s="205"/>
    </row>
    <row r="162" spans="1:71" s="104" customFormat="1">
      <c r="A162" s="39" t="s">
        <v>14</v>
      </c>
      <c r="B162" s="39">
        <v>108</v>
      </c>
      <c r="C162" s="39" t="s">
        <v>41</v>
      </c>
      <c r="D162" s="39" t="s">
        <v>958</v>
      </c>
      <c r="E162" s="39" t="s">
        <v>959</v>
      </c>
      <c r="F162" s="39" t="s">
        <v>928</v>
      </c>
      <c r="G162" s="40">
        <v>44603</v>
      </c>
      <c r="H162" s="39" t="s">
        <v>18</v>
      </c>
      <c r="I162" s="39" t="s">
        <v>19</v>
      </c>
      <c r="J162" s="39" t="s">
        <v>97</v>
      </c>
      <c r="K162" s="41" t="s">
        <v>960</v>
      </c>
      <c r="L162" s="39">
        <v>78181507</v>
      </c>
      <c r="M162" s="39" t="s">
        <v>945</v>
      </c>
      <c r="N162" s="282">
        <v>44000000</v>
      </c>
      <c r="O162" s="126">
        <v>44000000</v>
      </c>
      <c r="P162" s="39">
        <v>16022</v>
      </c>
      <c r="Q162" s="39" t="s">
        <v>961</v>
      </c>
      <c r="R162" s="39" t="s">
        <v>46</v>
      </c>
      <c r="S162" s="261" t="s">
        <v>51</v>
      </c>
      <c r="T162" s="261" t="s">
        <v>51</v>
      </c>
      <c r="U162" s="261" t="s">
        <v>51</v>
      </c>
      <c r="V162" s="261" t="s">
        <v>294</v>
      </c>
      <c r="W162" s="261" t="s">
        <v>51</v>
      </c>
      <c r="X162" s="261" t="s">
        <v>51</v>
      </c>
      <c r="Y162" s="261" t="s">
        <v>51</v>
      </c>
      <c r="Z162" s="261" t="s">
        <v>51</v>
      </c>
      <c r="AA162" s="37" t="s">
        <v>51</v>
      </c>
      <c r="AB162" s="78" t="s">
        <v>51</v>
      </c>
      <c r="AC162" s="78" t="s">
        <v>51</v>
      </c>
      <c r="AD162" s="78" t="s">
        <v>51</v>
      </c>
      <c r="AE162" s="137">
        <v>0</v>
      </c>
      <c r="AF162" s="78">
        <v>0</v>
      </c>
      <c r="AG162" s="137">
        <v>0</v>
      </c>
      <c r="AH162" s="78">
        <v>0</v>
      </c>
      <c r="AI162" s="137">
        <v>0</v>
      </c>
      <c r="AJ162" s="40" t="s">
        <v>51</v>
      </c>
      <c r="AK162" s="39" t="s">
        <v>294</v>
      </c>
      <c r="AL162" s="39" t="s">
        <v>51</v>
      </c>
      <c r="AM162" s="39" t="s">
        <v>294</v>
      </c>
      <c r="AN162" s="137" t="s">
        <v>294</v>
      </c>
      <c r="AO162" s="40" t="s">
        <v>51</v>
      </c>
      <c r="AP162" s="137" t="s">
        <v>51</v>
      </c>
      <c r="AQ162" s="40" t="s">
        <v>51</v>
      </c>
      <c r="AR162" s="137">
        <v>0</v>
      </c>
      <c r="AS162" s="40" t="s">
        <v>294</v>
      </c>
      <c r="AT162" s="137">
        <v>0</v>
      </c>
      <c r="AU162" s="262" t="s">
        <v>294</v>
      </c>
      <c r="AV162" s="137">
        <v>0</v>
      </c>
      <c r="AW162" s="262" t="s">
        <v>294</v>
      </c>
      <c r="AX162" s="137">
        <v>0</v>
      </c>
      <c r="AY162" s="262">
        <v>1</v>
      </c>
      <c r="AZ162" s="138">
        <v>0</v>
      </c>
      <c r="BA162" s="262">
        <v>1</v>
      </c>
      <c r="BB162" s="138">
        <v>0</v>
      </c>
      <c r="BC162" s="262">
        <v>1</v>
      </c>
      <c r="BD162" s="138">
        <v>0</v>
      </c>
      <c r="BE162" s="262" t="s">
        <v>51</v>
      </c>
      <c r="BF162" s="262">
        <v>1</v>
      </c>
      <c r="BG162" s="262">
        <v>1</v>
      </c>
      <c r="BH162" s="262" t="s">
        <v>51</v>
      </c>
      <c r="BI162" s="262">
        <v>1</v>
      </c>
      <c r="BJ162" s="262">
        <v>1</v>
      </c>
      <c r="BK162" s="262" t="s">
        <v>51</v>
      </c>
      <c r="BL162" s="262">
        <v>1</v>
      </c>
      <c r="BM162" s="262">
        <v>1</v>
      </c>
      <c r="BN162" s="102" t="s">
        <v>51</v>
      </c>
      <c r="BO162" s="262">
        <v>1</v>
      </c>
      <c r="BP162" s="262">
        <v>1</v>
      </c>
      <c r="BQ162" s="41" t="s">
        <v>51</v>
      </c>
      <c r="BR162" s="62"/>
    </row>
    <row r="163" spans="1:71" s="57" customFormat="1" ht="16" customHeight="1">
      <c r="A163" s="218" t="s">
        <v>14</v>
      </c>
      <c r="B163" s="218">
        <v>119</v>
      </c>
      <c r="C163" s="218" t="s">
        <v>41</v>
      </c>
      <c r="D163" s="218" t="s">
        <v>962</v>
      </c>
      <c r="E163" s="183" t="s">
        <v>963</v>
      </c>
      <c r="F163" s="58" t="s">
        <v>928</v>
      </c>
      <c r="G163" s="40">
        <v>44596</v>
      </c>
      <c r="H163" s="218" t="s">
        <v>18</v>
      </c>
      <c r="I163" s="218" t="s">
        <v>19</v>
      </c>
      <c r="J163" s="218" t="s">
        <v>97</v>
      </c>
      <c r="K163" s="237" t="s">
        <v>964</v>
      </c>
      <c r="L163" s="183">
        <v>78181507</v>
      </c>
      <c r="M163" s="183" t="s">
        <v>945</v>
      </c>
      <c r="N163" s="263">
        <v>44000000</v>
      </c>
      <c r="O163" s="126">
        <v>44000000</v>
      </c>
      <c r="P163" s="218">
        <v>14622</v>
      </c>
      <c r="Q163" s="218" t="s">
        <v>941</v>
      </c>
      <c r="R163" s="218" t="s">
        <v>46</v>
      </c>
      <c r="S163" s="218" t="s">
        <v>21</v>
      </c>
      <c r="T163" s="183" t="s">
        <v>965</v>
      </c>
      <c r="U163" s="202" t="s">
        <v>966</v>
      </c>
      <c r="V163" s="221">
        <v>44617</v>
      </c>
      <c r="W163" s="218" t="s">
        <v>59</v>
      </c>
      <c r="X163" s="218" t="s">
        <v>23</v>
      </c>
      <c r="Y163" s="218" t="s">
        <v>142</v>
      </c>
      <c r="Z163" s="183" t="s">
        <v>967</v>
      </c>
      <c r="AA163" s="218">
        <v>900710493</v>
      </c>
      <c r="AB163" s="218">
        <v>8</v>
      </c>
      <c r="AC163" s="218">
        <v>47422</v>
      </c>
      <c r="AD163" s="219">
        <v>44617</v>
      </c>
      <c r="AE163" s="36">
        <v>44000000</v>
      </c>
      <c r="AF163" s="78">
        <v>0</v>
      </c>
      <c r="AG163" s="36">
        <v>0</v>
      </c>
      <c r="AH163" s="78">
        <v>0</v>
      </c>
      <c r="AI163" s="36">
        <f>SUM(AE163+AF163+AG163+AI166+AH163)</f>
        <v>44000000</v>
      </c>
      <c r="AJ163" s="183" t="s">
        <v>51</v>
      </c>
      <c r="AK163" s="203">
        <v>1</v>
      </c>
      <c r="AL163" s="201" t="s">
        <v>51</v>
      </c>
      <c r="AM163" s="221">
        <v>44621</v>
      </c>
      <c r="AN163" s="219">
        <v>44926</v>
      </c>
      <c r="AO163" s="218">
        <f t="shared" ref="AO163" si="16">SUM(AN163-AM163)</f>
        <v>305</v>
      </c>
      <c r="AP163" s="183" t="s">
        <v>819</v>
      </c>
      <c r="AQ163" s="183">
        <v>1090487687</v>
      </c>
      <c r="AR163" s="36">
        <v>0</v>
      </c>
      <c r="AS163" s="40">
        <v>0</v>
      </c>
      <c r="AT163" s="36">
        <v>0</v>
      </c>
      <c r="AU163" s="59">
        <v>0</v>
      </c>
      <c r="AV163" s="207">
        <v>0</v>
      </c>
      <c r="AW163" s="59">
        <v>0</v>
      </c>
      <c r="AX163" s="207">
        <v>0</v>
      </c>
      <c r="AY163" s="59">
        <v>0</v>
      </c>
      <c r="AZ163" s="207">
        <v>0</v>
      </c>
      <c r="BA163" s="59">
        <v>0</v>
      </c>
      <c r="BB163" s="207">
        <v>0</v>
      </c>
      <c r="BC163" s="59" t="s">
        <v>449</v>
      </c>
      <c r="BD163" s="217">
        <f t="shared" ref="BD163" si="17">+AI163+AR163+AT163+AV163+AX163+AZ163-BB163</f>
        <v>44000000</v>
      </c>
      <c r="BE163" s="202">
        <v>0</v>
      </c>
      <c r="BF163" s="40" t="s">
        <v>294</v>
      </c>
      <c r="BG163" s="40" t="s">
        <v>294</v>
      </c>
      <c r="BH163" s="202">
        <v>0</v>
      </c>
      <c r="BI163" s="40" t="s">
        <v>294</v>
      </c>
      <c r="BJ163" s="40" t="s">
        <v>294</v>
      </c>
      <c r="BK163" s="202">
        <v>0</v>
      </c>
      <c r="BL163" s="40" t="s">
        <v>294</v>
      </c>
      <c r="BM163" s="40" t="s">
        <v>294</v>
      </c>
      <c r="BN163" s="102">
        <v>0</v>
      </c>
      <c r="BO163" s="40" t="s">
        <v>294</v>
      </c>
      <c r="BP163" s="40" t="s">
        <v>294</v>
      </c>
      <c r="BQ163" s="215">
        <f t="shared" ref="BQ163" si="18">+BE163+BH163+BK163+BN163+AO163</f>
        <v>305</v>
      </c>
      <c r="BR163" s="1"/>
    </row>
    <row r="164" spans="1:71" s="63" customFormat="1">
      <c r="A164" s="39" t="s">
        <v>14</v>
      </c>
      <c r="B164" s="42">
        <v>151</v>
      </c>
      <c r="C164" s="39" t="s">
        <v>41</v>
      </c>
      <c r="D164" s="42" t="s">
        <v>968</v>
      </c>
      <c r="E164" s="39" t="s">
        <v>969</v>
      </c>
      <c r="F164" s="39" t="s">
        <v>928</v>
      </c>
      <c r="G164" s="40">
        <v>44616</v>
      </c>
      <c r="H164" s="39" t="s">
        <v>44</v>
      </c>
      <c r="I164" s="39" t="s">
        <v>90</v>
      </c>
      <c r="J164" s="39" t="s">
        <v>97</v>
      </c>
      <c r="K164" s="33" t="s">
        <v>970</v>
      </c>
      <c r="L164" s="39" t="s">
        <v>955</v>
      </c>
      <c r="M164" s="39" t="s">
        <v>971</v>
      </c>
      <c r="N164" s="282">
        <v>148511573</v>
      </c>
      <c r="O164" s="126">
        <v>148511573</v>
      </c>
      <c r="P164" s="39">
        <v>23822</v>
      </c>
      <c r="Q164" s="39" t="s">
        <v>850</v>
      </c>
      <c r="R164" s="39" t="s">
        <v>46</v>
      </c>
      <c r="S164" s="170" t="s">
        <v>51</v>
      </c>
      <c r="T164" s="170" t="s">
        <v>51</v>
      </c>
      <c r="U164" s="170" t="s">
        <v>51</v>
      </c>
      <c r="V164" s="170" t="s">
        <v>294</v>
      </c>
      <c r="W164" s="170" t="s">
        <v>51</v>
      </c>
      <c r="X164" s="170" t="s">
        <v>51</v>
      </c>
      <c r="Y164" s="170" t="s">
        <v>51</v>
      </c>
      <c r="Z164" s="170" t="s">
        <v>51</v>
      </c>
      <c r="AA164" s="37" t="s">
        <v>51</v>
      </c>
      <c r="AB164" s="78" t="s">
        <v>51</v>
      </c>
      <c r="AC164" s="78" t="s">
        <v>51</v>
      </c>
      <c r="AD164" s="78" t="s">
        <v>51</v>
      </c>
      <c r="AE164" s="137">
        <v>0</v>
      </c>
      <c r="AF164" s="78">
        <v>0</v>
      </c>
      <c r="AG164" s="137">
        <v>0</v>
      </c>
      <c r="AH164" s="78">
        <v>0</v>
      </c>
      <c r="AI164" s="137">
        <v>0</v>
      </c>
      <c r="AJ164" s="40" t="s">
        <v>51</v>
      </c>
      <c r="AK164" s="39" t="s">
        <v>294</v>
      </c>
      <c r="AL164" s="39" t="s">
        <v>51</v>
      </c>
      <c r="AM164" s="39" t="s">
        <v>294</v>
      </c>
      <c r="AN164" s="137" t="s">
        <v>294</v>
      </c>
      <c r="AO164" s="40" t="s">
        <v>51</v>
      </c>
      <c r="AP164" s="137" t="s">
        <v>51</v>
      </c>
      <c r="AQ164" s="40" t="s">
        <v>51</v>
      </c>
      <c r="AR164" s="137">
        <v>0</v>
      </c>
      <c r="AS164" s="40" t="s">
        <v>294</v>
      </c>
      <c r="AT164" s="137">
        <v>0</v>
      </c>
      <c r="AU164" s="60" t="s">
        <v>294</v>
      </c>
      <c r="AV164" s="137">
        <v>0</v>
      </c>
      <c r="AW164" s="60" t="s">
        <v>294</v>
      </c>
      <c r="AX164" s="137">
        <v>0</v>
      </c>
      <c r="AY164" s="60">
        <v>1</v>
      </c>
      <c r="AZ164" s="138">
        <v>0</v>
      </c>
      <c r="BA164" s="60">
        <v>1</v>
      </c>
      <c r="BB164" s="138">
        <v>0</v>
      </c>
      <c r="BC164" s="60">
        <v>1</v>
      </c>
      <c r="BD164" s="138">
        <v>0</v>
      </c>
      <c r="BE164" s="60" t="s">
        <v>51</v>
      </c>
      <c r="BF164" s="60">
        <v>1</v>
      </c>
      <c r="BG164" s="60">
        <v>1</v>
      </c>
      <c r="BH164" s="60" t="s">
        <v>51</v>
      </c>
      <c r="BI164" s="60">
        <v>1</v>
      </c>
      <c r="BJ164" s="60">
        <v>1</v>
      </c>
      <c r="BK164" s="60" t="s">
        <v>51</v>
      </c>
      <c r="BL164" s="60">
        <v>1</v>
      </c>
      <c r="BM164" s="60">
        <v>1</v>
      </c>
      <c r="BN164" s="102" t="s">
        <v>51</v>
      </c>
      <c r="BO164" s="60">
        <v>1</v>
      </c>
      <c r="BP164" s="60">
        <v>1</v>
      </c>
      <c r="BQ164" s="41" t="s">
        <v>51</v>
      </c>
      <c r="BR164" s="33"/>
    </row>
    <row r="165" spans="1:71" s="63" customFormat="1">
      <c r="A165" s="39" t="s">
        <v>14</v>
      </c>
      <c r="B165" s="42">
        <v>109</v>
      </c>
      <c r="C165" s="39" t="s">
        <v>41</v>
      </c>
      <c r="D165" s="33" t="s">
        <v>972</v>
      </c>
      <c r="E165" s="39" t="s">
        <v>973</v>
      </c>
      <c r="F165" s="39" t="s">
        <v>928</v>
      </c>
      <c r="G165" s="40">
        <v>44616</v>
      </c>
      <c r="H165" s="39" t="s">
        <v>18</v>
      </c>
      <c r="I165" s="39" t="s">
        <v>19</v>
      </c>
      <c r="J165" s="39" t="s">
        <v>97</v>
      </c>
      <c r="K165" s="41" t="s">
        <v>974</v>
      </c>
      <c r="L165" s="39">
        <v>78181507</v>
      </c>
      <c r="M165" s="39" t="s">
        <v>945</v>
      </c>
      <c r="N165" s="282">
        <v>10000000</v>
      </c>
      <c r="O165" s="126">
        <v>10000000</v>
      </c>
      <c r="P165" s="39">
        <v>22822</v>
      </c>
      <c r="Q165" s="39" t="s">
        <v>961</v>
      </c>
      <c r="R165" s="39" t="s">
        <v>46</v>
      </c>
      <c r="S165" s="261" t="s">
        <v>51</v>
      </c>
      <c r="T165" s="261" t="s">
        <v>51</v>
      </c>
      <c r="U165" s="261" t="s">
        <v>51</v>
      </c>
      <c r="V165" s="261" t="s">
        <v>294</v>
      </c>
      <c r="W165" s="261" t="s">
        <v>51</v>
      </c>
      <c r="X165" s="261" t="s">
        <v>51</v>
      </c>
      <c r="Y165" s="261" t="s">
        <v>51</v>
      </c>
      <c r="Z165" s="261" t="s">
        <v>51</v>
      </c>
      <c r="AA165" s="37" t="s">
        <v>51</v>
      </c>
      <c r="AB165" s="78" t="s">
        <v>51</v>
      </c>
      <c r="AC165" s="78" t="s">
        <v>51</v>
      </c>
      <c r="AD165" s="78" t="s">
        <v>51</v>
      </c>
      <c r="AE165" s="137">
        <v>0</v>
      </c>
      <c r="AF165" s="78">
        <v>0</v>
      </c>
      <c r="AG165" s="137">
        <v>0</v>
      </c>
      <c r="AH165" s="78">
        <v>0</v>
      </c>
      <c r="AI165" s="137">
        <v>0</v>
      </c>
      <c r="AJ165" s="40" t="s">
        <v>51</v>
      </c>
      <c r="AK165" s="39" t="s">
        <v>294</v>
      </c>
      <c r="AL165" s="39" t="s">
        <v>51</v>
      </c>
      <c r="AM165" s="39" t="s">
        <v>294</v>
      </c>
      <c r="AN165" s="137" t="s">
        <v>294</v>
      </c>
      <c r="AO165" s="40" t="s">
        <v>51</v>
      </c>
      <c r="AP165" s="137" t="s">
        <v>51</v>
      </c>
      <c r="AQ165" s="40" t="s">
        <v>51</v>
      </c>
      <c r="AR165" s="137">
        <v>0</v>
      </c>
      <c r="AS165" s="40" t="s">
        <v>294</v>
      </c>
      <c r="AT165" s="137">
        <v>0</v>
      </c>
      <c r="AU165" s="262" t="s">
        <v>294</v>
      </c>
      <c r="AV165" s="137">
        <v>0</v>
      </c>
      <c r="AW165" s="262" t="s">
        <v>294</v>
      </c>
      <c r="AX165" s="137">
        <v>0</v>
      </c>
      <c r="AY165" s="262">
        <v>1</v>
      </c>
      <c r="AZ165" s="138">
        <v>0</v>
      </c>
      <c r="BA165" s="262">
        <v>1</v>
      </c>
      <c r="BB165" s="138">
        <v>0</v>
      </c>
      <c r="BC165" s="262">
        <v>1</v>
      </c>
      <c r="BD165" s="138">
        <v>0</v>
      </c>
      <c r="BE165" s="262" t="s">
        <v>51</v>
      </c>
      <c r="BF165" s="262">
        <v>1</v>
      </c>
      <c r="BG165" s="262">
        <v>1</v>
      </c>
      <c r="BH165" s="262" t="s">
        <v>51</v>
      </c>
      <c r="BI165" s="262">
        <v>1</v>
      </c>
      <c r="BJ165" s="262">
        <v>1</v>
      </c>
      <c r="BK165" s="262" t="s">
        <v>51</v>
      </c>
      <c r="BL165" s="262">
        <v>1</v>
      </c>
      <c r="BM165" s="262">
        <v>1</v>
      </c>
      <c r="BN165" s="102" t="s">
        <v>51</v>
      </c>
      <c r="BO165" s="262">
        <v>1</v>
      </c>
      <c r="BP165" s="262">
        <v>1</v>
      </c>
      <c r="BQ165" s="41" t="s">
        <v>51</v>
      </c>
      <c r="BR165" s="33"/>
    </row>
    <row r="166" spans="1:71" s="57" customFormat="1">
      <c r="A166" s="218" t="s">
        <v>14</v>
      </c>
      <c r="B166" s="218">
        <v>178</v>
      </c>
      <c r="C166" s="218" t="s">
        <v>63</v>
      </c>
      <c r="D166" s="218" t="s">
        <v>975</v>
      </c>
      <c r="E166" s="218" t="s">
        <v>976</v>
      </c>
      <c r="F166" s="218" t="s">
        <v>928</v>
      </c>
      <c r="G166" s="40">
        <v>44613</v>
      </c>
      <c r="H166" s="218" t="s">
        <v>44</v>
      </c>
      <c r="I166" s="218" t="s">
        <v>82</v>
      </c>
      <c r="J166" s="218" t="s">
        <v>97</v>
      </c>
      <c r="K166" s="264" t="s">
        <v>977</v>
      </c>
      <c r="L166" s="218">
        <v>78181507</v>
      </c>
      <c r="M166" s="218" t="s">
        <v>978</v>
      </c>
      <c r="N166" s="283"/>
      <c r="O166" s="291">
        <v>60000000</v>
      </c>
      <c r="P166" s="239">
        <v>15922</v>
      </c>
      <c r="Q166" s="267" t="s">
        <v>941</v>
      </c>
      <c r="R166" s="267" t="s">
        <v>46</v>
      </c>
      <c r="S166" s="261" t="s">
        <v>51</v>
      </c>
      <c r="T166" s="261" t="s">
        <v>51</v>
      </c>
      <c r="U166" s="261" t="s">
        <v>51</v>
      </c>
      <c r="V166" s="261" t="s">
        <v>294</v>
      </c>
      <c r="W166" s="261" t="s">
        <v>51</v>
      </c>
      <c r="X166" s="261" t="s">
        <v>51</v>
      </c>
      <c r="Y166" s="261" t="s">
        <v>51</v>
      </c>
      <c r="Z166" s="261" t="s">
        <v>51</v>
      </c>
      <c r="AA166" s="37" t="s">
        <v>51</v>
      </c>
      <c r="AB166" s="78" t="s">
        <v>51</v>
      </c>
      <c r="AC166" s="78" t="s">
        <v>51</v>
      </c>
      <c r="AD166" s="78" t="s">
        <v>51</v>
      </c>
      <c r="AE166" s="137">
        <v>0</v>
      </c>
      <c r="AF166" s="78">
        <v>0</v>
      </c>
      <c r="AG166" s="137">
        <v>0</v>
      </c>
      <c r="AH166" s="78">
        <v>0</v>
      </c>
      <c r="AI166" s="137">
        <v>0</v>
      </c>
      <c r="AJ166" s="40" t="s">
        <v>51</v>
      </c>
      <c r="AK166" s="39" t="s">
        <v>294</v>
      </c>
      <c r="AL166" s="39" t="s">
        <v>51</v>
      </c>
      <c r="AM166" s="39" t="s">
        <v>294</v>
      </c>
      <c r="AN166" s="137" t="s">
        <v>294</v>
      </c>
      <c r="AO166" s="40" t="s">
        <v>51</v>
      </c>
      <c r="AP166" s="137" t="s">
        <v>51</v>
      </c>
      <c r="AQ166" s="40" t="s">
        <v>51</v>
      </c>
      <c r="AR166" s="137">
        <v>0</v>
      </c>
      <c r="AS166" s="40" t="s">
        <v>294</v>
      </c>
      <c r="AT166" s="137">
        <v>0</v>
      </c>
      <c r="AU166" s="262" t="s">
        <v>294</v>
      </c>
      <c r="AV166" s="137">
        <v>0</v>
      </c>
      <c r="AW166" s="262" t="s">
        <v>294</v>
      </c>
      <c r="AX166" s="137">
        <v>0</v>
      </c>
      <c r="AY166" s="262">
        <v>1</v>
      </c>
      <c r="AZ166" s="138">
        <v>0</v>
      </c>
      <c r="BA166" s="262">
        <v>1</v>
      </c>
      <c r="BB166" s="138">
        <v>0</v>
      </c>
      <c r="BC166" s="262">
        <v>1</v>
      </c>
      <c r="BD166" s="138">
        <v>0</v>
      </c>
      <c r="BE166" s="262" t="s">
        <v>51</v>
      </c>
      <c r="BF166" s="262">
        <v>1</v>
      </c>
      <c r="BG166" s="262">
        <v>1</v>
      </c>
      <c r="BH166" s="262" t="s">
        <v>51</v>
      </c>
      <c r="BI166" s="262">
        <v>1</v>
      </c>
      <c r="BJ166" s="262">
        <v>1</v>
      </c>
      <c r="BK166" s="262" t="s">
        <v>51</v>
      </c>
      <c r="BL166" s="262">
        <v>1</v>
      </c>
      <c r="BM166" s="262">
        <v>1</v>
      </c>
      <c r="BN166" s="102" t="s">
        <v>51</v>
      </c>
      <c r="BO166" s="262">
        <v>1</v>
      </c>
      <c r="BP166" s="262">
        <v>1</v>
      </c>
      <c r="BQ166" s="41" t="s">
        <v>51</v>
      </c>
      <c r="BR166" s="269"/>
      <c r="BS166" s="270"/>
    </row>
    <row r="167" spans="1:71" s="266" customFormat="1">
      <c r="A167" s="218" t="s">
        <v>14</v>
      </c>
      <c r="B167" s="265">
        <v>27</v>
      </c>
      <c r="C167" s="265" t="s">
        <v>63</v>
      </c>
      <c r="D167" s="265" t="s">
        <v>979</v>
      </c>
      <c r="E167" s="265" t="s">
        <v>980</v>
      </c>
      <c r="F167" s="218" t="s">
        <v>928</v>
      </c>
      <c r="G167" s="40">
        <v>44615</v>
      </c>
      <c r="H167" s="218" t="s">
        <v>44</v>
      </c>
      <c r="I167" s="218" t="s">
        <v>82</v>
      </c>
      <c r="J167" s="218" t="s">
        <v>65</v>
      </c>
      <c r="K167" s="265" t="s">
        <v>981</v>
      </c>
      <c r="L167" s="265" t="s">
        <v>982</v>
      </c>
      <c r="M167" s="265" t="s">
        <v>983</v>
      </c>
      <c r="N167" s="283"/>
      <c r="O167" s="296">
        <v>150000000</v>
      </c>
      <c r="P167" s="271">
        <v>22122</v>
      </c>
      <c r="Q167" s="274" t="s">
        <v>993</v>
      </c>
      <c r="R167" s="273" t="s">
        <v>46</v>
      </c>
      <c r="S167" s="261" t="s">
        <v>51</v>
      </c>
      <c r="T167" s="261" t="s">
        <v>51</v>
      </c>
      <c r="U167" s="261" t="s">
        <v>51</v>
      </c>
      <c r="V167" s="261" t="s">
        <v>294</v>
      </c>
      <c r="W167" s="261" t="s">
        <v>51</v>
      </c>
      <c r="X167" s="261" t="s">
        <v>51</v>
      </c>
      <c r="Y167" s="261" t="s">
        <v>51</v>
      </c>
      <c r="Z167" s="261" t="s">
        <v>51</v>
      </c>
      <c r="AA167" s="37" t="s">
        <v>51</v>
      </c>
      <c r="AB167" s="78" t="s">
        <v>51</v>
      </c>
      <c r="AC167" s="78" t="s">
        <v>51</v>
      </c>
      <c r="AD167" s="78" t="s">
        <v>51</v>
      </c>
      <c r="AE167" s="137">
        <v>0</v>
      </c>
      <c r="AF167" s="78">
        <v>0</v>
      </c>
      <c r="AG167" s="137">
        <v>0</v>
      </c>
      <c r="AH167" s="78">
        <v>0</v>
      </c>
      <c r="AI167" s="137">
        <v>0</v>
      </c>
      <c r="AJ167" s="40" t="s">
        <v>51</v>
      </c>
      <c r="AK167" s="39" t="s">
        <v>294</v>
      </c>
      <c r="AL167" s="39" t="s">
        <v>51</v>
      </c>
      <c r="AM167" s="39" t="s">
        <v>294</v>
      </c>
      <c r="AN167" s="137" t="s">
        <v>294</v>
      </c>
      <c r="AO167" s="40" t="s">
        <v>51</v>
      </c>
      <c r="AP167" s="137" t="s">
        <v>51</v>
      </c>
      <c r="AQ167" s="40" t="s">
        <v>51</v>
      </c>
      <c r="AR167" s="137">
        <v>0</v>
      </c>
      <c r="AS167" s="40" t="s">
        <v>294</v>
      </c>
      <c r="AT167" s="137">
        <v>0</v>
      </c>
      <c r="AU167" s="262" t="s">
        <v>294</v>
      </c>
      <c r="AV167" s="137">
        <v>0</v>
      </c>
      <c r="AW167" s="262" t="s">
        <v>294</v>
      </c>
      <c r="AX167" s="137">
        <v>0</v>
      </c>
      <c r="AY167" s="262">
        <v>1</v>
      </c>
      <c r="AZ167" s="138">
        <v>0</v>
      </c>
      <c r="BA167" s="262">
        <v>1</v>
      </c>
      <c r="BB167" s="138">
        <v>0</v>
      </c>
      <c r="BC167" s="262">
        <v>1</v>
      </c>
      <c r="BD167" s="138">
        <v>0</v>
      </c>
      <c r="BE167" s="262" t="s">
        <v>51</v>
      </c>
      <c r="BF167" s="262">
        <v>1</v>
      </c>
      <c r="BG167" s="262">
        <v>1</v>
      </c>
      <c r="BH167" s="262" t="s">
        <v>51</v>
      </c>
      <c r="BI167" s="262">
        <v>1</v>
      </c>
      <c r="BJ167" s="262">
        <v>1</v>
      </c>
      <c r="BK167" s="262" t="s">
        <v>51</v>
      </c>
      <c r="BL167" s="262">
        <v>1</v>
      </c>
      <c r="BM167" s="262">
        <v>1</v>
      </c>
      <c r="BN167" s="102" t="s">
        <v>51</v>
      </c>
      <c r="BO167" s="262">
        <v>1</v>
      </c>
      <c r="BP167" s="262">
        <v>1</v>
      </c>
      <c r="BQ167" s="41" t="s">
        <v>51</v>
      </c>
      <c r="BR167" s="272"/>
      <c r="BS167" s="268"/>
    </row>
    <row r="168" spans="1:71" s="266" customFormat="1">
      <c r="A168" s="218" t="s">
        <v>14</v>
      </c>
      <c r="B168" s="265">
        <v>48</v>
      </c>
      <c r="C168" s="265" t="s">
        <v>63</v>
      </c>
      <c r="D168" s="265" t="s">
        <v>984</v>
      </c>
      <c r="E168" s="265" t="s">
        <v>985</v>
      </c>
      <c r="F168" s="218" t="s">
        <v>928</v>
      </c>
      <c r="G168" s="40">
        <v>44617</v>
      </c>
      <c r="H168" s="218" t="s">
        <v>44</v>
      </c>
      <c r="I168" s="218" t="s">
        <v>90</v>
      </c>
      <c r="J168" s="218" t="s">
        <v>74</v>
      </c>
      <c r="K168" s="265" t="s">
        <v>986</v>
      </c>
      <c r="L168" s="265" t="s">
        <v>987</v>
      </c>
      <c r="M168" s="265" t="s">
        <v>988</v>
      </c>
      <c r="N168" s="283"/>
      <c r="O168" s="296">
        <v>300000000</v>
      </c>
      <c r="P168" s="271">
        <v>22222</v>
      </c>
      <c r="Q168" s="274" t="s">
        <v>285</v>
      </c>
      <c r="R168" s="273" t="s">
        <v>46</v>
      </c>
      <c r="S168" s="261" t="s">
        <v>51</v>
      </c>
      <c r="T168" s="261" t="s">
        <v>51</v>
      </c>
      <c r="U168" s="261" t="s">
        <v>51</v>
      </c>
      <c r="V168" s="261" t="s">
        <v>294</v>
      </c>
      <c r="W168" s="261" t="s">
        <v>51</v>
      </c>
      <c r="X168" s="261" t="s">
        <v>51</v>
      </c>
      <c r="Y168" s="261" t="s">
        <v>51</v>
      </c>
      <c r="Z168" s="261" t="s">
        <v>51</v>
      </c>
      <c r="AA168" s="37" t="s">
        <v>51</v>
      </c>
      <c r="AB168" s="78" t="s">
        <v>51</v>
      </c>
      <c r="AC168" s="78" t="s">
        <v>51</v>
      </c>
      <c r="AD168" s="78" t="s">
        <v>51</v>
      </c>
      <c r="AE168" s="137">
        <v>0</v>
      </c>
      <c r="AF168" s="78">
        <v>0</v>
      </c>
      <c r="AG168" s="137">
        <v>0</v>
      </c>
      <c r="AH168" s="78">
        <v>0</v>
      </c>
      <c r="AI168" s="137">
        <v>0</v>
      </c>
      <c r="AJ168" s="40" t="s">
        <v>51</v>
      </c>
      <c r="AK168" s="39" t="s">
        <v>294</v>
      </c>
      <c r="AL168" s="39" t="s">
        <v>51</v>
      </c>
      <c r="AM168" s="39" t="s">
        <v>294</v>
      </c>
      <c r="AN168" s="137" t="s">
        <v>294</v>
      </c>
      <c r="AO168" s="40" t="s">
        <v>51</v>
      </c>
      <c r="AP168" s="137" t="s">
        <v>51</v>
      </c>
      <c r="AQ168" s="40" t="s">
        <v>51</v>
      </c>
      <c r="AR168" s="137">
        <v>0</v>
      </c>
      <c r="AS168" s="40" t="s">
        <v>294</v>
      </c>
      <c r="AT168" s="137">
        <v>0</v>
      </c>
      <c r="AU168" s="262" t="s">
        <v>294</v>
      </c>
      <c r="AV168" s="137">
        <v>0</v>
      </c>
      <c r="AW168" s="262" t="s">
        <v>294</v>
      </c>
      <c r="AX168" s="137">
        <v>0</v>
      </c>
      <c r="AY168" s="262">
        <v>1</v>
      </c>
      <c r="AZ168" s="138">
        <v>0</v>
      </c>
      <c r="BA168" s="262">
        <v>1</v>
      </c>
      <c r="BB168" s="138">
        <v>0</v>
      </c>
      <c r="BC168" s="262">
        <v>1</v>
      </c>
      <c r="BD168" s="138">
        <v>0</v>
      </c>
      <c r="BE168" s="262" t="s">
        <v>51</v>
      </c>
      <c r="BF168" s="262">
        <v>1</v>
      </c>
      <c r="BG168" s="262">
        <v>1</v>
      </c>
      <c r="BH168" s="262" t="s">
        <v>51</v>
      </c>
      <c r="BI168" s="262">
        <v>1</v>
      </c>
      <c r="BJ168" s="262">
        <v>1</v>
      </c>
      <c r="BK168" s="262" t="s">
        <v>51</v>
      </c>
      <c r="BL168" s="262">
        <v>1</v>
      </c>
      <c r="BM168" s="262">
        <v>1</v>
      </c>
      <c r="BN168" s="102" t="s">
        <v>51</v>
      </c>
      <c r="BO168" s="262">
        <v>1</v>
      </c>
      <c r="BP168" s="262">
        <v>1</v>
      </c>
      <c r="BQ168" s="41" t="s">
        <v>51</v>
      </c>
      <c r="BR168" s="272"/>
      <c r="BS168" s="268"/>
    </row>
    <row r="169" spans="1:71" s="266" customFormat="1">
      <c r="A169" s="218" t="s">
        <v>14</v>
      </c>
      <c r="B169" s="265">
        <v>65</v>
      </c>
      <c r="C169" s="265" t="s">
        <v>95</v>
      </c>
      <c r="D169" s="265" t="s">
        <v>994</v>
      </c>
      <c r="E169" s="265" t="s">
        <v>995</v>
      </c>
      <c r="F169" s="218" t="s">
        <v>928</v>
      </c>
      <c r="G169" s="40">
        <v>44615</v>
      </c>
      <c r="H169" s="218" t="s">
        <v>66</v>
      </c>
      <c r="I169" s="218" t="s">
        <v>66</v>
      </c>
      <c r="J169" s="218" t="s">
        <v>109</v>
      </c>
      <c r="K169" s="265" t="s">
        <v>996</v>
      </c>
      <c r="L169" s="265" t="s">
        <v>997</v>
      </c>
      <c r="M169" s="265" t="s">
        <v>998</v>
      </c>
      <c r="N169" s="283"/>
      <c r="O169" s="296">
        <v>2400000000</v>
      </c>
      <c r="P169" s="271">
        <v>24022</v>
      </c>
      <c r="Q169" s="274" t="s">
        <v>493</v>
      </c>
      <c r="R169" s="273" t="s">
        <v>46</v>
      </c>
      <c r="S169" s="261" t="s">
        <v>51</v>
      </c>
      <c r="T169" s="261" t="s">
        <v>51</v>
      </c>
      <c r="U169" s="261" t="s">
        <v>51</v>
      </c>
      <c r="V169" s="261" t="s">
        <v>294</v>
      </c>
      <c r="W169" s="261" t="s">
        <v>51</v>
      </c>
      <c r="X169" s="261" t="s">
        <v>51</v>
      </c>
      <c r="Y169" s="261" t="s">
        <v>51</v>
      </c>
      <c r="Z169" s="261" t="s">
        <v>51</v>
      </c>
      <c r="AA169" s="37" t="s">
        <v>51</v>
      </c>
      <c r="AB169" s="78" t="s">
        <v>51</v>
      </c>
      <c r="AC169" s="78" t="s">
        <v>51</v>
      </c>
      <c r="AD169" s="78" t="s">
        <v>51</v>
      </c>
      <c r="AE169" s="137">
        <v>0</v>
      </c>
      <c r="AF169" s="78">
        <v>0</v>
      </c>
      <c r="AG169" s="137">
        <v>0</v>
      </c>
      <c r="AH169" s="78">
        <v>0</v>
      </c>
      <c r="AI169" s="137">
        <v>0</v>
      </c>
      <c r="AJ169" s="40" t="s">
        <v>51</v>
      </c>
      <c r="AK169" s="39" t="s">
        <v>294</v>
      </c>
      <c r="AL169" s="39" t="s">
        <v>51</v>
      </c>
      <c r="AM169" s="39" t="s">
        <v>294</v>
      </c>
      <c r="AN169" s="137" t="s">
        <v>294</v>
      </c>
      <c r="AO169" s="40" t="s">
        <v>51</v>
      </c>
      <c r="AP169" s="137" t="s">
        <v>51</v>
      </c>
      <c r="AQ169" s="40" t="s">
        <v>51</v>
      </c>
      <c r="AR169" s="137">
        <v>0</v>
      </c>
      <c r="AS169" s="40" t="s">
        <v>294</v>
      </c>
      <c r="AT169" s="137">
        <v>0</v>
      </c>
      <c r="AU169" s="262" t="s">
        <v>294</v>
      </c>
      <c r="AV169" s="137">
        <v>0</v>
      </c>
      <c r="AW169" s="262" t="s">
        <v>294</v>
      </c>
      <c r="AX169" s="137">
        <v>0</v>
      </c>
      <c r="AY169" s="262">
        <v>1</v>
      </c>
      <c r="AZ169" s="138">
        <v>0</v>
      </c>
      <c r="BA169" s="262">
        <v>1</v>
      </c>
      <c r="BB169" s="138">
        <v>0</v>
      </c>
      <c r="BC169" s="262">
        <v>1</v>
      </c>
      <c r="BD169" s="138">
        <v>0</v>
      </c>
      <c r="BE169" s="262" t="s">
        <v>51</v>
      </c>
      <c r="BF169" s="262">
        <v>1</v>
      </c>
      <c r="BG169" s="262">
        <v>1</v>
      </c>
      <c r="BH169" s="262" t="s">
        <v>51</v>
      </c>
      <c r="BI169" s="262">
        <v>1</v>
      </c>
      <c r="BJ169" s="262">
        <v>1</v>
      </c>
      <c r="BK169" s="262" t="s">
        <v>51</v>
      </c>
      <c r="BL169" s="262">
        <v>1</v>
      </c>
      <c r="BM169" s="262">
        <v>1</v>
      </c>
      <c r="BN169" s="102" t="s">
        <v>51</v>
      </c>
      <c r="BO169" s="262">
        <v>1</v>
      </c>
      <c r="BP169" s="262">
        <v>1</v>
      </c>
      <c r="BQ169" s="41" t="s">
        <v>51</v>
      </c>
      <c r="BR169" s="272"/>
      <c r="BS169" s="268"/>
    </row>
    <row r="170" spans="1:71" s="266" customFormat="1">
      <c r="A170" s="218" t="s">
        <v>14</v>
      </c>
      <c r="B170" s="265">
        <v>118</v>
      </c>
      <c r="C170" s="265" t="s">
        <v>95</v>
      </c>
      <c r="D170" s="265" t="s">
        <v>999</v>
      </c>
      <c r="E170" s="265" t="s">
        <v>1000</v>
      </c>
      <c r="F170" s="218" t="s">
        <v>928</v>
      </c>
      <c r="G170" s="40">
        <v>44613</v>
      </c>
      <c r="H170" s="218" t="s">
        <v>44</v>
      </c>
      <c r="I170" s="218" t="s">
        <v>82</v>
      </c>
      <c r="J170" s="218" t="s">
        <v>97</v>
      </c>
      <c r="K170" s="265" t="s">
        <v>1001</v>
      </c>
      <c r="L170" s="265">
        <v>78181500</v>
      </c>
      <c r="M170" s="265" t="s">
        <v>1002</v>
      </c>
      <c r="N170" s="283"/>
      <c r="O170" s="296">
        <v>90000000</v>
      </c>
      <c r="P170" s="271">
        <v>16322</v>
      </c>
      <c r="Q170" s="274" t="s">
        <v>941</v>
      </c>
      <c r="R170" s="273" t="s">
        <v>46</v>
      </c>
      <c r="S170" s="261" t="s">
        <v>51</v>
      </c>
      <c r="T170" s="261" t="s">
        <v>51</v>
      </c>
      <c r="U170" s="261" t="s">
        <v>51</v>
      </c>
      <c r="V170" s="261" t="s">
        <v>294</v>
      </c>
      <c r="W170" s="261" t="s">
        <v>51</v>
      </c>
      <c r="X170" s="261" t="s">
        <v>51</v>
      </c>
      <c r="Y170" s="261" t="s">
        <v>51</v>
      </c>
      <c r="Z170" s="261" t="s">
        <v>51</v>
      </c>
      <c r="AA170" s="37" t="s">
        <v>51</v>
      </c>
      <c r="AB170" s="78" t="s">
        <v>51</v>
      </c>
      <c r="AC170" s="78" t="s">
        <v>51</v>
      </c>
      <c r="AD170" s="78" t="s">
        <v>51</v>
      </c>
      <c r="AE170" s="137">
        <v>0</v>
      </c>
      <c r="AF170" s="78">
        <v>0</v>
      </c>
      <c r="AG170" s="137">
        <v>0</v>
      </c>
      <c r="AH170" s="78">
        <v>0</v>
      </c>
      <c r="AI170" s="137">
        <v>0</v>
      </c>
      <c r="AJ170" s="40" t="s">
        <v>51</v>
      </c>
      <c r="AK170" s="39" t="s">
        <v>294</v>
      </c>
      <c r="AL170" s="39" t="s">
        <v>51</v>
      </c>
      <c r="AM170" s="39" t="s">
        <v>294</v>
      </c>
      <c r="AN170" s="137" t="s">
        <v>294</v>
      </c>
      <c r="AO170" s="40" t="s">
        <v>51</v>
      </c>
      <c r="AP170" s="137" t="s">
        <v>51</v>
      </c>
      <c r="AQ170" s="40" t="s">
        <v>51</v>
      </c>
      <c r="AR170" s="137">
        <v>0</v>
      </c>
      <c r="AS170" s="40" t="s">
        <v>294</v>
      </c>
      <c r="AT170" s="137">
        <v>0</v>
      </c>
      <c r="AU170" s="262" t="s">
        <v>294</v>
      </c>
      <c r="AV170" s="137">
        <v>0</v>
      </c>
      <c r="AW170" s="262" t="s">
        <v>294</v>
      </c>
      <c r="AX170" s="137">
        <v>0</v>
      </c>
      <c r="AY170" s="262">
        <v>1</v>
      </c>
      <c r="AZ170" s="138">
        <v>0</v>
      </c>
      <c r="BA170" s="262">
        <v>1</v>
      </c>
      <c r="BB170" s="138">
        <v>0</v>
      </c>
      <c r="BC170" s="262">
        <v>1</v>
      </c>
      <c r="BD170" s="138">
        <v>0</v>
      </c>
      <c r="BE170" s="262" t="s">
        <v>51</v>
      </c>
      <c r="BF170" s="262">
        <v>1</v>
      </c>
      <c r="BG170" s="262">
        <v>1</v>
      </c>
      <c r="BH170" s="262" t="s">
        <v>51</v>
      </c>
      <c r="BI170" s="262">
        <v>1</v>
      </c>
      <c r="BJ170" s="262">
        <v>1</v>
      </c>
      <c r="BK170" s="262" t="s">
        <v>51</v>
      </c>
      <c r="BL170" s="262">
        <v>1</v>
      </c>
      <c r="BM170" s="262">
        <v>1</v>
      </c>
      <c r="BN170" s="102" t="s">
        <v>51</v>
      </c>
      <c r="BO170" s="262">
        <v>1</v>
      </c>
      <c r="BP170" s="262">
        <v>1</v>
      </c>
      <c r="BQ170" s="41" t="s">
        <v>51</v>
      </c>
      <c r="BR170" s="272"/>
      <c r="BS170" s="268"/>
    </row>
    <row r="171" spans="1:71" s="266" customFormat="1">
      <c r="A171" s="218" t="s">
        <v>14</v>
      </c>
      <c r="B171" s="265">
        <v>185</v>
      </c>
      <c r="C171" s="265" t="s">
        <v>95</v>
      </c>
      <c r="D171" s="265" t="s">
        <v>1003</v>
      </c>
      <c r="E171" s="265" t="s">
        <v>1004</v>
      </c>
      <c r="F171" s="218" t="s">
        <v>928</v>
      </c>
      <c r="G171" s="40">
        <v>44617</v>
      </c>
      <c r="H171" s="218" t="s">
        <v>18</v>
      </c>
      <c r="I171" s="218" t="s">
        <v>19</v>
      </c>
      <c r="J171" s="218" t="s">
        <v>74</v>
      </c>
      <c r="K171" s="265" t="s">
        <v>1005</v>
      </c>
      <c r="L171" s="265">
        <v>72151704</v>
      </c>
      <c r="M171" s="265" t="s">
        <v>1006</v>
      </c>
      <c r="N171" s="283"/>
      <c r="O171" s="296">
        <v>15268890</v>
      </c>
      <c r="P171" s="271">
        <v>24222</v>
      </c>
      <c r="Q171" s="274" t="s">
        <v>285</v>
      </c>
      <c r="R171" s="273" t="s">
        <v>46</v>
      </c>
      <c r="S171" s="261" t="s">
        <v>51</v>
      </c>
      <c r="T171" s="261" t="s">
        <v>51</v>
      </c>
      <c r="U171" s="261" t="s">
        <v>51</v>
      </c>
      <c r="V171" s="261" t="s">
        <v>294</v>
      </c>
      <c r="W171" s="261" t="s">
        <v>51</v>
      </c>
      <c r="X171" s="261" t="s">
        <v>51</v>
      </c>
      <c r="Y171" s="261" t="s">
        <v>51</v>
      </c>
      <c r="Z171" s="261" t="s">
        <v>51</v>
      </c>
      <c r="AA171" s="37" t="s">
        <v>51</v>
      </c>
      <c r="AB171" s="78" t="s">
        <v>51</v>
      </c>
      <c r="AC171" s="78" t="s">
        <v>51</v>
      </c>
      <c r="AD171" s="78" t="s">
        <v>51</v>
      </c>
      <c r="AE171" s="137">
        <v>0</v>
      </c>
      <c r="AF171" s="78">
        <v>0</v>
      </c>
      <c r="AG171" s="137">
        <v>0</v>
      </c>
      <c r="AH171" s="78">
        <v>0</v>
      </c>
      <c r="AI171" s="137">
        <v>0</v>
      </c>
      <c r="AJ171" s="40" t="s">
        <v>51</v>
      </c>
      <c r="AK171" s="39" t="s">
        <v>294</v>
      </c>
      <c r="AL171" s="39" t="s">
        <v>51</v>
      </c>
      <c r="AM171" s="39" t="s">
        <v>294</v>
      </c>
      <c r="AN171" s="137" t="s">
        <v>294</v>
      </c>
      <c r="AO171" s="40" t="s">
        <v>51</v>
      </c>
      <c r="AP171" s="137" t="s">
        <v>51</v>
      </c>
      <c r="AQ171" s="40" t="s">
        <v>51</v>
      </c>
      <c r="AR171" s="137">
        <v>0</v>
      </c>
      <c r="AS171" s="40" t="s">
        <v>294</v>
      </c>
      <c r="AT171" s="137">
        <v>0</v>
      </c>
      <c r="AU171" s="262" t="s">
        <v>294</v>
      </c>
      <c r="AV171" s="137">
        <v>0</v>
      </c>
      <c r="AW171" s="262" t="s">
        <v>294</v>
      </c>
      <c r="AX171" s="137">
        <v>0</v>
      </c>
      <c r="AY171" s="262">
        <v>1</v>
      </c>
      <c r="AZ171" s="138">
        <v>0</v>
      </c>
      <c r="BA171" s="262">
        <v>1</v>
      </c>
      <c r="BB171" s="138">
        <v>0</v>
      </c>
      <c r="BC171" s="262">
        <v>1</v>
      </c>
      <c r="BD171" s="138">
        <v>0</v>
      </c>
      <c r="BE171" s="262" t="s">
        <v>51</v>
      </c>
      <c r="BF171" s="262">
        <v>1</v>
      </c>
      <c r="BG171" s="262">
        <v>1</v>
      </c>
      <c r="BH171" s="262" t="s">
        <v>51</v>
      </c>
      <c r="BI171" s="262">
        <v>1</v>
      </c>
      <c r="BJ171" s="262">
        <v>1</v>
      </c>
      <c r="BK171" s="262" t="s">
        <v>51</v>
      </c>
      <c r="BL171" s="262">
        <v>1</v>
      </c>
      <c r="BM171" s="262">
        <v>1</v>
      </c>
      <c r="BN171" s="102" t="s">
        <v>51</v>
      </c>
      <c r="BO171" s="262">
        <v>1</v>
      </c>
      <c r="BP171" s="262">
        <v>1</v>
      </c>
      <c r="BQ171" s="41" t="s">
        <v>51</v>
      </c>
      <c r="BR171" s="272"/>
      <c r="BS171" s="268"/>
    </row>
    <row r="172" spans="1:71" s="266" customFormat="1">
      <c r="A172" s="218" t="s">
        <v>14</v>
      </c>
      <c r="B172" s="265">
        <v>225</v>
      </c>
      <c r="C172" s="265" t="s">
        <v>95</v>
      </c>
      <c r="D172" s="265" t="s">
        <v>1007</v>
      </c>
      <c r="E172" s="265" t="s">
        <v>1008</v>
      </c>
      <c r="F172" s="218" t="s">
        <v>928</v>
      </c>
      <c r="G172" s="40">
        <v>44616</v>
      </c>
      <c r="H172" s="218" t="s">
        <v>18</v>
      </c>
      <c r="I172" s="218" t="s">
        <v>19</v>
      </c>
      <c r="J172" s="218" t="s">
        <v>97</v>
      </c>
      <c r="K172" s="265" t="s">
        <v>1009</v>
      </c>
      <c r="L172" s="265" t="s">
        <v>1010</v>
      </c>
      <c r="M172" s="265" t="s">
        <v>1011</v>
      </c>
      <c r="N172" s="283"/>
      <c r="O172" s="296">
        <v>4250000</v>
      </c>
      <c r="P172" s="271">
        <v>22422</v>
      </c>
      <c r="Q172" s="274" t="s">
        <v>1017</v>
      </c>
      <c r="R172" s="273" t="s">
        <v>46</v>
      </c>
      <c r="S172" s="261" t="s">
        <v>51</v>
      </c>
      <c r="T172" s="261" t="s">
        <v>51</v>
      </c>
      <c r="U172" s="261" t="s">
        <v>51</v>
      </c>
      <c r="V172" s="261" t="s">
        <v>294</v>
      </c>
      <c r="W172" s="261" t="s">
        <v>51</v>
      </c>
      <c r="X172" s="261" t="s">
        <v>51</v>
      </c>
      <c r="Y172" s="261" t="s">
        <v>51</v>
      </c>
      <c r="Z172" s="261" t="s">
        <v>51</v>
      </c>
      <c r="AA172" s="37" t="s">
        <v>51</v>
      </c>
      <c r="AB172" s="78" t="s">
        <v>51</v>
      </c>
      <c r="AC172" s="78" t="s">
        <v>51</v>
      </c>
      <c r="AD172" s="78" t="s">
        <v>51</v>
      </c>
      <c r="AE172" s="137">
        <v>0</v>
      </c>
      <c r="AF172" s="78">
        <v>0</v>
      </c>
      <c r="AG172" s="137">
        <v>0</v>
      </c>
      <c r="AH172" s="78">
        <v>0</v>
      </c>
      <c r="AI172" s="137">
        <v>0</v>
      </c>
      <c r="AJ172" s="40" t="s">
        <v>51</v>
      </c>
      <c r="AK172" s="39" t="s">
        <v>294</v>
      </c>
      <c r="AL172" s="39" t="s">
        <v>51</v>
      </c>
      <c r="AM172" s="39" t="s">
        <v>294</v>
      </c>
      <c r="AN172" s="137" t="s">
        <v>294</v>
      </c>
      <c r="AO172" s="40" t="s">
        <v>51</v>
      </c>
      <c r="AP172" s="137" t="s">
        <v>51</v>
      </c>
      <c r="AQ172" s="40" t="s">
        <v>51</v>
      </c>
      <c r="AR172" s="137">
        <v>0</v>
      </c>
      <c r="AS172" s="40" t="s">
        <v>294</v>
      </c>
      <c r="AT172" s="137">
        <v>0</v>
      </c>
      <c r="AU172" s="262" t="s">
        <v>294</v>
      </c>
      <c r="AV172" s="137">
        <v>0</v>
      </c>
      <c r="AW172" s="262" t="s">
        <v>294</v>
      </c>
      <c r="AX172" s="137">
        <v>0</v>
      </c>
      <c r="AY172" s="262">
        <v>1</v>
      </c>
      <c r="AZ172" s="138">
        <v>0</v>
      </c>
      <c r="BA172" s="262">
        <v>1</v>
      </c>
      <c r="BB172" s="138">
        <v>0</v>
      </c>
      <c r="BC172" s="262">
        <v>1</v>
      </c>
      <c r="BD172" s="138">
        <v>0</v>
      </c>
      <c r="BE172" s="262" t="s">
        <v>51</v>
      </c>
      <c r="BF172" s="262">
        <v>1</v>
      </c>
      <c r="BG172" s="262">
        <v>1</v>
      </c>
      <c r="BH172" s="262" t="s">
        <v>51</v>
      </c>
      <c r="BI172" s="262">
        <v>1</v>
      </c>
      <c r="BJ172" s="262">
        <v>1</v>
      </c>
      <c r="BK172" s="262" t="s">
        <v>51</v>
      </c>
      <c r="BL172" s="262">
        <v>1</v>
      </c>
      <c r="BM172" s="262">
        <v>1</v>
      </c>
      <c r="BN172" s="102" t="s">
        <v>51</v>
      </c>
      <c r="BO172" s="262">
        <v>1</v>
      </c>
      <c r="BP172" s="262">
        <v>1</v>
      </c>
      <c r="BQ172" s="41" t="s">
        <v>51</v>
      </c>
      <c r="BR172" s="272"/>
      <c r="BS172" s="268"/>
    </row>
    <row r="173" spans="1:71" s="266" customFormat="1">
      <c r="A173" s="218" t="s">
        <v>14</v>
      </c>
      <c r="B173" s="265">
        <v>107</v>
      </c>
      <c r="C173" s="265" t="s">
        <v>95</v>
      </c>
      <c r="D173" s="265" t="s">
        <v>1012</v>
      </c>
      <c r="E173" s="265" t="s">
        <v>1013</v>
      </c>
      <c r="F173" s="218" t="s">
        <v>928</v>
      </c>
      <c r="G173" s="40">
        <v>44606</v>
      </c>
      <c r="H173" s="218" t="s">
        <v>44</v>
      </c>
      <c r="I173" s="218" t="s">
        <v>90</v>
      </c>
      <c r="J173" s="218" t="s">
        <v>97</v>
      </c>
      <c r="K173" s="265" t="s">
        <v>1014</v>
      </c>
      <c r="L173" s="265" t="s">
        <v>1015</v>
      </c>
      <c r="M173" s="265" t="s">
        <v>1016</v>
      </c>
      <c r="N173" s="283"/>
      <c r="O173" s="296">
        <v>101000000</v>
      </c>
      <c r="P173" s="271">
        <v>13822</v>
      </c>
      <c r="Q173" s="274" t="s">
        <v>1018</v>
      </c>
      <c r="R173" s="273" t="s">
        <v>46</v>
      </c>
      <c r="S173" s="261" t="s">
        <v>51</v>
      </c>
      <c r="T173" s="261" t="s">
        <v>51</v>
      </c>
      <c r="U173" s="261" t="s">
        <v>51</v>
      </c>
      <c r="V173" s="261" t="s">
        <v>294</v>
      </c>
      <c r="W173" s="261" t="s">
        <v>51</v>
      </c>
      <c r="X173" s="261" t="s">
        <v>51</v>
      </c>
      <c r="Y173" s="261" t="s">
        <v>51</v>
      </c>
      <c r="Z173" s="261" t="s">
        <v>51</v>
      </c>
      <c r="AA173" s="37" t="s">
        <v>51</v>
      </c>
      <c r="AB173" s="78" t="s">
        <v>51</v>
      </c>
      <c r="AC173" s="78" t="s">
        <v>51</v>
      </c>
      <c r="AD173" s="78" t="s">
        <v>51</v>
      </c>
      <c r="AE173" s="137">
        <v>0</v>
      </c>
      <c r="AF173" s="78">
        <v>0</v>
      </c>
      <c r="AG173" s="137">
        <v>0</v>
      </c>
      <c r="AH173" s="78">
        <v>0</v>
      </c>
      <c r="AI173" s="137">
        <v>0</v>
      </c>
      <c r="AJ173" s="40" t="s">
        <v>51</v>
      </c>
      <c r="AK173" s="39" t="s">
        <v>294</v>
      </c>
      <c r="AL173" s="39" t="s">
        <v>51</v>
      </c>
      <c r="AM173" s="39" t="s">
        <v>294</v>
      </c>
      <c r="AN173" s="137" t="s">
        <v>294</v>
      </c>
      <c r="AO173" s="40" t="s">
        <v>51</v>
      </c>
      <c r="AP173" s="137" t="s">
        <v>51</v>
      </c>
      <c r="AQ173" s="40" t="s">
        <v>51</v>
      </c>
      <c r="AR173" s="137">
        <v>0</v>
      </c>
      <c r="AS173" s="40" t="s">
        <v>294</v>
      </c>
      <c r="AT173" s="137">
        <v>0</v>
      </c>
      <c r="AU173" s="262" t="s">
        <v>294</v>
      </c>
      <c r="AV173" s="137">
        <v>0</v>
      </c>
      <c r="AW173" s="262" t="s">
        <v>294</v>
      </c>
      <c r="AX173" s="137">
        <v>0</v>
      </c>
      <c r="AY173" s="262">
        <v>1</v>
      </c>
      <c r="AZ173" s="138">
        <v>0</v>
      </c>
      <c r="BA173" s="262">
        <v>1</v>
      </c>
      <c r="BB173" s="138">
        <v>0</v>
      </c>
      <c r="BC173" s="262">
        <v>1</v>
      </c>
      <c r="BD173" s="138">
        <v>0</v>
      </c>
      <c r="BE173" s="262" t="s">
        <v>51</v>
      </c>
      <c r="BF173" s="262">
        <v>1</v>
      </c>
      <c r="BG173" s="262">
        <v>1</v>
      </c>
      <c r="BH173" s="262" t="s">
        <v>51</v>
      </c>
      <c r="BI173" s="262">
        <v>1</v>
      </c>
      <c r="BJ173" s="262">
        <v>1</v>
      </c>
      <c r="BK173" s="262" t="s">
        <v>51</v>
      </c>
      <c r="BL173" s="262">
        <v>1</v>
      </c>
      <c r="BM173" s="262">
        <v>1</v>
      </c>
      <c r="BN173" s="102" t="s">
        <v>51</v>
      </c>
      <c r="BO173" s="262">
        <v>1</v>
      </c>
      <c r="BP173" s="262">
        <v>1</v>
      </c>
      <c r="BQ173" s="41" t="s">
        <v>51</v>
      </c>
      <c r="BR173" s="272"/>
      <c r="BS173" s="268"/>
    </row>
    <row r="174" spans="1:71" s="104" customFormat="1">
      <c r="A174" s="39" t="s">
        <v>27</v>
      </c>
      <c r="B174" s="39">
        <v>138</v>
      </c>
      <c r="C174" s="39" t="s">
        <v>87</v>
      </c>
      <c r="D174" s="39" t="s">
        <v>1021</v>
      </c>
      <c r="E174" s="39">
        <v>125044</v>
      </c>
      <c r="F174" s="218" t="s">
        <v>928</v>
      </c>
      <c r="G174" s="40">
        <v>44614</v>
      </c>
      <c r="H174" s="39" t="s">
        <v>44</v>
      </c>
      <c r="I174" s="39" t="s">
        <v>110</v>
      </c>
      <c r="J174" s="39" t="s">
        <v>97</v>
      </c>
      <c r="K174" s="265" t="s">
        <v>1022</v>
      </c>
      <c r="L174" s="39" t="s">
        <v>813</v>
      </c>
      <c r="M174" s="306" t="s">
        <v>814</v>
      </c>
      <c r="N174" s="275"/>
      <c r="O174" s="137">
        <v>130821525</v>
      </c>
      <c r="P174" s="39">
        <v>23122</v>
      </c>
      <c r="Q174" s="234" t="s">
        <v>815</v>
      </c>
      <c r="R174" s="39" t="s">
        <v>46</v>
      </c>
      <c r="S174" s="39" t="s">
        <v>51</v>
      </c>
      <c r="T174" s="261" t="s">
        <v>51</v>
      </c>
      <c r="U174" s="39" t="s">
        <v>42</v>
      </c>
      <c r="V174" s="261" t="s">
        <v>294</v>
      </c>
      <c r="W174" s="39" t="s">
        <v>118</v>
      </c>
      <c r="X174" s="39" t="s">
        <v>69</v>
      </c>
      <c r="Y174" s="39" t="s">
        <v>138</v>
      </c>
      <c r="Z174" s="39" t="s">
        <v>51</v>
      </c>
      <c r="AA174" s="37" t="s">
        <v>51</v>
      </c>
      <c r="AB174" s="37" t="s">
        <v>51</v>
      </c>
      <c r="AC174" s="78" t="s">
        <v>51</v>
      </c>
      <c r="AD174" s="78" t="s">
        <v>51</v>
      </c>
      <c r="AE174" s="137">
        <v>0</v>
      </c>
      <c r="AF174" s="78">
        <v>0</v>
      </c>
      <c r="AG174" s="137">
        <v>0</v>
      </c>
      <c r="AH174" s="78">
        <v>0</v>
      </c>
      <c r="AI174" s="137">
        <v>0</v>
      </c>
      <c r="AJ174" s="39" t="s">
        <v>25</v>
      </c>
      <c r="AK174" s="39" t="s">
        <v>294</v>
      </c>
      <c r="AL174" s="307" t="s">
        <v>165</v>
      </c>
      <c r="AM174" s="39" t="s">
        <v>294</v>
      </c>
      <c r="AN174" s="137" t="s">
        <v>294</v>
      </c>
      <c r="AO174" s="40" t="s">
        <v>51</v>
      </c>
      <c r="AP174" s="137" t="s">
        <v>51</v>
      </c>
      <c r="AQ174" s="40" t="s">
        <v>51</v>
      </c>
      <c r="AR174" s="137">
        <v>0</v>
      </c>
      <c r="AS174" s="40" t="s">
        <v>294</v>
      </c>
      <c r="AT174" s="137">
        <v>0</v>
      </c>
      <c r="AU174" s="262" t="s">
        <v>294</v>
      </c>
      <c r="AV174" s="137">
        <v>0</v>
      </c>
      <c r="AW174" s="262" t="s">
        <v>294</v>
      </c>
      <c r="AX174" s="137">
        <v>0</v>
      </c>
      <c r="AY174" s="262">
        <v>1</v>
      </c>
      <c r="AZ174" s="138">
        <v>0</v>
      </c>
      <c r="BA174" s="262">
        <v>1</v>
      </c>
      <c r="BB174" s="138">
        <v>0</v>
      </c>
      <c r="BC174" s="262">
        <v>1</v>
      </c>
      <c r="BD174" s="138">
        <v>0</v>
      </c>
      <c r="BE174" s="262" t="s">
        <v>51</v>
      </c>
      <c r="BF174" s="262">
        <v>1</v>
      </c>
      <c r="BG174" s="262">
        <v>1</v>
      </c>
      <c r="BH174" s="262" t="s">
        <v>51</v>
      </c>
      <c r="BI174" s="262">
        <v>1</v>
      </c>
      <c r="BJ174" s="262">
        <v>1</v>
      </c>
      <c r="BK174" s="262" t="s">
        <v>51</v>
      </c>
      <c r="BL174" s="262">
        <v>1</v>
      </c>
      <c r="BM174" s="262">
        <v>1</v>
      </c>
      <c r="BN174" s="102" t="s">
        <v>51</v>
      </c>
      <c r="BO174" s="262">
        <v>1</v>
      </c>
      <c r="BP174" s="262">
        <v>1</v>
      </c>
      <c r="BQ174" s="41" t="s">
        <v>51</v>
      </c>
      <c r="BR174" s="62"/>
    </row>
    <row r="175" spans="1:71" s="104" customFormat="1">
      <c r="A175" s="39" t="s">
        <v>27</v>
      </c>
      <c r="B175" s="39">
        <v>136</v>
      </c>
      <c r="C175" s="39" t="s">
        <v>87</v>
      </c>
      <c r="D175" s="39" t="s">
        <v>1023</v>
      </c>
      <c r="E175" s="39">
        <v>125038</v>
      </c>
      <c r="F175" s="218" t="s">
        <v>928</v>
      </c>
      <c r="G175" s="40">
        <v>44613</v>
      </c>
      <c r="H175" s="39" t="s">
        <v>44</v>
      </c>
      <c r="I175" s="39" t="s">
        <v>110</v>
      </c>
      <c r="J175" s="39" t="s">
        <v>97</v>
      </c>
      <c r="K175" s="265" t="s">
        <v>1024</v>
      </c>
      <c r="L175" s="39" t="s">
        <v>813</v>
      </c>
      <c r="M175" s="306" t="s">
        <v>814</v>
      </c>
      <c r="N175" s="275"/>
      <c r="O175" s="137">
        <v>144388440</v>
      </c>
      <c r="P175" s="39">
        <v>23622</v>
      </c>
      <c r="Q175" s="234" t="s">
        <v>815</v>
      </c>
      <c r="R175" s="39" t="s">
        <v>46</v>
      </c>
      <c r="S175" s="39" t="s">
        <v>51</v>
      </c>
      <c r="T175" s="261" t="s">
        <v>51</v>
      </c>
      <c r="U175" s="39" t="s">
        <v>42</v>
      </c>
      <c r="V175" s="261" t="s">
        <v>294</v>
      </c>
      <c r="W175" s="39" t="s">
        <v>118</v>
      </c>
      <c r="X175" s="39" t="s">
        <v>125</v>
      </c>
      <c r="Y175" s="39" t="s">
        <v>1025</v>
      </c>
      <c r="Z175" s="39" t="s">
        <v>51</v>
      </c>
      <c r="AA175" s="37" t="s">
        <v>51</v>
      </c>
      <c r="AB175" s="37" t="s">
        <v>51</v>
      </c>
      <c r="AC175" s="78" t="s">
        <v>51</v>
      </c>
      <c r="AD175" s="78" t="s">
        <v>51</v>
      </c>
      <c r="AE175" s="137">
        <v>0</v>
      </c>
      <c r="AF175" s="78">
        <v>0</v>
      </c>
      <c r="AG175" s="137">
        <v>0</v>
      </c>
      <c r="AH175" s="78">
        <v>0</v>
      </c>
      <c r="AI175" s="137">
        <v>0</v>
      </c>
      <c r="AJ175" s="39" t="s">
        <v>25</v>
      </c>
      <c r="AK175" s="39" t="s">
        <v>294</v>
      </c>
      <c r="AL175" s="307" t="s">
        <v>165</v>
      </c>
      <c r="AM175" s="39" t="s">
        <v>294</v>
      </c>
      <c r="AN175" s="137" t="s">
        <v>294</v>
      </c>
      <c r="AO175" s="40" t="s">
        <v>51</v>
      </c>
      <c r="AP175" s="137" t="s">
        <v>51</v>
      </c>
      <c r="AQ175" s="40" t="s">
        <v>51</v>
      </c>
      <c r="AR175" s="137">
        <v>0</v>
      </c>
      <c r="AS175" s="40" t="s">
        <v>294</v>
      </c>
      <c r="AT175" s="137">
        <v>0</v>
      </c>
      <c r="AU175" s="262" t="s">
        <v>294</v>
      </c>
      <c r="AV175" s="137">
        <v>0</v>
      </c>
      <c r="AW175" s="262" t="s">
        <v>294</v>
      </c>
      <c r="AX175" s="137">
        <v>0</v>
      </c>
      <c r="AY175" s="262">
        <v>1</v>
      </c>
      <c r="AZ175" s="138">
        <v>0</v>
      </c>
      <c r="BA175" s="262">
        <v>1</v>
      </c>
      <c r="BB175" s="138">
        <v>0</v>
      </c>
      <c r="BC175" s="262">
        <v>1</v>
      </c>
      <c r="BD175" s="138">
        <v>0</v>
      </c>
      <c r="BE175" s="262" t="s">
        <v>51</v>
      </c>
      <c r="BF175" s="262">
        <v>1</v>
      </c>
      <c r="BG175" s="262">
        <v>1</v>
      </c>
      <c r="BH175" s="262" t="s">
        <v>51</v>
      </c>
      <c r="BI175" s="262">
        <v>1</v>
      </c>
      <c r="BJ175" s="262">
        <v>1</v>
      </c>
      <c r="BK175" s="262" t="s">
        <v>51</v>
      </c>
      <c r="BL175" s="262">
        <v>1</v>
      </c>
      <c r="BM175" s="262">
        <v>1</v>
      </c>
      <c r="BN175" s="102" t="s">
        <v>51</v>
      </c>
      <c r="BO175" s="262">
        <v>1</v>
      </c>
      <c r="BP175" s="262">
        <v>1</v>
      </c>
      <c r="BQ175" s="41" t="s">
        <v>51</v>
      </c>
      <c r="BR175" s="62"/>
    </row>
    <row r="176" spans="1:71" s="104" customFormat="1">
      <c r="A176" s="39" t="s">
        <v>27</v>
      </c>
      <c r="B176" s="39">
        <v>135</v>
      </c>
      <c r="C176" s="39" t="s">
        <v>87</v>
      </c>
      <c r="D176" s="39" t="s">
        <v>1026</v>
      </c>
      <c r="E176" s="39">
        <v>125037</v>
      </c>
      <c r="F176" s="218" t="s">
        <v>928</v>
      </c>
      <c r="G176" s="40">
        <v>44613</v>
      </c>
      <c r="H176" s="39" t="s">
        <v>44</v>
      </c>
      <c r="I176" s="39" t="s">
        <v>110</v>
      </c>
      <c r="J176" s="39" t="s">
        <v>97</v>
      </c>
      <c r="K176" s="265" t="s">
        <v>1027</v>
      </c>
      <c r="L176" s="39" t="s">
        <v>813</v>
      </c>
      <c r="M176" s="306" t="s">
        <v>814</v>
      </c>
      <c r="N176" s="275"/>
      <c r="O176" s="137">
        <v>125021723</v>
      </c>
      <c r="P176" s="39">
        <v>23522</v>
      </c>
      <c r="Q176" s="234" t="s">
        <v>815</v>
      </c>
      <c r="R176" s="39" t="s">
        <v>46</v>
      </c>
      <c r="S176" s="39" t="s">
        <v>51</v>
      </c>
      <c r="T176" s="261" t="s">
        <v>51</v>
      </c>
      <c r="U176" s="39" t="s">
        <v>42</v>
      </c>
      <c r="V176" s="261" t="s">
        <v>294</v>
      </c>
      <c r="W176" s="39" t="s">
        <v>118</v>
      </c>
      <c r="X176" s="39" t="s">
        <v>1028</v>
      </c>
      <c r="Y176" s="39" t="s">
        <v>1029</v>
      </c>
      <c r="Z176" s="39" t="s">
        <v>51</v>
      </c>
      <c r="AA176" s="37" t="s">
        <v>51</v>
      </c>
      <c r="AB176" s="37" t="s">
        <v>51</v>
      </c>
      <c r="AC176" s="78" t="s">
        <v>51</v>
      </c>
      <c r="AD176" s="78" t="s">
        <v>51</v>
      </c>
      <c r="AE176" s="137">
        <v>0</v>
      </c>
      <c r="AF176" s="78">
        <v>0</v>
      </c>
      <c r="AG176" s="137">
        <v>0</v>
      </c>
      <c r="AH176" s="78">
        <v>0</v>
      </c>
      <c r="AI176" s="137">
        <v>0</v>
      </c>
      <c r="AJ176" s="39" t="s">
        <v>25</v>
      </c>
      <c r="AK176" s="39" t="s">
        <v>294</v>
      </c>
      <c r="AL176" s="307" t="s">
        <v>165</v>
      </c>
      <c r="AM176" s="39" t="s">
        <v>294</v>
      </c>
      <c r="AN176" s="137" t="s">
        <v>294</v>
      </c>
      <c r="AO176" s="40" t="s">
        <v>51</v>
      </c>
      <c r="AP176" s="137" t="s">
        <v>51</v>
      </c>
      <c r="AQ176" s="40" t="s">
        <v>51</v>
      </c>
      <c r="AR176" s="137">
        <v>0</v>
      </c>
      <c r="AS176" s="40" t="s">
        <v>294</v>
      </c>
      <c r="AT176" s="137">
        <v>0</v>
      </c>
      <c r="AU176" s="262" t="s">
        <v>294</v>
      </c>
      <c r="AV176" s="137">
        <v>0</v>
      </c>
      <c r="AW176" s="262" t="s">
        <v>294</v>
      </c>
      <c r="AX176" s="137">
        <v>0</v>
      </c>
      <c r="AY176" s="262">
        <v>1</v>
      </c>
      <c r="AZ176" s="138">
        <v>0</v>
      </c>
      <c r="BA176" s="262">
        <v>1</v>
      </c>
      <c r="BB176" s="138">
        <v>0</v>
      </c>
      <c r="BC176" s="262">
        <v>1</v>
      </c>
      <c r="BD176" s="138">
        <v>0</v>
      </c>
      <c r="BE176" s="262" t="s">
        <v>51</v>
      </c>
      <c r="BF176" s="262">
        <v>1</v>
      </c>
      <c r="BG176" s="262">
        <v>1</v>
      </c>
      <c r="BH176" s="262" t="s">
        <v>51</v>
      </c>
      <c r="BI176" s="262">
        <v>1</v>
      </c>
      <c r="BJ176" s="262">
        <v>1</v>
      </c>
      <c r="BK176" s="262" t="s">
        <v>51</v>
      </c>
      <c r="BL176" s="262">
        <v>1</v>
      </c>
      <c r="BM176" s="262">
        <v>1</v>
      </c>
      <c r="BN176" s="102" t="s">
        <v>51</v>
      </c>
      <c r="BO176" s="262">
        <v>1</v>
      </c>
      <c r="BP176" s="262">
        <v>1</v>
      </c>
      <c r="BQ176" s="41" t="s">
        <v>51</v>
      </c>
      <c r="BR176" s="62"/>
    </row>
    <row r="177" spans="1:80" s="104" customFormat="1">
      <c r="A177" s="39" t="s">
        <v>27</v>
      </c>
      <c r="B177" s="39">
        <v>134</v>
      </c>
      <c r="C177" s="39" t="s">
        <v>87</v>
      </c>
      <c r="D177" s="39" t="s">
        <v>1030</v>
      </c>
      <c r="E177" s="39">
        <v>125036</v>
      </c>
      <c r="F177" s="218" t="s">
        <v>928</v>
      </c>
      <c r="G177" s="40">
        <v>44613</v>
      </c>
      <c r="H177" s="39" t="s">
        <v>44</v>
      </c>
      <c r="I177" s="39" t="s">
        <v>110</v>
      </c>
      <c r="J177" s="39" t="s">
        <v>97</v>
      </c>
      <c r="K177" s="265" t="s">
        <v>1031</v>
      </c>
      <c r="L177" s="39" t="s">
        <v>813</v>
      </c>
      <c r="M177" s="306" t="s">
        <v>814</v>
      </c>
      <c r="N177" s="275"/>
      <c r="O177" s="137">
        <v>71423823</v>
      </c>
      <c r="P177" s="39">
        <v>23322</v>
      </c>
      <c r="Q177" s="234" t="s">
        <v>815</v>
      </c>
      <c r="R177" s="39" t="s">
        <v>46</v>
      </c>
      <c r="S177" s="39" t="s">
        <v>51</v>
      </c>
      <c r="T177" s="261" t="s">
        <v>51</v>
      </c>
      <c r="U177" s="39" t="s">
        <v>42</v>
      </c>
      <c r="V177" s="261" t="s">
        <v>294</v>
      </c>
      <c r="W177" s="39" t="s">
        <v>118</v>
      </c>
      <c r="X177" s="39" t="s">
        <v>76</v>
      </c>
      <c r="Y177" s="39" t="s">
        <v>1032</v>
      </c>
      <c r="Z177" s="39" t="s">
        <v>51</v>
      </c>
      <c r="AA177" s="37" t="s">
        <v>51</v>
      </c>
      <c r="AB177" s="37" t="s">
        <v>51</v>
      </c>
      <c r="AC177" s="78" t="s">
        <v>51</v>
      </c>
      <c r="AD177" s="78" t="s">
        <v>51</v>
      </c>
      <c r="AE177" s="137">
        <v>0</v>
      </c>
      <c r="AF177" s="78">
        <v>0</v>
      </c>
      <c r="AG177" s="137">
        <v>0</v>
      </c>
      <c r="AH177" s="78">
        <v>0</v>
      </c>
      <c r="AI177" s="137">
        <v>0</v>
      </c>
      <c r="AJ177" s="39" t="s">
        <v>25</v>
      </c>
      <c r="AK177" s="39" t="s">
        <v>294</v>
      </c>
      <c r="AL177" s="307" t="s">
        <v>165</v>
      </c>
      <c r="AM177" s="39" t="s">
        <v>294</v>
      </c>
      <c r="AN177" s="137" t="s">
        <v>294</v>
      </c>
      <c r="AO177" s="40" t="s">
        <v>51</v>
      </c>
      <c r="AP177" s="137" t="s">
        <v>51</v>
      </c>
      <c r="AQ177" s="40" t="s">
        <v>51</v>
      </c>
      <c r="AR177" s="137">
        <v>0</v>
      </c>
      <c r="AS177" s="40" t="s">
        <v>294</v>
      </c>
      <c r="AT177" s="137">
        <v>0</v>
      </c>
      <c r="AU177" s="262" t="s">
        <v>294</v>
      </c>
      <c r="AV177" s="137">
        <v>0</v>
      </c>
      <c r="AW177" s="262" t="s">
        <v>294</v>
      </c>
      <c r="AX177" s="137">
        <v>0</v>
      </c>
      <c r="AY177" s="262">
        <v>1</v>
      </c>
      <c r="AZ177" s="138">
        <v>0</v>
      </c>
      <c r="BA177" s="262">
        <v>1</v>
      </c>
      <c r="BB177" s="138">
        <v>0</v>
      </c>
      <c r="BC177" s="262">
        <v>1</v>
      </c>
      <c r="BD177" s="138">
        <v>0</v>
      </c>
      <c r="BE177" s="262" t="s">
        <v>51</v>
      </c>
      <c r="BF177" s="262">
        <v>1</v>
      </c>
      <c r="BG177" s="262">
        <v>1</v>
      </c>
      <c r="BH177" s="262" t="s">
        <v>51</v>
      </c>
      <c r="BI177" s="262">
        <v>1</v>
      </c>
      <c r="BJ177" s="262">
        <v>1</v>
      </c>
      <c r="BK177" s="262" t="s">
        <v>51</v>
      </c>
      <c r="BL177" s="262">
        <v>1</v>
      </c>
      <c r="BM177" s="262">
        <v>1</v>
      </c>
      <c r="BN177" s="102" t="s">
        <v>51</v>
      </c>
      <c r="BO177" s="262">
        <v>1</v>
      </c>
      <c r="BP177" s="262">
        <v>1</v>
      </c>
      <c r="BQ177" s="41" t="s">
        <v>51</v>
      </c>
      <c r="BR177" s="62"/>
    </row>
    <row r="178" spans="1:80" s="104" customFormat="1">
      <c r="A178" s="39" t="s">
        <v>27</v>
      </c>
      <c r="B178" s="39">
        <v>131</v>
      </c>
      <c r="C178" s="39" t="s">
        <v>87</v>
      </c>
      <c r="D178" s="39" t="s">
        <v>1033</v>
      </c>
      <c r="E178" s="39">
        <v>125043</v>
      </c>
      <c r="F178" s="218" t="s">
        <v>928</v>
      </c>
      <c r="G178" s="40">
        <v>44614</v>
      </c>
      <c r="H178" s="39" t="s">
        <v>44</v>
      </c>
      <c r="I178" s="39" t="s">
        <v>110</v>
      </c>
      <c r="J178" s="39" t="s">
        <v>97</v>
      </c>
      <c r="K178" s="265" t="s">
        <v>1034</v>
      </c>
      <c r="L178" s="39" t="s">
        <v>813</v>
      </c>
      <c r="M178" s="306" t="s">
        <v>814</v>
      </c>
      <c r="N178" s="275"/>
      <c r="O178" s="137">
        <v>112320283</v>
      </c>
      <c r="P178" s="39">
        <v>23222</v>
      </c>
      <c r="Q178" s="234" t="s">
        <v>815</v>
      </c>
      <c r="R178" s="39" t="s">
        <v>46</v>
      </c>
      <c r="S178" s="39" t="s">
        <v>51</v>
      </c>
      <c r="T178" s="261" t="s">
        <v>51</v>
      </c>
      <c r="U178" s="39" t="s">
        <v>42</v>
      </c>
      <c r="V178" s="261" t="s">
        <v>294</v>
      </c>
      <c r="W178" s="39" t="s">
        <v>118</v>
      </c>
      <c r="X178" s="39" t="s">
        <v>99</v>
      </c>
      <c r="Y178" s="39" t="s">
        <v>146</v>
      </c>
      <c r="Z178" s="39" t="s">
        <v>51</v>
      </c>
      <c r="AA178" s="37" t="s">
        <v>51</v>
      </c>
      <c r="AB178" s="37" t="s">
        <v>51</v>
      </c>
      <c r="AC178" s="78" t="s">
        <v>51</v>
      </c>
      <c r="AD178" s="78" t="s">
        <v>51</v>
      </c>
      <c r="AE178" s="137">
        <v>0</v>
      </c>
      <c r="AF178" s="78">
        <v>0</v>
      </c>
      <c r="AG178" s="137">
        <v>0</v>
      </c>
      <c r="AH178" s="78">
        <v>0</v>
      </c>
      <c r="AI178" s="137">
        <v>0</v>
      </c>
      <c r="AJ178" s="39" t="s">
        <v>25</v>
      </c>
      <c r="AK178" s="39" t="s">
        <v>294</v>
      </c>
      <c r="AL178" s="307" t="s">
        <v>165</v>
      </c>
      <c r="AM178" s="39" t="s">
        <v>294</v>
      </c>
      <c r="AN178" s="137" t="s">
        <v>294</v>
      </c>
      <c r="AO178" s="40" t="s">
        <v>51</v>
      </c>
      <c r="AP178" s="137" t="s">
        <v>51</v>
      </c>
      <c r="AQ178" s="40" t="s">
        <v>51</v>
      </c>
      <c r="AR178" s="137">
        <v>0</v>
      </c>
      <c r="AS178" s="40" t="s">
        <v>294</v>
      </c>
      <c r="AT178" s="137">
        <v>0</v>
      </c>
      <c r="AU178" s="262" t="s">
        <v>294</v>
      </c>
      <c r="AV178" s="137">
        <v>0</v>
      </c>
      <c r="AW178" s="262" t="s">
        <v>294</v>
      </c>
      <c r="AX178" s="137">
        <v>0</v>
      </c>
      <c r="AY178" s="262">
        <v>1</v>
      </c>
      <c r="AZ178" s="138">
        <v>0</v>
      </c>
      <c r="BA178" s="262">
        <v>1</v>
      </c>
      <c r="BB178" s="138">
        <v>0</v>
      </c>
      <c r="BC178" s="262">
        <v>1</v>
      </c>
      <c r="BD178" s="138">
        <v>0</v>
      </c>
      <c r="BE178" s="262" t="s">
        <v>51</v>
      </c>
      <c r="BF178" s="262">
        <v>1</v>
      </c>
      <c r="BG178" s="262">
        <v>1</v>
      </c>
      <c r="BH178" s="262" t="s">
        <v>51</v>
      </c>
      <c r="BI178" s="262">
        <v>1</v>
      </c>
      <c r="BJ178" s="262">
        <v>1</v>
      </c>
      <c r="BK178" s="262" t="s">
        <v>51</v>
      </c>
      <c r="BL178" s="262">
        <v>1</v>
      </c>
      <c r="BM178" s="262">
        <v>1</v>
      </c>
      <c r="BN178" s="102" t="s">
        <v>51</v>
      </c>
      <c r="BO178" s="262">
        <v>1</v>
      </c>
      <c r="BP178" s="262">
        <v>1</v>
      </c>
      <c r="BQ178" s="41" t="s">
        <v>51</v>
      </c>
      <c r="BR178" s="62"/>
    </row>
    <row r="179" spans="1:80" s="104" customFormat="1">
      <c r="A179" s="39" t="s">
        <v>27</v>
      </c>
      <c r="B179" s="39">
        <v>133</v>
      </c>
      <c r="C179" s="39" t="s">
        <v>87</v>
      </c>
      <c r="D179" s="39" t="s">
        <v>1035</v>
      </c>
      <c r="E179" s="39">
        <v>125035</v>
      </c>
      <c r="F179" s="218" t="s">
        <v>928</v>
      </c>
      <c r="G179" s="40">
        <v>44613</v>
      </c>
      <c r="H179" s="39" t="s">
        <v>44</v>
      </c>
      <c r="I179" s="39" t="s">
        <v>110</v>
      </c>
      <c r="J179" s="39" t="s">
        <v>97</v>
      </c>
      <c r="K179" s="265" t="s">
        <v>1036</v>
      </c>
      <c r="L179" s="39" t="s">
        <v>813</v>
      </c>
      <c r="M179" s="306" t="s">
        <v>814</v>
      </c>
      <c r="N179" s="275"/>
      <c r="O179" s="137">
        <v>19406580</v>
      </c>
      <c r="P179" s="39">
        <v>23422</v>
      </c>
      <c r="Q179" s="234" t="s">
        <v>815</v>
      </c>
      <c r="R179" s="39" t="s">
        <v>46</v>
      </c>
      <c r="S179" s="39" t="s">
        <v>51</v>
      </c>
      <c r="T179" s="261" t="s">
        <v>51</v>
      </c>
      <c r="U179" s="39" t="s">
        <v>42</v>
      </c>
      <c r="V179" s="261" t="s">
        <v>294</v>
      </c>
      <c r="W179" s="39" t="s">
        <v>118</v>
      </c>
      <c r="X179" s="39" t="s">
        <v>105</v>
      </c>
      <c r="Y179" s="39" t="s">
        <v>1037</v>
      </c>
      <c r="Z179" s="39" t="s">
        <v>51</v>
      </c>
      <c r="AA179" s="37" t="s">
        <v>51</v>
      </c>
      <c r="AB179" s="37" t="s">
        <v>51</v>
      </c>
      <c r="AC179" s="78" t="s">
        <v>51</v>
      </c>
      <c r="AD179" s="78" t="s">
        <v>51</v>
      </c>
      <c r="AE179" s="137">
        <v>0</v>
      </c>
      <c r="AF179" s="78">
        <v>0</v>
      </c>
      <c r="AG179" s="137">
        <v>0</v>
      </c>
      <c r="AH179" s="78">
        <v>0</v>
      </c>
      <c r="AI179" s="137">
        <v>0</v>
      </c>
      <c r="AJ179" s="39" t="s">
        <v>25</v>
      </c>
      <c r="AK179" s="39" t="s">
        <v>294</v>
      </c>
      <c r="AL179" s="307" t="s">
        <v>165</v>
      </c>
      <c r="AM179" s="39" t="s">
        <v>294</v>
      </c>
      <c r="AN179" s="137" t="s">
        <v>294</v>
      </c>
      <c r="AO179" s="40" t="s">
        <v>51</v>
      </c>
      <c r="AP179" s="137" t="s">
        <v>51</v>
      </c>
      <c r="AQ179" s="40" t="s">
        <v>51</v>
      </c>
      <c r="AR179" s="137">
        <v>0</v>
      </c>
      <c r="AS179" s="40" t="s">
        <v>294</v>
      </c>
      <c r="AT179" s="137">
        <v>0</v>
      </c>
      <c r="AU179" s="262" t="s">
        <v>294</v>
      </c>
      <c r="AV179" s="137">
        <v>0</v>
      </c>
      <c r="AW179" s="262" t="s">
        <v>294</v>
      </c>
      <c r="AX179" s="137">
        <v>0</v>
      </c>
      <c r="AY179" s="262">
        <v>1</v>
      </c>
      <c r="AZ179" s="138">
        <v>0</v>
      </c>
      <c r="BA179" s="262">
        <v>1</v>
      </c>
      <c r="BB179" s="138">
        <v>0</v>
      </c>
      <c r="BC179" s="262">
        <v>1</v>
      </c>
      <c r="BD179" s="138">
        <v>0</v>
      </c>
      <c r="BE179" s="262" t="s">
        <v>51</v>
      </c>
      <c r="BF179" s="262">
        <v>1</v>
      </c>
      <c r="BG179" s="262">
        <v>1</v>
      </c>
      <c r="BH179" s="262" t="s">
        <v>51</v>
      </c>
      <c r="BI179" s="262">
        <v>1</v>
      </c>
      <c r="BJ179" s="262">
        <v>1</v>
      </c>
      <c r="BK179" s="262" t="s">
        <v>51</v>
      </c>
      <c r="BL179" s="262">
        <v>1</v>
      </c>
      <c r="BM179" s="262">
        <v>1</v>
      </c>
      <c r="BN179" s="102" t="s">
        <v>51</v>
      </c>
      <c r="BO179" s="262">
        <v>1</v>
      </c>
      <c r="BP179" s="262">
        <v>1</v>
      </c>
      <c r="BQ179" s="41" t="s">
        <v>51</v>
      </c>
      <c r="BR179" s="62"/>
    </row>
    <row r="180" spans="1:80" s="104" customFormat="1">
      <c r="A180" s="39" t="s">
        <v>27</v>
      </c>
      <c r="B180" s="39">
        <v>130</v>
      </c>
      <c r="C180" s="39" t="s">
        <v>87</v>
      </c>
      <c r="D180" s="39" t="s">
        <v>1038</v>
      </c>
      <c r="E180" s="39">
        <v>125114</v>
      </c>
      <c r="F180" s="218" t="s">
        <v>928</v>
      </c>
      <c r="G180" s="40">
        <v>44614</v>
      </c>
      <c r="H180" s="39" t="s">
        <v>44</v>
      </c>
      <c r="I180" s="39" t="s">
        <v>110</v>
      </c>
      <c r="J180" s="39" t="s">
        <v>97</v>
      </c>
      <c r="K180" s="265" t="s">
        <v>1039</v>
      </c>
      <c r="L180" s="39" t="s">
        <v>813</v>
      </c>
      <c r="M180" s="306" t="s">
        <v>814</v>
      </c>
      <c r="N180" s="275"/>
      <c r="O180" s="137">
        <v>366091534</v>
      </c>
      <c r="P180" s="39">
        <v>24122</v>
      </c>
      <c r="Q180" s="234" t="s">
        <v>815</v>
      </c>
      <c r="R180" s="39" t="s">
        <v>46</v>
      </c>
      <c r="S180" s="39" t="s">
        <v>51</v>
      </c>
      <c r="T180" s="261" t="s">
        <v>51</v>
      </c>
      <c r="U180" s="39" t="s">
        <v>42</v>
      </c>
      <c r="V180" s="261" t="s">
        <v>294</v>
      </c>
      <c r="W180" s="39" t="s">
        <v>118</v>
      </c>
      <c r="X180" s="39" t="s">
        <v>84</v>
      </c>
      <c r="Y180" s="39" t="s">
        <v>1040</v>
      </c>
      <c r="Z180" s="39" t="s">
        <v>51</v>
      </c>
      <c r="AA180" s="37" t="s">
        <v>51</v>
      </c>
      <c r="AB180" s="37" t="s">
        <v>51</v>
      </c>
      <c r="AC180" s="78" t="s">
        <v>51</v>
      </c>
      <c r="AD180" s="78" t="s">
        <v>51</v>
      </c>
      <c r="AE180" s="137">
        <v>0</v>
      </c>
      <c r="AF180" s="78">
        <v>0</v>
      </c>
      <c r="AG180" s="137">
        <v>0</v>
      </c>
      <c r="AH180" s="78">
        <v>0</v>
      </c>
      <c r="AI180" s="137">
        <v>0</v>
      </c>
      <c r="AJ180" s="39" t="s">
        <v>25</v>
      </c>
      <c r="AK180" s="39" t="s">
        <v>294</v>
      </c>
      <c r="AL180" s="307" t="s">
        <v>165</v>
      </c>
      <c r="AM180" s="39" t="s">
        <v>294</v>
      </c>
      <c r="AN180" s="137" t="s">
        <v>294</v>
      </c>
      <c r="AO180" s="40" t="s">
        <v>51</v>
      </c>
      <c r="AP180" s="137" t="s">
        <v>51</v>
      </c>
      <c r="AQ180" s="40" t="s">
        <v>51</v>
      </c>
      <c r="AR180" s="137">
        <v>0</v>
      </c>
      <c r="AS180" s="40" t="s">
        <v>294</v>
      </c>
      <c r="AT180" s="137">
        <v>0</v>
      </c>
      <c r="AU180" s="262" t="s">
        <v>294</v>
      </c>
      <c r="AV180" s="137">
        <v>0</v>
      </c>
      <c r="AW180" s="262" t="s">
        <v>294</v>
      </c>
      <c r="AX180" s="137">
        <v>0</v>
      </c>
      <c r="AY180" s="262">
        <v>1</v>
      </c>
      <c r="AZ180" s="138">
        <v>0</v>
      </c>
      <c r="BA180" s="262">
        <v>1</v>
      </c>
      <c r="BB180" s="138">
        <v>0</v>
      </c>
      <c r="BC180" s="262">
        <v>1</v>
      </c>
      <c r="BD180" s="138">
        <v>0</v>
      </c>
      <c r="BE180" s="262" t="s">
        <v>51</v>
      </c>
      <c r="BF180" s="262">
        <v>1</v>
      </c>
      <c r="BG180" s="262">
        <v>1</v>
      </c>
      <c r="BH180" s="262" t="s">
        <v>51</v>
      </c>
      <c r="BI180" s="262">
        <v>1</v>
      </c>
      <c r="BJ180" s="262">
        <v>1</v>
      </c>
      <c r="BK180" s="262" t="s">
        <v>51</v>
      </c>
      <c r="BL180" s="262">
        <v>1</v>
      </c>
      <c r="BM180" s="262">
        <v>1</v>
      </c>
      <c r="BN180" s="102" t="s">
        <v>51</v>
      </c>
      <c r="BO180" s="262">
        <v>1</v>
      </c>
      <c r="BP180" s="262">
        <v>1</v>
      </c>
      <c r="BQ180" s="41" t="s">
        <v>51</v>
      </c>
      <c r="BR180" s="62"/>
    </row>
    <row r="181" spans="1:80" s="104" customFormat="1">
      <c r="A181" s="39" t="s">
        <v>27</v>
      </c>
      <c r="B181" s="39">
        <v>129</v>
      </c>
      <c r="C181" s="39" t="s">
        <v>87</v>
      </c>
      <c r="D181" s="39" t="s">
        <v>1041</v>
      </c>
      <c r="E181" s="39">
        <v>124685</v>
      </c>
      <c r="F181" s="218" t="s">
        <v>928</v>
      </c>
      <c r="G181" s="40">
        <v>44607</v>
      </c>
      <c r="H181" s="39" t="s">
        <v>44</v>
      </c>
      <c r="I181" s="39" t="s">
        <v>110</v>
      </c>
      <c r="J181" s="39" t="s">
        <v>97</v>
      </c>
      <c r="K181" s="265" t="s">
        <v>1042</v>
      </c>
      <c r="L181" s="39" t="s">
        <v>813</v>
      </c>
      <c r="M181" s="306" t="s">
        <v>814</v>
      </c>
      <c r="N181" s="308">
        <v>168328791</v>
      </c>
      <c r="O181" s="137">
        <v>168328791</v>
      </c>
      <c r="P181" s="39">
        <v>22022</v>
      </c>
      <c r="Q181" s="234" t="s">
        <v>815</v>
      </c>
      <c r="R181" s="39" t="s">
        <v>46</v>
      </c>
      <c r="S181" s="39" t="s">
        <v>51</v>
      </c>
      <c r="T181" s="261" t="s">
        <v>51</v>
      </c>
      <c r="U181" s="39" t="s">
        <v>29</v>
      </c>
      <c r="V181" s="261" t="s">
        <v>294</v>
      </c>
      <c r="W181" s="39" t="s">
        <v>118</v>
      </c>
      <c r="X181" s="39" t="s">
        <v>69</v>
      </c>
      <c r="Y181" s="39" t="s">
        <v>138</v>
      </c>
      <c r="Z181" s="39" t="s">
        <v>51</v>
      </c>
      <c r="AA181" s="37" t="s">
        <v>51</v>
      </c>
      <c r="AB181" s="37" t="s">
        <v>51</v>
      </c>
      <c r="AC181" s="78" t="s">
        <v>51</v>
      </c>
      <c r="AD181" s="78" t="s">
        <v>51</v>
      </c>
      <c r="AE181" s="137">
        <v>0</v>
      </c>
      <c r="AF181" s="78">
        <v>0</v>
      </c>
      <c r="AG181" s="137">
        <v>0</v>
      </c>
      <c r="AH181" s="78">
        <v>0</v>
      </c>
      <c r="AI181" s="137">
        <v>0</v>
      </c>
      <c r="AJ181" s="39" t="s">
        <v>25</v>
      </c>
      <c r="AK181" s="39" t="s">
        <v>294</v>
      </c>
      <c r="AL181" s="307" t="s">
        <v>165</v>
      </c>
      <c r="AM181" s="39" t="s">
        <v>294</v>
      </c>
      <c r="AN181" s="137" t="s">
        <v>294</v>
      </c>
      <c r="AO181" s="40" t="s">
        <v>51</v>
      </c>
      <c r="AP181" s="137" t="s">
        <v>51</v>
      </c>
      <c r="AQ181" s="40" t="s">
        <v>51</v>
      </c>
      <c r="AR181" s="137">
        <v>0</v>
      </c>
      <c r="AS181" s="40" t="s">
        <v>294</v>
      </c>
      <c r="AT181" s="137">
        <v>0</v>
      </c>
      <c r="AU181" s="262" t="s">
        <v>294</v>
      </c>
      <c r="AV181" s="137">
        <v>0</v>
      </c>
      <c r="AW181" s="262" t="s">
        <v>294</v>
      </c>
      <c r="AX181" s="137">
        <v>0</v>
      </c>
      <c r="AY181" s="262">
        <v>1</v>
      </c>
      <c r="AZ181" s="138">
        <v>0</v>
      </c>
      <c r="BA181" s="262">
        <v>1</v>
      </c>
      <c r="BB181" s="138">
        <v>0</v>
      </c>
      <c r="BC181" s="262">
        <v>1</v>
      </c>
      <c r="BD181" s="138">
        <v>0</v>
      </c>
      <c r="BE181" s="262" t="s">
        <v>51</v>
      </c>
      <c r="BF181" s="262">
        <v>1</v>
      </c>
      <c r="BG181" s="262">
        <v>1</v>
      </c>
      <c r="BH181" s="262" t="s">
        <v>51</v>
      </c>
      <c r="BI181" s="262">
        <v>1</v>
      </c>
      <c r="BJ181" s="262">
        <v>1</v>
      </c>
      <c r="BK181" s="262" t="s">
        <v>51</v>
      </c>
      <c r="BL181" s="262">
        <v>1</v>
      </c>
      <c r="BM181" s="262">
        <v>1</v>
      </c>
      <c r="BN181" s="102" t="s">
        <v>51</v>
      </c>
      <c r="BO181" s="262">
        <v>1</v>
      </c>
      <c r="BP181" s="262">
        <v>1</v>
      </c>
      <c r="BQ181" s="41" t="s">
        <v>51</v>
      </c>
      <c r="BR181" s="62"/>
    </row>
    <row r="182" spans="1:80" s="84" customFormat="1">
      <c r="A182" s="193" t="s">
        <v>14</v>
      </c>
      <c r="B182" s="193">
        <v>282</v>
      </c>
      <c r="C182" s="193" t="s">
        <v>53</v>
      </c>
      <c r="D182" s="193" t="s">
        <v>711</v>
      </c>
      <c r="E182" s="193" t="s">
        <v>712</v>
      </c>
      <c r="F182" s="187" t="s">
        <v>108</v>
      </c>
      <c r="G182" s="195">
        <v>44519</v>
      </c>
      <c r="H182" s="193" t="s">
        <v>18</v>
      </c>
      <c r="I182" s="193" t="s">
        <v>19</v>
      </c>
      <c r="J182" s="193" t="s">
        <v>74</v>
      </c>
      <c r="K182" s="193" t="s">
        <v>713</v>
      </c>
      <c r="L182" s="193" t="s">
        <v>714</v>
      </c>
      <c r="M182" s="193" t="s">
        <v>715</v>
      </c>
      <c r="N182" s="238">
        <v>32000000</v>
      </c>
      <c r="O182" s="293">
        <v>31211000</v>
      </c>
      <c r="P182" s="193">
        <v>51421</v>
      </c>
      <c r="Q182" s="193" t="s">
        <v>285</v>
      </c>
      <c r="R182" s="193" t="s">
        <v>20</v>
      </c>
      <c r="S182" s="193" t="s">
        <v>21</v>
      </c>
      <c r="T182" s="193" t="s">
        <v>716</v>
      </c>
      <c r="U182" s="194" t="s">
        <v>717</v>
      </c>
      <c r="V182" s="197">
        <v>44540</v>
      </c>
      <c r="W182" s="193" t="s">
        <v>124</v>
      </c>
      <c r="X182" s="193" t="s">
        <v>23</v>
      </c>
      <c r="Y182" s="193" t="s">
        <v>142</v>
      </c>
      <c r="Z182" s="193" t="s">
        <v>718</v>
      </c>
      <c r="AA182" s="198">
        <v>900236639</v>
      </c>
      <c r="AB182" s="193">
        <v>4</v>
      </c>
      <c r="AC182" s="193">
        <v>214121</v>
      </c>
      <c r="AD182" s="195">
        <v>44543</v>
      </c>
      <c r="AE182" s="196">
        <v>15799994</v>
      </c>
      <c r="AF182" s="78">
        <v>0</v>
      </c>
      <c r="AG182" s="204">
        <v>0</v>
      </c>
      <c r="AH182" s="78">
        <v>0</v>
      </c>
      <c r="AI182" s="210">
        <v>15799994</v>
      </c>
      <c r="AJ182" s="194" t="s">
        <v>25</v>
      </c>
      <c r="AK182" s="195">
        <v>44557</v>
      </c>
      <c r="AL182" s="193" t="s">
        <v>169</v>
      </c>
      <c r="AM182" s="258">
        <v>44557</v>
      </c>
      <c r="AN182" s="258">
        <v>44587</v>
      </c>
      <c r="AO182" s="212">
        <f>+AN182-AM182</f>
        <v>30</v>
      </c>
      <c r="AP182" s="193" t="s">
        <v>719</v>
      </c>
      <c r="AQ182" s="193">
        <v>79820029</v>
      </c>
      <c r="AR182" s="196">
        <v>0</v>
      </c>
      <c r="AS182" s="188">
        <v>1</v>
      </c>
      <c r="AT182" s="199">
        <v>0</v>
      </c>
      <c r="AU182" s="188" t="s">
        <v>294</v>
      </c>
      <c r="AV182" s="199">
        <v>0</v>
      </c>
      <c r="AW182" s="188" t="s">
        <v>294</v>
      </c>
      <c r="AX182" s="199">
        <v>0</v>
      </c>
      <c r="AY182" s="188" t="s">
        <v>294</v>
      </c>
      <c r="AZ182" s="199">
        <v>0</v>
      </c>
      <c r="BA182" s="188" t="s">
        <v>294</v>
      </c>
      <c r="BB182" s="199">
        <v>0</v>
      </c>
      <c r="BC182" s="188" t="s">
        <v>294</v>
      </c>
      <c r="BD182" s="216">
        <f>+AI182+AR182+AT182+AV182+AX182+AZ182-BB182</f>
        <v>15799994</v>
      </c>
      <c r="BE182" s="194">
        <v>30</v>
      </c>
      <c r="BF182" s="188">
        <v>44619</v>
      </c>
      <c r="BG182" s="188">
        <v>44587</v>
      </c>
      <c r="BH182" s="259">
        <v>28</v>
      </c>
      <c r="BI182" s="260">
        <v>44647</v>
      </c>
      <c r="BJ182" s="260">
        <v>44617</v>
      </c>
      <c r="BK182" s="194">
        <v>0</v>
      </c>
      <c r="BL182" s="188">
        <v>0</v>
      </c>
      <c r="BM182" s="188">
        <v>0</v>
      </c>
      <c r="BN182" s="194">
        <v>0</v>
      </c>
      <c r="BO182" s="188">
        <v>0</v>
      </c>
      <c r="BP182" s="188">
        <v>0</v>
      </c>
      <c r="BQ182" s="214">
        <f>+BE182+BH182+BK182+BN182+AO182</f>
        <v>88</v>
      </c>
      <c r="BR182" s="197"/>
    </row>
    <row r="183" spans="1:80">
      <c r="A183" s="39"/>
      <c r="B183" s="39"/>
      <c r="C183" s="39"/>
      <c r="D183" s="39"/>
      <c r="E183" s="39"/>
      <c r="F183" s="58"/>
      <c r="G183" s="40"/>
      <c r="H183" s="39"/>
      <c r="I183" s="39"/>
      <c r="J183" s="39"/>
      <c r="K183" s="39"/>
      <c r="L183" s="39"/>
      <c r="M183" s="39"/>
      <c r="N183" s="126"/>
      <c r="O183" s="126"/>
      <c r="P183" s="39"/>
      <c r="Q183" s="39"/>
      <c r="R183" s="39"/>
      <c r="S183" s="39"/>
      <c r="T183" s="39"/>
      <c r="U183" s="58"/>
      <c r="V183" s="98"/>
      <c r="W183" s="39"/>
      <c r="X183" s="39"/>
      <c r="Y183" s="39"/>
      <c r="Z183" s="42"/>
      <c r="AA183" s="99"/>
      <c r="AB183" s="58"/>
      <c r="AC183" s="39"/>
      <c r="AD183" s="40"/>
      <c r="AE183" s="36"/>
      <c r="AF183" s="36"/>
      <c r="AG183" s="36"/>
      <c r="AH183" s="36"/>
      <c r="AI183" s="36">
        <f t="shared" ref="AI183:AI186" si="19">+AE183+AF183+AG183+AH183</f>
        <v>0</v>
      </c>
      <c r="AJ183" s="58"/>
      <c r="AK183" s="59"/>
      <c r="AL183" s="58"/>
      <c r="AM183" s="59"/>
      <c r="AN183" s="59"/>
      <c r="AO183" s="186">
        <f t="shared" ref="AO183" si="20">+AN183-AM183</f>
        <v>0</v>
      </c>
      <c r="AP183" s="39"/>
      <c r="AQ183" s="58"/>
      <c r="AR183" s="36"/>
      <c r="AS183" s="40"/>
      <c r="AT183" s="37"/>
      <c r="AU183" s="59"/>
      <c r="AV183" s="37"/>
      <c r="AW183" s="59"/>
      <c r="AX183" s="37"/>
      <c r="AY183" s="59"/>
      <c r="AZ183" s="37"/>
      <c r="BA183" s="59"/>
      <c r="BB183" s="37"/>
      <c r="BC183" s="59"/>
      <c r="BD183" s="190">
        <f t="shared" ref="BD183:BD196" si="21">+AI183+AR183+AT183+AV183+AX183+AZ183-BB183</f>
        <v>0</v>
      </c>
      <c r="BE183" s="58"/>
      <c r="BF183" s="59"/>
      <c r="BG183" s="59"/>
      <c r="BH183" s="58"/>
      <c r="BI183" s="59"/>
      <c r="BJ183" s="59"/>
      <c r="BK183" s="58"/>
      <c r="BL183" s="65"/>
      <c r="BM183" s="59"/>
      <c r="BN183" s="58"/>
      <c r="BO183" s="65"/>
      <c r="BP183" s="65"/>
      <c r="BQ183" s="187">
        <f t="shared" ref="BQ183:BQ200" si="22">+BE183+BH183+BK183+BN183+AO183</f>
        <v>0</v>
      </c>
      <c r="BR183" s="39"/>
      <c r="BS183" s="63"/>
      <c r="BT183" s="63"/>
      <c r="BU183" s="63"/>
      <c r="BV183" s="63"/>
      <c r="BW183" s="63"/>
      <c r="BX183" s="63"/>
      <c r="BY183" s="63"/>
      <c r="BZ183" s="63"/>
      <c r="CA183" s="63"/>
      <c r="CB183" s="63"/>
    </row>
    <row r="184" spans="1:80" s="85" customFormat="1">
      <c r="A184" s="105"/>
      <c r="B184" s="105"/>
      <c r="C184" s="105"/>
      <c r="D184" s="122"/>
      <c r="E184" s="105"/>
      <c r="F184" s="105"/>
      <c r="G184" s="101"/>
      <c r="H184" s="105"/>
      <c r="I184" s="105"/>
      <c r="J184" s="105"/>
      <c r="K184" s="63"/>
      <c r="L184" s="105"/>
      <c r="M184" s="119"/>
      <c r="N184" s="284"/>
      <c r="O184" s="286"/>
      <c r="P184" s="105"/>
      <c r="Q184" s="105"/>
      <c r="R184" s="105"/>
      <c r="S184" s="105"/>
      <c r="T184" s="105"/>
      <c r="U184" s="105"/>
      <c r="V184" s="106"/>
      <c r="W184" s="105"/>
      <c r="X184" s="105"/>
      <c r="Y184" s="105"/>
      <c r="Z184" s="105"/>
      <c r="AA184" s="107"/>
      <c r="AB184" s="105"/>
      <c r="AC184" s="105"/>
      <c r="AD184" s="106"/>
      <c r="AE184" s="38"/>
      <c r="AF184" s="38"/>
      <c r="AG184" s="38"/>
      <c r="AH184" s="38"/>
      <c r="AI184" s="36">
        <f t="shared" si="19"/>
        <v>0</v>
      </c>
      <c r="AJ184" s="105"/>
      <c r="AK184" s="101"/>
      <c r="AL184" s="105"/>
      <c r="AM184" s="101"/>
      <c r="AN184" s="132"/>
      <c r="AO184" s="105"/>
      <c r="AP184" s="105"/>
      <c r="AQ184" s="111"/>
      <c r="AR184" s="38"/>
      <c r="AS184" s="101"/>
      <c r="AT184" s="70"/>
      <c r="AU184" s="108"/>
      <c r="AV184" s="70"/>
      <c r="AW184" s="108"/>
      <c r="AX184" s="70"/>
      <c r="AY184" s="108"/>
      <c r="AZ184" s="70"/>
      <c r="BA184" s="108"/>
      <c r="BB184" s="70"/>
      <c r="BC184" s="108"/>
      <c r="BD184" s="190">
        <f t="shared" si="21"/>
        <v>0</v>
      </c>
      <c r="BE184" s="102"/>
      <c r="BF184" s="103"/>
      <c r="BG184" s="101"/>
      <c r="BH184" s="102"/>
      <c r="BI184" s="141"/>
      <c r="BJ184" s="108"/>
      <c r="BK184" s="102"/>
      <c r="BL184" s="65"/>
      <c r="BM184" s="108"/>
      <c r="BN184" s="102"/>
      <c r="BO184" s="59"/>
      <c r="BP184" s="109"/>
      <c r="BQ184" s="187">
        <f t="shared" si="22"/>
        <v>0</v>
      </c>
      <c r="BR184" s="110"/>
      <c r="BS184" s="110"/>
      <c r="BT184" s="110"/>
      <c r="BU184" s="110"/>
      <c r="BV184" s="110"/>
      <c r="BW184" s="110"/>
      <c r="BX184" s="110"/>
      <c r="BY184" s="110"/>
      <c r="BZ184" s="110"/>
      <c r="CA184" s="110"/>
      <c r="CB184" s="110"/>
    </row>
    <row r="185" spans="1:80">
      <c r="A185" s="39"/>
      <c r="B185" s="39"/>
      <c r="C185" s="39"/>
      <c r="D185" s="39"/>
      <c r="E185" s="39"/>
      <c r="F185" s="58"/>
      <c r="G185" s="40"/>
      <c r="H185" s="39"/>
      <c r="I185" s="39"/>
      <c r="J185" s="39"/>
      <c r="K185" s="39"/>
      <c r="L185" s="39"/>
      <c r="M185" s="39"/>
      <c r="N185" s="126"/>
      <c r="O185" s="126"/>
      <c r="P185" s="39"/>
      <c r="Q185" s="39"/>
      <c r="R185" s="39"/>
      <c r="S185" s="39"/>
      <c r="T185" s="39"/>
      <c r="U185" s="58"/>
      <c r="V185" s="65"/>
      <c r="W185" s="39"/>
      <c r="X185" s="39"/>
      <c r="Y185" s="39"/>
      <c r="Z185" s="39"/>
      <c r="AA185" s="39"/>
      <c r="AB185" s="58"/>
      <c r="AC185" s="39"/>
      <c r="AD185" s="40"/>
      <c r="AE185" s="36"/>
      <c r="AF185" s="36"/>
      <c r="AG185" s="36"/>
      <c r="AH185" s="36"/>
      <c r="AI185" s="36">
        <f t="shared" si="19"/>
        <v>0</v>
      </c>
      <c r="AJ185" s="39"/>
      <c r="AK185" s="40"/>
      <c r="AL185" s="39"/>
      <c r="AM185" s="40"/>
      <c r="AN185" s="45"/>
      <c r="AO185" s="39"/>
      <c r="AP185" s="39"/>
      <c r="AQ185" s="58"/>
      <c r="AR185" s="36"/>
      <c r="AS185" s="40"/>
      <c r="AT185" s="37"/>
      <c r="AU185" s="40"/>
      <c r="AV185" s="37"/>
      <c r="AW185" s="40"/>
      <c r="AX185" s="37"/>
      <c r="AY185" s="40"/>
      <c r="AZ185" s="36"/>
      <c r="BA185" s="40"/>
      <c r="BB185" s="36"/>
      <c r="BC185" s="40"/>
      <c r="BD185" s="190">
        <f t="shared" si="21"/>
        <v>0</v>
      </c>
      <c r="BE185" s="39"/>
      <c r="BF185" s="59"/>
      <c r="BG185" s="40"/>
      <c r="BH185" s="39"/>
      <c r="BI185" s="59"/>
      <c r="BJ185" s="40"/>
      <c r="BK185" s="39"/>
      <c r="BL185" s="65"/>
      <c r="BM185" s="40"/>
      <c r="BN185" s="39"/>
      <c r="BO185" s="65"/>
      <c r="BP185" s="65"/>
      <c r="BQ185" s="187">
        <f t="shared" si="22"/>
        <v>0</v>
      </c>
      <c r="BR185" s="39"/>
      <c r="BS185" s="63"/>
      <c r="BT185" s="63"/>
      <c r="BU185" s="63"/>
      <c r="BV185" s="63"/>
      <c r="BW185" s="63"/>
      <c r="BX185" s="63"/>
      <c r="BY185" s="63"/>
      <c r="BZ185" s="63"/>
      <c r="CA185" s="63"/>
      <c r="CB185" s="63"/>
    </row>
    <row r="186" spans="1:80">
      <c r="A186" s="39"/>
      <c r="B186" s="39"/>
      <c r="C186" s="39"/>
      <c r="D186" s="39"/>
      <c r="E186" s="39"/>
      <c r="F186" s="58"/>
      <c r="G186" s="98"/>
      <c r="H186" s="39"/>
      <c r="I186" s="39"/>
      <c r="J186" s="98"/>
      <c r="K186" s="39"/>
      <c r="L186" s="39"/>
      <c r="M186" s="39"/>
      <c r="N186" s="126"/>
      <c r="O186" s="126"/>
      <c r="P186" s="39"/>
      <c r="Q186" s="39"/>
      <c r="R186" s="36"/>
      <c r="S186" s="39"/>
      <c r="T186" s="39"/>
      <c r="U186" s="58"/>
      <c r="V186" s="65"/>
      <c r="W186" s="39"/>
      <c r="X186" s="39"/>
      <c r="Y186" s="39"/>
      <c r="Z186" s="39"/>
      <c r="AA186" s="39"/>
      <c r="AB186" s="39"/>
      <c r="AC186" s="39"/>
      <c r="AD186" s="40"/>
      <c r="AE186" s="36"/>
      <c r="AF186" s="36"/>
      <c r="AG186" s="36"/>
      <c r="AH186" s="36"/>
      <c r="AI186" s="36">
        <f t="shared" si="19"/>
        <v>0</v>
      </c>
      <c r="AJ186" s="39"/>
      <c r="AK186" s="40"/>
      <c r="AL186" s="39"/>
      <c r="AM186" s="40"/>
      <c r="AN186" s="40"/>
      <c r="AO186" s="39"/>
      <c r="AP186" s="58"/>
      <c r="AQ186" s="58"/>
      <c r="AR186" s="36"/>
      <c r="AS186" s="40"/>
      <c r="AT186" s="37"/>
      <c r="AU186" s="40"/>
      <c r="AV186" s="37"/>
      <c r="AW186" s="40"/>
      <c r="AX186" s="37"/>
      <c r="AY186" s="40"/>
      <c r="AZ186" s="36"/>
      <c r="BA186" s="40"/>
      <c r="BB186" s="36"/>
      <c r="BC186" s="40"/>
      <c r="BD186" s="190">
        <f t="shared" si="21"/>
        <v>0</v>
      </c>
      <c r="BE186" s="58"/>
      <c r="BF186" s="59"/>
      <c r="BG186" s="59"/>
      <c r="BH186" s="58"/>
      <c r="BI186" s="59"/>
      <c r="BJ186" s="59"/>
      <c r="BK186" s="58"/>
      <c r="BL186" s="65"/>
      <c r="BM186" s="59"/>
      <c r="BN186" s="58"/>
      <c r="BO186" s="65"/>
      <c r="BP186" s="65"/>
      <c r="BQ186" s="187">
        <f t="shared" si="22"/>
        <v>0</v>
      </c>
      <c r="BR186" s="39"/>
      <c r="BS186" s="63"/>
      <c r="BT186" s="63"/>
      <c r="BU186" s="63"/>
      <c r="BV186" s="63"/>
      <c r="BW186" s="63"/>
      <c r="BX186" s="63"/>
      <c r="BY186" s="63"/>
      <c r="BZ186" s="63"/>
      <c r="CA186" s="63"/>
      <c r="CB186" s="63"/>
    </row>
    <row r="187" spans="1:80">
      <c r="A187" s="39"/>
      <c r="B187" s="39"/>
      <c r="C187" s="39"/>
      <c r="D187" s="39"/>
      <c r="E187" s="39"/>
      <c r="F187" s="58"/>
      <c r="G187" s="40"/>
      <c r="H187" s="39"/>
      <c r="I187" s="39"/>
      <c r="J187" s="39"/>
      <c r="K187" s="39"/>
      <c r="L187" s="39"/>
      <c r="M187" s="39"/>
      <c r="N187" s="126"/>
      <c r="O187" s="126"/>
      <c r="P187" s="39"/>
      <c r="Q187" s="39"/>
      <c r="R187" s="39"/>
      <c r="S187" s="39"/>
      <c r="T187" s="39"/>
      <c r="U187" s="58"/>
      <c r="V187" s="65"/>
      <c r="W187" s="39"/>
      <c r="X187" s="39"/>
      <c r="Y187" s="39"/>
      <c r="Z187" s="39"/>
      <c r="AA187" s="39"/>
      <c r="AB187" s="39"/>
      <c r="AC187" s="39"/>
      <c r="AD187" s="40"/>
      <c r="AE187" s="36"/>
      <c r="AF187" s="36"/>
      <c r="AG187" s="36"/>
      <c r="AH187" s="36"/>
      <c r="AI187" s="36"/>
      <c r="AJ187" s="58"/>
      <c r="AK187" s="59"/>
      <c r="AL187" s="58"/>
      <c r="AM187" s="59"/>
      <c r="AN187" s="59"/>
      <c r="AO187" s="39"/>
      <c r="AP187" s="39"/>
      <c r="AQ187" s="58"/>
      <c r="AR187" s="36"/>
      <c r="AS187" s="40"/>
      <c r="AT187" s="37"/>
      <c r="AU187" s="59"/>
      <c r="AV187" s="37"/>
      <c r="AW187" s="59"/>
      <c r="AX187" s="37"/>
      <c r="AY187" s="59"/>
      <c r="AZ187" s="37"/>
      <c r="BA187" s="59"/>
      <c r="BB187" s="37"/>
      <c r="BC187" s="59"/>
      <c r="BD187" s="190">
        <f t="shared" si="21"/>
        <v>0</v>
      </c>
      <c r="BE187" s="58"/>
      <c r="BF187" s="59"/>
      <c r="BG187" s="59"/>
      <c r="BH187" s="58"/>
      <c r="BI187" s="59"/>
      <c r="BJ187" s="59"/>
      <c r="BK187" s="58"/>
      <c r="BL187" s="65"/>
      <c r="BM187" s="59"/>
      <c r="BN187" s="58"/>
      <c r="BO187" s="65"/>
      <c r="BP187" s="65"/>
      <c r="BQ187" s="187">
        <f t="shared" si="22"/>
        <v>0</v>
      </c>
      <c r="BR187" s="39"/>
      <c r="BS187" s="63"/>
      <c r="BT187" s="63"/>
      <c r="BU187" s="63"/>
      <c r="BV187" s="63"/>
      <c r="BW187" s="63"/>
      <c r="BX187" s="63"/>
      <c r="BY187" s="63"/>
      <c r="BZ187" s="63"/>
      <c r="CA187" s="63"/>
      <c r="CB187" s="63"/>
    </row>
    <row r="188" spans="1:80">
      <c r="A188" s="39"/>
      <c r="B188" s="39"/>
      <c r="C188" s="39"/>
      <c r="D188" s="39"/>
      <c r="E188" s="39"/>
      <c r="F188" s="58"/>
      <c r="G188" s="40"/>
      <c r="H188" s="39"/>
      <c r="I188" s="39"/>
      <c r="J188" s="39"/>
      <c r="K188" s="39"/>
      <c r="L188" s="39"/>
      <c r="M188" s="39"/>
      <c r="N188" s="126"/>
      <c r="O188" s="126"/>
      <c r="P188" s="39"/>
      <c r="Q188" s="39"/>
      <c r="R188" s="39"/>
      <c r="S188" s="39"/>
      <c r="T188" s="39"/>
      <c r="U188" s="58"/>
      <c r="V188" s="98"/>
      <c r="W188" s="39"/>
      <c r="X188" s="39"/>
      <c r="Y188" s="39"/>
      <c r="Z188" s="39"/>
      <c r="AA188" s="114"/>
      <c r="AB188" s="39"/>
      <c r="AC188" s="39"/>
      <c r="AD188" s="40"/>
      <c r="AE188" s="36"/>
      <c r="AF188" s="36"/>
      <c r="AG188" s="36"/>
      <c r="AH188" s="36"/>
      <c r="AI188" s="36"/>
      <c r="AJ188" s="39"/>
      <c r="AK188" s="59"/>
      <c r="AL188" s="39"/>
      <c r="AM188" s="40"/>
      <c r="AN188" s="40"/>
      <c r="AO188" s="39"/>
      <c r="AP188" s="58"/>
      <c r="AQ188" s="58"/>
      <c r="AR188" s="36"/>
      <c r="AS188" s="40"/>
      <c r="AT188" s="37"/>
      <c r="AU188" s="59"/>
      <c r="AV188" s="37"/>
      <c r="AW188" s="59"/>
      <c r="AX188" s="37"/>
      <c r="AY188" s="59"/>
      <c r="AZ188" s="37"/>
      <c r="BA188" s="59"/>
      <c r="BB188" s="37"/>
      <c r="BC188" s="59"/>
      <c r="BD188" s="190">
        <f t="shared" si="21"/>
        <v>0</v>
      </c>
      <c r="BE188" s="58"/>
      <c r="BF188" s="59"/>
      <c r="BG188" s="59"/>
      <c r="BH188" s="58"/>
      <c r="BI188" s="59"/>
      <c r="BJ188" s="59"/>
      <c r="BK188" s="58"/>
      <c r="BL188" s="65"/>
      <c r="BM188" s="59"/>
      <c r="BN188" s="58"/>
      <c r="BO188" s="65"/>
      <c r="BP188" s="65"/>
      <c r="BQ188" s="187">
        <f t="shared" si="22"/>
        <v>0</v>
      </c>
      <c r="BR188" s="39"/>
      <c r="BS188" s="63"/>
      <c r="BT188" s="63"/>
      <c r="BU188" s="63"/>
      <c r="BV188" s="63"/>
      <c r="BW188" s="63"/>
      <c r="BX188" s="63"/>
      <c r="BY188" s="63"/>
      <c r="BZ188" s="63"/>
      <c r="CA188" s="63"/>
      <c r="CB188" s="63"/>
    </row>
    <row r="189" spans="1:80">
      <c r="A189" s="39"/>
      <c r="B189" s="39"/>
      <c r="C189" s="39"/>
      <c r="D189" s="39"/>
      <c r="E189" s="39"/>
      <c r="F189" s="58"/>
      <c r="G189" s="40"/>
      <c r="H189" s="39"/>
      <c r="I189" s="39"/>
      <c r="J189" s="39"/>
      <c r="K189" s="39"/>
      <c r="L189" s="39"/>
      <c r="M189" s="39"/>
      <c r="N189" s="126"/>
      <c r="O189" s="126"/>
      <c r="P189" s="39"/>
      <c r="Q189" s="39"/>
      <c r="R189" s="41"/>
      <c r="S189" s="41"/>
      <c r="T189" s="41"/>
      <c r="U189" s="58"/>
      <c r="V189" s="65"/>
      <c r="W189" s="41"/>
      <c r="X189" s="41"/>
      <c r="Y189" s="41"/>
      <c r="Z189" s="41"/>
      <c r="AA189" s="43"/>
      <c r="AB189" s="41"/>
      <c r="AC189" s="41"/>
      <c r="AD189" s="44"/>
      <c r="AE189" s="36"/>
      <c r="AF189" s="36"/>
      <c r="AG189" s="36"/>
      <c r="AH189" s="36"/>
      <c r="AI189" s="36"/>
      <c r="AJ189" s="42"/>
      <c r="AK189" s="44"/>
      <c r="AL189" s="41"/>
      <c r="AM189" s="44"/>
      <c r="AN189" s="44"/>
      <c r="AO189" s="41"/>
      <c r="AP189" s="41"/>
      <c r="AQ189" s="58"/>
      <c r="AR189" s="36"/>
      <c r="AS189" s="40"/>
      <c r="AT189" s="37"/>
      <c r="AU189" s="40"/>
      <c r="AV189" s="37"/>
      <c r="AW189" s="40"/>
      <c r="AX189" s="37"/>
      <c r="AY189" s="40"/>
      <c r="AZ189" s="36"/>
      <c r="BA189" s="40"/>
      <c r="BB189" s="36"/>
      <c r="BC189" s="40"/>
      <c r="BD189" s="190">
        <f t="shared" si="21"/>
        <v>0</v>
      </c>
      <c r="BE189" s="42"/>
      <c r="BF189" s="59"/>
      <c r="BG189" s="40"/>
      <c r="BH189" s="58"/>
      <c r="BI189" s="59"/>
      <c r="BJ189" s="40"/>
      <c r="BK189" s="42"/>
      <c r="BL189" s="59"/>
      <c r="BM189" s="40"/>
      <c r="BN189" s="58"/>
      <c r="BO189" s="65"/>
      <c r="BP189" s="40"/>
      <c r="BQ189" s="187">
        <f t="shared" si="22"/>
        <v>0</v>
      </c>
      <c r="BR189" s="39"/>
      <c r="BS189" s="63"/>
      <c r="BT189" s="63"/>
      <c r="BU189" s="63"/>
      <c r="BV189" s="63"/>
      <c r="BW189" s="63"/>
      <c r="BX189" s="63"/>
      <c r="BY189" s="63"/>
      <c r="BZ189" s="63"/>
      <c r="CA189" s="63"/>
      <c r="CB189" s="63"/>
    </row>
    <row r="190" spans="1:80">
      <c r="A190" s="39"/>
      <c r="B190" s="39"/>
      <c r="C190" s="39"/>
      <c r="D190" s="39"/>
      <c r="E190" s="39"/>
      <c r="F190" s="58"/>
      <c r="G190" s="40"/>
      <c r="H190" s="39"/>
      <c r="I190" s="39"/>
      <c r="J190" s="39"/>
      <c r="K190" s="39"/>
      <c r="L190" s="39"/>
      <c r="M190" s="39"/>
      <c r="N190" s="126"/>
      <c r="O190" s="126"/>
      <c r="P190" s="39"/>
      <c r="Q190" s="39"/>
      <c r="R190" s="41"/>
      <c r="S190" s="41"/>
      <c r="T190" s="41"/>
      <c r="U190" s="58"/>
      <c r="V190" s="65"/>
      <c r="W190" s="41"/>
      <c r="X190" s="41"/>
      <c r="Y190" s="41"/>
      <c r="Z190" s="41"/>
      <c r="AA190" s="43"/>
      <c r="AB190" s="41"/>
      <c r="AC190" s="41"/>
      <c r="AD190" s="44"/>
      <c r="AE190" s="36"/>
      <c r="AF190" s="36"/>
      <c r="AG190" s="36"/>
      <c r="AH190" s="36"/>
      <c r="AI190" s="36"/>
      <c r="AJ190" s="42"/>
      <c r="AK190" s="44"/>
      <c r="AL190" s="41"/>
      <c r="AM190" s="44"/>
      <c r="AN190" s="44"/>
      <c r="AO190" s="41"/>
      <c r="AP190" s="41"/>
      <c r="AQ190" s="58"/>
      <c r="AR190" s="36"/>
      <c r="AS190" s="40"/>
      <c r="AT190" s="37"/>
      <c r="AU190" s="59"/>
      <c r="AV190" s="37"/>
      <c r="AW190" s="40"/>
      <c r="AX190" s="37"/>
      <c r="AY190" s="40"/>
      <c r="AZ190" s="36"/>
      <c r="BA190" s="40"/>
      <c r="BB190" s="36"/>
      <c r="BC190" s="40"/>
      <c r="BD190" s="190">
        <f t="shared" si="21"/>
        <v>0</v>
      </c>
      <c r="BE190" s="58"/>
      <c r="BF190" s="59"/>
      <c r="BG190" s="40"/>
      <c r="BH190" s="58"/>
      <c r="BI190" s="59"/>
      <c r="BJ190" s="40"/>
      <c r="BK190" s="58"/>
      <c r="BL190" s="59"/>
      <c r="BM190" s="40"/>
      <c r="BN190" s="58"/>
      <c r="BO190" s="65"/>
      <c r="BP190" s="40"/>
      <c r="BQ190" s="187">
        <f t="shared" si="22"/>
        <v>0</v>
      </c>
      <c r="BR190" s="39"/>
      <c r="BS190" s="63"/>
      <c r="BT190" s="63"/>
      <c r="BU190" s="63"/>
      <c r="BV190" s="63"/>
      <c r="BW190" s="63"/>
      <c r="BX190" s="63"/>
      <c r="BY190" s="63"/>
      <c r="BZ190" s="63"/>
      <c r="CA190" s="63"/>
      <c r="CB190" s="63"/>
    </row>
    <row r="191" spans="1:80" s="35" customFormat="1">
      <c r="A191" s="39"/>
      <c r="B191" s="39"/>
      <c r="C191" s="39"/>
      <c r="D191" s="39"/>
      <c r="E191" s="39"/>
      <c r="F191" s="58"/>
      <c r="G191" s="40"/>
      <c r="H191" s="39"/>
      <c r="I191" s="39"/>
      <c r="J191" s="39"/>
      <c r="K191" s="39"/>
      <c r="L191" s="39"/>
      <c r="M191" s="39"/>
      <c r="N191" s="126"/>
      <c r="O191" s="126"/>
      <c r="P191" s="39"/>
      <c r="Q191" s="39"/>
      <c r="R191" s="41"/>
      <c r="S191" s="41"/>
      <c r="T191" s="41"/>
      <c r="U191" s="58"/>
      <c r="V191" s="65"/>
      <c r="W191" s="41"/>
      <c r="X191" s="41"/>
      <c r="Y191" s="41"/>
      <c r="Z191" s="41"/>
      <c r="AA191" s="43"/>
      <c r="AB191" s="41"/>
      <c r="AC191" s="41"/>
      <c r="AD191" s="44"/>
      <c r="AE191" s="36"/>
      <c r="AF191" s="36"/>
      <c r="AG191" s="36"/>
      <c r="AH191" s="36"/>
      <c r="AI191" s="36"/>
      <c r="AJ191" s="42"/>
      <c r="AK191" s="44"/>
      <c r="AL191" s="41"/>
      <c r="AM191" s="44"/>
      <c r="AN191" s="44"/>
      <c r="AO191" s="41"/>
      <c r="AP191" s="41"/>
      <c r="AQ191" s="58"/>
      <c r="AR191" s="36"/>
      <c r="AS191" s="40"/>
      <c r="AT191" s="37"/>
      <c r="AU191" s="59"/>
      <c r="AV191" s="37"/>
      <c r="AW191" s="40"/>
      <c r="AX191" s="37"/>
      <c r="AY191" s="40"/>
      <c r="AZ191" s="36"/>
      <c r="BA191" s="40"/>
      <c r="BB191" s="36"/>
      <c r="BC191" s="40"/>
      <c r="BD191" s="190">
        <f t="shared" si="21"/>
        <v>0</v>
      </c>
      <c r="BE191" s="58"/>
      <c r="BF191" s="59"/>
      <c r="BG191" s="40"/>
      <c r="BH191" s="105"/>
      <c r="BI191" s="40"/>
      <c r="BJ191" s="40"/>
      <c r="BK191" s="58"/>
      <c r="BL191" s="40"/>
      <c r="BM191" s="40"/>
      <c r="BN191" s="58"/>
      <c r="BO191" s="40"/>
      <c r="BP191" s="40"/>
      <c r="BQ191" s="187">
        <f t="shared" si="22"/>
        <v>0</v>
      </c>
      <c r="BR191" s="39"/>
      <c r="BS191" s="63"/>
      <c r="BT191" s="63"/>
      <c r="BU191" s="63"/>
      <c r="BV191" s="63"/>
      <c r="BW191" s="63"/>
      <c r="BX191" s="63"/>
      <c r="BY191" s="63"/>
      <c r="BZ191" s="63"/>
      <c r="CA191" s="63"/>
      <c r="CB191" s="63"/>
    </row>
    <row r="192" spans="1:80" s="35" customFormat="1">
      <c r="A192" s="39"/>
      <c r="B192" s="39"/>
      <c r="C192" s="39"/>
      <c r="D192" s="39"/>
      <c r="E192" s="39"/>
      <c r="F192" s="58"/>
      <c r="G192" s="40"/>
      <c r="H192" s="39"/>
      <c r="I192" s="39"/>
      <c r="J192" s="39"/>
      <c r="K192" s="39"/>
      <c r="L192" s="39"/>
      <c r="M192" s="39"/>
      <c r="N192" s="126"/>
      <c r="O192" s="126"/>
      <c r="P192" s="39"/>
      <c r="Q192" s="39"/>
      <c r="R192" s="41"/>
      <c r="S192" s="41"/>
      <c r="T192" s="41"/>
      <c r="U192" s="58"/>
      <c r="V192" s="65"/>
      <c r="W192" s="41"/>
      <c r="X192" s="41"/>
      <c r="Y192" s="41"/>
      <c r="Z192" s="41"/>
      <c r="AA192" s="43"/>
      <c r="AB192" s="41"/>
      <c r="AC192" s="41"/>
      <c r="AD192" s="44"/>
      <c r="AE192" s="36"/>
      <c r="AF192" s="36"/>
      <c r="AG192" s="36"/>
      <c r="AH192" s="36"/>
      <c r="AI192" s="36"/>
      <c r="AJ192" s="42"/>
      <c r="AK192" s="44"/>
      <c r="AL192" s="41"/>
      <c r="AM192" s="44"/>
      <c r="AN192" s="44"/>
      <c r="AO192" s="41"/>
      <c r="AP192" s="41"/>
      <c r="AQ192" s="58"/>
      <c r="AR192" s="36"/>
      <c r="AS192" s="40"/>
      <c r="AT192" s="37"/>
      <c r="AU192" s="59"/>
      <c r="AV192" s="37"/>
      <c r="AW192" s="40"/>
      <c r="AX192" s="37"/>
      <c r="AY192" s="40"/>
      <c r="AZ192" s="36"/>
      <c r="BA192" s="40"/>
      <c r="BB192" s="36"/>
      <c r="BC192" s="40"/>
      <c r="BD192" s="190">
        <f t="shared" si="21"/>
        <v>0</v>
      </c>
      <c r="BE192" s="58"/>
      <c r="BF192" s="59"/>
      <c r="BG192" s="40"/>
      <c r="BH192" s="105"/>
      <c r="BI192" s="40"/>
      <c r="BJ192" s="40"/>
      <c r="BK192" s="58"/>
      <c r="BL192" s="40"/>
      <c r="BM192" s="40"/>
      <c r="BN192" s="58"/>
      <c r="BO192" s="40"/>
      <c r="BP192" s="40"/>
      <c r="BQ192" s="187">
        <f t="shared" si="22"/>
        <v>0</v>
      </c>
      <c r="BR192" s="39"/>
      <c r="BS192" s="63"/>
      <c r="BT192" s="63"/>
      <c r="BU192" s="63"/>
      <c r="BV192" s="63"/>
      <c r="BW192" s="63"/>
      <c r="BX192" s="63"/>
      <c r="BY192" s="63"/>
      <c r="BZ192" s="63"/>
      <c r="CA192" s="63"/>
      <c r="CB192" s="63"/>
    </row>
    <row r="193" spans="1:80" s="35" customFormat="1">
      <c r="A193" s="39"/>
      <c r="B193" s="39"/>
      <c r="C193" s="39"/>
      <c r="D193" s="39"/>
      <c r="E193" s="39"/>
      <c r="F193" s="58"/>
      <c r="G193" s="40"/>
      <c r="H193" s="39"/>
      <c r="I193" s="39"/>
      <c r="J193" s="39"/>
      <c r="K193" s="39"/>
      <c r="L193" s="39"/>
      <c r="M193" s="39"/>
      <c r="N193" s="126"/>
      <c r="O193" s="126"/>
      <c r="P193" s="39"/>
      <c r="Q193" s="39"/>
      <c r="R193" s="41"/>
      <c r="S193" s="41"/>
      <c r="T193" s="41"/>
      <c r="U193" s="58"/>
      <c r="V193" s="65"/>
      <c r="W193" s="41"/>
      <c r="X193" s="41"/>
      <c r="Y193" s="41"/>
      <c r="Z193" s="41"/>
      <c r="AA193" s="43"/>
      <c r="AB193" s="41"/>
      <c r="AC193" s="41"/>
      <c r="AD193" s="44"/>
      <c r="AE193" s="36"/>
      <c r="AF193" s="36"/>
      <c r="AG193" s="36"/>
      <c r="AH193" s="36"/>
      <c r="AI193" s="36"/>
      <c r="AJ193" s="42"/>
      <c r="AK193" s="44"/>
      <c r="AL193" s="41"/>
      <c r="AM193" s="44"/>
      <c r="AN193" s="44"/>
      <c r="AO193" s="41"/>
      <c r="AP193" s="41"/>
      <c r="AQ193" s="58"/>
      <c r="AR193" s="36"/>
      <c r="AS193" s="40"/>
      <c r="AT193" s="37"/>
      <c r="AU193" s="59"/>
      <c r="AV193" s="37"/>
      <c r="AW193" s="40"/>
      <c r="AX193" s="37"/>
      <c r="AY193" s="40"/>
      <c r="AZ193" s="36"/>
      <c r="BA193" s="40"/>
      <c r="BB193" s="36"/>
      <c r="BC193" s="40"/>
      <c r="BD193" s="190">
        <f t="shared" si="21"/>
        <v>0</v>
      </c>
      <c r="BE193" s="58"/>
      <c r="BF193" s="59"/>
      <c r="BG193" s="40"/>
      <c r="BH193" s="105"/>
      <c r="BI193" s="40"/>
      <c r="BJ193" s="40"/>
      <c r="BK193" s="58"/>
      <c r="BL193" s="40"/>
      <c r="BM193" s="40"/>
      <c r="BN193" s="58"/>
      <c r="BO193" s="40"/>
      <c r="BP193" s="40"/>
      <c r="BQ193" s="187">
        <f t="shared" si="22"/>
        <v>0</v>
      </c>
      <c r="BR193" s="39"/>
      <c r="BS193" s="63"/>
      <c r="BT193" s="63"/>
      <c r="BU193" s="63"/>
      <c r="BV193" s="63"/>
      <c r="BW193" s="63"/>
      <c r="BX193" s="63"/>
      <c r="BY193" s="63"/>
      <c r="BZ193" s="63"/>
      <c r="CA193" s="63"/>
      <c r="CB193" s="63"/>
    </row>
    <row r="194" spans="1:80" s="85" customFormat="1" ht="15.75" customHeight="1">
      <c r="A194" s="105"/>
      <c r="B194" s="105"/>
      <c r="C194" s="105"/>
      <c r="D194" s="122"/>
      <c r="E194" s="105"/>
      <c r="F194" s="105"/>
      <c r="G194" s="101"/>
      <c r="H194" s="105"/>
      <c r="I194" s="105"/>
      <c r="J194" s="105"/>
      <c r="K194" s="63"/>
      <c r="L194" s="105"/>
      <c r="M194" s="145"/>
      <c r="N194" s="285"/>
      <c r="O194" s="126"/>
      <c r="P194" s="105"/>
      <c r="Q194" s="111"/>
      <c r="R194" s="105"/>
      <c r="S194" s="105"/>
      <c r="T194" s="105"/>
      <c r="U194" s="105"/>
      <c r="V194" s="101"/>
      <c r="W194" s="105"/>
      <c r="X194" s="105"/>
      <c r="Y194" s="105"/>
      <c r="Z194" s="105"/>
      <c r="AA194" s="63"/>
      <c r="AB194" s="146"/>
      <c r="AC194" s="105"/>
      <c r="AD194" s="101"/>
      <c r="AE194" s="38"/>
      <c r="AF194" s="38"/>
      <c r="AG194" s="38"/>
      <c r="AH194" s="38"/>
      <c r="AI194" s="38"/>
      <c r="AJ194" s="105"/>
      <c r="AK194" s="101"/>
      <c r="AL194" s="105"/>
      <c r="AM194" s="101"/>
      <c r="AN194" s="132"/>
      <c r="AO194" s="105"/>
      <c r="AP194" s="105"/>
      <c r="AQ194" s="111"/>
      <c r="AR194" s="38"/>
      <c r="AS194" s="101"/>
      <c r="AT194" s="37"/>
      <c r="AU194" s="59"/>
      <c r="AV194" s="38"/>
      <c r="AW194" s="40"/>
      <c r="AX194" s="38"/>
      <c r="AY194" s="40"/>
      <c r="AZ194" s="38"/>
      <c r="BA194" s="40"/>
      <c r="BB194" s="38"/>
      <c r="BC194" s="40"/>
      <c r="BD194" s="190">
        <f t="shared" si="21"/>
        <v>0</v>
      </c>
      <c r="BE194" s="105"/>
      <c r="BF194" s="132"/>
      <c r="BG194" s="108"/>
      <c r="BH194" s="105"/>
      <c r="BI194" s="40"/>
      <c r="BJ194" s="40"/>
      <c r="BK194" s="105"/>
      <c r="BL194" s="40"/>
      <c r="BM194" s="40"/>
      <c r="BN194" s="58"/>
      <c r="BO194" s="40"/>
      <c r="BP194" s="40"/>
      <c r="BQ194" s="187">
        <f t="shared" si="22"/>
        <v>0</v>
      </c>
      <c r="BR194" s="110"/>
      <c r="BS194" s="110"/>
      <c r="BT194" s="110"/>
      <c r="BU194" s="110"/>
      <c r="BV194" s="110"/>
      <c r="BW194" s="110"/>
      <c r="BX194" s="110"/>
      <c r="BY194" s="110"/>
      <c r="BZ194" s="110"/>
      <c r="CA194" s="110"/>
      <c r="CB194" s="110"/>
    </row>
    <row r="195" spans="1:80" s="93" customFormat="1">
      <c r="A195" s="41"/>
      <c r="B195" s="41"/>
      <c r="C195" s="41"/>
      <c r="D195" s="41"/>
      <c r="E195" s="41"/>
      <c r="F195" s="42"/>
      <c r="G195" s="44"/>
      <c r="H195" s="41"/>
      <c r="I195" s="41"/>
      <c r="J195" s="41"/>
      <c r="K195" s="41"/>
      <c r="L195" s="41"/>
      <c r="M195" s="41"/>
      <c r="N195" s="126"/>
      <c r="O195" s="126"/>
      <c r="P195" s="41"/>
      <c r="Q195" s="41"/>
      <c r="R195" s="41"/>
      <c r="S195" s="41"/>
      <c r="T195" s="41"/>
      <c r="U195" s="42"/>
      <c r="V195" s="112"/>
      <c r="W195" s="41"/>
      <c r="X195" s="41"/>
      <c r="Y195" s="41"/>
      <c r="Z195" s="41"/>
      <c r="AA195" s="43"/>
      <c r="AB195" s="41"/>
      <c r="AC195" s="41"/>
      <c r="AD195" s="44"/>
      <c r="AE195" s="78"/>
      <c r="AF195" s="78"/>
      <c r="AG195" s="78"/>
      <c r="AH195" s="78"/>
      <c r="AI195" s="78"/>
      <c r="AJ195" s="42"/>
      <c r="AK195" s="44"/>
      <c r="AL195" s="41"/>
      <c r="AM195" s="44"/>
      <c r="AN195" s="44"/>
      <c r="AO195" s="41"/>
      <c r="AP195" s="41"/>
      <c r="AQ195" s="41"/>
      <c r="AR195" s="78"/>
      <c r="AS195" s="44"/>
      <c r="AT195" s="37"/>
      <c r="AU195" s="59"/>
      <c r="AV195" s="76"/>
      <c r="AW195" s="40"/>
      <c r="AX195" s="76"/>
      <c r="AY195" s="40"/>
      <c r="AZ195" s="76"/>
      <c r="BA195" s="40"/>
      <c r="BB195" s="76"/>
      <c r="BC195" s="40"/>
      <c r="BD195" s="190">
        <f t="shared" si="21"/>
        <v>0</v>
      </c>
      <c r="BE195" s="42"/>
      <c r="BF195" s="147"/>
      <c r="BG195" s="103"/>
      <c r="BH195" s="105"/>
      <c r="BI195" s="40"/>
      <c r="BJ195" s="40"/>
      <c r="BK195" s="42"/>
      <c r="BL195" s="40"/>
      <c r="BM195" s="40"/>
      <c r="BN195" s="58"/>
      <c r="BO195" s="40"/>
      <c r="BP195" s="40"/>
      <c r="BQ195" s="187">
        <f t="shared" si="22"/>
        <v>0</v>
      </c>
      <c r="BR195" s="105"/>
      <c r="BS195" s="131"/>
      <c r="BT195" s="131"/>
      <c r="BU195" s="131"/>
      <c r="BV195" s="131"/>
      <c r="BW195" s="131"/>
      <c r="BX195" s="131"/>
      <c r="BY195" s="131"/>
      <c r="BZ195" s="131"/>
      <c r="CA195" s="131"/>
      <c r="CB195" s="131"/>
    </row>
    <row r="196" spans="1:80">
      <c r="A196" s="39"/>
      <c r="B196" s="39"/>
      <c r="C196" s="39"/>
      <c r="D196" s="39"/>
      <c r="E196" s="39"/>
      <c r="F196" s="58"/>
      <c r="G196" s="40"/>
      <c r="H196" s="39"/>
      <c r="I196" s="39"/>
      <c r="J196" s="39"/>
      <c r="K196" s="39"/>
      <c r="L196" s="39"/>
      <c r="M196" s="39"/>
      <c r="N196" s="126"/>
      <c r="O196" s="126"/>
      <c r="P196" s="39"/>
      <c r="Q196" s="39"/>
      <c r="R196" s="39"/>
      <c r="S196" s="39"/>
      <c r="T196" s="39"/>
      <c r="U196" s="58"/>
      <c r="V196" s="65"/>
      <c r="W196" s="39"/>
      <c r="X196" s="39"/>
      <c r="Y196" s="39"/>
      <c r="Z196" s="39"/>
      <c r="AA196" s="11"/>
      <c r="AB196" s="115"/>
      <c r="AC196" s="39"/>
      <c r="AD196" s="40"/>
      <c r="AE196" s="36"/>
      <c r="AF196" s="36"/>
      <c r="AG196" s="36"/>
      <c r="AH196" s="36"/>
      <c r="AI196" s="36"/>
      <c r="AJ196" s="39"/>
      <c r="AK196" s="40"/>
      <c r="AL196" s="39"/>
      <c r="AM196" s="40"/>
      <c r="AN196" s="40"/>
      <c r="AO196" s="39"/>
      <c r="AP196" s="39"/>
      <c r="AQ196" s="58"/>
      <c r="AR196" s="36"/>
      <c r="AS196" s="40"/>
      <c r="AT196" s="37"/>
      <c r="AU196" s="40"/>
      <c r="AV196" s="37"/>
      <c r="AW196" s="40"/>
      <c r="AX196" s="37"/>
      <c r="AY196" s="40"/>
      <c r="AZ196" s="36"/>
      <c r="BA196" s="40"/>
      <c r="BB196" s="36"/>
      <c r="BC196" s="40"/>
      <c r="BD196" s="190">
        <f t="shared" si="21"/>
        <v>0</v>
      </c>
      <c r="BE196" s="58"/>
      <c r="BF196" s="59"/>
      <c r="BG196" s="59"/>
      <c r="BH196" s="58"/>
      <c r="BI196" s="59"/>
      <c r="BJ196" s="59"/>
      <c r="BK196" s="58"/>
      <c r="BL196" s="65"/>
      <c r="BM196" s="59"/>
      <c r="BN196" s="58"/>
      <c r="BO196" s="65"/>
      <c r="BP196" s="65"/>
      <c r="BQ196" s="187">
        <f t="shared" si="22"/>
        <v>0</v>
      </c>
      <c r="BR196" s="39"/>
      <c r="BS196" s="63"/>
      <c r="BT196" s="63"/>
      <c r="BU196" s="63"/>
      <c r="BV196" s="63"/>
      <c r="BW196" s="63"/>
      <c r="BX196" s="63"/>
      <c r="BY196" s="63"/>
      <c r="BZ196" s="63"/>
      <c r="CA196" s="63"/>
      <c r="CB196" s="63"/>
    </row>
    <row r="197" spans="1:80">
      <c r="A197" s="39"/>
      <c r="B197" s="39"/>
      <c r="C197" s="39"/>
      <c r="D197" s="39"/>
      <c r="E197" s="39"/>
      <c r="F197" s="58"/>
      <c r="G197" s="40"/>
      <c r="H197" s="39"/>
      <c r="I197" s="39"/>
      <c r="J197" s="39"/>
      <c r="K197" s="39"/>
      <c r="L197" s="39"/>
      <c r="M197" s="39"/>
      <c r="N197" s="126"/>
      <c r="O197" s="126"/>
      <c r="P197" s="39"/>
      <c r="Q197" s="39"/>
      <c r="R197" s="39"/>
      <c r="S197" s="39"/>
      <c r="T197" s="39"/>
      <c r="U197" s="58"/>
      <c r="V197" s="65"/>
      <c r="W197" s="39"/>
      <c r="X197" s="39"/>
      <c r="Y197" s="39"/>
      <c r="Z197" s="39"/>
      <c r="AA197" s="39"/>
      <c r="AB197" s="58"/>
      <c r="AC197" s="39"/>
      <c r="AD197" s="40"/>
      <c r="AE197" s="36"/>
      <c r="AF197" s="36"/>
      <c r="AG197" s="36"/>
      <c r="AH197" s="36"/>
      <c r="AI197" s="36"/>
      <c r="AJ197" s="39"/>
      <c r="AK197" s="40"/>
      <c r="AL197" s="39"/>
      <c r="AM197" s="40"/>
      <c r="AN197" s="40"/>
      <c r="AO197" s="39"/>
      <c r="AP197" s="39"/>
      <c r="AQ197" s="58"/>
      <c r="AR197" s="36"/>
      <c r="AS197" s="40"/>
      <c r="AT197" s="37"/>
      <c r="AU197" s="40"/>
      <c r="AV197" s="37"/>
      <c r="AW197" s="40"/>
      <c r="AX197" s="37"/>
      <c r="AY197" s="40"/>
      <c r="AZ197" s="36"/>
      <c r="BA197" s="40"/>
      <c r="BB197" s="36"/>
      <c r="BC197" s="40"/>
      <c r="BD197" s="37"/>
      <c r="BE197" s="39"/>
      <c r="BF197" s="59"/>
      <c r="BG197" s="40"/>
      <c r="BH197" s="39"/>
      <c r="BI197" s="59"/>
      <c r="BJ197" s="40"/>
      <c r="BK197" s="39"/>
      <c r="BL197" s="65"/>
      <c r="BM197" s="40"/>
      <c r="BN197" s="39"/>
      <c r="BO197" s="65"/>
      <c r="BP197" s="65"/>
      <c r="BQ197" s="187">
        <f t="shared" si="22"/>
        <v>0</v>
      </c>
      <c r="BR197" s="39"/>
      <c r="BS197" s="63"/>
      <c r="BT197" s="63"/>
      <c r="BU197" s="63"/>
      <c r="BV197" s="63"/>
      <c r="BW197" s="63"/>
      <c r="BX197" s="63"/>
      <c r="BY197" s="63"/>
      <c r="BZ197" s="63"/>
      <c r="CA197" s="63"/>
      <c r="CB197" s="63"/>
    </row>
    <row r="198" spans="1:80" s="89" customFormat="1">
      <c r="A198" s="105"/>
      <c r="B198" s="105"/>
      <c r="C198" s="105"/>
      <c r="D198" s="105"/>
      <c r="E198" s="105"/>
      <c r="F198" s="105"/>
      <c r="G198" s="101"/>
      <c r="H198" s="105"/>
      <c r="I198" s="105"/>
      <c r="J198" s="105"/>
      <c r="K198" s="105"/>
      <c r="L198" s="105"/>
      <c r="M198" s="105"/>
      <c r="N198" s="126"/>
      <c r="O198" s="126"/>
      <c r="P198" s="105"/>
      <c r="Q198" s="105"/>
      <c r="R198" s="105"/>
      <c r="S198" s="105"/>
      <c r="T198" s="105"/>
      <c r="U198" s="105"/>
      <c r="V198" s="101"/>
      <c r="W198" s="105"/>
      <c r="X198" s="105"/>
      <c r="Y198" s="105"/>
      <c r="Z198" s="105"/>
      <c r="AA198" s="116"/>
      <c r="AB198" s="105"/>
      <c r="AC198" s="105"/>
      <c r="AD198" s="101"/>
      <c r="AE198" s="38"/>
      <c r="AF198" s="38"/>
      <c r="AG198" s="38"/>
      <c r="AH198" s="38"/>
      <c r="AI198" s="38"/>
      <c r="AJ198" s="105"/>
      <c r="AK198" s="108"/>
      <c r="AL198" s="105"/>
      <c r="AM198" s="108"/>
      <c r="AN198" s="101"/>
      <c r="AO198" s="105"/>
      <c r="AP198" s="105"/>
      <c r="AQ198" s="105"/>
      <c r="AR198" s="38"/>
      <c r="AS198" s="101"/>
      <c r="AT198" s="70"/>
      <c r="AU198" s="108"/>
      <c r="AV198" s="70"/>
      <c r="AW198" s="108"/>
      <c r="AX198" s="70"/>
      <c r="AY198" s="108"/>
      <c r="AZ198" s="70"/>
      <c r="BA198" s="108"/>
      <c r="BB198" s="70"/>
      <c r="BC198" s="108"/>
      <c r="BD198" s="70"/>
      <c r="BE198" s="102"/>
      <c r="BF198" s="132"/>
      <c r="BG198" s="108"/>
      <c r="BH198" s="102"/>
      <c r="BI198" s="40"/>
      <c r="BJ198" s="108"/>
      <c r="BK198" s="102"/>
      <c r="BL198" s="65"/>
      <c r="BM198" s="108"/>
      <c r="BN198" s="102"/>
      <c r="BO198" s="59"/>
      <c r="BP198" s="109"/>
      <c r="BQ198" s="187">
        <f t="shared" si="22"/>
        <v>0</v>
      </c>
      <c r="BR198" s="110"/>
      <c r="BS198" s="110"/>
      <c r="BT198" s="110"/>
      <c r="BU198" s="110"/>
      <c r="BV198" s="110"/>
      <c r="BW198" s="110"/>
      <c r="BX198" s="110"/>
      <c r="BY198" s="110"/>
      <c r="BZ198" s="110"/>
      <c r="CA198" s="110"/>
      <c r="CB198" s="110"/>
    </row>
    <row r="199" spans="1:80">
      <c r="A199" s="39"/>
      <c r="B199" s="39"/>
      <c r="C199" s="39"/>
      <c r="D199" s="39"/>
      <c r="E199" s="39"/>
      <c r="F199" s="58"/>
      <c r="G199" s="40"/>
      <c r="H199" s="39"/>
      <c r="I199" s="39"/>
      <c r="J199" s="39"/>
      <c r="K199" s="39"/>
      <c r="L199" s="39"/>
      <c r="M199" s="39"/>
      <c r="N199" s="126"/>
      <c r="O199" s="126"/>
      <c r="P199" s="39"/>
      <c r="Q199" s="39"/>
      <c r="R199" s="41"/>
      <c r="S199" s="41"/>
      <c r="T199" s="41"/>
      <c r="U199" s="58"/>
      <c r="V199" s="65"/>
      <c r="W199" s="41"/>
      <c r="X199" s="41"/>
      <c r="Y199" s="41"/>
      <c r="Z199" s="41"/>
      <c r="AA199" s="43"/>
      <c r="AB199" s="41"/>
      <c r="AC199" s="41"/>
      <c r="AD199" s="44"/>
      <c r="AE199" s="36"/>
      <c r="AF199" s="36"/>
      <c r="AG199" s="36"/>
      <c r="AH199" s="36"/>
      <c r="AI199" s="36"/>
      <c r="AJ199" s="42"/>
      <c r="AK199" s="44"/>
      <c r="AL199" s="41"/>
      <c r="AM199" s="44"/>
      <c r="AN199" s="44"/>
      <c r="AO199" s="41"/>
      <c r="AP199" s="41"/>
      <c r="AQ199" s="58"/>
      <c r="AR199" s="36"/>
      <c r="AS199" s="40"/>
      <c r="AT199" s="37"/>
      <c r="AU199" s="40"/>
      <c r="AV199" s="37"/>
      <c r="AW199" s="40"/>
      <c r="AX199" s="37"/>
      <c r="AY199" s="40"/>
      <c r="AZ199" s="36"/>
      <c r="BA199" s="40"/>
      <c r="BB199" s="36"/>
      <c r="BC199" s="40"/>
      <c r="BD199" s="37"/>
      <c r="BE199" s="42"/>
      <c r="BF199" s="59"/>
      <c r="BG199" s="40"/>
      <c r="BH199" s="58"/>
      <c r="BI199" s="59"/>
      <c r="BJ199" s="40"/>
      <c r="BK199" s="42"/>
      <c r="BL199" s="59"/>
      <c r="BM199" s="40"/>
      <c r="BN199" s="58"/>
      <c r="BO199" s="65"/>
      <c r="BP199" s="40"/>
      <c r="BQ199" s="187">
        <f t="shared" si="22"/>
        <v>0</v>
      </c>
      <c r="BR199" s="39"/>
      <c r="BS199" s="63"/>
      <c r="BT199" s="63"/>
      <c r="BU199" s="63"/>
      <c r="BV199" s="63"/>
      <c r="BW199" s="63"/>
      <c r="BX199" s="63"/>
      <c r="BY199" s="63"/>
      <c r="BZ199" s="63"/>
      <c r="CA199" s="63"/>
      <c r="CB199" s="63"/>
    </row>
    <row r="200" spans="1:80">
      <c r="A200" s="39"/>
      <c r="B200" s="39"/>
      <c r="C200" s="39"/>
      <c r="D200" s="39"/>
      <c r="E200" s="39"/>
      <c r="F200" s="58"/>
      <c r="G200" s="40"/>
      <c r="H200" s="39"/>
      <c r="I200" s="39"/>
      <c r="J200" s="39"/>
      <c r="K200" s="39"/>
      <c r="L200" s="39"/>
      <c r="M200" s="39"/>
      <c r="N200" s="126"/>
      <c r="O200" s="126"/>
      <c r="P200" s="39"/>
      <c r="Q200" s="39"/>
      <c r="R200" s="39"/>
      <c r="S200" s="39"/>
      <c r="T200" s="39"/>
      <c r="U200" s="58"/>
      <c r="V200" s="40"/>
      <c r="W200" s="39"/>
      <c r="X200" s="39"/>
      <c r="Y200" s="39"/>
      <c r="Z200" s="39"/>
      <c r="AA200" s="99"/>
      <c r="AB200" s="39"/>
      <c r="AC200" s="39"/>
      <c r="AD200" s="40"/>
      <c r="AE200" s="36"/>
      <c r="AF200" s="36"/>
      <c r="AG200" s="36"/>
      <c r="AH200" s="36"/>
      <c r="AI200" s="36"/>
      <c r="AJ200" s="58"/>
      <c r="AK200" s="59"/>
      <c r="AL200" s="58"/>
      <c r="AM200" s="59"/>
      <c r="AN200" s="59"/>
      <c r="AO200" s="39"/>
      <c r="AP200" s="39"/>
      <c r="AQ200" s="58"/>
      <c r="AR200" s="36"/>
      <c r="AS200" s="40"/>
      <c r="AT200" s="37"/>
      <c r="AU200" s="59"/>
      <c r="AV200" s="37"/>
      <c r="AW200" s="59"/>
      <c r="AX200" s="37"/>
      <c r="AY200" s="59"/>
      <c r="AZ200" s="37"/>
      <c r="BA200" s="59"/>
      <c r="BB200" s="37"/>
      <c r="BC200" s="59"/>
      <c r="BD200" s="37"/>
      <c r="BE200" s="58"/>
      <c r="BF200" s="59"/>
      <c r="BG200" s="59"/>
      <c r="BH200" s="58"/>
      <c r="BI200" s="59"/>
      <c r="BJ200" s="59"/>
      <c r="BK200" s="58"/>
      <c r="BL200" s="65"/>
      <c r="BM200" s="59"/>
      <c r="BN200" s="58"/>
      <c r="BO200" s="65"/>
      <c r="BP200" s="65"/>
      <c r="BQ200" s="187">
        <f t="shared" si="22"/>
        <v>0</v>
      </c>
      <c r="BR200" s="39"/>
      <c r="BS200" s="63"/>
      <c r="BT200" s="63"/>
      <c r="BU200" s="63"/>
      <c r="BV200" s="63"/>
      <c r="BW200" s="63"/>
      <c r="BX200" s="63"/>
      <c r="BY200" s="63"/>
      <c r="BZ200" s="63"/>
      <c r="CA200" s="63"/>
      <c r="CB200" s="63"/>
    </row>
    <row r="201" spans="1:80">
      <c r="A201" s="39"/>
      <c r="B201" s="39"/>
      <c r="C201" s="39"/>
      <c r="D201" s="39"/>
      <c r="E201" s="39"/>
      <c r="F201" s="58"/>
      <c r="G201" s="40"/>
      <c r="H201" s="39"/>
      <c r="I201" s="39"/>
      <c r="J201" s="39"/>
      <c r="K201" s="39"/>
      <c r="L201" s="39"/>
      <c r="M201" s="39"/>
      <c r="N201" s="126"/>
      <c r="O201" s="126"/>
      <c r="P201" s="39"/>
      <c r="Q201" s="39"/>
      <c r="R201" s="39"/>
      <c r="S201" s="39"/>
      <c r="T201" s="39"/>
      <c r="U201" s="58"/>
      <c r="V201" s="98"/>
      <c r="W201" s="39"/>
      <c r="X201" s="39"/>
      <c r="Y201" s="39"/>
      <c r="Z201" s="39"/>
      <c r="AA201" s="99"/>
      <c r="AB201" s="39"/>
      <c r="AC201" s="39"/>
      <c r="AD201" s="40"/>
      <c r="AE201" s="36"/>
      <c r="AF201" s="36"/>
      <c r="AG201" s="36"/>
      <c r="AH201" s="36"/>
      <c r="AI201" s="36"/>
      <c r="AJ201" s="39"/>
      <c r="AK201" s="59"/>
      <c r="AL201" s="39"/>
      <c r="AM201" s="59"/>
      <c r="AN201" s="45"/>
      <c r="AO201" s="39"/>
      <c r="AP201" s="39"/>
      <c r="AQ201" s="58"/>
      <c r="AR201" s="36"/>
      <c r="AS201" s="40"/>
      <c r="AT201" s="37"/>
      <c r="AU201" s="59"/>
      <c r="AV201" s="37"/>
      <c r="AW201" s="59"/>
      <c r="AX201" s="37"/>
      <c r="AY201" s="59"/>
      <c r="AZ201" s="37"/>
      <c r="BA201" s="59"/>
      <c r="BB201" s="37"/>
      <c r="BC201" s="59"/>
      <c r="BD201" s="37"/>
      <c r="BE201" s="58"/>
      <c r="BF201" s="59"/>
      <c r="BG201" s="59"/>
      <c r="BH201" s="58"/>
      <c r="BI201" s="59"/>
      <c r="BJ201" s="59"/>
      <c r="BK201" s="58"/>
      <c r="BL201" s="65"/>
      <c r="BM201" s="59"/>
      <c r="BN201" s="58"/>
      <c r="BO201" s="65"/>
      <c r="BP201" s="65"/>
      <c r="BQ201" s="58"/>
      <c r="BR201" s="58"/>
      <c r="BS201" s="63"/>
      <c r="BT201" s="63"/>
      <c r="BU201" s="63"/>
      <c r="BV201" s="63"/>
      <c r="BW201" s="63"/>
      <c r="BX201" s="63"/>
      <c r="BY201" s="63"/>
      <c r="BZ201" s="63"/>
      <c r="CA201" s="63"/>
      <c r="CB201" s="63"/>
    </row>
    <row r="202" spans="1:80">
      <c r="A202" s="39"/>
      <c r="B202" s="39"/>
      <c r="C202" s="39"/>
      <c r="D202" s="39"/>
      <c r="E202" s="39"/>
      <c r="F202" s="58"/>
      <c r="G202" s="40"/>
      <c r="H202" s="39"/>
      <c r="I202" s="39"/>
      <c r="J202" s="39"/>
      <c r="K202" s="39"/>
      <c r="L202" s="39"/>
      <c r="M202" s="39"/>
      <c r="N202" s="126"/>
      <c r="O202" s="126"/>
      <c r="P202" s="39"/>
      <c r="Q202" s="39"/>
      <c r="R202" s="39"/>
      <c r="S202" s="39"/>
      <c r="T202" s="39"/>
      <c r="U202" s="58"/>
      <c r="V202" s="40"/>
      <c r="W202" s="39"/>
      <c r="X202" s="39"/>
      <c r="Y202" s="39"/>
      <c r="Z202" s="39"/>
      <c r="AA202" s="31"/>
      <c r="AB202" s="39"/>
      <c r="AC202" s="39"/>
      <c r="AD202" s="40"/>
      <c r="AE202" s="36"/>
      <c r="AF202" s="36"/>
      <c r="AG202" s="36"/>
      <c r="AH202" s="36"/>
      <c r="AI202" s="36"/>
      <c r="AJ202" s="39"/>
      <c r="AK202" s="40"/>
      <c r="AL202" s="39"/>
      <c r="AM202" s="40"/>
      <c r="AN202" s="40"/>
      <c r="AO202" s="39"/>
      <c r="AP202" s="39"/>
      <c r="AQ202" s="58"/>
      <c r="AR202" s="36"/>
      <c r="AS202" s="40"/>
      <c r="AT202" s="37"/>
      <c r="AU202" s="59"/>
      <c r="AV202" s="37"/>
      <c r="AW202" s="59"/>
      <c r="AX202" s="37"/>
      <c r="AY202" s="59"/>
      <c r="AZ202" s="37"/>
      <c r="BA202" s="59"/>
      <c r="BB202" s="37"/>
      <c r="BC202" s="59"/>
      <c r="BD202" s="37"/>
      <c r="BE202" s="58"/>
      <c r="BF202" s="59"/>
      <c r="BG202" s="40"/>
      <c r="BH202" s="58"/>
      <c r="BI202" s="59"/>
      <c r="BJ202" s="40"/>
      <c r="BK202" s="58"/>
      <c r="BL202" s="59"/>
      <c r="BM202" s="40"/>
      <c r="BN202" s="58"/>
      <c r="BO202" s="65"/>
      <c r="BP202" s="59"/>
      <c r="BQ202" s="58"/>
      <c r="BR202" s="39"/>
      <c r="BS202" s="63"/>
      <c r="BT202" s="63"/>
      <c r="BU202" s="63"/>
      <c r="BV202" s="63"/>
      <c r="BW202" s="63"/>
      <c r="BX202" s="63"/>
      <c r="BY202" s="63"/>
      <c r="BZ202" s="63"/>
      <c r="CA202" s="63"/>
      <c r="CB202" s="63"/>
    </row>
    <row r="203" spans="1:80">
      <c r="A203" s="39"/>
      <c r="B203" s="39"/>
      <c r="C203" s="39"/>
      <c r="D203" s="39"/>
      <c r="E203" s="39"/>
      <c r="F203" s="58"/>
      <c r="G203" s="40"/>
      <c r="H203" s="39"/>
      <c r="I203" s="39"/>
      <c r="J203" s="39"/>
      <c r="K203" s="39"/>
      <c r="L203" s="39"/>
      <c r="M203" s="39"/>
      <c r="N203" s="126"/>
      <c r="O203" s="126"/>
      <c r="P203" s="39"/>
      <c r="Q203" s="39"/>
      <c r="R203" s="39"/>
      <c r="S203" s="39"/>
      <c r="T203" s="39"/>
      <c r="U203" s="58"/>
      <c r="V203" s="65"/>
      <c r="W203" s="39"/>
      <c r="X203" s="39"/>
      <c r="Y203" s="39"/>
      <c r="Z203" s="39"/>
      <c r="AA203" s="99"/>
      <c r="AB203" s="39"/>
      <c r="AC203" s="39"/>
      <c r="AD203" s="40"/>
      <c r="AE203" s="36"/>
      <c r="AF203" s="36"/>
      <c r="AG203" s="36"/>
      <c r="AH203" s="36"/>
      <c r="AI203" s="36"/>
      <c r="AJ203" s="39"/>
      <c r="AK203" s="40"/>
      <c r="AL203" s="39"/>
      <c r="AM203" s="40"/>
      <c r="AN203" s="40"/>
      <c r="AO203" s="39"/>
      <c r="AP203" s="39"/>
      <c r="AQ203" s="58"/>
      <c r="AR203" s="36"/>
      <c r="AS203" s="40"/>
      <c r="AT203" s="37"/>
      <c r="AU203" s="40"/>
      <c r="AV203" s="37"/>
      <c r="AW203" s="40"/>
      <c r="AX203" s="37"/>
      <c r="AY203" s="40"/>
      <c r="AZ203" s="36"/>
      <c r="BA203" s="40"/>
      <c r="BB203" s="36"/>
      <c r="BC203" s="40"/>
      <c r="BD203" s="37"/>
      <c r="BE203" s="58"/>
      <c r="BF203" s="59"/>
      <c r="BG203" s="59"/>
      <c r="BH203" s="58"/>
      <c r="BI203" s="59"/>
      <c r="BJ203" s="59"/>
      <c r="BK203" s="58"/>
      <c r="BL203" s="65"/>
      <c r="BM203" s="59"/>
      <c r="BN203" s="58"/>
      <c r="BO203" s="65"/>
      <c r="BP203" s="65"/>
      <c r="BQ203" s="58"/>
      <c r="BR203" s="39"/>
      <c r="BS203" s="63"/>
      <c r="BT203" s="63"/>
      <c r="BU203" s="63"/>
      <c r="BV203" s="63"/>
      <c r="BW203" s="63"/>
      <c r="BX203" s="63"/>
      <c r="BY203" s="63"/>
      <c r="BZ203" s="63"/>
      <c r="CA203" s="63"/>
      <c r="CB203" s="63"/>
    </row>
    <row r="204" spans="1:80">
      <c r="A204" s="39"/>
      <c r="B204" s="39"/>
      <c r="C204" s="39"/>
      <c r="D204" s="39"/>
      <c r="E204" s="39"/>
      <c r="F204" s="58"/>
      <c r="G204" s="40"/>
      <c r="H204" s="39"/>
      <c r="I204" s="39"/>
      <c r="J204" s="39"/>
      <c r="K204" s="39"/>
      <c r="L204" s="39"/>
      <c r="M204" s="39"/>
      <c r="N204" s="126"/>
      <c r="O204" s="126"/>
      <c r="P204" s="39"/>
      <c r="Q204" s="39"/>
      <c r="R204" s="39"/>
      <c r="S204" s="39"/>
      <c r="T204" s="39"/>
      <c r="U204" s="58"/>
      <c r="V204" s="65"/>
      <c r="W204" s="39"/>
      <c r="X204" s="39"/>
      <c r="Y204" s="39"/>
      <c r="Z204" s="39"/>
      <c r="AA204" s="99"/>
      <c r="AB204" s="39"/>
      <c r="AC204" s="39"/>
      <c r="AD204" s="40"/>
      <c r="AE204" s="36"/>
      <c r="AF204" s="36"/>
      <c r="AG204" s="36"/>
      <c r="AH204" s="36"/>
      <c r="AI204" s="36"/>
      <c r="AJ204" s="39"/>
      <c r="AK204" s="40"/>
      <c r="AL204" s="39"/>
      <c r="AM204" s="40"/>
      <c r="AN204" s="40"/>
      <c r="AO204" s="39"/>
      <c r="AP204" s="39"/>
      <c r="AQ204" s="58"/>
      <c r="AR204" s="36"/>
      <c r="AS204" s="40"/>
      <c r="AT204" s="37"/>
      <c r="AU204" s="40"/>
      <c r="AV204" s="37"/>
      <c r="AW204" s="40"/>
      <c r="AX204" s="37"/>
      <c r="AY204" s="40"/>
      <c r="AZ204" s="36"/>
      <c r="BA204" s="40"/>
      <c r="BB204" s="36"/>
      <c r="BC204" s="40"/>
      <c r="BD204" s="37"/>
      <c r="BE204" s="58"/>
      <c r="BF204" s="59"/>
      <c r="BG204" s="59"/>
      <c r="BH204" s="58"/>
      <c r="BI204" s="59"/>
      <c r="BJ204" s="59"/>
      <c r="BK204" s="58"/>
      <c r="BL204" s="65"/>
      <c r="BM204" s="59"/>
      <c r="BN204" s="58"/>
      <c r="BO204" s="65"/>
      <c r="BP204" s="65"/>
      <c r="BQ204" s="58"/>
      <c r="BR204" s="39"/>
      <c r="BS204" s="63"/>
      <c r="BT204" s="63"/>
      <c r="BU204" s="63"/>
      <c r="BV204" s="63"/>
      <c r="BW204" s="63"/>
      <c r="BX204" s="63"/>
      <c r="BY204" s="63"/>
      <c r="BZ204" s="63"/>
      <c r="CA204" s="63"/>
      <c r="CB204" s="63"/>
    </row>
    <row r="205" spans="1:80" s="84" customFormat="1">
      <c r="A205" s="39"/>
      <c r="B205" s="39"/>
      <c r="C205" s="39"/>
      <c r="D205" s="39"/>
      <c r="E205" s="39"/>
      <c r="F205" s="58"/>
      <c r="G205" s="40"/>
      <c r="H205" s="39"/>
      <c r="I205" s="39"/>
      <c r="J205" s="39"/>
      <c r="K205" s="39"/>
      <c r="L205" s="39"/>
      <c r="M205" s="39"/>
      <c r="N205" s="126"/>
      <c r="O205" s="126"/>
      <c r="P205" s="39"/>
      <c r="Q205" s="39"/>
      <c r="R205" s="39"/>
      <c r="S205" s="58"/>
      <c r="T205" s="58"/>
      <c r="U205" s="58"/>
      <c r="V205" s="59"/>
      <c r="W205" s="59"/>
      <c r="X205" s="58"/>
      <c r="Y205" s="58"/>
      <c r="Z205" s="58"/>
      <c r="AA205" s="58"/>
      <c r="AB205" s="39"/>
      <c r="AC205" s="58"/>
      <c r="AD205" s="59"/>
      <c r="AE205" s="37"/>
      <c r="AF205" s="36"/>
      <c r="AG205" s="36"/>
      <c r="AH205" s="36"/>
      <c r="AI205" s="36"/>
      <c r="AJ205" s="58"/>
      <c r="AK205" s="59"/>
      <c r="AL205" s="58"/>
      <c r="AM205" s="59"/>
      <c r="AN205" s="59"/>
      <c r="AO205" s="39"/>
      <c r="AP205" s="58"/>
      <c r="AQ205" s="58"/>
      <c r="AR205" s="36"/>
      <c r="AS205" s="40"/>
      <c r="AT205" s="37"/>
      <c r="AU205" s="59"/>
      <c r="AV205" s="37"/>
      <c r="AW205" s="59"/>
      <c r="AX205" s="37"/>
      <c r="AY205" s="59"/>
      <c r="AZ205" s="37"/>
      <c r="BA205" s="59"/>
      <c r="BB205" s="37"/>
      <c r="BC205" s="59"/>
      <c r="BD205" s="37"/>
      <c r="BE205" s="58"/>
      <c r="BF205" s="59"/>
      <c r="BG205" s="40"/>
      <c r="BH205" s="58"/>
      <c r="BI205" s="59"/>
      <c r="BJ205" s="40"/>
      <c r="BK205" s="58"/>
      <c r="BL205" s="59"/>
      <c r="BM205" s="40"/>
      <c r="BN205" s="58"/>
      <c r="BO205" s="65"/>
      <c r="BP205" s="40"/>
      <c r="BQ205" s="58"/>
      <c r="BR205" s="39"/>
      <c r="BS205" s="63"/>
      <c r="BT205" s="63"/>
      <c r="BU205" s="63"/>
      <c r="BV205" s="63"/>
      <c r="BW205" s="63"/>
      <c r="BX205" s="63"/>
      <c r="BY205" s="63"/>
      <c r="BZ205" s="63"/>
      <c r="CA205" s="63"/>
      <c r="CB205" s="63"/>
    </row>
    <row r="206" spans="1:80">
      <c r="A206" s="39"/>
      <c r="B206" s="39"/>
      <c r="C206" s="39"/>
      <c r="D206" s="39"/>
      <c r="E206" s="39"/>
      <c r="F206" s="58"/>
      <c r="G206" s="40"/>
      <c r="H206" s="39"/>
      <c r="I206" s="39"/>
      <c r="J206" s="39"/>
      <c r="K206" s="39"/>
      <c r="L206" s="39"/>
      <c r="M206" s="39"/>
      <c r="N206" s="126"/>
      <c r="O206" s="126"/>
      <c r="P206" s="39"/>
      <c r="Q206" s="39"/>
      <c r="R206" s="39"/>
      <c r="S206" s="58"/>
      <c r="T206" s="58"/>
      <c r="U206" s="58"/>
      <c r="V206" s="59"/>
      <c r="W206" s="58"/>
      <c r="X206" s="58"/>
      <c r="Y206" s="58"/>
      <c r="Z206" s="58"/>
      <c r="AA206" s="58"/>
      <c r="AB206" s="58"/>
      <c r="AC206" s="58"/>
      <c r="AD206" s="59"/>
      <c r="AE206" s="37"/>
      <c r="AF206" s="36"/>
      <c r="AG206" s="36"/>
      <c r="AH206" s="36"/>
      <c r="AI206" s="36"/>
      <c r="AJ206" s="58"/>
      <c r="AK206" s="59"/>
      <c r="AL206" s="58"/>
      <c r="AM206" s="59"/>
      <c r="AN206" s="59"/>
      <c r="AO206" s="39"/>
      <c r="AP206" s="58"/>
      <c r="AQ206" s="58"/>
      <c r="AR206" s="36"/>
      <c r="AS206" s="40"/>
      <c r="AT206" s="37"/>
      <c r="AU206" s="59"/>
      <c r="AV206" s="37"/>
      <c r="AW206" s="59"/>
      <c r="AX206" s="37"/>
      <c r="AY206" s="59"/>
      <c r="AZ206" s="37"/>
      <c r="BA206" s="59"/>
      <c r="BB206" s="37"/>
      <c r="BC206" s="59"/>
      <c r="BD206" s="37"/>
      <c r="BE206" s="58"/>
      <c r="BF206" s="59"/>
      <c r="BG206" s="40"/>
      <c r="BH206" s="58"/>
      <c r="BI206" s="59"/>
      <c r="BJ206" s="40"/>
      <c r="BK206" s="58"/>
      <c r="BL206" s="65"/>
      <c r="BM206" s="40"/>
      <c r="BN206" s="58"/>
      <c r="BO206" s="65"/>
      <c r="BP206" s="40"/>
      <c r="BQ206" s="58"/>
      <c r="BR206" s="39"/>
      <c r="BS206" s="63"/>
      <c r="BT206" s="63"/>
      <c r="BU206" s="63"/>
      <c r="BV206" s="63"/>
      <c r="BW206" s="63"/>
      <c r="BX206" s="63"/>
      <c r="BY206" s="63"/>
      <c r="BZ206" s="63"/>
      <c r="CA206" s="63"/>
      <c r="CB206" s="63"/>
    </row>
    <row r="207" spans="1:80" s="57" customFormat="1">
      <c r="A207" s="39"/>
      <c r="B207" s="39"/>
      <c r="C207" s="39"/>
      <c r="D207" s="39"/>
      <c r="E207" s="39"/>
      <c r="F207" s="58"/>
      <c r="G207" s="40"/>
      <c r="H207" s="39"/>
      <c r="I207" s="39"/>
      <c r="J207" s="39"/>
      <c r="K207" s="39"/>
      <c r="L207" s="39"/>
      <c r="M207" s="39"/>
      <c r="N207" s="126"/>
      <c r="O207" s="126"/>
      <c r="P207" s="39"/>
      <c r="Q207" s="39"/>
      <c r="R207" s="105"/>
      <c r="S207" s="105"/>
      <c r="T207" s="105"/>
      <c r="U207" s="105"/>
      <c r="V207" s="109"/>
      <c r="W207" s="105"/>
      <c r="X207" s="105"/>
      <c r="Y207" s="105"/>
      <c r="Z207" s="105"/>
      <c r="AA207" s="116"/>
      <c r="AB207" s="105"/>
      <c r="AC207" s="105"/>
      <c r="AD207" s="101"/>
      <c r="AE207" s="38"/>
      <c r="AF207" s="38"/>
      <c r="AG207" s="38"/>
      <c r="AH207" s="38"/>
      <c r="AI207" s="38"/>
      <c r="AJ207" s="102"/>
      <c r="AK207" s="108"/>
      <c r="AL207" s="102"/>
      <c r="AM207" s="108"/>
      <c r="AN207" s="108"/>
      <c r="AO207" s="105"/>
      <c r="AP207" s="105"/>
      <c r="AQ207" s="117"/>
      <c r="AR207" s="38"/>
      <c r="AS207" s="101"/>
      <c r="AT207" s="70"/>
      <c r="AU207" s="108"/>
      <c r="AV207" s="70"/>
      <c r="AW207" s="108"/>
      <c r="AX207" s="70"/>
      <c r="AY207" s="108"/>
      <c r="AZ207" s="70"/>
      <c r="BA207" s="108"/>
      <c r="BB207" s="70"/>
      <c r="BC207" s="108"/>
      <c r="BD207" s="70"/>
      <c r="BE207" s="102"/>
      <c r="BF207" s="59"/>
      <c r="BG207" s="108"/>
      <c r="BH207" s="102"/>
      <c r="BI207" s="59"/>
      <c r="BJ207" s="108"/>
      <c r="BK207" s="102"/>
      <c r="BL207" s="65"/>
      <c r="BM207" s="108"/>
      <c r="BN207" s="102"/>
      <c r="BO207" s="65"/>
      <c r="BP207" s="109"/>
      <c r="BQ207" s="102"/>
      <c r="BR207" s="39"/>
      <c r="BS207" s="113"/>
      <c r="BT207" s="113"/>
      <c r="BU207" s="135"/>
      <c r="BV207" s="113"/>
      <c r="BW207" s="113"/>
      <c r="BX207" s="113"/>
      <c r="BY207" s="113"/>
      <c r="BZ207" s="113"/>
      <c r="CA207" s="113"/>
      <c r="CB207" s="104"/>
    </row>
    <row r="208" spans="1:80" s="89" customFormat="1">
      <c r="A208" s="105"/>
      <c r="B208" s="105"/>
      <c r="C208" s="105"/>
      <c r="D208" s="105"/>
      <c r="E208" s="105"/>
      <c r="F208" s="105"/>
      <c r="G208" s="101"/>
      <c r="H208" s="105"/>
      <c r="I208" s="105"/>
      <c r="J208" s="105"/>
      <c r="K208" s="105"/>
      <c r="L208" s="105"/>
      <c r="M208" s="105"/>
      <c r="N208" s="126"/>
      <c r="O208" s="126"/>
      <c r="P208" s="105"/>
      <c r="Q208" s="105"/>
      <c r="R208" s="105"/>
      <c r="S208" s="105"/>
      <c r="T208" s="105"/>
      <c r="U208" s="105"/>
      <c r="V208" s="109"/>
      <c r="W208" s="105"/>
      <c r="X208" s="105"/>
      <c r="Y208" s="105"/>
      <c r="Z208" s="105"/>
      <c r="AA208" s="124"/>
      <c r="AB208" s="105"/>
      <c r="AC208" s="105"/>
      <c r="AD208" s="101"/>
      <c r="AE208" s="38"/>
      <c r="AF208" s="38"/>
      <c r="AG208" s="38"/>
      <c r="AH208" s="38"/>
      <c r="AI208" s="38"/>
      <c r="AJ208" s="105"/>
      <c r="AK208" s="108"/>
      <c r="AL208" s="105"/>
      <c r="AM208" s="108"/>
      <c r="AN208" s="132"/>
      <c r="AO208" s="105"/>
      <c r="AP208" s="105"/>
      <c r="AQ208" s="105"/>
      <c r="AR208" s="38"/>
      <c r="AS208" s="101"/>
      <c r="AT208" s="70"/>
      <c r="AU208" s="108"/>
      <c r="AV208" s="70"/>
      <c r="AW208" s="108"/>
      <c r="AX208" s="70"/>
      <c r="AY208" s="108"/>
      <c r="AZ208" s="70"/>
      <c r="BA208" s="108"/>
      <c r="BB208" s="70"/>
      <c r="BC208" s="108"/>
      <c r="BD208" s="70"/>
      <c r="BE208" s="102"/>
      <c r="BF208" s="132"/>
      <c r="BG208" s="108"/>
      <c r="BH208" s="102"/>
      <c r="BI208" s="40"/>
      <c r="BJ208" s="40"/>
      <c r="BK208" s="102"/>
      <c r="BL208" s="59"/>
      <c r="BM208" s="108"/>
      <c r="BN208" s="102"/>
      <c r="BO208" s="59"/>
      <c r="BP208" s="109"/>
      <c r="BQ208" s="102"/>
      <c r="BR208" s="110"/>
      <c r="BS208" s="110"/>
      <c r="BT208" s="110"/>
      <c r="BU208" s="110"/>
      <c r="BV208" s="110"/>
      <c r="BW208" s="110"/>
      <c r="BX208" s="110"/>
      <c r="BY208" s="110"/>
      <c r="BZ208" s="110"/>
      <c r="CA208" s="110"/>
      <c r="CB208" s="110"/>
    </row>
    <row r="209" spans="1:80" s="93" customFormat="1">
      <c r="A209" s="41"/>
      <c r="B209" s="41"/>
      <c r="C209" s="41"/>
      <c r="D209" s="41"/>
      <c r="E209" s="41"/>
      <c r="F209" s="42"/>
      <c r="G209" s="44"/>
      <c r="H209" s="41"/>
      <c r="I209" s="41"/>
      <c r="J209" s="41"/>
      <c r="K209" s="41"/>
      <c r="L209" s="41"/>
      <c r="M209" s="41"/>
      <c r="N209" s="126"/>
      <c r="O209" s="126"/>
      <c r="P209" s="41"/>
      <c r="Q209" s="41"/>
      <c r="R209" s="41"/>
      <c r="S209" s="41"/>
      <c r="T209" s="41"/>
      <c r="U209" s="42"/>
      <c r="V209" s="112"/>
      <c r="W209" s="41"/>
      <c r="X209" s="41"/>
      <c r="Y209" s="41"/>
      <c r="Z209" s="41"/>
      <c r="AA209" s="43"/>
      <c r="AB209" s="41"/>
      <c r="AC209" s="41"/>
      <c r="AD209" s="44"/>
      <c r="AE209" s="78"/>
      <c r="AF209" s="78"/>
      <c r="AG209" s="78"/>
      <c r="AH209" s="78"/>
      <c r="AI209" s="78"/>
      <c r="AJ209" s="42"/>
      <c r="AK209" s="44"/>
      <c r="AL209" s="41"/>
      <c r="AM209" s="44"/>
      <c r="AN209" s="44"/>
      <c r="AO209" s="41"/>
      <c r="AP209" s="41"/>
      <c r="AQ209" s="41"/>
      <c r="AR209" s="78"/>
      <c r="AS209" s="44"/>
      <c r="AT209" s="36"/>
      <c r="AU209" s="59"/>
      <c r="AV209" s="76"/>
      <c r="AW209" s="59"/>
      <c r="AX209" s="76"/>
      <c r="AY209" s="59"/>
      <c r="AZ209" s="76"/>
      <c r="BA209" s="59"/>
      <c r="BB209" s="76"/>
      <c r="BC209" s="59"/>
      <c r="BD209" s="76"/>
      <c r="BE209" s="42"/>
      <c r="BF209" s="103"/>
      <c r="BG209" s="46"/>
      <c r="BH209" s="105"/>
      <c r="BI209" s="40"/>
      <c r="BJ209" s="40"/>
      <c r="BK209" s="42"/>
      <c r="BL209" s="59"/>
      <c r="BM209" s="65"/>
      <c r="BN209" s="58"/>
      <c r="BO209" s="59"/>
      <c r="BP209" s="59"/>
      <c r="BQ209" s="42"/>
      <c r="BR209" s="105"/>
      <c r="BS209" s="131"/>
      <c r="BT209" s="131"/>
      <c r="BU209" s="131"/>
      <c r="BV209" s="131"/>
      <c r="BW209" s="131"/>
      <c r="BX209" s="131"/>
      <c r="BY209" s="131"/>
      <c r="BZ209" s="131"/>
      <c r="CA209" s="131"/>
      <c r="CB209" s="131"/>
    </row>
    <row r="210" spans="1:80" s="84" customFormat="1">
      <c r="A210" s="39"/>
      <c r="B210" s="39"/>
      <c r="C210" s="39"/>
      <c r="D210" s="39"/>
      <c r="E210" s="39"/>
      <c r="F210" s="58"/>
      <c r="G210" s="40"/>
      <c r="H210" s="39"/>
      <c r="I210" s="39"/>
      <c r="J210" s="39"/>
      <c r="K210" s="39"/>
      <c r="L210" s="39"/>
      <c r="M210" s="39"/>
      <c r="N210" s="126"/>
      <c r="O210" s="126"/>
      <c r="P210" s="39"/>
      <c r="Q210" s="39"/>
      <c r="R210" s="39"/>
      <c r="S210" s="39"/>
      <c r="T210" s="39"/>
      <c r="U210" s="58"/>
      <c r="V210" s="98"/>
      <c r="W210" s="39"/>
      <c r="X210" s="39"/>
      <c r="Y210" s="39"/>
      <c r="Z210" s="39"/>
      <c r="AA210" s="58"/>
      <c r="AB210" s="39"/>
      <c r="AC210" s="39"/>
      <c r="AD210" s="40"/>
      <c r="AE210" s="36"/>
      <c r="AF210" s="36"/>
      <c r="AG210" s="36"/>
      <c r="AH210" s="36"/>
      <c r="AI210" s="36"/>
      <c r="AJ210" s="39"/>
      <c r="AK210" s="40"/>
      <c r="AL210" s="39"/>
      <c r="AM210" s="40"/>
      <c r="AN210" s="40"/>
      <c r="AO210" s="39"/>
      <c r="AP210" s="39"/>
      <c r="AQ210" s="39"/>
      <c r="AR210" s="36"/>
      <c r="AS210" s="40"/>
      <c r="AT210" s="37"/>
      <c r="AU210" s="40"/>
      <c r="AV210" s="37"/>
      <c r="AW210" s="40"/>
      <c r="AX210" s="37"/>
      <c r="AY210" s="40"/>
      <c r="AZ210" s="36"/>
      <c r="BA210" s="40"/>
      <c r="BB210" s="36"/>
      <c r="BC210" s="40"/>
      <c r="BD210" s="37"/>
      <c r="BE210" s="58"/>
      <c r="BF210" s="59"/>
      <c r="BG210" s="59"/>
      <c r="BH210" s="58"/>
      <c r="BI210" s="59"/>
      <c r="BJ210" s="59"/>
      <c r="BK210" s="58"/>
      <c r="BL210" s="65"/>
      <c r="BM210" s="59"/>
      <c r="BN210" s="58"/>
      <c r="BO210" s="59"/>
      <c r="BP210" s="65"/>
      <c r="BQ210" s="58"/>
      <c r="BR210" s="39"/>
      <c r="BS210" s="63"/>
      <c r="BT210" s="63"/>
      <c r="BU210" s="63"/>
      <c r="BV210" s="63"/>
      <c r="BW210" s="63"/>
      <c r="BX210" s="63"/>
      <c r="BY210" s="63"/>
      <c r="BZ210" s="63"/>
      <c r="CA210" s="63"/>
      <c r="CB210" s="63"/>
    </row>
    <row r="211" spans="1:80" s="84" customFormat="1" ht="16">
      <c r="A211" s="39"/>
      <c r="B211" s="39"/>
      <c r="C211" s="39"/>
      <c r="D211" s="39"/>
      <c r="E211" s="39"/>
      <c r="F211" s="58"/>
      <c r="G211" s="40"/>
      <c r="H211" s="39"/>
      <c r="I211" s="39"/>
      <c r="J211" s="39"/>
      <c r="K211" s="39"/>
      <c r="L211" s="39"/>
      <c r="M211" s="39"/>
      <c r="N211" s="126"/>
      <c r="O211" s="126"/>
      <c r="P211" s="39"/>
      <c r="Q211" s="39"/>
      <c r="R211" s="39"/>
      <c r="S211" s="39"/>
      <c r="T211" s="39"/>
      <c r="U211" s="58"/>
      <c r="V211" s="98"/>
      <c r="W211" s="39"/>
      <c r="X211" s="39"/>
      <c r="Y211" s="39"/>
      <c r="Z211" s="39"/>
      <c r="AA211" s="118"/>
      <c r="AB211" s="39"/>
      <c r="AC211" s="39"/>
      <c r="AD211" s="40"/>
      <c r="AE211" s="36"/>
      <c r="AF211" s="36"/>
      <c r="AG211" s="36"/>
      <c r="AH211" s="36"/>
      <c r="AI211" s="36"/>
      <c r="AJ211" s="39"/>
      <c r="AK211" s="40"/>
      <c r="AL211" s="39"/>
      <c r="AM211" s="59"/>
      <c r="AN211" s="40"/>
      <c r="AO211" s="39"/>
      <c r="AP211" s="39"/>
      <c r="AQ211" s="39"/>
      <c r="AR211" s="36"/>
      <c r="AS211" s="40"/>
      <c r="AT211" s="37"/>
      <c r="AU211" s="40"/>
      <c r="AV211" s="37"/>
      <c r="AW211" s="40"/>
      <c r="AX211" s="37"/>
      <c r="AY211" s="40"/>
      <c r="AZ211" s="36"/>
      <c r="BA211" s="40"/>
      <c r="BB211" s="36"/>
      <c r="BC211" s="40"/>
      <c r="BD211" s="37"/>
      <c r="BE211" s="58"/>
      <c r="BF211" s="59"/>
      <c r="BG211" s="59"/>
      <c r="BH211" s="58"/>
      <c r="BI211" s="59"/>
      <c r="BJ211" s="59"/>
      <c r="BK211" s="58"/>
      <c r="BL211" s="65"/>
      <c r="BM211" s="59"/>
      <c r="BN211" s="58"/>
      <c r="BO211" s="59"/>
      <c r="BP211" s="65"/>
      <c r="BQ211" s="58"/>
      <c r="BR211" s="39"/>
      <c r="BS211" s="63"/>
      <c r="BT211" s="63"/>
      <c r="BU211" s="63"/>
      <c r="BV211" s="63"/>
      <c r="BW211" s="63"/>
      <c r="BX211" s="63"/>
      <c r="BY211" s="63"/>
      <c r="BZ211" s="63"/>
      <c r="CA211" s="63"/>
      <c r="CB211" s="63"/>
    </row>
    <row r="212" spans="1:80" s="89" customFormat="1">
      <c r="A212" s="105"/>
      <c r="B212" s="105"/>
      <c r="C212" s="105"/>
      <c r="D212" s="105"/>
      <c r="E212" s="105"/>
      <c r="F212" s="105"/>
      <c r="G212" s="106"/>
      <c r="H212" s="105"/>
      <c r="I212" s="105"/>
      <c r="J212" s="106"/>
      <c r="K212" s="105"/>
      <c r="L212" s="105"/>
      <c r="M212" s="105"/>
      <c r="N212" s="126"/>
      <c r="O212" s="126"/>
      <c r="P212" s="105"/>
      <c r="Q212" s="105"/>
      <c r="R212" s="38"/>
      <c r="S212" s="105"/>
      <c r="T212" s="105"/>
      <c r="U212" s="105"/>
      <c r="V212" s="109"/>
      <c r="W212" s="105"/>
      <c r="X212" s="105"/>
      <c r="Y212" s="105"/>
      <c r="Z212" s="105"/>
      <c r="AA212" s="105"/>
      <c r="AB212" s="105"/>
      <c r="AC212" s="105"/>
      <c r="AD212" s="101"/>
      <c r="AE212" s="38"/>
      <c r="AF212" s="38"/>
      <c r="AG212" s="38"/>
      <c r="AH212" s="38"/>
      <c r="AI212" s="38"/>
      <c r="AJ212" s="105"/>
      <c r="AK212" s="108"/>
      <c r="AL212" s="105"/>
      <c r="AM212" s="108"/>
      <c r="AN212" s="101"/>
      <c r="AO212" s="105"/>
      <c r="AP212" s="105"/>
      <c r="AQ212" s="105"/>
      <c r="AR212" s="38"/>
      <c r="AS212" s="101"/>
      <c r="AT212" s="70"/>
      <c r="AU212" s="108"/>
      <c r="AV212" s="70"/>
      <c r="AW212" s="108"/>
      <c r="AX212" s="70"/>
      <c r="AY212" s="108"/>
      <c r="AZ212" s="70"/>
      <c r="BA212" s="108"/>
      <c r="BB212" s="70"/>
      <c r="BC212" s="108"/>
      <c r="BD212" s="70"/>
      <c r="BE212" s="102"/>
      <c r="BF212" s="132"/>
      <c r="BG212" s="108"/>
      <c r="BH212" s="102"/>
      <c r="BI212" s="40"/>
      <c r="BJ212" s="108"/>
      <c r="BK212" s="102"/>
      <c r="BL212" s="59"/>
      <c r="BM212" s="108"/>
      <c r="BN212" s="102"/>
      <c r="BO212" s="59"/>
      <c r="BP212" s="109"/>
      <c r="BQ212" s="102"/>
      <c r="BR212" s="110"/>
      <c r="BS212" s="110"/>
      <c r="BT212" s="110"/>
      <c r="BU212" s="110"/>
      <c r="BV212" s="110"/>
      <c r="BW212" s="110"/>
      <c r="BX212" s="110"/>
      <c r="BY212" s="110"/>
      <c r="BZ212" s="110"/>
      <c r="CA212" s="110"/>
      <c r="CB212" s="110"/>
    </row>
    <row r="213" spans="1:80">
      <c r="A213" s="39"/>
      <c r="B213" s="39"/>
      <c r="C213" s="39"/>
      <c r="D213" s="39"/>
      <c r="E213" s="39"/>
      <c r="F213" s="58"/>
      <c r="G213" s="40"/>
      <c r="H213" s="39"/>
      <c r="I213" s="39"/>
      <c r="J213" s="39"/>
      <c r="K213" s="39"/>
      <c r="L213" s="39"/>
      <c r="M213" s="39"/>
      <c r="N213" s="126"/>
      <c r="O213" s="126"/>
      <c r="P213" s="39"/>
      <c r="Q213" s="39"/>
      <c r="R213" s="39"/>
      <c r="S213" s="58"/>
      <c r="T213" s="58"/>
      <c r="U213" s="58"/>
      <c r="V213" s="59"/>
      <c r="W213" s="58"/>
      <c r="X213" s="58"/>
      <c r="Y213" s="58"/>
      <c r="Z213" s="58"/>
      <c r="AA213" s="58"/>
      <c r="AB213" s="58"/>
      <c r="AC213" s="58"/>
      <c r="AD213" s="59"/>
      <c r="AE213" s="37"/>
      <c r="AF213" s="36"/>
      <c r="AG213" s="36"/>
      <c r="AH213" s="36"/>
      <c r="AI213" s="36"/>
      <c r="AJ213" s="58"/>
      <c r="AK213" s="59"/>
      <c r="AL213" s="58"/>
      <c r="AM213" s="59"/>
      <c r="AN213" s="59"/>
      <c r="AO213" s="39"/>
      <c r="AP213" s="58"/>
      <c r="AQ213" s="58"/>
      <c r="AR213" s="36"/>
      <c r="AS213" s="40"/>
      <c r="AT213" s="37"/>
      <c r="AU213" s="59"/>
      <c r="AV213" s="37"/>
      <c r="AW213" s="59"/>
      <c r="AX213" s="37"/>
      <c r="AY213" s="59"/>
      <c r="AZ213" s="37"/>
      <c r="BA213" s="59"/>
      <c r="BB213" s="37"/>
      <c r="BC213" s="59"/>
      <c r="BD213" s="37"/>
      <c r="BE213" s="58"/>
      <c r="BF213" s="59"/>
      <c r="BG213" s="40"/>
      <c r="BH213" s="58"/>
      <c r="BI213" s="59"/>
      <c r="BJ213" s="40"/>
      <c r="BK213" s="58"/>
      <c r="BL213" s="59"/>
      <c r="BM213" s="40"/>
      <c r="BN213" s="58"/>
      <c r="BO213" s="65"/>
      <c r="BP213" s="40"/>
      <c r="BQ213" s="58"/>
      <c r="BR213" s="39"/>
      <c r="BS213" s="63"/>
      <c r="BT213" s="63"/>
      <c r="BU213" s="63"/>
      <c r="BV213" s="63"/>
      <c r="BW213" s="63"/>
      <c r="BX213" s="63"/>
      <c r="BY213" s="63"/>
      <c r="BZ213" s="63"/>
      <c r="CA213" s="63"/>
      <c r="CB213" s="63"/>
    </row>
    <row r="214" spans="1:80" s="68" customFormat="1" ht="17" customHeight="1">
      <c r="A214" s="105"/>
      <c r="B214" s="105"/>
      <c r="C214" s="105"/>
      <c r="D214" s="105"/>
      <c r="E214" s="105"/>
      <c r="F214" s="105"/>
      <c r="G214" s="101"/>
      <c r="H214" s="105"/>
      <c r="I214" s="105"/>
      <c r="J214" s="105"/>
      <c r="K214" s="105"/>
      <c r="L214" s="105"/>
      <c r="M214" s="105"/>
      <c r="N214" s="126"/>
      <c r="O214" s="126"/>
      <c r="P214" s="105"/>
      <c r="Q214" s="105"/>
      <c r="R214" s="105"/>
      <c r="S214" s="105"/>
      <c r="T214" s="105"/>
      <c r="U214" s="105"/>
      <c r="V214" s="106"/>
      <c r="W214" s="105"/>
      <c r="X214" s="105"/>
      <c r="Y214" s="105"/>
      <c r="Z214" s="105"/>
      <c r="AA214" s="105"/>
      <c r="AB214" s="105"/>
      <c r="AC214" s="105"/>
      <c r="AD214" s="101"/>
      <c r="AE214" s="38"/>
      <c r="AF214" s="38"/>
      <c r="AG214" s="38"/>
      <c r="AH214" s="38"/>
      <c r="AI214" s="38"/>
      <c r="AJ214" s="105"/>
      <c r="AK214" s="101"/>
      <c r="AL214" s="105"/>
      <c r="AM214" s="101"/>
      <c r="AN214" s="101"/>
      <c r="AO214" s="105"/>
      <c r="AP214" s="105"/>
      <c r="AQ214" s="105"/>
      <c r="AR214" s="38"/>
      <c r="AS214" s="101"/>
      <c r="AT214" s="70"/>
      <c r="AU214" s="101"/>
      <c r="AV214" s="38"/>
      <c r="AW214" s="101"/>
      <c r="AX214" s="38"/>
      <c r="AY214" s="101"/>
      <c r="AZ214" s="38"/>
      <c r="BA214" s="101"/>
      <c r="BB214" s="38"/>
      <c r="BC214" s="101"/>
      <c r="BD214" s="70"/>
      <c r="BE214" s="105"/>
      <c r="BF214" s="59"/>
      <c r="BG214" s="101"/>
      <c r="BH214" s="105"/>
      <c r="BI214" s="59"/>
      <c r="BJ214" s="101"/>
      <c r="BK214" s="105"/>
      <c r="BL214" s="59"/>
      <c r="BM214" s="101"/>
      <c r="BN214" s="105"/>
      <c r="BO214" s="65"/>
      <c r="BP214" s="40"/>
      <c r="BQ214" s="58"/>
      <c r="BR214" s="110"/>
      <c r="BS214" s="110"/>
      <c r="BT214" s="110"/>
      <c r="BU214" s="110"/>
      <c r="BV214" s="110"/>
      <c r="BW214" s="110"/>
      <c r="BX214" s="110"/>
      <c r="BY214" s="110"/>
      <c r="BZ214" s="110"/>
      <c r="CA214" s="110"/>
      <c r="CB214" s="110"/>
    </row>
    <row r="215" spans="1:80" s="89" customFormat="1">
      <c r="A215" s="105"/>
      <c r="B215" s="105"/>
      <c r="C215" s="105"/>
      <c r="D215" s="105"/>
      <c r="E215" s="105"/>
      <c r="F215" s="105"/>
      <c r="G215" s="106"/>
      <c r="H215" s="105"/>
      <c r="I215" s="105"/>
      <c r="J215" s="105"/>
      <c r="K215" s="105"/>
      <c r="L215" s="105"/>
      <c r="M215" s="105"/>
      <c r="N215" s="126"/>
      <c r="O215" s="126"/>
      <c r="P215" s="105"/>
      <c r="Q215" s="105"/>
      <c r="R215" s="105"/>
      <c r="S215" s="105"/>
      <c r="T215" s="105"/>
      <c r="U215" s="105"/>
      <c r="V215" s="109"/>
      <c r="W215" s="105"/>
      <c r="X215" s="105"/>
      <c r="Y215" s="105"/>
      <c r="Z215" s="105"/>
      <c r="AA215" s="116"/>
      <c r="AB215" s="105"/>
      <c r="AC215" s="105"/>
      <c r="AD215" s="101"/>
      <c r="AE215" s="38"/>
      <c r="AF215" s="38"/>
      <c r="AG215" s="38"/>
      <c r="AH215" s="38"/>
      <c r="AI215" s="38"/>
      <c r="AJ215" s="105"/>
      <c r="AK215" s="101"/>
      <c r="AL215" s="105"/>
      <c r="AM215" s="101"/>
      <c r="AN215" s="101"/>
      <c r="AO215" s="105"/>
      <c r="AP215" s="105"/>
      <c r="AQ215" s="82"/>
      <c r="AR215" s="38"/>
      <c r="AS215" s="101"/>
      <c r="AT215" s="70"/>
      <c r="AU215" s="108"/>
      <c r="AV215" s="70"/>
      <c r="AW215" s="108"/>
      <c r="AX215" s="70"/>
      <c r="AY215" s="108"/>
      <c r="AZ215" s="70"/>
      <c r="BA215" s="108"/>
      <c r="BB215" s="70"/>
      <c r="BC215" s="108"/>
      <c r="BD215" s="70"/>
      <c r="BE215" s="102"/>
      <c r="BF215" s="132"/>
      <c r="BG215" s="101"/>
      <c r="BH215" s="102"/>
      <c r="BI215" s="40"/>
      <c r="BJ215" s="40"/>
      <c r="BK215" s="102"/>
      <c r="BL215" s="59"/>
      <c r="BM215" s="108"/>
      <c r="BN215" s="102"/>
      <c r="BO215" s="65"/>
      <c r="BP215" s="109"/>
      <c r="BQ215" s="102"/>
      <c r="BR215" s="110"/>
      <c r="BS215" s="110"/>
      <c r="BT215" s="110"/>
      <c r="BU215" s="110"/>
      <c r="BV215" s="110"/>
      <c r="BW215" s="110"/>
      <c r="BX215" s="110"/>
      <c r="BY215" s="110"/>
      <c r="BZ215" s="110"/>
      <c r="CA215" s="110"/>
      <c r="CB215" s="110"/>
    </row>
    <row r="216" spans="1:80" s="93" customFormat="1">
      <c r="A216" s="41"/>
      <c r="B216" s="41"/>
      <c r="C216" s="41"/>
      <c r="D216" s="41"/>
      <c r="E216" s="41"/>
      <c r="F216" s="42"/>
      <c r="G216" s="44"/>
      <c r="H216" s="41"/>
      <c r="I216" s="41"/>
      <c r="J216" s="41"/>
      <c r="K216" s="41"/>
      <c r="L216" s="41"/>
      <c r="M216" s="41"/>
      <c r="N216" s="126"/>
      <c r="O216" s="126"/>
      <c r="P216" s="41"/>
      <c r="Q216" s="41"/>
      <c r="R216" s="41"/>
      <c r="S216" s="41"/>
      <c r="T216" s="41"/>
      <c r="U216" s="42"/>
      <c r="V216" s="112"/>
      <c r="W216" s="41"/>
      <c r="X216" s="41"/>
      <c r="Y216" s="41"/>
      <c r="Z216" s="41"/>
      <c r="AA216" s="43"/>
      <c r="AB216" s="41"/>
      <c r="AC216" s="41"/>
      <c r="AD216" s="44"/>
      <c r="AE216" s="78"/>
      <c r="AF216" s="78"/>
      <c r="AG216" s="78"/>
      <c r="AH216" s="78"/>
      <c r="AI216" s="78"/>
      <c r="AJ216" s="42"/>
      <c r="AK216" s="44"/>
      <c r="AL216" s="41"/>
      <c r="AM216" s="44"/>
      <c r="AN216" s="44"/>
      <c r="AO216" s="41"/>
      <c r="AP216" s="41"/>
      <c r="AQ216" s="41"/>
      <c r="AR216" s="78"/>
      <c r="AS216" s="44"/>
      <c r="AT216" s="36"/>
      <c r="AU216" s="59"/>
      <c r="AV216" s="76"/>
      <c r="AW216" s="59"/>
      <c r="AX216" s="76"/>
      <c r="AY216" s="59"/>
      <c r="AZ216" s="76"/>
      <c r="BA216" s="59"/>
      <c r="BB216" s="76"/>
      <c r="BC216" s="59"/>
      <c r="BD216" s="76"/>
      <c r="BE216" s="42"/>
      <c r="BF216" s="147"/>
      <c r="BG216" s="103"/>
      <c r="BH216" s="105"/>
      <c r="BI216" s="40"/>
      <c r="BJ216" s="40"/>
      <c r="BK216" s="42"/>
      <c r="BL216" s="59"/>
      <c r="BM216" s="65"/>
      <c r="BN216" s="58"/>
      <c r="BO216" s="65"/>
      <c r="BP216" s="65"/>
      <c r="BQ216" s="42"/>
      <c r="BR216" s="105"/>
      <c r="BS216" s="131"/>
      <c r="BT216" s="131"/>
      <c r="BU216" s="131"/>
      <c r="BV216" s="131"/>
      <c r="BW216" s="131"/>
      <c r="BX216" s="131"/>
      <c r="BY216" s="131"/>
      <c r="BZ216" s="131"/>
      <c r="CA216" s="131"/>
      <c r="CB216" s="131"/>
    </row>
    <row r="217" spans="1:80">
      <c r="A217" s="41"/>
      <c r="B217" s="41"/>
      <c r="C217" s="41"/>
      <c r="D217" s="41"/>
      <c r="E217" s="41"/>
      <c r="F217" s="58"/>
      <c r="G217" s="44"/>
      <c r="H217" s="41"/>
      <c r="I217" s="41"/>
      <c r="J217" s="41"/>
      <c r="K217" s="41"/>
      <c r="L217" s="41"/>
      <c r="M217" s="41"/>
      <c r="N217" s="126"/>
      <c r="O217" s="126"/>
      <c r="P217" s="41"/>
      <c r="Q217" s="41"/>
      <c r="R217" s="41"/>
      <c r="S217" s="41"/>
      <c r="T217" s="41"/>
      <c r="U217" s="58"/>
      <c r="V217" s="65"/>
      <c r="W217" s="41"/>
      <c r="X217" s="41"/>
      <c r="Y217" s="41"/>
      <c r="Z217" s="41"/>
      <c r="AA217" s="43"/>
      <c r="AB217" s="41"/>
      <c r="AC217" s="41"/>
      <c r="AD217" s="44"/>
      <c r="AE217" s="36"/>
      <c r="AF217" s="36"/>
      <c r="AG217" s="36"/>
      <c r="AH217" s="36"/>
      <c r="AI217" s="36"/>
      <c r="AJ217" s="42"/>
      <c r="AK217" s="44"/>
      <c r="AL217" s="41"/>
      <c r="AM217" s="44"/>
      <c r="AN217" s="44"/>
      <c r="AO217" s="41"/>
      <c r="AP217" s="41"/>
      <c r="AQ217" s="58"/>
      <c r="AR217" s="36"/>
      <c r="AS217" s="59"/>
      <c r="AT217" s="36"/>
      <c r="AU217" s="59"/>
      <c r="AV217" s="37"/>
      <c r="AW217" s="59"/>
      <c r="AX217" s="37"/>
      <c r="AY217" s="59"/>
      <c r="AZ217" s="37"/>
      <c r="BA217" s="59"/>
      <c r="BB217" s="37"/>
      <c r="BC217" s="59"/>
      <c r="BD217" s="37"/>
      <c r="BE217" s="42"/>
      <c r="BF217" s="59"/>
      <c r="BG217" s="40"/>
      <c r="BH217" s="58"/>
      <c r="BI217" s="59"/>
      <c r="BJ217" s="40"/>
      <c r="BK217" s="58"/>
      <c r="BL217" s="59"/>
      <c r="BM217" s="40"/>
      <c r="BN217" s="58"/>
      <c r="BO217" s="59"/>
      <c r="BP217" s="59"/>
      <c r="BQ217" s="58"/>
      <c r="BR217" s="39"/>
      <c r="BS217" s="63"/>
      <c r="BT217" s="63"/>
      <c r="BU217" s="63"/>
      <c r="BV217" s="63"/>
      <c r="BW217" s="63"/>
      <c r="BX217" s="63"/>
      <c r="BY217" s="63"/>
      <c r="BZ217" s="63"/>
      <c r="CA217" s="63"/>
      <c r="CB217" s="63"/>
    </row>
    <row r="218" spans="1:80">
      <c r="A218" s="39"/>
      <c r="B218" s="39"/>
      <c r="C218" s="39"/>
      <c r="D218" s="39"/>
      <c r="E218" s="39"/>
      <c r="F218" s="58"/>
      <c r="G218" s="40"/>
      <c r="H218" s="39"/>
      <c r="I218" s="39"/>
      <c r="J218" s="39"/>
      <c r="K218" s="39"/>
      <c r="L218" s="39"/>
      <c r="M218" s="39"/>
      <c r="N218" s="126"/>
      <c r="O218" s="126"/>
      <c r="P218" s="39"/>
      <c r="Q218" s="39"/>
      <c r="R218" s="39"/>
      <c r="S218" s="58"/>
      <c r="T218" s="58"/>
      <c r="U218" s="58"/>
      <c r="V218" s="59"/>
      <c r="W218" s="58"/>
      <c r="X218" s="58"/>
      <c r="Y218" s="58"/>
      <c r="Z218" s="58"/>
      <c r="AA218" s="58"/>
      <c r="AB218" s="58"/>
      <c r="AC218" s="58"/>
      <c r="AD218" s="58"/>
      <c r="AE218" s="37"/>
      <c r="AF218" s="36"/>
      <c r="AG218" s="36"/>
      <c r="AH218" s="36"/>
      <c r="AI218" s="36"/>
      <c r="AJ218" s="58"/>
      <c r="AK218" s="59"/>
      <c r="AL218" s="58"/>
      <c r="AM218" s="59"/>
      <c r="AN218" s="59"/>
      <c r="AO218" s="39"/>
      <c r="AP218" s="58"/>
      <c r="AQ218" s="58"/>
      <c r="AR218" s="36"/>
      <c r="AS218" s="40"/>
      <c r="AT218" s="37"/>
      <c r="AU218" s="59"/>
      <c r="AV218" s="37"/>
      <c r="AW218" s="59"/>
      <c r="AX218" s="37"/>
      <c r="AY218" s="59"/>
      <c r="AZ218" s="37"/>
      <c r="BA218" s="59"/>
      <c r="BB218" s="37"/>
      <c r="BC218" s="59"/>
      <c r="BD218" s="37"/>
      <c r="BE218" s="58"/>
      <c r="BF218" s="59"/>
      <c r="BG218" s="40"/>
      <c r="BH218" s="58"/>
      <c r="BI218" s="59"/>
      <c r="BJ218" s="40"/>
      <c r="BK218" s="58"/>
      <c r="BL218" s="59"/>
      <c r="BM218" s="40"/>
      <c r="BN218" s="58"/>
      <c r="BO218" s="65"/>
      <c r="BP218" s="40"/>
      <c r="BQ218" s="58"/>
      <c r="BR218" s="39"/>
      <c r="BS218" s="63"/>
      <c r="BT218" s="63"/>
      <c r="BU218" s="63"/>
      <c r="BV218" s="63"/>
      <c r="BW218" s="63"/>
      <c r="BX218" s="63"/>
      <c r="BY218" s="63"/>
      <c r="BZ218" s="63"/>
      <c r="CA218" s="63"/>
      <c r="CB218" s="63"/>
    </row>
    <row r="219" spans="1:80">
      <c r="A219" s="39"/>
      <c r="B219" s="39"/>
      <c r="C219" s="39"/>
      <c r="D219" s="39"/>
      <c r="E219" s="39"/>
      <c r="F219" s="58"/>
      <c r="G219" s="40"/>
      <c r="H219" s="39"/>
      <c r="I219" s="39"/>
      <c r="J219" s="39"/>
      <c r="K219" s="39"/>
      <c r="L219" s="39"/>
      <c r="M219" s="39"/>
      <c r="N219" s="126"/>
      <c r="O219" s="126"/>
      <c r="P219" s="39"/>
      <c r="Q219" s="39"/>
      <c r="R219" s="39"/>
      <c r="S219" s="58"/>
      <c r="T219" s="58"/>
      <c r="U219" s="58"/>
      <c r="V219" s="59"/>
      <c r="W219" s="58"/>
      <c r="X219" s="58"/>
      <c r="Y219" s="58"/>
      <c r="Z219" s="58"/>
      <c r="AA219" s="58"/>
      <c r="AB219" s="58"/>
      <c r="AC219" s="58"/>
      <c r="AD219" s="58"/>
      <c r="AE219" s="37"/>
      <c r="AF219" s="36"/>
      <c r="AG219" s="36"/>
      <c r="AH219" s="36"/>
      <c r="AI219" s="36"/>
      <c r="AJ219" s="58"/>
      <c r="AK219" s="59"/>
      <c r="AL219" s="58"/>
      <c r="AM219" s="59"/>
      <c r="AN219" s="59"/>
      <c r="AO219" s="39"/>
      <c r="AP219" s="58"/>
      <c r="AQ219" s="58"/>
      <c r="AR219" s="36"/>
      <c r="AS219" s="40"/>
      <c r="AT219" s="37"/>
      <c r="AU219" s="59"/>
      <c r="AV219" s="37"/>
      <c r="AW219" s="59"/>
      <c r="AX219" s="37"/>
      <c r="AY219" s="59"/>
      <c r="AZ219" s="37"/>
      <c r="BA219" s="59"/>
      <c r="BB219" s="37"/>
      <c r="BC219" s="59"/>
      <c r="BD219" s="37"/>
      <c r="BE219" s="58"/>
      <c r="BF219" s="59"/>
      <c r="BG219" s="40"/>
      <c r="BH219" s="58"/>
      <c r="BI219" s="59"/>
      <c r="BJ219" s="40"/>
      <c r="BK219" s="58"/>
      <c r="BL219" s="59"/>
      <c r="BM219" s="40"/>
      <c r="BN219" s="58"/>
      <c r="BO219" s="65"/>
      <c r="BP219" s="40"/>
      <c r="BQ219" s="58"/>
      <c r="BR219" s="39"/>
      <c r="BS219" s="63"/>
      <c r="BT219" s="63"/>
      <c r="BU219" s="63"/>
      <c r="BV219" s="63"/>
      <c r="BW219" s="63"/>
      <c r="BX219" s="63"/>
      <c r="BY219" s="63"/>
      <c r="BZ219" s="63"/>
      <c r="CA219" s="63"/>
      <c r="CB219" s="63"/>
    </row>
    <row r="220" spans="1:80">
      <c r="A220" s="39"/>
      <c r="B220" s="39"/>
      <c r="C220" s="39"/>
      <c r="D220" s="39"/>
      <c r="E220" s="39"/>
      <c r="F220" s="58"/>
      <c r="G220" s="40"/>
      <c r="H220" s="39"/>
      <c r="I220" s="39"/>
      <c r="J220" s="39"/>
      <c r="K220" s="39"/>
      <c r="L220" s="39"/>
      <c r="M220" s="39"/>
      <c r="N220" s="126"/>
      <c r="O220" s="126"/>
      <c r="P220" s="39"/>
      <c r="Q220" s="39"/>
      <c r="R220" s="39"/>
      <c r="S220" s="39"/>
      <c r="T220" s="39"/>
      <c r="U220" s="58"/>
      <c r="V220" s="98"/>
      <c r="W220" s="39"/>
      <c r="X220" s="39"/>
      <c r="Y220" s="39"/>
      <c r="Z220" s="39"/>
      <c r="AA220" s="99"/>
      <c r="AB220" s="39"/>
      <c r="AC220" s="39"/>
      <c r="AD220" s="40"/>
      <c r="AE220" s="36"/>
      <c r="AF220" s="36"/>
      <c r="AG220" s="36"/>
      <c r="AH220" s="36"/>
      <c r="AI220" s="36"/>
      <c r="AJ220" s="58"/>
      <c r="AK220" s="59"/>
      <c r="AL220" s="58"/>
      <c r="AM220" s="59"/>
      <c r="AN220" s="59"/>
      <c r="AO220" s="39"/>
      <c r="AP220" s="39"/>
      <c r="AQ220" s="58"/>
      <c r="AR220" s="36"/>
      <c r="AS220" s="40"/>
      <c r="AT220" s="37"/>
      <c r="AU220" s="59"/>
      <c r="AV220" s="37"/>
      <c r="AW220" s="59"/>
      <c r="AX220" s="37"/>
      <c r="AY220" s="59"/>
      <c r="AZ220" s="37"/>
      <c r="BA220" s="59"/>
      <c r="BB220" s="37"/>
      <c r="BC220" s="59"/>
      <c r="BD220" s="37"/>
      <c r="BE220" s="58"/>
      <c r="BF220" s="59"/>
      <c r="BG220" s="59"/>
      <c r="BH220" s="58"/>
      <c r="BI220" s="59"/>
      <c r="BJ220" s="59"/>
      <c r="BK220" s="58"/>
      <c r="BL220" s="65"/>
      <c r="BM220" s="59"/>
      <c r="BN220" s="58"/>
      <c r="BO220" s="65"/>
      <c r="BP220" s="65"/>
      <c r="BQ220" s="58"/>
      <c r="BR220" s="39"/>
      <c r="BS220" s="63"/>
      <c r="BT220" s="63"/>
      <c r="BU220" s="63"/>
      <c r="BV220" s="63"/>
      <c r="BW220" s="63"/>
      <c r="BX220" s="63"/>
      <c r="BY220" s="63"/>
      <c r="BZ220" s="63"/>
      <c r="CA220" s="63"/>
      <c r="CB220" s="63"/>
    </row>
    <row r="221" spans="1:80" s="89" customFormat="1">
      <c r="A221" s="105"/>
      <c r="B221" s="105"/>
      <c r="C221" s="105"/>
      <c r="D221" s="105"/>
      <c r="E221" s="105"/>
      <c r="F221" s="105"/>
      <c r="G221" s="101"/>
      <c r="H221" s="105"/>
      <c r="I221" s="105"/>
      <c r="J221" s="105"/>
      <c r="K221" s="105"/>
      <c r="L221" s="105"/>
      <c r="M221" s="105"/>
      <c r="N221" s="126"/>
      <c r="O221" s="126"/>
      <c r="P221" s="105"/>
      <c r="Q221" s="105"/>
      <c r="R221" s="105"/>
      <c r="S221" s="105"/>
      <c r="T221" s="105"/>
      <c r="U221" s="105"/>
      <c r="V221" s="109"/>
      <c r="W221" s="105"/>
      <c r="X221" s="105"/>
      <c r="Y221" s="105"/>
      <c r="Z221" s="105"/>
      <c r="AA221" s="81"/>
      <c r="AB221" s="105"/>
      <c r="AC221" s="105"/>
      <c r="AD221" s="101"/>
      <c r="AE221" s="38"/>
      <c r="AF221" s="38"/>
      <c r="AG221" s="38"/>
      <c r="AH221" s="38"/>
      <c r="AI221" s="38"/>
      <c r="AJ221" s="105"/>
      <c r="AK221" s="101"/>
      <c r="AL221" s="105"/>
      <c r="AM221" s="101"/>
      <c r="AN221" s="132"/>
      <c r="AO221" s="105"/>
      <c r="AP221" s="105"/>
      <c r="AQ221" s="82"/>
      <c r="AR221" s="38"/>
      <c r="AS221" s="101"/>
      <c r="AT221" s="70"/>
      <c r="AU221" s="108"/>
      <c r="AV221" s="70"/>
      <c r="AW221" s="108"/>
      <c r="AX221" s="70"/>
      <c r="AY221" s="108"/>
      <c r="AZ221" s="70"/>
      <c r="BA221" s="108"/>
      <c r="BB221" s="70"/>
      <c r="BC221" s="108"/>
      <c r="BD221" s="70"/>
      <c r="BE221" s="102"/>
      <c r="BF221" s="132"/>
      <c r="BG221" s="108"/>
      <c r="BH221" s="102"/>
      <c r="BI221" s="132"/>
      <c r="BJ221" s="108"/>
      <c r="BK221" s="102"/>
      <c r="BL221" s="132"/>
      <c r="BM221" s="108"/>
      <c r="BN221" s="102"/>
      <c r="BO221" s="65"/>
      <c r="BP221" s="109"/>
      <c r="BQ221" s="102"/>
      <c r="BR221" s="110"/>
      <c r="BS221" s="110"/>
      <c r="BT221" s="110"/>
      <c r="BU221" s="110"/>
      <c r="BV221" s="110"/>
      <c r="BW221" s="110"/>
      <c r="BX221" s="110"/>
      <c r="BY221" s="110"/>
      <c r="BZ221" s="110"/>
      <c r="CA221" s="110"/>
      <c r="CB221" s="110"/>
    </row>
    <row r="222" spans="1:80" s="85" customFormat="1" ht="15.75" customHeight="1">
      <c r="A222" s="105"/>
      <c r="B222" s="105"/>
      <c r="C222" s="105"/>
      <c r="D222" s="122"/>
      <c r="E222" s="105"/>
      <c r="F222" s="105"/>
      <c r="G222" s="101"/>
      <c r="H222" s="105"/>
      <c r="I222" s="105"/>
      <c r="J222" s="105"/>
      <c r="K222" s="63"/>
      <c r="L222" s="105"/>
      <c r="M222" s="63"/>
      <c r="N222" s="286"/>
      <c r="O222" s="297"/>
      <c r="P222" s="105"/>
      <c r="Q222" s="111"/>
      <c r="R222" s="105"/>
      <c r="S222" s="105"/>
      <c r="T222" s="105"/>
      <c r="U222" s="105"/>
      <c r="V222" s="106"/>
      <c r="W222" s="105"/>
      <c r="X222" s="105"/>
      <c r="Y222" s="105"/>
      <c r="Z222" s="105"/>
      <c r="AA222" s="148"/>
      <c r="AB222" s="105"/>
      <c r="AC222" s="105"/>
      <c r="AD222" s="106"/>
      <c r="AE222" s="38"/>
      <c r="AF222" s="38"/>
      <c r="AG222" s="38"/>
      <c r="AH222" s="38"/>
      <c r="AI222" s="38"/>
      <c r="AJ222" s="105"/>
      <c r="AK222" s="101"/>
      <c r="AL222" s="105"/>
      <c r="AM222" s="101"/>
      <c r="AN222" s="132"/>
      <c r="AO222" s="105"/>
      <c r="AP222" s="105"/>
      <c r="AQ222" s="111"/>
      <c r="AR222" s="38"/>
      <c r="AS222" s="141"/>
      <c r="AT222" s="70"/>
      <c r="AU222" s="108"/>
      <c r="AV222" s="70"/>
      <c r="AW222" s="108"/>
      <c r="AX222" s="70"/>
      <c r="AY222" s="108"/>
      <c r="AZ222" s="70"/>
      <c r="BA222" s="108"/>
      <c r="BB222" s="70"/>
      <c r="BC222" s="59"/>
      <c r="BD222" s="142"/>
      <c r="BE222" s="102"/>
      <c r="BF222" s="103"/>
      <c r="BG222" s="141"/>
      <c r="BH222" s="105"/>
      <c r="BI222" s="40"/>
      <c r="BJ222" s="40"/>
      <c r="BK222" s="102"/>
      <c r="BL222" s="59"/>
      <c r="BM222" s="108"/>
      <c r="BN222" s="102"/>
      <c r="BO222" s="65"/>
      <c r="BP222" s="109"/>
      <c r="BQ222" s="102"/>
      <c r="BR222" s="110"/>
      <c r="BS222" s="110"/>
      <c r="BT222" s="110"/>
      <c r="BU222" s="110"/>
      <c r="BV222" s="110"/>
      <c r="BW222" s="110"/>
      <c r="BX222" s="110"/>
      <c r="BY222" s="110"/>
      <c r="BZ222" s="110"/>
      <c r="CA222" s="110"/>
      <c r="CB222" s="110"/>
    </row>
    <row r="223" spans="1:80" s="93" customFormat="1">
      <c r="A223" s="41"/>
      <c r="B223" s="41"/>
      <c r="C223" s="41"/>
      <c r="D223" s="41"/>
      <c r="E223" s="41"/>
      <c r="F223" s="42"/>
      <c r="G223" s="44"/>
      <c r="H223" s="41"/>
      <c r="I223" s="41"/>
      <c r="J223" s="41"/>
      <c r="K223" s="41"/>
      <c r="L223" s="41"/>
      <c r="M223" s="41"/>
      <c r="N223" s="126"/>
      <c r="O223" s="126"/>
      <c r="P223" s="41"/>
      <c r="Q223" s="41"/>
      <c r="R223" s="41"/>
      <c r="S223" s="41"/>
      <c r="T223" s="41"/>
      <c r="U223" s="42"/>
      <c r="V223" s="112"/>
      <c r="W223" s="41"/>
      <c r="X223" s="41"/>
      <c r="Y223" s="41"/>
      <c r="Z223" s="41"/>
      <c r="AA223" s="43"/>
      <c r="AB223" s="41"/>
      <c r="AC223" s="41"/>
      <c r="AD223" s="44"/>
      <c r="AE223" s="78"/>
      <c r="AF223" s="78"/>
      <c r="AG223" s="78"/>
      <c r="AH223" s="78"/>
      <c r="AI223" s="78"/>
      <c r="AJ223" s="42"/>
      <c r="AK223" s="44"/>
      <c r="AL223" s="41"/>
      <c r="AM223" s="44"/>
      <c r="AN223" s="44"/>
      <c r="AO223" s="41"/>
      <c r="AP223" s="41"/>
      <c r="AQ223" s="41"/>
      <c r="AR223" s="78"/>
      <c r="AS223" s="44"/>
      <c r="AT223" s="36"/>
      <c r="AU223" s="59"/>
      <c r="AV223" s="76"/>
      <c r="AW223" s="59"/>
      <c r="AX223" s="76"/>
      <c r="AY223" s="59"/>
      <c r="AZ223" s="76"/>
      <c r="BA223" s="59"/>
      <c r="BB223" s="76"/>
      <c r="BC223" s="59"/>
      <c r="BD223" s="76"/>
      <c r="BE223" s="42"/>
      <c r="BF223" s="147"/>
      <c r="BG223" s="103"/>
      <c r="BH223" s="105"/>
      <c r="BI223" s="40"/>
      <c r="BJ223" s="40"/>
      <c r="BK223" s="42"/>
      <c r="BL223" s="59"/>
      <c r="BM223" s="65"/>
      <c r="BN223" s="58"/>
      <c r="BO223" s="65"/>
      <c r="BP223" s="65"/>
      <c r="BQ223" s="42"/>
      <c r="BR223" s="105"/>
      <c r="BS223" s="131"/>
      <c r="BT223" s="131"/>
      <c r="BU223" s="131"/>
      <c r="BV223" s="131"/>
      <c r="BW223" s="131"/>
      <c r="BX223" s="131"/>
      <c r="BY223" s="131"/>
      <c r="BZ223" s="131"/>
      <c r="CA223" s="131"/>
      <c r="CB223" s="131"/>
    </row>
    <row r="224" spans="1:80">
      <c r="A224" s="39"/>
      <c r="B224" s="39"/>
      <c r="C224" s="39"/>
      <c r="D224" s="39"/>
      <c r="E224" s="39"/>
      <c r="F224" s="58"/>
      <c r="G224" s="40"/>
      <c r="H224" s="39"/>
      <c r="I224" s="39"/>
      <c r="J224" s="39"/>
      <c r="K224" s="39"/>
      <c r="L224" s="39"/>
      <c r="M224" s="39"/>
      <c r="N224" s="126"/>
      <c r="O224" s="126"/>
      <c r="P224" s="39"/>
      <c r="Q224" s="42"/>
      <c r="R224" s="39"/>
      <c r="S224" s="58"/>
      <c r="T224" s="39"/>
      <c r="U224" s="58"/>
      <c r="V224" s="65"/>
      <c r="W224" s="39"/>
      <c r="X224" s="39"/>
      <c r="Y224" s="39"/>
      <c r="Z224" s="42"/>
      <c r="AA224" s="11"/>
      <c r="AB224" s="39"/>
      <c r="AC224" s="39"/>
      <c r="AD224" s="40"/>
      <c r="AE224" s="36"/>
      <c r="AF224" s="36"/>
      <c r="AG224" s="36"/>
      <c r="AH224" s="36"/>
      <c r="AI224" s="36"/>
      <c r="AJ224" s="39"/>
      <c r="AK224" s="40"/>
      <c r="AL224" s="39"/>
      <c r="AM224" s="40"/>
      <c r="AN224" s="40"/>
      <c r="AO224" s="39"/>
      <c r="AP224" s="42"/>
      <c r="AQ224" s="58"/>
      <c r="AR224" s="36"/>
      <c r="AS224" s="40"/>
      <c r="AT224" s="37"/>
      <c r="AU224" s="40"/>
      <c r="AV224" s="37"/>
      <c r="AW224" s="40"/>
      <c r="AX224" s="37"/>
      <c r="AY224" s="40"/>
      <c r="AZ224" s="36"/>
      <c r="BA224" s="40"/>
      <c r="BB224" s="36"/>
      <c r="BC224" s="40"/>
      <c r="BD224" s="37"/>
      <c r="BE224" s="58"/>
      <c r="BF224" s="59"/>
      <c r="BG224" s="59"/>
      <c r="BH224" s="58"/>
      <c r="BI224" s="59"/>
      <c r="BJ224" s="59"/>
      <c r="BK224" s="58"/>
      <c r="BL224" s="59"/>
      <c r="BM224" s="59"/>
      <c r="BN224" s="58"/>
      <c r="BO224" s="65"/>
      <c r="BP224" s="65"/>
      <c r="BQ224" s="58"/>
      <c r="BR224" s="39"/>
      <c r="BS224" s="63"/>
      <c r="BT224" s="63"/>
      <c r="BU224" s="63"/>
      <c r="BV224" s="63"/>
      <c r="BW224" s="63"/>
      <c r="BX224" s="63"/>
      <c r="BY224" s="63"/>
      <c r="BZ224" s="63"/>
      <c r="CA224" s="63"/>
      <c r="CB224" s="63"/>
    </row>
    <row r="225" spans="1:80">
      <c r="A225" s="39"/>
      <c r="B225" s="39"/>
      <c r="C225" s="39"/>
      <c r="D225" s="39"/>
      <c r="E225" s="39"/>
      <c r="F225" s="58"/>
      <c r="G225" s="40"/>
      <c r="H225" s="39"/>
      <c r="I225" s="39"/>
      <c r="J225" s="39"/>
      <c r="K225" s="39"/>
      <c r="L225" s="39"/>
      <c r="M225" s="39"/>
      <c r="N225" s="126"/>
      <c r="O225" s="126"/>
      <c r="P225" s="39"/>
      <c r="Q225" s="42"/>
      <c r="R225" s="39"/>
      <c r="S225" s="58"/>
      <c r="T225" s="39"/>
      <c r="U225" s="58"/>
      <c r="V225" s="65"/>
      <c r="W225" s="39"/>
      <c r="X225" s="39"/>
      <c r="Y225" s="39"/>
      <c r="Z225" s="42"/>
      <c r="AA225" s="11"/>
      <c r="AB225" s="39"/>
      <c r="AC225" s="39"/>
      <c r="AD225" s="40"/>
      <c r="AE225" s="36"/>
      <c r="AF225" s="36"/>
      <c r="AG225" s="36"/>
      <c r="AH225" s="36"/>
      <c r="AI225" s="36"/>
      <c r="AJ225" s="39"/>
      <c r="AK225" s="40"/>
      <c r="AL225" s="39"/>
      <c r="AM225" s="40"/>
      <c r="AN225" s="40"/>
      <c r="AO225" s="39"/>
      <c r="AP225" s="42"/>
      <c r="AQ225" s="58"/>
      <c r="AR225" s="36"/>
      <c r="AS225" s="40"/>
      <c r="AT225" s="37"/>
      <c r="AU225" s="40"/>
      <c r="AV225" s="37"/>
      <c r="AW225" s="40"/>
      <c r="AX225" s="37"/>
      <c r="AY225" s="40"/>
      <c r="AZ225" s="36"/>
      <c r="BA225" s="40"/>
      <c r="BB225" s="36"/>
      <c r="BC225" s="40"/>
      <c r="BD225" s="37"/>
      <c r="BE225" s="58"/>
      <c r="BF225" s="59"/>
      <c r="BG225" s="59"/>
      <c r="BH225" s="58"/>
      <c r="BI225" s="59"/>
      <c r="BJ225" s="59"/>
      <c r="BK225" s="58"/>
      <c r="BL225" s="59"/>
      <c r="BM225" s="59"/>
      <c r="BN225" s="58"/>
      <c r="BO225" s="65"/>
      <c r="BP225" s="65"/>
      <c r="BQ225" s="58"/>
      <c r="BR225" s="39"/>
      <c r="BS225" s="63"/>
      <c r="BT225" s="63"/>
      <c r="BU225" s="63"/>
      <c r="BV225" s="63"/>
      <c r="BW225" s="63"/>
      <c r="BX225" s="63"/>
      <c r="BY225" s="63"/>
      <c r="BZ225" s="63"/>
      <c r="CA225" s="63"/>
      <c r="CB225" s="63"/>
    </row>
    <row r="226" spans="1:80">
      <c r="A226" s="39"/>
      <c r="B226" s="39"/>
      <c r="C226" s="39"/>
      <c r="D226" s="39"/>
      <c r="E226" s="39"/>
      <c r="F226" s="58"/>
      <c r="G226" s="40"/>
      <c r="H226" s="39"/>
      <c r="I226" s="39"/>
      <c r="J226" s="39"/>
      <c r="K226" s="39"/>
      <c r="L226" s="39"/>
      <c r="M226" s="39"/>
      <c r="N226" s="126"/>
      <c r="O226" s="126"/>
      <c r="P226" s="39"/>
      <c r="Q226" s="42"/>
      <c r="R226" s="39"/>
      <c r="S226" s="58"/>
      <c r="T226" s="39"/>
      <c r="U226" s="58"/>
      <c r="V226" s="65"/>
      <c r="W226" s="39"/>
      <c r="X226" s="39"/>
      <c r="Y226" s="39"/>
      <c r="Z226" s="42"/>
      <c r="AA226" s="11"/>
      <c r="AB226" s="39"/>
      <c r="AC226" s="39"/>
      <c r="AD226" s="40"/>
      <c r="AE226" s="36"/>
      <c r="AF226" s="36"/>
      <c r="AG226" s="36"/>
      <c r="AH226" s="36"/>
      <c r="AI226" s="36"/>
      <c r="AJ226" s="39"/>
      <c r="AK226" s="40"/>
      <c r="AL226" s="39"/>
      <c r="AM226" s="40"/>
      <c r="AN226" s="40"/>
      <c r="AO226" s="39"/>
      <c r="AP226" s="42"/>
      <c r="AQ226" s="58"/>
      <c r="AR226" s="36"/>
      <c r="AS226" s="40"/>
      <c r="AT226" s="37"/>
      <c r="AU226" s="40"/>
      <c r="AV226" s="37"/>
      <c r="AW226" s="40"/>
      <c r="AX226" s="37"/>
      <c r="AY226" s="40"/>
      <c r="AZ226" s="36"/>
      <c r="BA226" s="40"/>
      <c r="BB226" s="36"/>
      <c r="BC226" s="40"/>
      <c r="BD226" s="37"/>
      <c r="BE226" s="58"/>
      <c r="BF226" s="59"/>
      <c r="BG226" s="59"/>
      <c r="BH226" s="58"/>
      <c r="BI226" s="59"/>
      <c r="BJ226" s="59"/>
      <c r="BK226" s="58"/>
      <c r="BL226" s="59"/>
      <c r="BM226" s="59"/>
      <c r="BN226" s="58"/>
      <c r="BO226" s="65"/>
      <c r="BP226" s="65"/>
      <c r="BQ226" s="58"/>
      <c r="BR226" s="39"/>
      <c r="BS226" s="63"/>
      <c r="BT226" s="63"/>
      <c r="BU226" s="63"/>
      <c r="BV226" s="63"/>
      <c r="BW226" s="63"/>
      <c r="BX226" s="63"/>
      <c r="BY226" s="63"/>
      <c r="BZ226" s="63"/>
      <c r="CA226" s="63"/>
      <c r="CB226" s="63"/>
    </row>
    <row r="227" spans="1:80">
      <c r="A227" s="39"/>
      <c r="B227" s="39"/>
      <c r="C227" s="39"/>
      <c r="D227" s="39"/>
      <c r="E227" s="39"/>
      <c r="F227" s="58"/>
      <c r="G227" s="40"/>
      <c r="H227" s="39"/>
      <c r="I227" s="39"/>
      <c r="J227" s="39"/>
      <c r="K227" s="39"/>
      <c r="L227" s="39"/>
      <c r="M227" s="39"/>
      <c r="N227" s="126"/>
      <c r="O227" s="126"/>
      <c r="P227" s="39"/>
      <c r="Q227" s="42"/>
      <c r="R227" s="39"/>
      <c r="S227" s="58"/>
      <c r="T227" s="39"/>
      <c r="U227" s="58"/>
      <c r="V227" s="65"/>
      <c r="W227" s="39"/>
      <c r="X227" s="39"/>
      <c r="Y227" s="39"/>
      <c r="Z227" s="42"/>
      <c r="AA227" s="11"/>
      <c r="AB227" s="39"/>
      <c r="AC227" s="39"/>
      <c r="AD227" s="40"/>
      <c r="AE227" s="36"/>
      <c r="AF227" s="36"/>
      <c r="AG227" s="36"/>
      <c r="AH227" s="36"/>
      <c r="AI227" s="36"/>
      <c r="AJ227" s="39"/>
      <c r="AK227" s="40"/>
      <c r="AL227" s="39"/>
      <c r="AM227" s="40"/>
      <c r="AN227" s="40"/>
      <c r="AO227" s="39"/>
      <c r="AP227" s="42"/>
      <c r="AQ227" s="58"/>
      <c r="AR227" s="36"/>
      <c r="AS227" s="40"/>
      <c r="AT227" s="37"/>
      <c r="AU227" s="40"/>
      <c r="AV227" s="37"/>
      <c r="AW227" s="40"/>
      <c r="AX227" s="37"/>
      <c r="AY227" s="40"/>
      <c r="AZ227" s="36"/>
      <c r="BA227" s="40"/>
      <c r="BB227" s="36"/>
      <c r="BC227" s="40"/>
      <c r="BD227" s="37"/>
      <c r="BE227" s="58"/>
      <c r="BF227" s="59"/>
      <c r="BG227" s="59"/>
      <c r="BH227" s="58"/>
      <c r="BI227" s="59"/>
      <c r="BJ227" s="59"/>
      <c r="BK227" s="58"/>
      <c r="BL227" s="59"/>
      <c r="BM227" s="59"/>
      <c r="BN227" s="58"/>
      <c r="BO227" s="65"/>
      <c r="BP227" s="65"/>
      <c r="BQ227" s="58"/>
      <c r="BR227" s="39"/>
      <c r="BS227" s="63"/>
      <c r="BT227" s="63"/>
      <c r="BU227" s="63"/>
      <c r="BV227" s="63"/>
      <c r="BW227" s="63"/>
      <c r="BX227" s="63"/>
      <c r="BY227" s="63"/>
      <c r="BZ227" s="63"/>
      <c r="CA227" s="63"/>
      <c r="CB227" s="63"/>
    </row>
    <row r="228" spans="1:80">
      <c r="A228" s="39"/>
      <c r="B228" s="39"/>
      <c r="C228" s="39"/>
      <c r="D228" s="39"/>
      <c r="E228" s="39"/>
      <c r="F228" s="58"/>
      <c r="G228" s="40"/>
      <c r="H228" s="39"/>
      <c r="I228" s="39"/>
      <c r="J228" s="39"/>
      <c r="K228" s="49"/>
      <c r="L228" s="39"/>
      <c r="M228" s="39"/>
      <c r="N228" s="126"/>
      <c r="O228" s="126"/>
      <c r="P228" s="39"/>
      <c r="Q228" s="42"/>
      <c r="R228" s="39"/>
      <c r="S228" s="58"/>
      <c r="T228" s="39"/>
      <c r="U228" s="58"/>
      <c r="V228" s="65"/>
      <c r="W228" s="39"/>
      <c r="X228" s="39"/>
      <c r="Y228" s="39"/>
      <c r="Z228" s="42"/>
      <c r="AA228" s="11"/>
      <c r="AB228" s="39"/>
      <c r="AC228" s="39"/>
      <c r="AD228" s="40"/>
      <c r="AE228" s="36"/>
      <c r="AF228" s="36"/>
      <c r="AG228" s="36"/>
      <c r="AH228" s="36"/>
      <c r="AI228" s="36"/>
      <c r="AJ228" s="39"/>
      <c r="AK228" s="40"/>
      <c r="AL228" s="39"/>
      <c r="AM228" s="40"/>
      <c r="AN228" s="40"/>
      <c r="AO228" s="39"/>
      <c r="AP228" s="42"/>
      <c r="AQ228" s="58"/>
      <c r="AR228" s="36"/>
      <c r="AS228" s="40"/>
      <c r="AT228" s="37"/>
      <c r="AU228" s="40"/>
      <c r="AV228" s="37"/>
      <c r="AW228" s="40"/>
      <c r="AX228" s="37"/>
      <c r="AY228" s="40"/>
      <c r="AZ228" s="36"/>
      <c r="BA228" s="40"/>
      <c r="BB228" s="36"/>
      <c r="BC228" s="40"/>
      <c r="BD228" s="37"/>
      <c r="BE228" s="58"/>
      <c r="BF228" s="40"/>
      <c r="BG228" s="59"/>
      <c r="BH228" s="58"/>
      <c r="BI228" s="59"/>
      <c r="BJ228" s="59"/>
      <c r="BK228" s="58"/>
      <c r="BL228" s="59"/>
      <c r="BM228" s="59"/>
      <c r="BN228" s="58"/>
      <c r="BO228" s="65"/>
      <c r="BP228" s="65"/>
      <c r="BQ228" s="58"/>
      <c r="BR228" s="39"/>
      <c r="BS228" s="63"/>
      <c r="BT228" s="63"/>
      <c r="BU228" s="63"/>
      <c r="BV228" s="63"/>
      <c r="BW228" s="63"/>
      <c r="BX228" s="63"/>
      <c r="BY228" s="63"/>
      <c r="BZ228" s="63"/>
      <c r="CA228" s="63"/>
      <c r="CB228" s="63"/>
    </row>
    <row r="229" spans="1:80">
      <c r="A229" s="39"/>
      <c r="B229" s="39"/>
      <c r="C229" s="39"/>
      <c r="D229" s="39"/>
      <c r="E229" s="39"/>
      <c r="F229" s="58"/>
      <c r="G229" s="40"/>
      <c r="H229" s="39"/>
      <c r="I229" s="39"/>
      <c r="J229" s="39"/>
      <c r="K229" s="39"/>
      <c r="L229" s="39"/>
      <c r="M229" s="39"/>
      <c r="N229" s="126"/>
      <c r="O229" s="126"/>
      <c r="P229" s="39"/>
      <c r="Q229" s="42"/>
      <c r="R229" s="39"/>
      <c r="S229" s="58"/>
      <c r="T229" s="39"/>
      <c r="U229" s="58"/>
      <c r="V229" s="65"/>
      <c r="W229" s="39"/>
      <c r="X229" s="39"/>
      <c r="Y229" s="39"/>
      <c r="Z229" s="42"/>
      <c r="AA229" s="11"/>
      <c r="AB229" s="39"/>
      <c r="AC229" s="39"/>
      <c r="AD229" s="40"/>
      <c r="AE229" s="36"/>
      <c r="AF229" s="36"/>
      <c r="AG229" s="36"/>
      <c r="AH229" s="36"/>
      <c r="AI229" s="36"/>
      <c r="AJ229" s="39"/>
      <c r="AK229" s="40"/>
      <c r="AL229" s="39"/>
      <c r="AM229" s="40"/>
      <c r="AN229" s="40"/>
      <c r="AO229" s="39"/>
      <c r="AP229" s="42"/>
      <c r="AQ229" s="58"/>
      <c r="AR229" s="36"/>
      <c r="AS229" s="40"/>
      <c r="AT229" s="37"/>
      <c r="AU229" s="40"/>
      <c r="AV229" s="37"/>
      <c r="AW229" s="40"/>
      <c r="AX229" s="37"/>
      <c r="AY229" s="40"/>
      <c r="AZ229" s="36"/>
      <c r="BA229" s="40"/>
      <c r="BB229" s="36"/>
      <c r="BC229" s="40"/>
      <c r="BD229" s="37"/>
      <c r="BE229" s="58"/>
      <c r="BF229" s="59"/>
      <c r="BG229" s="59"/>
      <c r="BH229" s="58"/>
      <c r="BI229" s="59"/>
      <c r="BJ229" s="59"/>
      <c r="BK229" s="58"/>
      <c r="BL229" s="59"/>
      <c r="BM229" s="59"/>
      <c r="BN229" s="58"/>
      <c r="BO229" s="65"/>
      <c r="BP229" s="65"/>
      <c r="BQ229" s="58"/>
      <c r="BR229" s="39"/>
      <c r="BS229" s="63"/>
      <c r="BT229" s="63"/>
      <c r="BU229" s="63"/>
      <c r="BV229" s="63"/>
      <c r="BW229" s="63"/>
      <c r="BX229" s="63"/>
      <c r="BY229" s="63"/>
      <c r="BZ229" s="63"/>
      <c r="CA229" s="63"/>
      <c r="CB229" s="63"/>
    </row>
    <row r="230" spans="1:80">
      <c r="A230" s="39"/>
      <c r="B230" s="39"/>
      <c r="C230" s="39"/>
      <c r="D230" s="39"/>
      <c r="E230" s="39"/>
      <c r="F230" s="58"/>
      <c r="G230" s="40"/>
      <c r="H230" s="39"/>
      <c r="I230" s="39"/>
      <c r="J230" s="39"/>
      <c r="K230" s="39"/>
      <c r="L230" s="39"/>
      <c r="M230" s="39"/>
      <c r="N230" s="126"/>
      <c r="O230" s="126"/>
      <c r="P230" s="39"/>
      <c r="Q230" s="42"/>
      <c r="R230" s="39"/>
      <c r="S230" s="58"/>
      <c r="T230" s="39"/>
      <c r="U230" s="58"/>
      <c r="V230" s="65"/>
      <c r="W230" s="39"/>
      <c r="X230" s="39"/>
      <c r="Y230" s="39"/>
      <c r="Z230" s="42"/>
      <c r="AA230" s="11"/>
      <c r="AB230" s="39"/>
      <c r="AC230" s="39"/>
      <c r="AD230" s="40"/>
      <c r="AE230" s="36"/>
      <c r="AF230" s="36"/>
      <c r="AG230" s="36"/>
      <c r="AH230" s="36"/>
      <c r="AI230" s="36"/>
      <c r="AJ230" s="39"/>
      <c r="AK230" s="40"/>
      <c r="AL230" s="39"/>
      <c r="AM230" s="40"/>
      <c r="AN230" s="40"/>
      <c r="AO230" s="39"/>
      <c r="AP230" s="42"/>
      <c r="AQ230" s="58"/>
      <c r="AR230" s="36"/>
      <c r="AS230" s="40"/>
      <c r="AT230" s="37"/>
      <c r="AU230" s="40"/>
      <c r="AV230" s="37"/>
      <c r="AW230" s="40"/>
      <c r="AX230" s="37"/>
      <c r="AY230" s="40"/>
      <c r="AZ230" s="36"/>
      <c r="BA230" s="40"/>
      <c r="BB230" s="36"/>
      <c r="BC230" s="40"/>
      <c r="BD230" s="37"/>
      <c r="BE230" s="58"/>
      <c r="BF230" s="59"/>
      <c r="BG230" s="59"/>
      <c r="BH230" s="58"/>
      <c r="BI230" s="59"/>
      <c r="BJ230" s="59"/>
      <c r="BK230" s="58"/>
      <c r="BL230" s="59"/>
      <c r="BM230" s="59"/>
      <c r="BN230" s="58"/>
      <c r="BO230" s="65"/>
      <c r="BP230" s="65"/>
      <c r="BQ230" s="58"/>
      <c r="BR230" s="39"/>
      <c r="BS230" s="63"/>
      <c r="BT230" s="63"/>
      <c r="BU230" s="63"/>
      <c r="BV230" s="63"/>
      <c r="BW230" s="63"/>
      <c r="BX230" s="63"/>
      <c r="BY230" s="63"/>
      <c r="BZ230" s="63"/>
      <c r="CA230" s="63"/>
      <c r="CB230" s="63"/>
    </row>
    <row r="231" spans="1:80">
      <c r="A231" s="39"/>
      <c r="B231" s="39"/>
      <c r="C231" s="39"/>
      <c r="D231" s="39"/>
      <c r="E231" s="39"/>
      <c r="F231" s="58"/>
      <c r="G231" s="40"/>
      <c r="H231" s="39"/>
      <c r="I231" s="39"/>
      <c r="J231" s="39"/>
      <c r="K231" s="42"/>
      <c r="L231" s="39"/>
      <c r="M231" s="42"/>
      <c r="N231" s="287"/>
      <c r="O231" s="126"/>
      <c r="P231" s="39"/>
      <c r="Q231" s="42"/>
      <c r="R231" s="39"/>
      <c r="S231" s="39"/>
      <c r="T231" s="39"/>
      <c r="U231" s="58"/>
      <c r="V231" s="65"/>
      <c r="W231" s="39"/>
      <c r="X231" s="39"/>
      <c r="Y231" s="39"/>
      <c r="Z231" s="39"/>
      <c r="AA231" s="39"/>
      <c r="AB231" s="58"/>
      <c r="AC231" s="39"/>
      <c r="AD231" s="40"/>
      <c r="AE231" s="36"/>
      <c r="AF231" s="36"/>
      <c r="AG231" s="36"/>
      <c r="AH231" s="36"/>
      <c r="AI231" s="36"/>
      <c r="AJ231" s="39"/>
      <c r="AK231" s="59"/>
      <c r="AL231" s="58"/>
      <c r="AM231" s="40"/>
      <c r="AN231" s="45"/>
      <c r="AO231" s="39"/>
      <c r="AP231" s="39"/>
      <c r="AQ231" s="58"/>
      <c r="AR231" s="36"/>
      <c r="AS231" s="40"/>
      <c r="AT231" s="37"/>
      <c r="AU231" s="59"/>
      <c r="AV231" s="37"/>
      <c r="AW231" s="59"/>
      <c r="AX231" s="37"/>
      <c r="AY231" s="59"/>
      <c r="AZ231" s="37"/>
      <c r="BA231" s="59"/>
      <c r="BB231" s="37"/>
      <c r="BC231" s="59"/>
      <c r="BD231" s="37"/>
      <c r="BE231" s="58"/>
      <c r="BF231" s="59"/>
      <c r="BG231" s="59"/>
      <c r="BH231" s="58"/>
      <c r="BI231" s="59"/>
      <c r="BJ231" s="59"/>
      <c r="BK231" s="58"/>
      <c r="BL231" s="59"/>
      <c r="BM231" s="59"/>
      <c r="BN231" s="58"/>
      <c r="BO231" s="65"/>
      <c r="BP231" s="65"/>
      <c r="BQ231" s="58"/>
      <c r="BR231" s="39"/>
      <c r="BS231" s="63"/>
      <c r="BT231" s="63"/>
      <c r="BU231" s="63"/>
      <c r="BV231" s="63"/>
      <c r="BW231" s="63"/>
      <c r="BX231" s="63"/>
      <c r="BY231" s="63"/>
      <c r="BZ231" s="63"/>
      <c r="CA231" s="63"/>
      <c r="CB231" s="63"/>
    </row>
    <row r="232" spans="1:80" s="57" customFormat="1">
      <c r="A232" s="39"/>
      <c r="B232" s="39"/>
      <c r="C232" s="39"/>
      <c r="D232" s="39"/>
      <c r="E232" s="39"/>
      <c r="F232" s="58"/>
      <c r="G232" s="40"/>
      <c r="H232" s="39"/>
      <c r="I232" s="39"/>
      <c r="J232" s="39"/>
      <c r="K232" s="42"/>
      <c r="L232" s="39"/>
      <c r="M232" s="42"/>
      <c r="N232" s="287"/>
      <c r="O232" s="126"/>
      <c r="P232" s="39"/>
      <c r="Q232" s="42"/>
      <c r="R232" s="39"/>
      <c r="S232" s="39"/>
      <c r="T232" s="39"/>
      <c r="U232" s="58"/>
      <c r="V232" s="65"/>
      <c r="W232" s="39"/>
      <c r="X232" s="39"/>
      <c r="Y232" s="39"/>
      <c r="Z232" s="39"/>
      <c r="AA232" s="39"/>
      <c r="AB232" s="39"/>
      <c r="AC232" s="39"/>
      <c r="AD232" s="40"/>
      <c r="AE232" s="36"/>
      <c r="AF232" s="36"/>
      <c r="AG232" s="36"/>
      <c r="AH232" s="36"/>
      <c r="AI232" s="36"/>
      <c r="AJ232" s="39"/>
      <c r="AK232" s="59"/>
      <c r="AL232" s="58"/>
      <c r="AM232" s="40"/>
      <c r="AN232" s="40"/>
      <c r="AO232" s="39"/>
      <c r="AP232" s="39"/>
      <c r="AQ232" s="58"/>
      <c r="AR232" s="78"/>
      <c r="AS232" s="45"/>
      <c r="AT232" s="36"/>
      <c r="AU232" s="59"/>
      <c r="AV232" s="39"/>
      <c r="AW232" s="59"/>
      <c r="AX232" s="39"/>
      <c r="AY232" s="59"/>
      <c r="AZ232" s="39"/>
      <c r="BA232" s="59"/>
      <c r="BB232" s="39"/>
      <c r="BC232" s="59"/>
      <c r="BD232" s="149"/>
      <c r="BE232" s="39"/>
      <c r="BF232" s="45"/>
      <c r="BG232" s="45"/>
      <c r="BH232" s="105"/>
      <c r="BI232" s="40"/>
      <c r="BJ232" s="40"/>
      <c r="BK232" s="39"/>
      <c r="BL232" s="59"/>
      <c r="BM232" s="59"/>
      <c r="BN232" s="58"/>
      <c r="BO232" s="65"/>
      <c r="BP232" s="65"/>
      <c r="BQ232" s="42"/>
      <c r="BR232" s="62"/>
      <c r="BS232" s="104"/>
      <c r="BT232" s="104"/>
      <c r="BU232" s="104"/>
      <c r="BV232" s="104"/>
      <c r="BW232" s="104"/>
      <c r="BX232" s="104"/>
      <c r="BY232" s="104"/>
      <c r="BZ232" s="104"/>
      <c r="CA232" s="104"/>
      <c r="CB232" s="104"/>
    </row>
    <row r="233" spans="1:80">
      <c r="A233" s="39"/>
      <c r="B233" s="39"/>
      <c r="C233" s="39"/>
      <c r="D233" s="39"/>
      <c r="E233" s="39"/>
      <c r="F233" s="58"/>
      <c r="G233" s="40"/>
      <c r="H233" s="39"/>
      <c r="I233" s="39"/>
      <c r="J233" s="39"/>
      <c r="K233" s="39"/>
      <c r="L233" s="39"/>
      <c r="M233" s="39"/>
      <c r="N233" s="126"/>
      <c r="O233" s="126"/>
      <c r="P233" s="39"/>
      <c r="Q233" s="39"/>
      <c r="R233" s="39"/>
      <c r="S233" s="39"/>
      <c r="T233" s="39"/>
      <c r="U233" s="58"/>
      <c r="V233" s="98"/>
      <c r="W233" s="39"/>
      <c r="X233" s="39"/>
      <c r="Y233" s="39"/>
      <c r="Z233" s="39"/>
      <c r="AA233" s="39"/>
      <c r="AB233" s="58"/>
      <c r="AC233" s="39"/>
      <c r="AD233" s="40"/>
      <c r="AE233" s="36"/>
      <c r="AF233" s="36"/>
      <c r="AG233" s="36"/>
      <c r="AH233" s="36"/>
      <c r="AI233" s="36"/>
      <c r="AJ233" s="39"/>
      <c r="AK233" s="59"/>
      <c r="AL233" s="58"/>
      <c r="AM233" s="40"/>
      <c r="AN233" s="40"/>
      <c r="AO233" s="39"/>
      <c r="AP233" s="39"/>
      <c r="AQ233" s="58"/>
      <c r="AR233" s="36"/>
      <c r="AS233" s="40"/>
      <c r="AT233" s="37"/>
      <c r="AU233" s="59"/>
      <c r="AV233" s="37"/>
      <c r="AW233" s="59"/>
      <c r="AX233" s="37"/>
      <c r="AY233" s="59"/>
      <c r="AZ233" s="37"/>
      <c r="BA233" s="59"/>
      <c r="BB233" s="37"/>
      <c r="BC233" s="59"/>
      <c r="BD233" s="37"/>
      <c r="BE233" s="58"/>
      <c r="BF233" s="59"/>
      <c r="BG233" s="59"/>
      <c r="BH233" s="58"/>
      <c r="BI233" s="59"/>
      <c r="BJ233" s="59"/>
      <c r="BK233" s="58"/>
      <c r="BL233" s="59"/>
      <c r="BM233" s="59"/>
      <c r="BN233" s="58"/>
      <c r="BO233" s="59"/>
      <c r="BP233" s="65"/>
      <c r="BQ233" s="58"/>
      <c r="BR233" s="59"/>
      <c r="BS233" s="63"/>
      <c r="BT233" s="63"/>
      <c r="BU233" s="63"/>
      <c r="BV233" s="63"/>
      <c r="BW233" s="63"/>
      <c r="BX233" s="63"/>
      <c r="BY233" s="63"/>
      <c r="BZ233" s="63"/>
      <c r="CA233" s="63"/>
      <c r="CB233" s="63"/>
    </row>
    <row r="234" spans="1:80" s="84" customFormat="1">
      <c r="A234" s="39"/>
      <c r="B234" s="39"/>
      <c r="C234" s="39"/>
      <c r="D234" s="39"/>
      <c r="E234" s="39"/>
      <c r="F234" s="58"/>
      <c r="G234" s="40"/>
      <c r="H234" s="39"/>
      <c r="I234" s="39"/>
      <c r="J234" s="39"/>
      <c r="K234" s="39"/>
      <c r="L234" s="39"/>
      <c r="M234" s="39"/>
      <c r="N234" s="126"/>
      <c r="O234" s="126"/>
      <c r="P234" s="39"/>
      <c r="Q234" s="39"/>
      <c r="R234" s="39"/>
      <c r="S234" s="39"/>
      <c r="T234" s="39"/>
      <c r="U234" s="58"/>
      <c r="V234" s="98"/>
      <c r="W234" s="39"/>
      <c r="X234" s="39"/>
      <c r="Y234" s="39"/>
      <c r="Z234" s="39"/>
      <c r="AA234" s="114"/>
      <c r="AB234" s="58"/>
      <c r="AC234" s="39"/>
      <c r="AD234" s="40"/>
      <c r="AE234" s="36"/>
      <c r="AF234" s="36"/>
      <c r="AG234" s="36"/>
      <c r="AH234" s="36"/>
      <c r="AI234" s="36"/>
      <c r="AJ234" s="39"/>
      <c r="AK234" s="59"/>
      <c r="AL234" s="58"/>
      <c r="AM234" s="40"/>
      <c r="AN234" s="40"/>
      <c r="AO234" s="39"/>
      <c r="AP234" s="39"/>
      <c r="AQ234" s="58"/>
      <c r="AR234" s="36"/>
      <c r="AS234" s="40"/>
      <c r="AT234" s="37"/>
      <c r="AU234" s="59"/>
      <c r="AV234" s="37"/>
      <c r="AW234" s="59"/>
      <c r="AX234" s="37"/>
      <c r="AY234" s="59"/>
      <c r="AZ234" s="37"/>
      <c r="BA234" s="59"/>
      <c r="BB234" s="37"/>
      <c r="BC234" s="59"/>
      <c r="BD234" s="37"/>
      <c r="BE234" s="58"/>
      <c r="BF234" s="59"/>
      <c r="BG234" s="59"/>
      <c r="BH234" s="58"/>
      <c r="BI234" s="59"/>
      <c r="BJ234" s="59"/>
      <c r="BK234" s="58"/>
      <c r="BL234" s="59"/>
      <c r="BM234" s="59"/>
      <c r="BN234" s="58"/>
      <c r="BO234" s="59"/>
      <c r="BP234" s="65"/>
      <c r="BQ234" s="58"/>
      <c r="BR234" s="59"/>
      <c r="BS234" s="63"/>
      <c r="BT234" s="63"/>
      <c r="BU234" s="63"/>
      <c r="BV234" s="63"/>
      <c r="BW234" s="63"/>
      <c r="BX234" s="63"/>
      <c r="BY234" s="63"/>
      <c r="BZ234" s="63"/>
      <c r="CA234" s="63"/>
      <c r="CB234" s="63"/>
    </row>
    <row r="235" spans="1:80">
      <c r="A235" s="41"/>
      <c r="B235" s="41"/>
      <c r="C235" s="41"/>
      <c r="D235" s="41"/>
      <c r="E235" s="41"/>
      <c r="F235" s="58"/>
      <c r="G235" s="44"/>
      <c r="H235" s="41"/>
      <c r="I235" s="41"/>
      <c r="J235" s="41"/>
      <c r="K235" s="41"/>
      <c r="L235" s="41"/>
      <c r="M235" s="41"/>
      <c r="N235" s="126"/>
      <c r="O235" s="126"/>
      <c r="P235" s="41"/>
      <c r="Q235" s="41"/>
      <c r="R235" s="41"/>
      <c r="S235" s="41"/>
      <c r="T235" s="41"/>
      <c r="U235" s="58"/>
      <c r="V235" s="65"/>
      <c r="W235" s="41"/>
      <c r="X235" s="41"/>
      <c r="Y235" s="41"/>
      <c r="Z235" s="41"/>
      <c r="AA235" s="43"/>
      <c r="AB235" s="41"/>
      <c r="AC235" s="41"/>
      <c r="AD235" s="44"/>
      <c r="AE235" s="36"/>
      <c r="AF235" s="36"/>
      <c r="AG235" s="36"/>
      <c r="AH235" s="36"/>
      <c r="AI235" s="36"/>
      <c r="AJ235" s="42"/>
      <c r="AK235" s="44"/>
      <c r="AL235" s="41"/>
      <c r="AM235" s="44"/>
      <c r="AN235" s="44"/>
      <c r="AO235" s="41"/>
      <c r="AP235" s="41"/>
      <c r="AQ235" s="58"/>
      <c r="AR235" s="36"/>
      <c r="AS235" s="40"/>
      <c r="AT235" s="37"/>
      <c r="AU235" s="59"/>
      <c r="AV235" s="37"/>
      <c r="AW235" s="59"/>
      <c r="AX235" s="37"/>
      <c r="AY235" s="59"/>
      <c r="AZ235" s="37"/>
      <c r="BA235" s="59"/>
      <c r="BB235" s="37"/>
      <c r="BC235" s="59"/>
      <c r="BD235" s="37"/>
      <c r="BE235" s="58"/>
      <c r="BF235" s="59"/>
      <c r="BG235" s="40"/>
      <c r="BH235" s="58"/>
      <c r="BI235" s="59"/>
      <c r="BJ235" s="40"/>
      <c r="BK235" s="58"/>
      <c r="BL235" s="59"/>
      <c r="BM235" s="40"/>
      <c r="BN235" s="58"/>
      <c r="BO235" s="65"/>
      <c r="BP235" s="59"/>
      <c r="BQ235" s="58"/>
      <c r="BR235" s="39"/>
      <c r="BS235" s="63"/>
      <c r="BT235" s="63"/>
      <c r="BU235" s="63"/>
      <c r="BV235" s="63"/>
      <c r="BW235" s="63"/>
      <c r="BX235" s="63"/>
      <c r="BY235" s="63"/>
      <c r="BZ235" s="63"/>
      <c r="CA235" s="63"/>
      <c r="CB235" s="63"/>
    </row>
    <row r="236" spans="1:80">
      <c r="A236" s="41"/>
      <c r="B236" s="41"/>
      <c r="C236" s="41"/>
      <c r="D236" s="41"/>
      <c r="E236" s="41"/>
      <c r="F236" s="58"/>
      <c r="G236" s="44"/>
      <c r="H236" s="41"/>
      <c r="I236" s="41"/>
      <c r="J236" s="41"/>
      <c r="K236" s="41"/>
      <c r="L236" s="41"/>
      <c r="M236" s="41"/>
      <c r="N236" s="126"/>
      <c r="O236" s="126"/>
      <c r="P236" s="41"/>
      <c r="Q236" s="41"/>
      <c r="R236" s="41"/>
      <c r="S236" s="41"/>
      <c r="T236" s="41"/>
      <c r="U236" s="58"/>
      <c r="V236" s="65"/>
      <c r="W236" s="41"/>
      <c r="X236" s="41"/>
      <c r="Y236" s="41"/>
      <c r="Z236" s="41"/>
      <c r="AA236" s="43"/>
      <c r="AB236" s="41"/>
      <c r="AC236" s="41"/>
      <c r="AD236" s="44"/>
      <c r="AE236" s="36"/>
      <c r="AF236" s="36"/>
      <c r="AG236" s="36"/>
      <c r="AH236" s="36"/>
      <c r="AI236" s="36"/>
      <c r="AJ236" s="42"/>
      <c r="AK236" s="44"/>
      <c r="AL236" s="41"/>
      <c r="AM236" s="44"/>
      <c r="AN236" s="44"/>
      <c r="AO236" s="41"/>
      <c r="AP236" s="41"/>
      <c r="AQ236" s="58"/>
      <c r="AR236" s="36"/>
      <c r="AS236" s="40"/>
      <c r="AT236" s="37"/>
      <c r="AU236" s="59"/>
      <c r="AV236" s="37"/>
      <c r="AW236" s="59"/>
      <c r="AX236" s="37"/>
      <c r="AY236" s="59"/>
      <c r="AZ236" s="37"/>
      <c r="BA236" s="59"/>
      <c r="BB236" s="37"/>
      <c r="BC236" s="59"/>
      <c r="BD236" s="37"/>
      <c r="BE236" s="58"/>
      <c r="BF236" s="59"/>
      <c r="BG236" s="40"/>
      <c r="BH236" s="58"/>
      <c r="BI236" s="59"/>
      <c r="BJ236" s="40"/>
      <c r="BK236" s="58"/>
      <c r="BL236" s="59"/>
      <c r="BM236" s="40"/>
      <c r="BN236" s="58"/>
      <c r="BO236" s="65"/>
      <c r="BP236" s="59"/>
      <c r="BQ236" s="58"/>
      <c r="BR236" s="39"/>
      <c r="BS236" s="63"/>
      <c r="BT236" s="63"/>
      <c r="BU236" s="63"/>
      <c r="BV236" s="63"/>
      <c r="BW236" s="63"/>
      <c r="BX236" s="63"/>
      <c r="BY236" s="63"/>
      <c r="BZ236" s="63"/>
      <c r="CA236" s="63"/>
      <c r="CB236" s="63"/>
    </row>
    <row r="237" spans="1:80">
      <c r="A237" s="39"/>
      <c r="B237" s="39"/>
      <c r="C237" s="39"/>
      <c r="D237" s="39"/>
      <c r="E237" s="39"/>
      <c r="F237" s="58"/>
      <c r="G237" s="40"/>
      <c r="H237" s="39"/>
      <c r="I237" s="39"/>
      <c r="J237" s="39"/>
      <c r="K237" s="39"/>
      <c r="L237" s="39"/>
      <c r="M237" s="39"/>
      <c r="N237" s="126"/>
      <c r="O237" s="126"/>
      <c r="P237" s="39"/>
      <c r="Q237" s="39"/>
      <c r="R237" s="39"/>
      <c r="S237" s="39"/>
      <c r="T237" s="39"/>
      <c r="U237" s="58"/>
      <c r="V237" s="65"/>
      <c r="W237" s="39"/>
      <c r="X237" s="39"/>
      <c r="Y237" s="39"/>
      <c r="Z237" s="39"/>
      <c r="AA237" s="81"/>
      <c r="AB237" s="39"/>
      <c r="AC237" s="39"/>
      <c r="AD237" s="40"/>
      <c r="AE237" s="36"/>
      <c r="AF237" s="36"/>
      <c r="AG237" s="36"/>
      <c r="AH237" s="36"/>
      <c r="AI237" s="36"/>
      <c r="AJ237" s="39"/>
      <c r="AK237" s="59"/>
      <c r="AL237" s="41"/>
      <c r="AM237" s="40"/>
      <c r="AN237" s="45"/>
      <c r="AO237" s="39"/>
      <c r="AP237" s="39"/>
      <c r="AQ237" s="58"/>
      <c r="AR237" s="36"/>
      <c r="AS237" s="59"/>
      <c r="AT237" s="36"/>
      <c r="AU237" s="59"/>
      <c r="AV237" s="37"/>
      <c r="AW237" s="59"/>
      <c r="AX237" s="37"/>
      <c r="AY237" s="59"/>
      <c r="AZ237" s="37"/>
      <c r="BA237" s="59"/>
      <c r="BB237" s="37"/>
      <c r="BC237" s="59"/>
      <c r="BD237" s="37"/>
      <c r="BE237" s="58"/>
      <c r="BF237" s="40"/>
      <c r="BG237" s="40"/>
      <c r="BH237" s="58"/>
      <c r="BI237" s="59"/>
      <c r="BJ237" s="40"/>
      <c r="BK237" s="58"/>
      <c r="BL237" s="59"/>
      <c r="BM237" s="40"/>
      <c r="BN237" s="58"/>
      <c r="BO237" s="59"/>
      <c r="BP237" s="65"/>
      <c r="BQ237" s="58"/>
      <c r="BR237" s="39"/>
      <c r="BS237" s="63"/>
      <c r="BT237" s="63"/>
      <c r="BU237" s="63"/>
      <c r="BV237" s="63"/>
      <c r="BW237" s="63"/>
      <c r="BX237" s="63"/>
      <c r="BY237" s="63"/>
      <c r="BZ237" s="63"/>
      <c r="CA237" s="63"/>
      <c r="CB237" s="63"/>
    </row>
    <row r="238" spans="1:80" s="68" customFormat="1">
      <c r="A238" s="105"/>
      <c r="B238" s="105"/>
      <c r="C238" s="105"/>
      <c r="D238" s="105"/>
      <c r="E238" s="105"/>
      <c r="F238" s="58"/>
      <c r="G238" s="101"/>
      <c r="H238" s="105"/>
      <c r="I238" s="105"/>
      <c r="J238" s="105"/>
      <c r="K238" s="105"/>
      <c r="L238" s="105"/>
      <c r="M238" s="105"/>
      <c r="N238" s="126"/>
      <c r="O238" s="126"/>
      <c r="P238" s="105"/>
      <c r="Q238" s="105"/>
      <c r="R238" s="105"/>
      <c r="S238" s="105"/>
      <c r="T238" s="105"/>
      <c r="U238" s="105"/>
      <c r="V238" s="106"/>
      <c r="W238" s="105"/>
      <c r="X238" s="105"/>
      <c r="Y238" s="105"/>
      <c r="Z238" s="105"/>
      <c r="AA238" s="124"/>
      <c r="AB238" s="105"/>
      <c r="AC238" s="105"/>
      <c r="AD238" s="101"/>
      <c r="AE238" s="38"/>
      <c r="AF238" s="38"/>
      <c r="AG238" s="38"/>
      <c r="AH238" s="38"/>
      <c r="AI238" s="38"/>
      <c r="AJ238" s="105"/>
      <c r="AK238" s="108"/>
      <c r="AL238" s="102"/>
      <c r="AM238" s="101"/>
      <c r="AN238" s="101"/>
      <c r="AO238" s="105"/>
      <c r="AP238" s="105"/>
      <c r="AQ238" s="58"/>
      <c r="AR238" s="38"/>
      <c r="AS238" s="101"/>
      <c r="AT238" s="70"/>
      <c r="AU238" s="108"/>
      <c r="AV238" s="70"/>
      <c r="AW238" s="108"/>
      <c r="AX238" s="70"/>
      <c r="AY238" s="108"/>
      <c r="AZ238" s="70"/>
      <c r="BA238" s="108"/>
      <c r="BB238" s="70"/>
      <c r="BC238" s="108"/>
      <c r="BD238" s="70"/>
      <c r="BE238" s="105"/>
      <c r="BF238" s="59"/>
      <c r="BG238" s="108"/>
      <c r="BH238" s="105"/>
      <c r="BI238" s="59"/>
      <c r="BJ238" s="108"/>
      <c r="BK238" s="105"/>
      <c r="BL238" s="59"/>
      <c r="BM238" s="108"/>
      <c r="BN238" s="102"/>
      <c r="BO238" s="108"/>
      <c r="BP238" s="59"/>
      <c r="BQ238" s="102"/>
      <c r="BR238" s="108"/>
      <c r="BS238" s="102"/>
      <c r="BT238" s="102"/>
      <c r="BU238" s="108"/>
      <c r="BV238" s="102"/>
      <c r="BW238" s="102"/>
      <c r="BX238" s="109"/>
      <c r="BY238" s="102"/>
      <c r="BZ238" s="110"/>
      <c r="CA238" s="110"/>
      <c r="CB238" s="110"/>
    </row>
    <row r="239" spans="1:80" s="77" customFormat="1">
      <c r="A239" s="105"/>
      <c r="B239" s="105"/>
      <c r="C239" s="105"/>
      <c r="D239" s="105"/>
      <c r="E239" s="105"/>
      <c r="F239" s="105"/>
      <c r="G239" s="101"/>
      <c r="H239" s="105"/>
      <c r="I239" s="105"/>
      <c r="J239" s="105"/>
      <c r="K239" s="105"/>
      <c r="L239" s="110"/>
      <c r="M239" s="105"/>
      <c r="N239" s="126"/>
      <c r="O239" s="126"/>
      <c r="P239" s="105"/>
      <c r="Q239" s="105"/>
      <c r="R239" s="105"/>
      <c r="S239" s="105"/>
      <c r="T239" s="105"/>
      <c r="U239" s="105"/>
      <c r="V239" s="106"/>
      <c r="W239" s="105"/>
      <c r="X239" s="105"/>
      <c r="Y239" s="105"/>
      <c r="Z239" s="105"/>
      <c r="AA239" s="105"/>
      <c r="AB239" s="105"/>
      <c r="AC239" s="105"/>
      <c r="AD239" s="101"/>
      <c r="AE239" s="38"/>
      <c r="AF239" s="38"/>
      <c r="AG239" s="38"/>
      <c r="AH239" s="38"/>
      <c r="AI239" s="38"/>
      <c r="AJ239" s="105"/>
      <c r="AK239" s="108"/>
      <c r="AL239" s="102"/>
      <c r="AM239" s="101"/>
      <c r="AN239" s="59"/>
      <c r="AO239" s="105"/>
      <c r="AP239" s="105"/>
      <c r="AQ239" s="117"/>
      <c r="AR239" s="38"/>
      <c r="AS239" s="101"/>
      <c r="AT239" s="70"/>
      <c r="AU239" s="59"/>
      <c r="AV239" s="70"/>
      <c r="AW239" s="108"/>
      <c r="AX239" s="70"/>
      <c r="AY239" s="108"/>
      <c r="AZ239" s="70"/>
      <c r="BA239" s="108"/>
      <c r="BB239" s="70"/>
      <c r="BC239" s="108"/>
      <c r="BD239" s="70"/>
      <c r="BE239" s="102"/>
      <c r="BF239" s="59"/>
      <c r="BG239" s="108"/>
      <c r="BH239" s="102"/>
      <c r="BI239" s="59"/>
      <c r="BJ239" s="108"/>
      <c r="BK239" s="102"/>
      <c r="BL239" s="59"/>
      <c r="BM239" s="108"/>
      <c r="BN239" s="102"/>
      <c r="BO239" s="108"/>
      <c r="BP239" s="65"/>
      <c r="BQ239" s="102"/>
      <c r="BR239" s="108"/>
      <c r="BS239" s="150"/>
      <c r="BT239" s="150"/>
      <c r="BU239" s="151"/>
      <c r="BV239" s="150"/>
      <c r="BW239" s="150"/>
      <c r="BX239" s="152"/>
      <c r="BY239" s="150"/>
      <c r="BZ239" s="110"/>
      <c r="CA239" s="110"/>
      <c r="CB239" s="104"/>
    </row>
    <row r="240" spans="1:80" s="57" customFormat="1">
      <c r="A240" s="39"/>
      <c r="B240" s="39"/>
      <c r="C240" s="39"/>
      <c r="D240" s="39"/>
      <c r="E240" s="39"/>
      <c r="F240" s="58"/>
      <c r="G240" s="40"/>
      <c r="H240" s="39"/>
      <c r="I240" s="39"/>
      <c r="J240" s="39"/>
      <c r="K240" s="39"/>
      <c r="L240" s="39"/>
      <c r="M240" s="39"/>
      <c r="N240" s="126"/>
      <c r="O240" s="126"/>
      <c r="P240" s="39"/>
      <c r="Q240" s="39"/>
      <c r="R240" s="39"/>
      <c r="S240" s="58"/>
      <c r="T240" s="58"/>
      <c r="U240" s="58"/>
      <c r="V240" s="59"/>
      <c r="W240" s="58"/>
      <c r="X240" s="58"/>
      <c r="Y240" s="58"/>
      <c r="Z240" s="58"/>
      <c r="AA240" s="58"/>
      <c r="AB240" s="39"/>
      <c r="AC240" s="58"/>
      <c r="AD240" s="59"/>
      <c r="AE240" s="37"/>
      <c r="AF240" s="36"/>
      <c r="AG240" s="36"/>
      <c r="AH240" s="36"/>
      <c r="AI240" s="36"/>
      <c r="AJ240" s="58"/>
      <c r="AK240" s="59"/>
      <c r="AL240" s="58"/>
      <c r="AM240" s="59"/>
      <c r="AN240" s="59"/>
      <c r="AO240" s="39"/>
      <c r="AP240" s="58"/>
      <c r="AQ240" s="58"/>
      <c r="AR240" s="144"/>
      <c r="AS240" s="45"/>
      <c r="AT240" s="39"/>
      <c r="AU240" s="59"/>
      <c r="AV240" s="39"/>
      <c r="AW240" s="59"/>
      <c r="AX240" s="39"/>
      <c r="AY240" s="59"/>
      <c r="AZ240" s="39"/>
      <c r="BA240" s="59"/>
      <c r="BB240" s="39"/>
      <c r="BC240" s="59"/>
      <c r="BD240" s="149"/>
      <c r="BE240" s="39"/>
      <c r="BF240" s="45"/>
      <c r="BG240" s="45"/>
      <c r="BH240" s="39"/>
      <c r="BI240" s="40"/>
      <c r="BJ240" s="40"/>
      <c r="BK240" s="39"/>
      <c r="BL240" s="59"/>
      <c r="BM240" s="59"/>
      <c r="BN240" s="58"/>
      <c r="BO240" s="65"/>
      <c r="BP240" s="65"/>
      <c r="BQ240" s="42"/>
      <c r="BR240" s="62"/>
      <c r="BS240" s="104"/>
      <c r="BT240" s="104"/>
      <c r="BU240" s="104"/>
      <c r="BV240" s="104"/>
      <c r="BW240" s="104"/>
      <c r="BX240" s="104"/>
      <c r="BY240" s="104"/>
      <c r="BZ240" s="104"/>
      <c r="CA240" s="104"/>
      <c r="CB240" s="104"/>
    </row>
    <row r="241" spans="1:80">
      <c r="A241" s="39"/>
      <c r="B241" s="39"/>
      <c r="C241" s="39"/>
      <c r="D241" s="39"/>
      <c r="E241" s="39"/>
      <c r="F241" s="58"/>
      <c r="G241" s="40"/>
      <c r="H241" s="39"/>
      <c r="I241" s="39"/>
      <c r="J241" s="39"/>
      <c r="K241" s="39"/>
      <c r="L241" s="39"/>
      <c r="M241" s="39"/>
      <c r="N241" s="126"/>
      <c r="O241" s="126"/>
      <c r="P241" s="39"/>
      <c r="Q241" s="39"/>
      <c r="R241" s="39"/>
      <c r="S241" s="58"/>
      <c r="T241" s="58"/>
      <c r="U241" s="58"/>
      <c r="V241" s="59"/>
      <c r="W241" s="58"/>
      <c r="X241" s="58"/>
      <c r="Y241" s="58"/>
      <c r="Z241" s="58"/>
      <c r="AA241" s="58"/>
      <c r="AB241" s="39"/>
      <c r="AC241" s="58"/>
      <c r="AD241" s="59"/>
      <c r="AE241" s="37"/>
      <c r="AF241" s="36"/>
      <c r="AG241" s="36"/>
      <c r="AH241" s="36"/>
      <c r="AI241" s="36"/>
      <c r="AJ241" s="58"/>
      <c r="AK241" s="59"/>
      <c r="AL241" s="58"/>
      <c r="AM241" s="59"/>
      <c r="AN241" s="59"/>
      <c r="AO241" s="39"/>
      <c r="AP241" s="58"/>
      <c r="AQ241" s="58"/>
      <c r="AR241" s="36"/>
      <c r="AS241" s="40"/>
      <c r="AT241" s="37"/>
      <c r="AU241" s="59"/>
      <c r="AV241" s="37"/>
      <c r="AW241" s="59"/>
      <c r="AX241" s="37"/>
      <c r="AY241" s="59"/>
      <c r="AZ241" s="37"/>
      <c r="BA241" s="59"/>
      <c r="BB241" s="37"/>
      <c r="BC241" s="59"/>
      <c r="BD241" s="37"/>
      <c r="BE241" s="58"/>
      <c r="BF241" s="59"/>
      <c r="BG241" s="40"/>
      <c r="BH241" s="58"/>
      <c r="BI241" s="59"/>
      <c r="BJ241" s="40"/>
      <c r="BK241" s="58"/>
      <c r="BL241" s="59"/>
      <c r="BM241" s="40"/>
      <c r="BN241" s="58"/>
      <c r="BO241" s="65"/>
      <c r="BP241" s="40"/>
      <c r="BQ241" s="58"/>
      <c r="BR241" s="39"/>
      <c r="BS241" s="63"/>
      <c r="BT241" s="63"/>
      <c r="BU241" s="63"/>
      <c r="BV241" s="63"/>
      <c r="BW241" s="63"/>
      <c r="BX241" s="63"/>
      <c r="BY241" s="63"/>
      <c r="BZ241" s="63"/>
      <c r="CA241" s="63"/>
      <c r="CB241" s="63"/>
    </row>
    <row r="242" spans="1:80">
      <c r="A242" s="39"/>
      <c r="B242" s="39"/>
      <c r="C242" s="39"/>
      <c r="D242" s="39"/>
      <c r="E242" s="39"/>
      <c r="F242" s="58"/>
      <c r="G242" s="40"/>
      <c r="H242" s="39"/>
      <c r="I242" s="39"/>
      <c r="J242" s="39"/>
      <c r="K242" s="39"/>
      <c r="L242" s="39"/>
      <c r="M242" s="39"/>
      <c r="N242" s="126"/>
      <c r="O242" s="126"/>
      <c r="P242" s="39"/>
      <c r="Q242" s="39"/>
      <c r="R242" s="39"/>
      <c r="S242" s="58"/>
      <c r="T242" s="58"/>
      <c r="U242" s="58"/>
      <c r="V242" s="59"/>
      <c r="W242" s="58"/>
      <c r="X242" s="58"/>
      <c r="Y242" s="58"/>
      <c r="Z242" s="58"/>
      <c r="AA242" s="58"/>
      <c r="AB242" s="58"/>
      <c r="AC242" s="58"/>
      <c r="AD242" s="58"/>
      <c r="AE242" s="37"/>
      <c r="AF242" s="36"/>
      <c r="AG242" s="36"/>
      <c r="AH242" s="36"/>
      <c r="AI242" s="36"/>
      <c r="AJ242" s="58"/>
      <c r="AK242" s="59"/>
      <c r="AL242" s="58"/>
      <c r="AM242" s="59"/>
      <c r="AN242" s="59"/>
      <c r="AO242" s="39"/>
      <c r="AP242" s="58"/>
      <c r="AQ242" s="58"/>
      <c r="AR242" s="36"/>
      <c r="AS242" s="40"/>
      <c r="AT242" s="37"/>
      <c r="AU242" s="59"/>
      <c r="AV242" s="37"/>
      <c r="AW242" s="59"/>
      <c r="AX242" s="37"/>
      <c r="AY242" s="59"/>
      <c r="AZ242" s="37"/>
      <c r="BA242" s="59"/>
      <c r="BB242" s="37"/>
      <c r="BC242" s="59"/>
      <c r="BD242" s="37"/>
      <c r="BE242" s="58"/>
      <c r="BF242" s="59"/>
      <c r="BG242" s="40"/>
      <c r="BH242" s="58"/>
      <c r="BI242" s="59"/>
      <c r="BJ242" s="40"/>
      <c r="BK242" s="58"/>
      <c r="BL242" s="59"/>
      <c r="BM242" s="40"/>
      <c r="BN242" s="58"/>
      <c r="BO242" s="65"/>
      <c r="BP242" s="40"/>
      <c r="BQ242" s="58"/>
      <c r="BR242" s="39"/>
      <c r="BS242" s="63"/>
      <c r="BT242" s="63"/>
      <c r="BU242" s="63"/>
      <c r="BV242" s="63"/>
      <c r="BW242" s="63"/>
      <c r="BX242" s="63"/>
      <c r="BY242" s="63"/>
      <c r="BZ242" s="63"/>
      <c r="CA242" s="63"/>
      <c r="CB242" s="63"/>
    </row>
    <row r="243" spans="1:80" s="90" customFormat="1">
      <c r="A243" s="105"/>
      <c r="B243" s="105"/>
      <c r="C243" s="105"/>
      <c r="D243" s="105"/>
      <c r="E243" s="105"/>
      <c r="F243" s="105"/>
      <c r="G243" s="101"/>
      <c r="H243" s="105"/>
      <c r="I243" s="105"/>
      <c r="J243" s="105"/>
      <c r="K243" s="105"/>
      <c r="L243" s="105"/>
      <c r="M243" s="105"/>
      <c r="N243" s="126"/>
      <c r="O243" s="126"/>
      <c r="P243" s="105"/>
      <c r="Q243" s="105"/>
      <c r="R243" s="105"/>
      <c r="S243" s="105"/>
      <c r="T243" s="105"/>
      <c r="U243" s="105"/>
      <c r="V243" s="109"/>
      <c r="W243" s="105"/>
      <c r="X243" s="105"/>
      <c r="Y243" s="105"/>
      <c r="Z243" s="119"/>
      <c r="AA243" s="81"/>
      <c r="AB243" s="105"/>
      <c r="AC243" s="105"/>
      <c r="AD243" s="101"/>
      <c r="AE243" s="38"/>
      <c r="AF243" s="38"/>
      <c r="AG243" s="38"/>
      <c r="AH243" s="38"/>
      <c r="AI243" s="38"/>
      <c r="AJ243" s="105"/>
      <c r="AK243" s="101"/>
      <c r="AL243" s="105"/>
      <c r="AM243" s="101"/>
      <c r="AN243" s="132"/>
      <c r="AO243" s="105"/>
      <c r="AP243" s="105"/>
      <c r="AQ243" s="153"/>
      <c r="AR243" s="38"/>
      <c r="AS243" s="101"/>
      <c r="AT243" s="36"/>
      <c r="AU243" s="59"/>
      <c r="AV243" s="38"/>
      <c r="AW243" s="59"/>
      <c r="AX243" s="38"/>
      <c r="AY243" s="59"/>
      <c r="AZ243" s="38"/>
      <c r="BA243" s="59"/>
      <c r="BB243" s="38"/>
      <c r="BC243" s="59"/>
      <c r="BD243" s="70"/>
      <c r="BE243" s="105"/>
      <c r="BF243" s="132"/>
      <c r="BG243" s="101"/>
      <c r="BH243" s="105"/>
      <c r="BI243" s="40"/>
      <c r="BJ243" s="40"/>
      <c r="BK243" s="154"/>
      <c r="BL243" s="59"/>
      <c r="BM243" s="108"/>
      <c r="BN243" s="102"/>
      <c r="BO243" s="59"/>
      <c r="BP243" s="109"/>
      <c r="BQ243" s="102"/>
      <c r="BR243" s="110"/>
      <c r="BS243" s="110"/>
      <c r="BT243" s="110"/>
      <c r="BU243" s="110"/>
      <c r="BV243" s="110"/>
      <c r="BW243" s="110"/>
      <c r="BX243" s="110"/>
      <c r="BY243" s="110"/>
      <c r="BZ243" s="110"/>
      <c r="CA243" s="110"/>
      <c r="CB243" s="110"/>
    </row>
    <row r="244" spans="1:80">
      <c r="A244" s="41"/>
      <c r="B244" s="41"/>
      <c r="C244" s="41"/>
      <c r="D244" s="41"/>
      <c r="E244" s="41"/>
      <c r="F244" s="58"/>
      <c r="G244" s="44"/>
      <c r="H244" s="41"/>
      <c r="I244" s="41"/>
      <c r="J244" s="41"/>
      <c r="K244" s="41"/>
      <c r="L244" s="41"/>
      <c r="M244" s="41"/>
      <c r="N244" s="126"/>
      <c r="O244" s="126"/>
      <c r="P244" s="41"/>
      <c r="Q244" s="41"/>
      <c r="R244" s="41"/>
      <c r="S244" s="41"/>
      <c r="T244" s="41"/>
      <c r="U244" s="58"/>
      <c r="V244" s="65"/>
      <c r="W244" s="41"/>
      <c r="X244" s="41"/>
      <c r="Y244" s="41"/>
      <c r="Z244" s="41"/>
      <c r="AA244" s="43"/>
      <c r="AB244" s="41"/>
      <c r="AC244" s="41"/>
      <c r="AD244" s="44"/>
      <c r="AE244" s="36"/>
      <c r="AF244" s="36"/>
      <c r="AG244" s="36"/>
      <c r="AH244" s="36"/>
      <c r="AI244" s="36"/>
      <c r="AJ244" s="42"/>
      <c r="AK244" s="44"/>
      <c r="AL244" s="41"/>
      <c r="AM244" s="44"/>
      <c r="AN244" s="44"/>
      <c r="AO244" s="41"/>
      <c r="AP244" s="41"/>
      <c r="AQ244" s="58"/>
      <c r="AR244" s="36"/>
      <c r="AS244" s="40"/>
      <c r="AT244" s="37"/>
      <c r="AU244" s="59"/>
      <c r="AV244" s="37"/>
      <c r="AW244" s="59"/>
      <c r="AX244" s="37"/>
      <c r="AY244" s="59"/>
      <c r="AZ244" s="37"/>
      <c r="BA244" s="59"/>
      <c r="BB244" s="37"/>
      <c r="BC244" s="59"/>
      <c r="BD244" s="37"/>
      <c r="BE244" s="58"/>
      <c r="BF244" s="59"/>
      <c r="BG244" s="40"/>
      <c r="BH244" s="58"/>
      <c r="BI244" s="59"/>
      <c r="BJ244" s="40"/>
      <c r="BK244" s="58"/>
      <c r="BL244" s="59"/>
      <c r="BM244" s="40"/>
      <c r="BN244" s="58"/>
      <c r="BO244" s="65"/>
      <c r="BP244" s="59"/>
      <c r="BQ244" s="58"/>
      <c r="BR244" s="39"/>
      <c r="BS244" s="63"/>
      <c r="BT244" s="63"/>
      <c r="BU244" s="63"/>
      <c r="BV244" s="63"/>
      <c r="BW244" s="63"/>
      <c r="BX244" s="63"/>
      <c r="BY244" s="63"/>
      <c r="BZ244" s="63"/>
      <c r="CA244" s="63"/>
      <c r="CB244" s="63"/>
    </row>
    <row r="245" spans="1:80">
      <c r="A245" s="39"/>
      <c r="B245" s="39"/>
      <c r="C245" s="39"/>
      <c r="D245" s="39"/>
      <c r="E245" s="39"/>
      <c r="F245" s="58"/>
      <c r="G245" s="40"/>
      <c r="H245" s="39"/>
      <c r="I245" s="39"/>
      <c r="J245" s="39"/>
      <c r="K245" s="39"/>
      <c r="L245" s="39"/>
      <c r="M245" s="39"/>
      <c r="N245" s="126"/>
      <c r="O245" s="126"/>
      <c r="P245" s="39"/>
      <c r="Q245" s="39"/>
      <c r="R245" s="39"/>
      <c r="S245" s="39"/>
      <c r="T245" s="39"/>
      <c r="U245" s="58"/>
      <c r="V245" s="65"/>
      <c r="W245" s="39"/>
      <c r="X245" s="39"/>
      <c r="Y245" s="39"/>
      <c r="Z245" s="39"/>
      <c r="AA245" s="81"/>
      <c r="AB245" s="39"/>
      <c r="AC245" s="39"/>
      <c r="AD245" s="40"/>
      <c r="AE245" s="36"/>
      <c r="AF245" s="36"/>
      <c r="AG245" s="36"/>
      <c r="AH245" s="36"/>
      <c r="AI245" s="36"/>
      <c r="AJ245" s="39"/>
      <c r="AK245" s="59"/>
      <c r="AL245" s="41"/>
      <c r="AM245" s="40"/>
      <c r="AN245" s="45"/>
      <c r="AO245" s="39"/>
      <c r="AP245" s="39"/>
      <c r="AQ245" s="58"/>
      <c r="AR245" s="36"/>
      <c r="AS245" s="59"/>
      <c r="AT245" s="36"/>
      <c r="AU245" s="59"/>
      <c r="AV245" s="37"/>
      <c r="AW245" s="59"/>
      <c r="AX245" s="37"/>
      <c r="AY245" s="59"/>
      <c r="AZ245" s="37"/>
      <c r="BA245" s="59"/>
      <c r="BB245" s="37"/>
      <c r="BC245" s="59"/>
      <c r="BD245" s="37"/>
      <c r="BE245" s="58"/>
      <c r="BF245" s="40"/>
      <c r="BG245" s="40"/>
      <c r="BH245" s="58"/>
      <c r="BI245" s="59"/>
      <c r="BJ245" s="40"/>
      <c r="BK245" s="58"/>
      <c r="BL245" s="59"/>
      <c r="BM245" s="40"/>
      <c r="BN245" s="58"/>
      <c r="BO245" s="59"/>
      <c r="BP245" s="65"/>
      <c r="BQ245" s="58"/>
      <c r="BR245" s="39"/>
      <c r="BS245" s="63"/>
      <c r="BT245" s="63"/>
      <c r="BU245" s="63"/>
      <c r="BV245" s="63"/>
      <c r="BW245" s="63"/>
      <c r="BX245" s="63"/>
      <c r="BY245" s="63"/>
      <c r="BZ245" s="63"/>
      <c r="CA245" s="63"/>
      <c r="CB245" s="63"/>
    </row>
    <row r="246" spans="1:80" s="93" customFormat="1">
      <c r="A246" s="41"/>
      <c r="B246" s="41"/>
      <c r="C246" s="41"/>
      <c r="D246" s="41"/>
      <c r="E246" s="41"/>
      <c r="F246" s="42"/>
      <c r="G246" s="44"/>
      <c r="H246" s="41"/>
      <c r="I246" s="41"/>
      <c r="J246" s="41"/>
      <c r="K246" s="41"/>
      <c r="L246" s="41"/>
      <c r="M246" s="41"/>
      <c r="N246" s="126"/>
      <c r="O246" s="126"/>
      <c r="P246" s="41"/>
      <c r="Q246" s="41"/>
      <c r="R246" s="41"/>
      <c r="S246" s="41"/>
      <c r="T246" s="41"/>
      <c r="U246" s="42"/>
      <c r="V246" s="112"/>
      <c r="W246" s="41"/>
      <c r="X246" s="41"/>
      <c r="Y246" s="41"/>
      <c r="Z246" s="41"/>
      <c r="AA246" s="43"/>
      <c r="AB246" s="41"/>
      <c r="AC246" s="41"/>
      <c r="AD246" s="44"/>
      <c r="AE246" s="78"/>
      <c r="AF246" s="78"/>
      <c r="AG246" s="78"/>
      <c r="AH246" s="78"/>
      <c r="AI246" s="78"/>
      <c r="AJ246" s="42"/>
      <c r="AK246" s="44"/>
      <c r="AL246" s="41"/>
      <c r="AM246" s="44"/>
      <c r="AN246" s="44"/>
      <c r="AO246" s="41"/>
      <c r="AP246" s="41"/>
      <c r="AQ246" s="41"/>
      <c r="AR246" s="78"/>
      <c r="AS246" s="44"/>
      <c r="AT246" s="36"/>
      <c r="AU246" s="59"/>
      <c r="AV246" s="76"/>
      <c r="AW246" s="59"/>
      <c r="AX246" s="76"/>
      <c r="AY246" s="59"/>
      <c r="AZ246" s="76"/>
      <c r="BA246" s="59"/>
      <c r="BB246" s="76"/>
      <c r="BC246" s="59"/>
      <c r="BD246" s="76"/>
      <c r="BE246" s="42"/>
      <c r="BF246" s="147"/>
      <c r="BG246" s="103"/>
      <c r="BH246" s="42"/>
      <c r="BI246" s="40"/>
      <c r="BJ246" s="40"/>
      <c r="BK246" s="42"/>
      <c r="BL246" s="59"/>
      <c r="BM246" s="59"/>
      <c r="BN246" s="58"/>
      <c r="BO246" s="59"/>
      <c r="BP246" s="65"/>
      <c r="BQ246" s="42"/>
      <c r="BR246" s="105"/>
      <c r="BS246" s="131"/>
      <c r="BT246" s="131"/>
      <c r="BU246" s="131"/>
      <c r="BV246" s="131"/>
      <c r="BW246" s="131"/>
      <c r="BX246" s="131"/>
      <c r="BY246" s="131"/>
      <c r="BZ246" s="131"/>
      <c r="CA246" s="131"/>
      <c r="CB246" s="131"/>
    </row>
    <row r="247" spans="1:80">
      <c r="A247" s="39"/>
      <c r="B247" s="39"/>
      <c r="C247" s="39"/>
      <c r="D247" s="39"/>
      <c r="E247" s="39"/>
      <c r="F247" s="58"/>
      <c r="G247" s="40"/>
      <c r="H247" s="39"/>
      <c r="I247" s="39"/>
      <c r="J247" s="39"/>
      <c r="K247" s="39"/>
      <c r="L247" s="39"/>
      <c r="M247" s="39"/>
      <c r="N247" s="126"/>
      <c r="O247" s="126"/>
      <c r="P247" s="39"/>
      <c r="Q247" s="39"/>
      <c r="R247" s="39"/>
      <c r="S247" s="39"/>
      <c r="T247" s="39"/>
      <c r="U247" s="58"/>
      <c r="V247" s="65"/>
      <c r="W247" s="39"/>
      <c r="X247" s="39"/>
      <c r="Y247" s="39"/>
      <c r="Z247" s="39"/>
      <c r="AA247" s="81"/>
      <c r="AB247" s="39"/>
      <c r="AC247" s="39"/>
      <c r="AD247" s="40"/>
      <c r="AE247" s="36"/>
      <c r="AF247" s="36"/>
      <c r="AG247" s="36"/>
      <c r="AH247" s="36"/>
      <c r="AI247" s="36"/>
      <c r="AJ247" s="39"/>
      <c r="AK247" s="40"/>
      <c r="AL247" s="39"/>
      <c r="AM247" s="40"/>
      <c r="AN247" s="45"/>
      <c r="AO247" s="39"/>
      <c r="AP247" s="39"/>
      <c r="AQ247" s="58"/>
      <c r="AR247" s="36"/>
      <c r="AS247" s="40"/>
      <c r="AT247" s="37"/>
      <c r="AU247" s="59"/>
      <c r="AV247" s="37"/>
      <c r="AW247" s="59"/>
      <c r="AX247" s="37"/>
      <c r="AY247" s="59"/>
      <c r="AZ247" s="37"/>
      <c r="BA247" s="59"/>
      <c r="BB247" s="37"/>
      <c r="BC247" s="59"/>
      <c r="BD247" s="37"/>
      <c r="BE247" s="58"/>
      <c r="BF247" s="40"/>
      <c r="BG247" s="40"/>
      <c r="BH247" s="58"/>
      <c r="BI247" s="59"/>
      <c r="BJ247" s="40"/>
      <c r="BK247" s="58"/>
      <c r="BL247" s="59"/>
      <c r="BM247" s="40"/>
      <c r="BN247" s="58"/>
      <c r="BO247" s="59"/>
      <c r="BP247" s="65"/>
      <c r="BQ247" s="58"/>
      <c r="BR247" s="39"/>
      <c r="BS247" s="63"/>
      <c r="BT247" s="63"/>
      <c r="BU247" s="63"/>
      <c r="BV247" s="63"/>
      <c r="BW247" s="63"/>
      <c r="BX247" s="63"/>
      <c r="BY247" s="63"/>
      <c r="BZ247" s="63"/>
      <c r="CA247" s="63"/>
      <c r="CB247" s="63"/>
    </row>
    <row r="248" spans="1:80">
      <c r="A248" s="39"/>
      <c r="B248" s="39"/>
      <c r="C248" s="39"/>
      <c r="D248" s="39"/>
      <c r="E248" s="39"/>
      <c r="F248" s="58"/>
      <c r="G248" s="40"/>
      <c r="H248" s="39"/>
      <c r="I248" s="39"/>
      <c r="J248" s="39"/>
      <c r="K248" s="32"/>
      <c r="L248" s="39"/>
      <c r="M248" s="39"/>
      <c r="N248" s="126"/>
      <c r="O248" s="126"/>
      <c r="P248" s="39"/>
      <c r="Q248" s="39"/>
      <c r="R248" s="39"/>
      <c r="S248" s="58"/>
      <c r="T248" s="58"/>
      <c r="U248" s="58"/>
      <c r="V248" s="59"/>
      <c r="W248" s="58"/>
      <c r="X248" s="58"/>
      <c r="Y248" s="58"/>
      <c r="Z248" s="58"/>
      <c r="AA248" s="58"/>
      <c r="AB248" s="58"/>
      <c r="AC248" s="58"/>
      <c r="AD248" s="58"/>
      <c r="AE248" s="37"/>
      <c r="AF248" s="36"/>
      <c r="AG248" s="36"/>
      <c r="AH248" s="36"/>
      <c r="AI248" s="36"/>
      <c r="AJ248" s="58"/>
      <c r="AK248" s="59"/>
      <c r="AL248" s="58"/>
      <c r="AM248" s="59"/>
      <c r="AN248" s="59"/>
      <c r="AO248" s="39"/>
      <c r="AP248" s="58"/>
      <c r="AQ248" s="58"/>
      <c r="AR248" s="36"/>
      <c r="AS248" s="40"/>
      <c r="AT248" s="37"/>
      <c r="AU248" s="59"/>
      <c r="AV248" s="37"/>
      <c r="AW248" s="59"/>
      <c r="AX248" s="37"/>
      <c r="AY248" s="59"/>
      <c r="AZ248" s="37"/>
      <c r="BA248" s="59"/>
      <c r="BB248" s="37"/>
      <c r="BC248" s="59"/>
      <c r="BD248" s="37"/>
      <c r="BE248" s="58"/>
      <c r="BF248" s="59"/>
      <c r="BG248" s="40"/>
      <c r="BH248" s="58"/>
      <c r="BI248" s="59"/>
      <c r="BJ248" s="40"/>
      <c r="BK248" s="58"/>
      <c r="BL248" s="59"/>
      <c r="BM248" s="40"/>
      <c r="BN248" s="58"/>
      <c r="BO248" s="59"/>
      <c r="BP248" s="40"/>
      <c r="BQ248" s="58"/>
      <c r="BR248" s="39"/>
      <c r="BS248" s="63"/>
      <c r="BT248" s="63"/>
      <c r="BU248" s="63"/>
      <c r="BV248" s="63"/>
      <c r="BW248" s="63"/>
      <c r="BX248" s="63"/>
      <c r="BY248" s="63"/>
      <c r="BZ248" s="63"/>
      <c r="CA248" s="63"/>
      <c r="CB248" s="63"/>
    </row>
    <row r="249" spans="1:80" s="87" customFormat="1">
      <c r="A249" s="39"/>
      <c r="B249" s="39"/>
      <c r="C249" s="39"/>
      <c r="D249" s="41"/>
      <c r="E249" s="39"/>
      <c r="F249" s="58"/>
      <c r="G249" s="40"/>
      <c r="H249" s="39"/>
      <c r="I249" s="39"/>
      <c r="J249" s="39"/>
      <c r="K249" s="105"/>
      <c r="L249" s="39"/>
      <c r="M249" s="39"/>
      <c r="N249" s="126"/>
      <c r="O249" s="126"/>
      <c r="P249" s="39"/>
      <c r="Q249" s="39"/>
      <c r="R249" s="39"/>
      <c r="S249" s="39"/>
      <c r="T249" s="39"/>
      <c r="U249" s="39"/>
      <c r="V249" s="45"/>
      <c r="W249" s="39"/>
      <c r="X249" s="39"/>
      <c r="Y249" s="39"/>
      <c r="Z249" s="39"/>
      <c r="AA249" s="39"/>
      <c r="AB249" s="39"/>
      <c r="AC249" s="39"/>
      <c r="AD249" s="40"/>
      <c r="AE249" s="39"/>
      <c r="AF249" s="39"/>
      <c r="AG249" s="39"/>
      <c r="AH249" s="39"/>
      <c r="AI249" s="39"/>
      <c r="AJ249" s="39"/>
      <c r="AK249" s="40"/>
      <c r="AL249" s="39"/>
      <c r="AM249" s="40"/>
      <c r="AN249" s="39"/>
      <c r="AO249" s="39"/>
      <c r="AP249" s="39"/>
      <c r="AQ249" s="39"/>
      <c r="AR249" s="36"/>
      <c r="AS249" s="40"/>
      <c r="AT249" s="36"/>
      <c r="AU249" s="39"/>
      <c r="AV249" s="39"/>
      <c r="AW249" s="39"/>
      <c r="AX249" s="39"/>
      <c r="AY249" s="59"/>
      <c r="AZ249" s="39"/>
      <c r="BA249" s="59"/>
      <c r="BB249" s="39"/>
      <c r="BC249" s="59"/>
      <c r="BD249" s="39"/>
      <c r="BE249" s="39"/>
      <c r="BF249" s="45"/>
      <c r="BG249" s="45"/>
      <c r="BH249" s="39"/>
      <c r="BI249" s="45"/>
      <c r="BJ249" s="45"/>
      <c r="BK249" s="39"/>
      <c r="BL249" s="59"/>
      <c r="BM249" s="59"/>
      <c r="BN249" s="39"/>
      <c r="BO249" s="65"/>
      <c r="BP249" s="65"/>
      <c r="BQ249" s="39"/>
      <c r="BR249" s="62"/>
      <c r="BS249" s="104"/>
      <c r="BT249" s="104"/>
      <c r="BU249" s="104"/>
      <c r="BV249" s="104"/>
      <c r="BW249" s="104"/>
      <c r="BX249" s="104"/>
      <c r="BY249" s="104"/>
      <c r="BZ249" s="104"/>
      <c r="CA249" s="104"/>
      <c r="CB249" s="104"/>
    </row>
    <row r="250" spans="1:80">
      <c r="A250" s="39"/>
      <c r="B250" s="39"/>
      <c r="C250" s="39"/>
      <c r="D250" s="39"/>
      <c r="E250" s="39"/>
      <c r="F250" s="58"/>
      <c r="G250" s="40"/>
      <c r="H250" s="39"/>
      <c r="I250" s="39"/>
      <c r="J250" s="39"/>
      <c r="K250" s="119"/>
      <c r="L250" s="39"/>
      <c r="M250" s="39"/>
      <c r="N250" s="126"/>
      <c r="O250" s="126"/>
      <c r="P250" s="39"/>
      <c r="Q250" s="39"/>
      <c r="R250" s="39"/>
      <c r="S250" s="39"/>
      <c r="T250" s="39"/>
      <c r="U250" s="58"/>
      <c r="V250" s="65"/>
      <c r="W250" s="39"/>
      <c r="X250" s="39"/>
      <c r="Y250" s="39"/>
      <c r="Z250" s="39"/>
      <c r="AA250" s="114"/>
      <c r="AB250" s="39"/>
      <c r="AC250" s="39"/>
      <c r="AD250" s="40"/>
      <c r="AE250" s="36"/>
      <c r="AF250" s="36"/>
      <c r="AG250" s="36"/>
      <c r="AH250" s="36"/>
      <c r="AI250" s="36"/>
      <c r="AJ250" s="39"/>
      <c r="AK250" s="59"/>
      <c r="AL250" s="41"/>
      <c r="AM250" s="40"/>
      <c r="AN250" s="40"/>
      <c r="AO250" s="39"/>
      <c r="AP250" s="39"/>
      <c r="AQ250" s="58"/>
      <c r="AR250" s="36"/>
      <c r="AS250" s="59"/>
      <c r="AT250" s="37"/>
      <c r="AU250" s="59"/>
      <c r="AV250" s="37"/>
      <c r="AW250" s="59"/>
      <c r="AX250" s="37"/>
      <c r="AY250" s="59"/>
      <c r="AZ250" s="36"/>
      <c r="BA250" s="59"/>
      <c r="BB250" s="36"/>
      <c r="BC250" s="59"/>
      <c r="BD250" s="37"/>
      <c r="BE250" s="39"/>
      <c r="BF250" s="40"/>
      <c r="BG250" s="40"/>
      <c r="BH250" s="58"/>
      <c r="BI250" s="59"/>
      <c r="BJ250" s="40"/>
      <c r="BK250" s="58"/>
      <c r="BL250" s="59"/>
      <c r="BM250" s="40"/>
      <c r="BN250" s="58"/>
      <c r="BO250" s="59"/>
      <c r="BP250" s="59"/>
      <c r="BQ250" s="58"/>
      <c r="BR250" s="39"/>
      <c r="BS250" s="63"/>
      <c r="BT250" s="63"/>
      <c r="BU250" s="63"/>
      <c r="BV250" s="63"/>
      <c r="BW250" s="63"/>
      <c r="BX250" s="63"/>
      <c r="BY250" s="63"/>
      <c r="BZ250" s="63"/>
      <c r="CA250" s="63"/>
      <c r="CB250" s="63"/>
    </row>
    <row r="251" spans="1:80">
      <c r="A251" s="39"/>
      <c r="B251" s="39"/>
      <c r="C251" s="39"/>
      <c r="D251" s="39"/>
      <c r="E251" s="39"/>
      <c r="F251" s="58"/>
      <c r="G251" s="40"/>
      <c r="H251" s="39"/>
      <c r="I251" s="39"/>
      <c r="J251" s="39"/>
      <c r="K251" s="39"/>
      <c r="L251" s="39"/>
      <c r="M251" s="39"/>
      <c r="N251" s="126"/>
      <c r="O251" s="126"/>
      <c r="P251" s="39"/>
      <c r="Q251" s="39"/>
      <c r="R251" s="39"/>
      <c r="S251" s="58"/>
      <c r="T251" s="58"/>
      <c r="U251" s="58"/>
      <c r="V251" s="59"/>
      <c r="W251" s="58"/>
      <c r="X251" s="58"/>
      <c r="Y251" s="58"/>
      <c r="Z251" s="58"/>
      <c r="AA251" s="58"/>
      <c r="AB251" s="39"/>
      <c r="AC251" s="58"/>
      <c r="AD251" s="59"/>
      <c r="AE251" s="37"/>
      <c r="AF251" s="36"/>
      <c r="AG251" s="36"/>
      <c r="AH251" s="36"/>
      <c r="AI251" s="36"/>
      <c r="AJ251" s="58"/>
      <c r="AK251" s="59"/>
      <c r="AL251" s="58"/>
      <c r="AM251" s="59"/>
      <c r="AN251" s="59"/>
      <c r="AO251" s="39"/>
      <c r="AP251" s="58"/>
      <c r="AQ251" s="58"/>
      <c r="AR251" s="36"/>
      <c r="AS251" s="40"/>
      <c r="AT251" s="37"/>
      <c r="AU251" s="59"/>
      <c r="AV251" s="37"/>
      <c r="AW251" s="59"/>
      <c r="AX251" s="37"/>
      <c r="AY251" s="59"/>
      <c r="AZ251" s="37"/>
      <c r="BA251" s="59"/>
      <c r="BB251" s="37"/>
      <c r="BC251" s="59"/>
      <c r="BD251" s="37"/>
      <c r="BE251" s="58"/>
      <c r="BF251" s="59"/>
      <c r="BG251" s="40"/>
      <c r="BH251" s="58"/>
      <c r="BI251" s="59"/>
      <c r="BJ251" s="40"/>
      <c r="BK251" s="58"/>
      <c r="BL251" s="59"/>
      <c r="BM251" s="40"/>
      <c r="BN251" s="58"/>
      <c r="BO251" s="65"/>
      <c r="BP251" s="40"/>
      <c r="BQ251" s="58"/>
      <c r="BR251" s="39"/>
      <c r="BS251" s="63"/>
      <c r="BT251" s="63"/>
      <c r="BU251" s="63"/>
      <c r="BV251" s="63"/>
      <c r="BW251" s="63"/>
      <c r="BX251" s="63"/>
      <c r="BY251" s="63"/>
      <c r="BZ251" s="63"/>
      <c r="CA251" s="63"/>
      <c r="CB251" s="63"/>
    </row>
    <row r="252" spans="1:80">
      <c r="A252" s="39"/>
      <c r="B252" s="39"/>
      <c r="C252" s="39"/>
      <c r="D252" s="39"/>
      <c r="E252" s="39"/>
      <c r="F252" s="58"/>
      <c r="G252" s="40"/>
      <c r="H252" s="39"/>
      <c r="I252" s="39"/>
      <c r="J252" s="39"/>
      <c r="K252" s="120"/>
      <c r="L252" s="39"/>
      <c r="M252" s="39"/>
      <c r="N252" s="126"/>
      <c r="O252" s="126"/>
      <c r="P252" s="39"/>
      <c r="Q252" s="39"/>
      <c r="R252" s="39"/>
      <c r="S252" s="58"/>
      <c r="T252" s="58"/>
      <c r="U252" s="58"/>
      <c r="V252" s="59"/>
      <c r="W252" s="58"/>
      <c r="X252" s="58"/>
      <c r="Y252" s="58"/>
      <c r="Z252" s="58"/>
      <c r="AA252" s="58"/>
      <c r="AB252" s="58"/>
      <c r="AC252" s="58"/>
      <c r="AD252" s="58"/>
      <c r="AE252" s="37"/>
      <c r="AF252" s="36"/>
      <c r="AG252" s="36"/>
      <c r="AH252" s="36"/>
      <c r="AI252" s="36"/>
      <c r="AJ252" s="58"/>
      <c r="AK252" s="59"/>
      <c r="AL252" s="58"/>
      <c r="AM252" s="59"/>
      <c r="AN252" s="59"/>
      <c r="AO252" s="39"/>
      <c r="AP252" s="58"/>
      <c r="AQ252" s="58"/>
      <c r="AR252" s="36"/>
      <c r="AS252" s="40"/>
      <c r="AT252" s="37"/>
      <c r="AU252" s="59"/>
      <c r="AV252" s="37"/>
      <c r="AW252" s="59"/>
      <c r="AX252" s="37"/>
      <c r="AY252" s="59"/>
      <c r="AZ252" s="37"/>
      <c r="BA252" s="59"/>
      <c r="BB252" s="37"/>
      <c r="BC252" s="59"/>
      <c r="BD252" s="37"/>
      <c r="BE252" s="58"/>
      <c r="BF252" s="59"/>
      <c r="BG252" s="40"/>
      <c r="BH252" s="58"/>
      <c r="BI252" s="59"/>
      <c r="BJ252" s="40"/>
      <c r="BK252" s="58"/>
      <c r="BL252" s="59"/>
      <c r="BM252" s="40"/>
      <c r="BN252" s="58"/>
      <c r="BO252" s="65"/>
      <c r="BP252" s="40"/>
      <c r="BQ252" s="58"/>
      <c r="BR252" s="62"/>
      <c r="BS252" s="63"/>
      <c r="BT252" s="63"/>
      <c r="BU252" s="63"/>
      <c r="BV252" s="63"/>
      <c r="BW252" s="63"/>
      <c r="BX252" s="63"/>
      <c r="BY252" s="63"/>
      <c r="BZ252" s="63"/>
      <c r="CA252" s="63"/>
      <c r="CB252" s="63"/>
    </row>
    <row r="253" spans="1:80">
      <c r="A253" s="41"/>
      <c r="B253" s="41"/>
      <c r="C253" s="41"/>
      <c r="D253" s="41"/>
      <c r="E253" s="41"/>
      <c r="F253" s="58"/>
      <c r="G253" s="40"/>
      <c r="H253" s="41"/>
      <c r="I253" s="41"/>
      <c r="J253" s="41"/>
      <c r="K253" s="41"/>
      <c r="L253" s="41"/>
      <c r="M253" s="41"/>
      <c r="N253" s="126"/>
      <c r="O253" s="126"/>
      <c r="P253" s="41"/>
      <c r="Q253" s="41"/>
      <c r="R253" s="41"/>
      <c r="S253" s="58"/>
      <c r="T253" s="58"/>
      <c r="U253" s="58"/>
      <c r="V253" s="59"/>
      <c r="W253" s="58"/>
      <c r="X253" s="58"/>
      <c r="Y253" s="58"/>
      <c r="Z253" s="58"/>
      <c r="AA253" s="58"/>
      <c r="AB253" s="39"/>
      <c r="AC253" s="58"/>
      <c r="AD253" s="40"/>
      <c r="AE253" s="37"/>
      <c r="AF253" s="36"/>
      <c r="AG253" s="36"/>
      <c r="AH253" s="36"/>
      <c r="AI253" s="36"/>
      <c r="AJ253" s="58"/>
      <c r="AK253" s="59"/>
      <c r="AL253" s="58"/>
      <c r="AM253" s="59"/>
      <c r="AN253" s="59"/>
      <c r="AO253" s="39"/>
      <c r="AP253" s="58"/>
      <c r="AQ253" s="58"/>
      <c r="AR253" s="36"/>
      <c r="AS253" s="40"/>
      <c r="AT253" s="37"/>
      <c r="AU253" s="59"/>
      <c r="AV253" s="37"/>
      <c r="AW253" s="59"/>
      <c r="AX253" s="37"/>
      <c r="AY253" s="59"/>
      <c r="AZ253" s="37"/>
      <c r="BA253" s="59"/>
      <c r="BB253" s="37"/>
      <c r="BC253" s="59"/>
      <c r="BD253" s="37"/>
      <c r="BE253" s="58"/>
      <c r="BF253" s="59"/>
      <c r="BG253" s="40"/>
      <c r="BH253" s="58"/>
      <c r="BI253" s="59"/>
      <c r="BJ253" s="40"/>
      <c r="BK253" s="58"/>
      <c r="BL253" s="59"/>
      <c r="BM253" s="40"/>
      <c r="BN253" s="58"/>
      <c r="BO253" s="65"/>
      <c r="BP253" s="40"/>
      <c r="BQ253" s="58"/>
      <c r="BR253" s="39"/>
      <c r="BS253" s="63"/>
      <c r="BT253" s="63"/>
      <c r="BU253" s="63"/>
      <c r="BV253" s="63"/>
      <c r="BW253" s="63"/>
      <c r="BX253" s="63"/>
      <c r="BY253" s="63"/>
      <c r="BZ253" s="63"/>
      <c r="CA253" s="63"/>
      <c r="CB253" s="63"/>
    </row>
    <row r="254" spans="1:80">
      <c r="A254" s="39"/>
      <c r="B254" s="39"/>
      <c r="C254" s="39"/>
      <c r="D254" s="39"/>
      <c r="E254" s="39"/>
      <c r="F254" s="58"/>
      <c r="G254" s="40"/>
      <c r="H254" s="39"/>
      <c r="I254" s="39"/>
      <c r="J254" s="39"/>
      <c r="K254" s="120"/>
      <c r="L254" s="39"/>
      <c r="M254" s="39"/>
      <c r="N254" s="126"/>
      <c r="O254" s="126"/>
      <c r="P254" s="39"/>
      <c r="Q254" s="39"/>
      <c r="R254" s="39"/>
      <c r="S254" s="39"/>
      <c r="T254" s="39"/>
      <c r="U254" s="58"/>
      <c r="V254" s="65"/>
      <c r="W254" s="39"/>
      <c r="X254" s="39"/>
      <c r="Y254" s="39"/>
      <c r="Z254" s="39"/>
      <c r="AA254" s="114"/>
      <c r="AB254" s="39"/>
      <c r="AC254" s="39"/>
      <c r="AD254" s="40"/>
      <c r="AE254" s="36"/>
      <c r="AF254" s="36"/>
      <c r="AG254" s="36"/>
      <c r="AH254" s="36"/>
      <c r="AI254" s="36"/>
      <c r="AJ254" s="39"/>
      <c r="AK254" s="40"/>
      <c r="AL254" s="39"/>
      <c r="AM254" s="40"/>
      <c r="AN254" s="45"/>
      <c r="AO254" s="39"/>
      <c r="AP254" s="39"/>
      <c r="AQ254" s="58"/>
      <c r="AR254" s="36"/>
      <c r="AS254" s="59"/>
      <c r="AT254" s="37"/>
      <c r="AU254" s="59"/>
      <c r="AV254" s="37"/>
      <c r="AW254" s="59"/>
      <c r="AX254" s="37"/>
      <c r="AY254" s="59"/>
      <c r="AZ254" s="36"/>
      <c r="BA254" s="59"/>
      <c r="BB254" s="36"/>
      <c r="BC254" s="59"/>
      <c r="BD254" s="37"/>
      <c r="BE254" s="39"/>
      <c r="BF254" s="40"/>
      <c r="BG254" s="40"/>
      <c r="BH254" s="58"/>
      <c r="BI254" s="59"/>
      <c r="BJ254" s="40"/>
      <c r="BK254" s="58"/>
      <c r="BL254" s="59"/>
      <c r="BM254" s="40"/>
      <c r="BN254" s="58"/>
      <c r="BO254" s="59"/>
      <c r="BP254" s="59"/>
      <c r="BQ254" s="58"/>
      <c r="BR254" s="62"/>
      <c r="BS254" s="63"/>
      <c r="BT254" s="63"/>
      <c r="BU254" s="63"/>
      <c r="BV254" s="63"/>
      <c r="BW254" s="63"/>
      <c r="BX254" s="63"/>
      <c r="BY254" s="63"/>
      <c r="BZ254" s="63"/>
      <c r="CA254" s="63"/>
      <c r="CB254" s="63"/>
    </row>
    <row r="255" spans="1:80">
      <c r="A255" s="41"/>
      <c r="B255" s="41"/>
      <c r="C255" s="41"/>
      <c r="D255" s="41"/>
      <c r="E255" s="41"/>
      <c r="F255" s="58"/>
      <c r="G255" s="40"/>
      <c r="H255" s="41"/>
      <c r="I255" s="41"/>
      <c r="J255" s="41"/>
      <c r="K255" s="41"/>
      <c r="L255" s="41"/>
      <c r="M255" s="41"/>
      <c r="N255" s="126"/>
      <c r="O255" s="126"/>
      <c r="P255" s="41"/>
      <c r="Q255" s="41"/>
      <c r="R255" s="41"/>
      <c r="S255" s="58"/>
      <c r="T255" s="58"/>
      <c r="U255" s="58"/>
      <c r="V255" s="59"/>
      <c r="W255" s="58"/>
      <c r="X255" s="58"/>
      <c r="Y255" s="58"/>
      <c r="Z255" s="58"/>
      <c r="AA255" s="58"/>
      <c r="AB255" s="39"/>
      <c r="AC255" s="58"/>
      <c r="AD255" s="40"/>
      <c r="AE255" s="37"/>
      <c r="AF255" s="36"/>
      <c r="AG255" s="36"/>
      <c r="AH255" s="36"/>
      <c r="AI255" s="36"/>
      <c r="AJ255" s="58"/>
      <c r="AK255" s="59"/>
      <c r="AL255" s="58"/>
      <c r="AM255" s="59"/>
      <c r="AN255" s="59"/>
      <c r="AO255" s="39"/>
      <c r="AP255" s="58"/>
      <c r="AQ255" s="58"/>
      <c r="AR255" s="36"/>
      <c r="AS255" s="40"/>
      <c r="AT255" s="37"/>
      <c r="AU255" s="59"/>
      <c r="AV255" s="37"/>
      <c r="AW255" s="59"/>
      <c r="AX255" s="37"/>
      <c r="AY255" s="59"/>
      <c r="AZ255" s="37"/>
      <c r="BA255" s="59"/>
      <c r="BB255" s="37"/>
      <c r="BC255" s="59"/>
      <c r="BD255" s="37"/>
      <c r="BE255" s="58"/>
      <c r="BF255" s="59"/>
      <c r="BG255" s="40"/>
      <c r="BH255" s="58"/>
      <c r="BI255" s="59"/>
      <c r="BJ255" s="40"/>
      <c r="BK255" s="58"/>
      <c r="BL255" s="59"/>
      <c r="BM255" s="40"/>
      <c r="BN255" s="58"/>
      <c r="BO255" s="65"/>
      <c r="BP255" s="40"/>
      <c r="BQ255" s="58"/>
      <c r="BR255" s="39"/>
      <c r="BS255" s="63"/>
      <c r="BT255" s="63"/>
      <c r="BU255" s="63"/>
      <c r="BV255" s="63"/>
      <c r="BW255" s="63"/>
      <c r="BX255" s="63"/>
      <c r="BY255" s="63"/>
      <c r="BZ255" s="63"/>
      <c r="CA255" s="63"/>
      <c r="CB255" s="63"/>
    </row>
    <row r="256" spans="1:80" s="86" customFormat="1" ht="22" customHeight="1">
      <c r="A256" s="105"/>
      <c r="B256" s="121"/>
      <c r="C256" s="105"/>
      <c r="D256" s="122"/>
      <c r="E256" s="105"/>
      <c r="F256" s="105"/>
      <c r="G256" s="101"/>
      <c r="H256" s="105"/>
      <c r="I256" s="105"/>
      <c r="J256" s="105"/>
      <c r="K256" s="105"/>
      <c r="L256" s="111"/>
      <c r="M256" s="145"/>
      <c r="N256" s="285"/>
      <c r="O256" s="126"/>
      <c r="P256" s="105"/>
      <c r="Q256" s="111"/>
      <c r="R256" s="105"/>
      <c r="S256" s="105"/>
      <c r="T256" s="105"/>
      <c r="U256" s="105"/>
      <c r="V256" s="101"/>
      <c r="W256" s="105"/>
      <c r="X256" s="105"/>
      <c r="Y256" s="105"/>
      <c r="Z256" s="105"/>
      <c r="AA256" s="148"/>
      <c r="AB256" s="105"/>
      <c r="AC256" s="105"/>
      <c r="AD256" s="101"/>
      <c r="AE256" s="38"/>
      <c r="AF256" s="38"/>
      <c r="AG256" s="38"/>
      <c r="AH256" s="38"/>
      <c r="AI256" s="38"/>
      <c r="AJ256" s="105"/>
      <c r="AK256" s="101"/>
      <c r="AL256" s="101"/>
      <c r="AM256" s="101"/>
      <c r="AN256" s="132"/>
      <c r="AO256" s="105"/>
      <c r="AP256" s="105"/>
      <c r="AQ256" s="105"/>
      <c r="AR256" s="38"/>
      <c r="AS256" s="101"/>
      <c r="AT256" s="38"/>
      <c r="AU256" s="101"/>
      <c r="AV256" s="38"/>
      <c r="AW256" s="59"/>
      <c r="AX256" s="38"/>
      <c r="AY256" s="59"/>
      <c r="AZ256" s="38"/>
      <c r="BA256" s="59"/>
      <c r="BB256" s="38"/>
      <c r="BC256" s="101"/>
      <c r="BD256" s="70"/>
      <c r="BE256" s="105"/>
      <c r="BF256" s="40"/>
      <c r="BG256" s="40"/>
      <c r="BH256" s="105"/>
      <c r="BI256" s="40"/>
      <c r="BJ256" s="40"/>
      <c r="BK256" s="105"/>
      <c r="BL256" s="65"/>
      <c r="BM256" s="65"/>
      <c r="BN256" s="58"/>
      <c r="BO256" s="65"/>
      <c r="BP256" s="65"/>
      <c r="BQ256" s="102"/>
      <c r="BR256" s="110"/>
      <c r="BS256" s="110"/>
      <c r="BT256" s="110"/>
      <c r="BU256" s="110"/>
      <c r="BV256" s="110"/>
      <c r="BW256" s="110"/>
      <c r="BX256" s="110"/>
      <c r="BY256" s="110"/>
      <c r="BZ256" s="110"/>
      <c r="CA256" s="110"/>
      <c r="CB256" s="110"/>
    </row>
    <row r="257" spans="1:80" s="66" customFormat="1">
      <c r="A257" s="39"/>
      <c r="B257" s="39"/>
      <c r="C257" s="39"/>
      <c r="D257" s="39"/>
      <c r="E257" s="39"/>
      <c r="F257" s="58"/>
      <c r="G257" s="40"/>
      <c r="H257" s="39"/>
      <c r="I257" s="39"/>
      <c r="J257" s="39"/>
      <c r="K257" s="39"/>
      <c r="L257" s="39"/>
      <c r="M257" s="41"/>
      <c r="N257" s="126"/>
      <c r="O257" s="126"/>
      <c r="P257" s="39"/>
      <c r="Q257" s="39"/>
      <c r="R257" s="39"/>
      <c r="S257" s="58"/>
      <c r="T257" s="58"/>
      <c r="U257" s="58"/>
      <c r="V257" s="59"/>
      <c r="W257" s="39"/>
      <c r="X257" s="39"/>
      <c r="Y257" s="39"/>
      <c r="Z257" s="39"/>
      <c r="AA257" s="58"/>
      <c r="AB257" s="58"/>
      <c r="AC257" s="58"/>
      <c r="AD257" s="50"/>
      <c r="AE257" s="36"/>
      <c r="AF257" s="36"/>
      <c r="AG257" s="36"/>
      <c r="AH257" s="36"/>
      <c r="AI257" s="36"/>
      <c r="AJ257" s="58"/>
      <c r="AK257" s="59"/>
      <c r="AL257" s="58"/>
      <c r="AM257" s="59"/>
      <c r="AN257" s="59"/>
      <c r="AO257" s="39"/>
      <c r="AP257" s="58"/>
      <c r="AQ257" s="58"/>
      <c r="AR257" s="36"/>
      <c r="AS257" s="59"/>
      <c r="AT257" s="37"/>
      <c r="AU257" s="59"/>
      <c r="AV257" s="37"/>
      <c r="AW257" s="59"/>
      <c r="AX257" s="37"/>
      <c r="AY257" s="59"/>
      <c r="AZ257" s="37"/>
      <c r="BA257" s="59"/>
      <c r="BB257" s="36"/>
      <c r="BC257" s="59"/>
      <c r="BD257" s="64"/>
      <c r="BE257" s="58"/>
      <c r="BF257" s="40"/>
      <c r="BG257" s="40"/>
      <c r="BH257" s="58"/>
      <c r="BI257" s="40"/>
      <c r="BJ257" s="59"/>
      <c r="BK257" s="58"/>
      <c r="BL257" s="40"/>
      <c r="BM257" s="59"/>
      <c r="BN257" s="58"/>
      <c r="BO257" s="40"/>
      <c r="BP257" s="65"/>
      <c r="BQ257" s="58"/>
      <c r="BR257" s="62"/>
      <c r="BS257" s="63"/>
      <c r="BT257" s="63"/>
      <c r="BU257" s="63"/>
      <c r="BV257" s="63"/>
      <c r="BW257" s="63"/>
      <c r="BX257" s="63"/>
      <c r="BY257" s="63"/>
      <c r="BZ257" s="63"/>
      <c r="CA257" s="63"/>
      <c r="CB257" s="63"/>
    </row>
    <row r="258" spans="1:80">
      <c r="A258" s="39"/>
      <c r="B258" s="39"/>
      <c r="C258" s="39"/>
      <c r="D258" s="39"/>
      <c r="E258" s="39"/>
      <c r="F258" s="58"/>
      <c r="G258" s="40"/>
      <c r="H258" s="39"/>
      <c r="I258" s="39"/>
      <c r="J258" s="39"/>
      <c r="K258" s="39"/>
      <c r="L258" s="39"/>
      <c r="M258" s="39"/>
      <c r="N258" s="126"/>
      <c r="O258" s="126"/>
      <c r="P258" s="39"/>
      <c r="Q258" s="39"/>
      <c r="R258" s="39"/>
      <c r="S258" s="39"/>
      <c r="T258" s="39"/>
      <c r="U258" s="58"/>
      <c r="V258" s="65"/>
      <c r="W258" s="39"/>
      <c r="X258" s="39"/>
      <c r="Y258" s="39"/>
      <c r="Z258" s="39"/>
      <c r="AA258" s="39"/>
      <c r="AB258" s="39"/>
      <c r="AC258" s="39"/>
      <c r="AD258" s="40"/>
      <c r="AE258" s="36"/>
      <c r="AF258" s="36"/>
      <c r="AG258" s="36"/>
      <c r="AH258" s="36"/>
      <c r="AI258" s="36"/>
      <c r="AJ258" s="39"/>
      <c r="AK258" s="40"/>
      <c r="AL258" s="58"/>
      <c r="AM258" s="40"/>
      <c r="AN258" s="40"/>
      <c r="AO258" s="39"/>
      <c r="AP258" s="39"/>
      <c r="AQ258" s="58"/>
      <c r="AR258" s="36"/>
      <c r="AS258" s="59"/>
      <c r="AT258" s="36"/>
      <c r="AU258" s="59"/>
      <c r="AV258" s="37"/>
      <c r="AW258" s="59"/>
      <c r="AX258" s="37"/>
      <c r="AY258" s="59"/>
      <c r="AZ258" s="36"/>
      <c r="BA258" s="59"/>
      <c r="BB258" s="36"/>
      <c r="BC258" s="59"/>
      <c r="BD258" s="37"/>
      <c r="BE258" s="39"/>
      <c r="BF258" s="40"/>
      <c r="BG258" s="40"/>
      <c r="BH258" s="58"/>
      <c r="BI258" s="59"/>
      <c r="BJ258" s="40"/>
      <c r="BK258" s="58"/>
      <c r="BL258" s="59"/>
      <c r="BM258" s="40"/>
      <c r="BN258" s="58"/>
      <c r="BO258" s="59"/>
      <c r="BP258" s="59"/>
      <c r="BQ258" s="58"/>
      <c r="BR258" s="39"/>
      <c r="BS258" s="63"/>
      <c r="BT258" s="63"/>
      <c r="BU258" s="63"/>
      <c r="BV258" s="63"/>
      <c r="BW258" s="63"/>
      <c r="BX258" s="63"/>
      <c r="BY258" s="63"/>
      <c r="BZ258" s="63"/>
      <c r="CA258" s="63"/>
      <c r="CB258" s="63"/>
    </row>
    <row r="259" spans="1:80">
      <c r="A259" s="41"/>
      <c r="B259" s="41"/>
      <c r="C259" s="41"/>
      <c r="D259" s="41"/>
      <c r="E259" s="41"/>
      <c r="F259" s="58"/>
      <c r="G259" s="40"/>
      <c r="H259" s="41"/>
      <c r="I259" s="41"/>
      <c r="J259" s="41"/>
      <c r="K259" s="41"/>
      <c r="L259" s="41"/>
      <c r="M259" s="41"/>
      <c r="N259" s="126"/>
      <c r="O259" s="126"/>
      <c r="P259" s="41"/>
      <c r="Q259" s="41"/>
      <c r="R259" s="41"/>
      <c r="S259" s="58"/>
      <c r="T259" s="58"/>
      <c r="U259" s="58"/>
      <c r="V259" s="59"/>
      <c r="W259" s="58"/>
      <c r="X259" s="58"/>
      <c r="Y259" s="58"/>
      <c r="Z259" s="58"/>
      <c r="AA259" s="58"/>
      <c r="AB259" s="39"/>
      <c r="AC259" s="58"/>
      <c r="AD259" s="40"/>
      <c r="AE259" s="37"/>
      <c r="AF259" s="36"/>
      <c r="AG259" s="36"/>
      <c r="AH259" s="36"/>
      <c r="AI259" s="36"/>
      <c r="AJ259" s="58"/>
      <c r="AK259" s="59"/>
      <c r="AL259" s="58"/>
      <c r="AM259" s="59"/>
      <c r="AN259" s="59"/>
      <c r="AO259" s="39"/>
      <c r="AP259" s="58"/>
      <c r="AQ259" s="58"/>
      <c r="AR259" s="36"/>
      <c r="AS259" s="40"/>
      <c r="AT259" s="37"/>
      <c r="AU259" s="59"/>
      <c r="AV259" s="37"/>
      <c r="AW259" s="59"/>
      <c r="AX259" s="37"/>
      <c r="AY259" s="59"/>
      <c r="AZ259" s="37"/>
      <c r="BA259" s="59"/>
      <c r="BB259" s="37"/>
      <c r="BC259" s="59"/>
      <c r="BD259" s="37"/>
      <c r="BE259" s="58"/>
      <c r="BF259" s="59"/>
      <c r="BG259" s="40"/>
      <c r="BH259" s="58"/>
      <c r="BI259" s="59"/>
      <c r="BJ259" s="40"/>
      <c r="BK259" s="58"/>
      <c r="BL259" s="59"/>
      <c r="BM259" s="40"/>
      <c r="BN259" s="58"/>
      <c r="BO259" s="65"/>
      <c r="BP259" s="40"/>
      <c r="BQ259" s="58"/>
      <c r="BR259" s="62"/>
      <c r="BS259" s="63"/>
      <c r="BT259" s="63"/>
      <c r="BU259" s="63"/>
      <c r="BV259" s="63"/>
      <c r="BW259" s="63"/>
      <c r="BX259" s="63"/>
      <c r="BY259" s="63"/>
      <c r="BZ259" s="63"/>
      <c r="CA259" s="63"/>
      <c r="CB259" s="63"/>
    </row>
    <row r="260" spans="1:80">
      <c r="A260" s="39"/>
      <c r="B260" s="39"/>
      <c r="C260" s="39"/>
      <c r="D260" s="41"/>
      <c r="E260" s="39"/>
      <c r="F260" s="58"/>
      <c r="G260" s="40"/>
      <c r="H260" s="39"/>
      <c r="I260" s="39"/>
      <c r="J260" s="39"/>
      <c r="K260" s="42"/>
      <c r="L260" s="39"/>
      <c r="M260" s="33"/>
      <c r="N260" s="282"/>
      <c r="O260" s="126"/>
      <c r="P260" s="39"/>
      <c r="Q260" s="42"/>
      <c r="R260" s="39"/>
      <c r="S260" s="39"/>
      <c r="T260" s="39"/>
      <c r="U260" s="58"/>
      <c r="V260" s="65"/>
      <c r="W260" s="39"/>
      <c r="X260" s="39"/>
      <c r="Y260" s="39"/>
      <c r="Z260" s="121"/>
      <c r="AA260" s="155"/>
      <c r="AB260" s="39"/>
      <c r="AC260" s="39"/>
      <c r="AD260" s="40"/>
      <c r="AE260" s="156"/>
      <c r="AF260" s="36"/>
      <c r="AG260" s="36"/>
      <c r="AH260" s="36"/>
      <c r="AI260" s="36"/>
      <c r="AJ260" s="39"/>
      <c r="AK260" s="40"/>
      <c r="AL260" s="39"/>
      <c r="AM260" s="40"/>
      <c r="AN260" s="45"/>
      <c r="AO260" s="39"/>
      <c r="AP260" s="39"/>
      <c r="AQ260" s="58"/>
      <c r="AR260" s="36"/>
      <c r="AS260" s="40"/>
      <c r="AT260" s="37"/>
      <c r="AU260" s="59"/>
      <c r="AV260" s="37"/>
      <c r="AW260" s="59"/>
      <c r="AX260" s="37"/>
      <c r="AY260" s="59"/>
      <c r="AZ260" s="37"/>
      <c r="BA260" s="59"/>
      <c r="BB260" s="37"/>
      <c r="BC260" s="59"/>
      <c r="BD260" s="37"/>
      <c r="BE260" s="58"/>
      <c r="BF260" s="59"/>
      <c r="BG260" s="40"/>
      <c r="BH260" s="58"/>
      <c r="BI260" s="59"/>
      <c r="BJ260" s="40"/>
      <c r="BK260" s="58"/>
      <c r="BL260" s="59"/>
      <c r="BM260" s="40"/>
      <c r="BN260" s="58"/>
      <c r="BO260" s="59"/>
      <c r="BP260" s="59"/>
      <c r="BQ260" s="58"/>
      <c r="BR260" s="39"/>
      <c r="BS260" s="63"/>
      <c r="BT260" s="63"/>
      <c r="BU260" s="63"/>
      <c r="BV260" s="63"/>
      <c r="BW260" s="63"/>
      <c r="BX260" s="63"/>
      <c r="BY260" s="63"/>
      <c r="BZ260" s="63"/>
      <c r="CA260" s="63"/>
      <c r="CB260" s="63"/>
    </row>
    <row r="261" spans="1:80">
      <c r="A261" s="41"/>
      <c r="B261" s="41"/>
      <c r="C261" s="41"/>
      <c r="D261" s="41"/>
      <c r="E261" s="41"/>
      <c r="F261" s="58"/>
      <c r="G261" s="40"/>
      <c r="H261" s="41"/>
      <c r="I261" s="41"/>
      <c r="J261" s="41"/>
      <c r="K261" s="41"/>
      <c r="L261" s="41"/>
      <c r="M261" s="41"/>
      <c r="N261" s="126"/>
      <c r="O261" s="126"/>
      <c r="P261" s="41"/>
      <c r="Q261" s="41"/>
      <c r="R261" s="41"/>
      <c r="S261" s="58"/>
      <c r="T261" s="58"/>
      <c r="U261" s="58"/>
      <c r="V261" s="59"/>
      <c r="W261" s="58"/>
      <c r="X261" s="58"/>
      <c r="Y261" s="58"/>
      <c r="Z261" s="58"/>
      <c r="AA261" s="58"/>
      <c r="AB261" s="39"/>
      <c r="AC261" s="58"/>
      <c r="AD261" s="40"/>
      <c r="AE261" s="37"/>
      <c r="AF261" s="36"/>
      <c r="AG261" s="36"/>
      <c r="AH261" s="36"/>
      <c r="AI261" s="36"/>
      <c r="AJ261" s="58"/>
      <c r="AK261" s="59"/>
      <c r="AL261" s="58"/>
      <c r="AM261" s="59"/>
      <c r="AN261" s="59"/>
      <c r="AO261" s="39"/>
      <c r="AP261" s="58"/>
      <c r="AQ261" s="58"/>
      <c r="AR261" s="36"/>
      <c r="AS261" s="40"/>
      <c r="AT261" s="37"/>
      <c r="AU261" s="59"/>
      <c r="AV261" s="37"/>
      <c r="AW261" s="59"/>
      <c r="AX261" s="37"/>
      <c r="AY261" s="59"/>
      <c r="AZ261" s="37"/>
      <c r="BA261" s="59"/>
      <c r="BB261" s="37"/>
      <c r="BC261" s="59"/>
      <c r="BD261" s="37"/>
      <c r="BE261" s="58"/>
      <c r="BF261" s="59"/>
      <c r="BG261" s="40"/>
      <c r="BH261" s="58"/>
      <c r="BI261" s="59"/>
      <c r="BJ261" s="40"/>
      <c r="BK261" s="58"/>
      <c r="BL261" s="59"/>
      <c r="BM261" s="40"/>
      <c r="BN261" s="58"/>
      <c r="BO261" s="65"/>
      <c r="BP261" s="40"/>
      <c r="BQ261" s="58"/>
      <c r="BR261" s="62"/>
      <c r="BS261" s="63"/>
      <c r="BT261" s="63"/>
      <c r="BU261" s="63"/>
      <c r="BV261" s="63"/>
      <c r="BW261" s="63"/>
      <c r="BX261" s="63"/>
      <c r="BY261" s="63"/>
      <c r="BZ261" s="63"/>
      <c r="CA261" s="63"/>
      <c r="CB261" s="63"/>
    </row>
    <row r="262" spans="1:80">
      <c r="A262" s="41"/>
      <c r="B262" s="41"/>
      <c r="C262" s="41"/>
      <c r="D262" s="41"/>
      <c r="E262" s="41"/>
      <c r="F262" s="58"/>
      <c r="G262" s="40"/>
      <c r="H262" s="41"/>
      <c r="I262" s="41"/>
      <c r="J262" s="41"/>
      <c r="K262" s="41"/>
      <c r="L262" s="41"/>
      <c r="M262" s="41"/>
      <c r="N262" s="126"/>
      <c r="O262" s="126"/>
      <c r="P262" s="41"/>
      <c r="Q262" s="41"/>
      <c r="R262" s="41"/>
      <c r="S262" s="58"/>
      <c r="T262" s="58"/>
      <c r="U262" s="58"/>
      <c r="V262" s="59"/>
      <c r="W262" s="58"/>
      <c r="X262" s="58"/>
      <c r="Y262" s="58"/>
      <c r="Z262" s="58"/>
      <c r="AA262" s="58"/>
      <c r="AB262" s="39"/>
      <c r="AC262" s="58"/>
      <c r="AD262" s="40"/>
      <c r="AE262" s="37"/>
      <c r="AF262" s="36"/>
      <c r="AG262" s="36"/>
      <c r="AH262" s="36"/>
      <c r="AI262" s="36"/>
      <c r="AJ262" s="58"/>
      <c r="AK262" s="59"/>
      <c r="AL262" s="58"/>
      <c r="AM262" s="59"/>
      <c r="AN262" s="59"/>
      <c r="AO262" s="39"/>
      <c r="AP262" s="58"/>
      <c r="AQ262" s="58"/>
      <c r="AR262" s="36"/>
      <c r="AS262" s="40"/>
      <c r="AT262" s="37"/>
      <c r="AU262" s="59"/>
      <c r="AV262" s="37"/>
      <c r="AW262" s="59"/>
      <c r="AX262" s="37"/>
      <c r="AY262" s="59"/>
      <c r="AZ262" s="37"/>
      <c r="BA262" s="59"/>
      <c r="BB262" s="37"/>
      <c r="BC262" s="59"/>
      <c r="BD262" s="37"/>
      <c r="BE262" s="58"/>
      <c r="BF262" s="59"/>
      <c r="BG262" s="40"/>
      <c r="BH262" s="58"/>
      <c r="BI262" s="59"/>
      <c r="BJ262" s="40"/>
      <c r="BK262" s="58"/>
      <c r="BL262" s="59"/>
      <c r="BM262" s="40"/>
      <c r="BN262" s="58"/>
      <c r="BO262" s="65"/>
      <c r="BP262" s="40"/>
      <c r="BQ262" s="58"/>
      <c r="BR262" s="62"/>
      <c r="BS262" s="63"/>
      <c r="BT262" s="63"/>
      <c r="BU262" s="63"/>
      <c r="BV262" s="63"/>
      <c r="BW262" s="63"/>
      <c r="BX262" s="63"/>
      <c r="BY262" s="63"/>
      <c r="BZ262" s="63"/>
      <c r="CA262" s="63"/>
      <c r="CB262" s="63"/>
    </row>
    <row r="263" spans="1:80">
      <c r="A263" s="39"/>
      <c r="B263" s="39"/>
      <c r="C263" s="39"/>
      <c r="D263" s="39"/>
      <c r="E263" s="39"/>
      <c r="F263" s="58"/>
      <c r="G263" s="40"/>
      <c r="H263" s="39"/>
      <c r="I263" s="39"/>
      <c r="J263" s="39"/>
      <c r="K263" s="39"/>
      <c r="L263" s="39"/>
      <c r="M263" s="41"/>
      <c r="N263" s="126"/>
      <c r="O263" s="126"/>
      <c r="P263" s="39"/>
      <c r="Q263" s="39"/>
      <c r="R263" s="39"/>
      <c r="S263" s="58"/>
      <c r="T263" s="58"/>
      <c r="U263" s="58"/>
      <c r="V263" s="59"/>
      <c r="W263" s="39"/>
      <c r="X263" s="39"/>
      <c r="Y263" s="39"/>
      <c r="Z263" s="39"/>
      <c r="AA263" s="58"/>
      <c r="AB263" s="58"/>
      <c r="AC263" s="58"/>
      <c r="AD263" s="50"/>
      <c r="AE263" s="36"/>
      <c r="AF263" s="36"/>
      <c r="AG263" s="36"/>
      <c r="AH263" s="36"/>
      <c r="AI263" s="36"/>
      <c r="AJ263" s="58"/>
      <c r="AK263" s="59"/>
      <c r="AL263" s="58"/>
      <c r="AM263" s="59"/>
      <c r="AN263" s="59"/>
      <c r="AO263" s="39"/>
      <c r="AP263" s="58"/>
      <c r="AQ263" s="58"/>
      <c r="AR263" s="36"/>
      <c r="AS263" s="59"/>
      <c r="AT263" s="37"/>
      <c r="AU263" s="59"/>
      <c r="AV263" s="37"/>
      <c r="AW263" s="59"/>
      <c r="AX263" s="37"/>
      <c r="AY263" s="59"/>
      <c r="AZ263" s="37"/>
      <c r="BA263" s="59"/>
      <c r="BB263" s="36"/>
      <c r="BC263" s="59"/>
      <c r="BD263" s="123"/>
      <c r="BE263" s="58"/>
      <c r="BF263" s="40"/>
      <c r="BG263" s="40"/>
      <c r="BH263" s="58"/>
      <c r="BI263" s="40"/>
      <c r="BJ263" s="59"/>
      <c r="BK263" s="58"/>
      <c r="BL263" s="40"/>
      <c r="BM263" s="59"/>
      <c r="BN263" s="58"/>
      <c r="BO263" s="40"/>
      <c r="BP263" s="65"/>
      <c r="BQ263" s="58"/>
      <c r="BR263" s="62"/>
      <c r="BS263" s="63"/>
      <c r="BT263" s="63"/>
      <c r="BU263" s="63"/>
      <c r="BV263" s="63"/>
      <c r="BW263" s="63"/>
      <c r="BX263" s="63"/>
      <c r="BY263" s="63"/>
      <c r="BZ263" s="63"/>
      <c r="CA263" s="63"/>
      <c r="CB263" s="63"/>
    </row>
    <row r="264" spans="1:80" s="77" customFormat="1">
      <c r="A264" s="105"/>
      <c r="B264" s="105"/>
      <c r="C264" s="105"/>
      <c r="D264" s="105"/>
      <c r="E264" s="105"/>
      <c r="F264" s="105"/>
      <c r="G264" s="101"/>
      <c r="H264" s="105"/>
      <c r="I264" s="105"/>
      <c r="J264" s="105"/>
      <c r="K264" s="105"/>
      <c r="L264" s="105"/>
      <c r="M264" s="105"/>
      <c r="N264" s="126"/>
      <c r="O264" s="126"/>
      <c r="P264" s="105"/>
      <c r="Q264" s="105"/>
      <c r="R264" s="105"/>
      <c r="S264" s="105"/>
      <c r="T264" s="105"/>
      <c r="U264" s="105"/>
      <c r="V264" s="106"/>
      <c r="W264" s="105"/>
      <c r="X264" s="105"/>
      <c r="Y264" s="105"/>
      <c r="Z264" s="105"/>
      <c r="AA264" s="124"/>
      <c r="AB264" s="105"/>
      <c r="AC264" s="105"/>
      <c r="AD264" s="101"/>
      <c r="AE264" s="38"/>
      <c r="AF264" s="38"/>
      <c r="AG264" s="38"/>
      <c r="AH264" s="38"/>
      <c r="AI264" s="38"/>
      <c r="AJ264" s="105"/>
      <c r="AK264" s="108"/>
      <c r="AL264" s="102"/>
      <c r="AM264" s="101"/>
      <c r="AN264" s="101"/>
      <c r="AO264" s="105"/>
      <c r="AP264" s="105"/>
      <c r="AQ264" s="105"/>
      <c r="AR264" s="36"/>
      <c r="AS264" s="40"/>
      <c r="AT264" s="70"/>
      <c r="AU264" s="108"/>
      <c r="AV264" s="70"/>
      <c r="AW264" s="108"/>
      <c r="AX264" s="70"/>
      <c r="AY264" s="108"/>
      <c r="AZ264" s="70"/>
      <c r="BA264" s="108"/>
      <c r="BB264" s="70"/>
      <c r="BC264" s="108"/>
      <c r="BD264" s="70"/>
      <c r="BE264" s="102"/>
      <c r="BF264" s="59"/>
      <c r="BG264" s="40"/>
      <c r="BH264" s="102"/>
      <c r="BI264" s="59"/>
      <c r="BJ264" s="108"/>
      <c r="BK264" s="102"/>
      <c r="BL264" s="59"/>
      <c r="BM264" s="108"/>
      <c r="BN264" s="102"/>
      <c r="BO264" s="108"/>
      <c r="BP264" s="109"/>
      <c r="BQ264" s="102"/>
      <c r="BR264" s="108"/>
      <c r="BS264" s="104"/>
      <c r="BT264" s="104"/>
      <c r="BU264" s="104"/>
      <c r="BV264" s="104"/>
      <c r="BW264" s="104"/>
      <c r="BX264" s="104"/>
      <c r="BY264" s="104"/>
      <c r="BZ264" s="104"/>
      <c r="CA264" s="104"/>
      <c r="CB264" s="104"/>
    </row>
    <row r="265" spans="1:80">
      <c r="A265" s="39"/>
      <c r="B265" s="39"/>
      <c r="C265" s="39"/>
      <c r="D265" s="39"/>
      <c r="E265" s="39"/>
      <c r="F265" s="58"/>
      <c r="G265" s="40"/>
      <c r="H265" s="39"/>
      <c r="I265" s="39"/>
      <c r="J265" s="39"/>
      <c r="K265" s="39"/>
      <c r="L265" s="39"/>
      <c r="M265" s="41"/>
      <c r="N265" s="126"/>
      <c r="O265" s="126"/>
      <c r="P265" s="39"/>
      <c r="Q265" s="39"/>
      <c r="R265" s="39"/>
      <c r="S265" s="58"/>
      <c r="T265" s="58"/>
      <c r="U265" s="58"/>
      <c r="V265" s="59"/>
      <c r="W265" s="58"/>
      <c r="X265" s="58"/>
      <c r="Y265" s="58"/>
      <c r="Z265" s="42"/>
      <c r="AA265" s="33"/>
      <c r="AB265" s="58"/>
      <c r="AC265" s="58"/>
      <c r="AD265" s="50"/>
      <c r="AE265" s="36"/>
      <c r="AF265" s="36"/>
      <c r="AG265" s="36"/>
      <c r="AH265" s="36"/>
      <c r="AI265" s="36"/>
      <c r="AJ265" s="58"/>
      <c r="AK265" s="59"/>
      <c r="AL265" s="58"/>
      <c r="AM265" s="59"/>
      <c r="AN265" s="59"/>
      <c r="AO265" s="39"/>
      <c r="AP265" s="58"/>
      <c r="AQ265" s="58"/>
      <c r="AR265" s="36"/>
      <c r="AS265" s="59"/>
      <c r="AT265" s="37"/>
      <c r="AU265" s="59"/>
      <c r="AV265" s="37"/>
      <c r="AW265" s="59"/>
      <c r="AX265" s="37"/>
      <c r="AY265" s="59"/>
      <c r="AZ265" s="59"/>
      <c r="BA265" s="59"/>
      <c r="BB265" s="59"/>
      <c r="BC265" s="37"/>
      <c r="BD265" s="58"/>
      <c r="BE265" s="59"/>
      <c r="BF265" s="40"/>
      <c r="BG265" s="40"/>
      <c r="BH265" s="58"/>
      <c r="BI265" s="40"/>
      <c r="BJ265" s="59"/>
      <c r="BK265" s="58"/>
      <c r="BL265" s="40"/>
      <c r="BM265" s="59"/>
      <c r="BN265" s="58"/>
      <c r="BO265" s="40"/>
      <c r="BP265" s="65"/>
      <c r="BQ265" s="58"/>
      <c r="BR265" s="62"/>
      <c r="BS265" s="63"/>
      <c r="BT265" s="63"/>
      <c r="BU265" s="63"/>
      <c r="BV265" s="63"/>
      <c r="BW265" s="63"/>
      <c r="BX265" s="63"/>
      <c r="BY265" s="63"/>
      <c r="BZ265" s="63"/>
      <c r="CA265" s="63"/>
      <c r="CB265" s="63"/>
    </row>
    <row r="266" spans="1:80">
      <c r="A266" s="39"/>
      <c r="B266" s="39"/>
      <c r="C266" s="39"/>
      <c r="D266" s="39"/>
      <c r="E266" s="39"/>
      <c r="F266" s="58"/>
      <c r="G266" s="40"/>
      <c r="H266" s="39"/>
      <c r="I266" s="39"/>
      <c r="J266" s="39"/>
      <c r="K266" s="39"/>
      <c r="L266" s="39"/>
      <c r="M266" s="39"/>
      <c r="N266" s="126"/>
      <c r="O266" s="126"/>
      <c r="P266" s="39"/>
      <c r="Q266" s="39"/>
      <c r="R266" s="39"/>
      <c r="S266" s="58"/>
      <c r="T266" s="58"/>
      <c r="U266" s="58"/>
      <c r="V266" s="59"/>
      <c r="W266" s="58"/>
      <c r="X266" s="58"/>
      <c r="Y266" s="58"/>
      <c r="Z266" s="58"/>
      <c r="AA266" s="58"/>
      <c r="AB266" s="39"/>
      <c r="AC266" s="58"/>
      <c r="AD266" s="58"/>
      <c r="AE266" s="37"/>
      <c r="AF266" s="36"/>
      <c r="AG266" s="36"/>
      <c r="AH266" s="36"/>
      <c r="AI266" s="36"/>
      <c r="AJ266" s="58"/>
      <c r="AK266" s="59"/>
      <c r="AL266" s="58"/>
      <c r="AM266" s="59"/>
      <c r="AN266" s="59"/>
      <c r="AO266" s="39"/>
      <c r="AP266" s="58"/>
      <c r="AQ266" s="58"/>
      <c r="AR266" s="36"/>
      <c r="AS266" s="40"/>
      <c r="AT266" s="37"/>
      <c r="AU266" s="59"/>
      <c r="AV266" s="37"/>
      <c r="AW266" s="59"/>
      <c r="AX266" s="37"/>
      <c r="AY266" s="59"/>
      <c r="AZ266" s="37"/>
      <c r="BA266" s="59"/>
      <c r="BB266" s="37"/>
      <c r="BC266" s="59"/>
      <c r="BD266" s="37"/>
      <c r="BE266" s="58"/>
      <c r="BF266" s="59"/>
      <c r="BG266" s="40"/>
      <c r="BH266" s="58"/>
      <c r="BI266" s="59"/>
      <c r="BJ266" s="40"/>
      <c r="BK266" s="58"/>
      <c r="BL266" s="59"/>
      <c r="BM266" s="40"/>
      <c r="BN266" s="58"/>
      <c r="BO266" s="65"/>
      <c r="BP266" s="40"/>
      <c r="BQ266" s="58"/>
      <c r="BR266" s="62"/>
      <c r="BS266" s="63"/>
      <c r="BT266" s="63"/>
      <c r="BU266" s="63"/>
      <c r="BV266" s="63"/>
      <c r="BW266" s="63"/>
      <c r="BX266" s="63"/>
      <c r="BY266" s="63"/>
      <c r="BZ266" s="63"/>
      <c r="CA266" s="63"/>
      <c r="CB266" s="63"/>
    </row>
    <row r="267" spans="1:80">
      <c r="A267" s="39"/>
      <c r="B267" s="39"/>
      <c r="C267" s="39"/>
      <c r="D267" s="39"/>
      <c r="E267" s="39"/>
      <c r="F267" s="58"/>
      <c r="G267" s="40"/>
      <c r="H267" s="39"/>
      <c r="I267" s="39"/>
      <c r="J267" s="39"/>
      <c r="K267" s="39"/>
      <c r="L267" s="39"/>
      <c r="M267" s="39"/>
      <c r="N267" s="126"/>
      <c r="O267" s="126"/>
      <c r="P267" s="39"/>
      <c r="Q267" s="39"/>
      <c r="R267" s="39"/>
      <c r="S267" s="39"/>
      <c r="T267" s="39"/>
      <c r="U267" s="58"/>
      <c r="V267" s="98"/>
      <c r="W267" s="39"/>
      <c r="X267" s="39"/>
      <c r="Y267" s="39"/>
      <c r="Z267" s="39"/>
      <c r="AA267" s="114"/>
      <c r="AB267" s="39"/>
      <c r="AC267" s="39"/>
      <c r="AD267" s="40"/>
      <c r="AE267" s="36"/>
      <c r="AF267" s="36"/>
      <c r="AG267" s="36"/>
      <c r="AH267" s="36"/>
      <c r="AI267" s="36"/>
      <c r="AJ267" s="39"/>
      <c r="AK267" s="59"/>
      <c r="AL267" s="58"/>
      <c r="AM267" s="40"/>
      <c r="AN267" s="40"/>
      <c r="AO267" s="39"/>
      <c r="AP267" s="39"/>
      <c r="AQ267" s="58"/>
      <c r="AR267" s="36"/>
      <c r="AS267" s="40"/>
      <c r="AT267" s="37"/>
      <c r="AU267" s="59"/>
      <c r="AV267" s="37"/>
      <c r="AW267" s="59"/>
      <c r="AX267" s="37"/>
      <c r="AY267" s="59"/>
      <c r="AZ267" s="37"/>
      <c r="BA267" s="59"/>
      <c r="BB267" s="37"/>
      <c r="BC267" s="59"/>
      <c r="BD267" s="37"/>
      <c r="BE267" s="58"/>
      <c r="BF267" s="40"/>
      <c r="BG267" s="59"/>
      <c r="BH267" s="58"/>
      <c r="BI267" s="59"/>
      <c r="BJ267" s="59"/>
      <c r="BK267" s="58"/>
      <c r="BL267" s="59"/>
      <c r="BM267" s="59"/>
      <c r="BN267" s="58"/>
      <c r="BO267" s="59"/>
      <c r="BP267" s="65"/>
      <c r="BQ267" s="58"/>
      <c r="BR267" s="59"/>
      <c r="BS267" s="63"/>
      <c r="BT267" s="63"/>
      <c r="BU267" s="63"/>
      <c r="BV267" s="63"/>
      <c r="BW267" s="63"/>
      <c r="BX267" s="63"/>
      <c r="BY267" s="63"/>
      <c r="BZ267" s="63"/>
      <c r="CA267" s="63"/>
      <c r="CB267" s="63"/>
    </row>
    <row r="268" spans="1:80">
      <c r="A268" s="39"/>
      <c r="B268" s="39"/>
      <c r="C268" s="39"/>
      <c r="D268" s="39"/>
      <c r="E268" s="39"/>
      <c r="F268" s="58"/>
      <c r="G268" s="40"/>
      <c r="H268" s="39"/>
      <c r="I268" s="39"/>
      <c r="J268" s="39"/>
      <c r="K268" s="39"/>
      <c r="L268" s="39"/>
      <c r="M268" s="39"/>
      <c r="N268" s="126"/>
      <c r="O268" s="126"/>
      <c r="P268" s="39"/>
      <c r="Q268" s="39"/>
      <c r="R268" s="39"/>
      <c r="S268" s="58"/>
      <c r="T268" s="58"/>
      <c r="U268" s="58"/>
      <c r="V268" s="59"/>
      <c r="W268" s="58"/>
      <c r="X268" s="58"/>
      <c r="Y268" s="58"/>
      <c r="Z268" s="58"/>
      <c r="AA268" s="58"/>
      <c r="AB268" s="58"/>
      <c r="AC268" s="58"/>
      <c r="AD268" s="58"/>
      <c r="AE268" s="37"/>
      <c r="AF268" s="36"/>
      <c r="AG268" s="36"/>
      <c r="AH268" s="36"/>
      <c r="AI268" s="36"/>
      <c r="AJ268" s="58"/>
      <c r="AK268" s="59"/>
      <c r="AL268" s="58"/>
      <c r="AM268" s="59"/>
      <c r="AN268" s="59"/>
      <c r="AO268" s="39"/>
      <c r="AP268" s="58"/>
      <c r="AQ268" s="58"/>
      <c r="AR268" s="36"/>
      <c r="AS268" s="40"/>
      <c r="AT268" s="37"/>
      <c r="AU268" s="59"/>
      <c r="AV268" s="37"/>
      <c r="AW268" s="59"/>
      <c r="AX268" s="37"/>
      <c r="AY268" s="59"/>
      <c r="AZ268" s="37"/>
      <c r="BA268" s="59"/>
      <c r="BB268" s="37"/>
      <c r="BC268" s="59"/>
      <c r="BD268" s="37"/>
      <c r="BE268" s="58"/>
      <c r="BF268" s="59"/>
      <c r="BG268" s="40"/>
      <c r="BH268" s="58"/>
      <c r="BI268" s="59"/>
      <c r="BJ268" s="40"/>
      <c r="BK268" s="58"/>
      <c r="BL268" s="59"/>
      <c r="BM268" s="40"/>
      <c r="BN268" s="58"/>
      <c r="BO268" s="59"/>
      <c r="BP268" s="59"/>
      <c r="BQ268" s="58"/>
      <c r="BR268" s="62"/>
      <c r="BS268" s="63"/>
      <c r="BT268" s="63"/>
      <c r="BU268" s="63"/>
      <c r="BV268" s="63"/>
      <c r="BW268" s="63"/>
      <c r="BX268" s="63"/>
      <c r="BY268" s="63"/>
      <c r="BZ268" s="63"/>
      <c r="CA268" s="63"/>
      <c r="CB268" s="63"/>
    </row>
    <row r="269" spans="1:80" s="88" customFormat="1">
      <c r="A269" s="105"/>
      <c r="B269" s="105"/>
      <c r="C269" s="105"/>
      <c r="D269" s="105"/>
      <c r="E269" s="105"/>
      <c r="F269" s="105"/>
      <c r="G269" s="101"/>
      <c r="H269" s="105"/>
      <c r="I269" s="105"/>
      <c r="J269" s="105"/>
      <c r="K269" s="105"/>
      <c r="L269" s="105"/>
      <c r="M269" s="105"/>
      <c r="N269" s="126"/>
      <c r="O269" s="126"/>
      <c r="P269" s="105"/>
      <c r="Q269" s="105"/>
      <c r="R269" s="105"/>
      <c r="S269" s="105"/>
      <c r="T269" s="105"/>
      <c r="U269" s="105"/>
      <c r="V269" s="109"/>
      <c r="W269" s="105"/>
      <c r="X269" s="105"/>
      <c r="Y269" s="105"/>
      <c r="Z269" s="105"/>
      <c r="AA269" s="105"/>
      <c r="AB269" s="105"/>
      <c r="AC269" s="105"/>
      <c r="AD269" s="101"/>
      <c r="AE269" s="38"/>
      <c r="AF269" s="125"/>
      <c r="AG269" s="125"/>
      <c r="AH269" s="125"/>
      <c r="AI269" s="38"/>
      <c r="AJ269" s="105"/>
      <c r="AK269" s="101"/>
      <c r="AL269" s="105"/>
      <c r="AM269" s="101"/>
      <c r="AN269" s="101"/>
      <c r="AO269" s="105"/>
      <c r="AP269" s="105"/>
      <c r="AQ269" s="105"/>
      <c r="AR269" s="38"/>
      <c r="AS269" s="101"/>
      <c r="AT269" s="70"/>
      <c r="AU269" s="108"/>
      <c r="AV269" s="70"/>
      <c r="AW269" s="108"/>
      <c r="AX269" s="70"/>
      <c r="AY269" s="108"/>
      <c r="AZ269" s="70"/>
      <c r="BA269" s="108"/>
      <c r="BB269" s="70"/>
      <c r="BC269" s="108"/>
      <c r="BD269" s="70"/>
      <c r="BE269" s="102"/>
      <c r="BF269" s="132"/>
      <c r="BG269" s="108"/>
      <c r="BH269" s="105"/>
      <c r="BI269" s="40"/>
      <c r="BJ269" s="101"/>
      <c r="BK269" s="105"/>
      <c r="BL269" s="59"/>
      <c r="BM269" s="59"/>
      <c r="BN269" s="102"/>
      <c r="BO269" s="65"/>
      <c r="BP269" s="109"/>
      <c r="BQ269" s="102"/>
      <c r="BR269" s="110"/>
      <c r="BS269" s="110"/>
      <c r="BT269" s="110"/>
      <c r="BU269" s="110"/>
      <c r="BV269" s="110"/>
      <c r="BW269" s="110"/>
      <c r="BX269" s="110"/>
      <c r="BY269" s="110"/>
      <c r="BZ269" s="110"/>
      <c r="CA269" s="110"/>
      <c r="CB269" s="110"/>
    </row>
    <row r="270" spans="1:80">
      <c r="A270" s="39"/>
      <c r="B270" s="39"/>
      <c r="C270" s="39"/>
      <c r="D270" s="39"/>
      <c r="E270" s="39"/>
      <c r="F270" s="58"/>
      <c r="G270" s="40"/>
      <c r="H270" s="39"/>
      <c r="I270" s="39"/>
      <c r="J270" s="39"/>
      <c r="K270" s="39"/>
      <c r="L270" s="39"/>
      <c r="M270" s="39"/>
      <c r="N270" s="126"/>
      <c r="O270" s="126"/>
      <c r="P270" s="39"/>
      <c r="Q270" s="39"/>
      <c r="R270" s="39"/>
      <c r="S270" s="39"/>
      <c r="T270" s="39"/>
      <c r="U270" s="58"/>
      <c r="V270" s="65"/>
      <c r="W270" s="39"/>
      <c r="X270" s="39"/>
      <c r="Y270" s="39"/>
      <c r="Z270" s="39"/>
      <c r="AA270" s="114"/>
      <c r="AB270" s="39"/>
      <c r="AC270" s="39"/>
      <c r="AD270" s="40"/>
      <c r="AE270" s="36"/>
      <c r="AF270" s="36"/>
      <c r="AG270" s="36"/>
      <c r="AH270" s="36"/>
      <c r="AI270" s="36"/>
      <c r="AJ270" s="39"/>
      <c r="AK270" s="59"/>
      <c r="AL270" s="58"/>
      <c r="AM270" s="40"/>
      <c r="AN270" s="40"/>
      <c r="AO270" s="39"/>
      <c r="AP270" s="39"/>
      <c r="AQ270" s="58"/>
      <c r="AR270" s="36"/>
      <c r="AS270" s="59"/>
      <c r="AT270" s="36"/>
      <c r="AU270" s="59"/>
      <c r="AV270" s="37"/>
      <c r="AW270" s="59"/>
      <c r="AX270" s="37"/>
      <c r="AY270" s="59"/>
      <c r="AZ270" s="36"/>
      <c r="BA270" s="59"/>
      <c r="BB270" s="36"/>
      <c r="BC270" s="59"/>
      <c r="BD270" s="37"/>
      <c r="BE270" s="39"/>
      <c r="BF270" s="40"/>
      <c r="BG270" s="40"/>
      <c r="BH270" s="58"/>
      <c r="BI270" s="40"/>
      <c r="BJ270" s="40"/>
      <c r="BK270" s="58"/>
      <c r="BL270" s="59"/>
      <c r="BM270" s="59"/>
      <c r="BN270" s="58"/>
      <c r="BO270" s="65"/>
      <c r="BP270" s="59"/>
      <c r="BQ270" s="58"/>
      <c r="BR270" s="62"/>
      <c r="BS270" s="63"/>
      <c r="BT270" s="63"/>
      <c r="BU270" s="63"/>
      <c r="BV270" s="63"/>
      <c r="BW270" s="63"/>
      <c r="BX270" s="63"/>
      <c r="BY270" s="63"/>
      <c r="BZ270" s="63"/>
      <c r="CA270" s="63"/>
      <c r="CB270" s="63"/>
    </row>
    <row r="271" spans="1:80" s="72" customFormat="1">
      <c r="A271" s="105"/>
      <c r="B271" s="105"/>
      <c r="C271" s="105"/>
      <c r="D271" s="105"/>
      <c r="E271" s="105"/>
      <c r="F271" s="105"/>
      <c r="G271" s="101"/>
      <c r="H271" s="105"/>
      <c r="I271" s="105"/>
      <c r="J271" s="105"/>
      <c r="K271" s="105"/>
      <c r="L271" s="105"/>
      <c r="M271" s="105"/>
      <c r="N271" s="126"/>
      <c r="O271" s="126"/>
      <c r="P271" s="105"/>
      <c r="Q271" s="105"/>
      <c r="R271" s="105"/>
      <c r="S271" s="105"/>
      <c r="T271" s="105"/>
      <c r="U271" s="105"/>
      <c r="V271" s="109"/>
      <c r="W271" s="105"/>
      <c r="X271" s="105"/>
      <c r="Y271" s="105"/>
      <c r="Z271" s="105"/>
      <c r="AA271" s="105"/>
      <c r="AB271" s="105"/>
      <c r="AC271" s="105"/>
      <c r="AD271" s="101"/>
      <c r="AE271" s="38"/>
      <c r="AF271" s="125"/>
      <c r="AG271" s="125"/>
      <c r="AH271" s="125"/>
      <c r="AI271" s="38"/>
      <c r="AJ271" s="105"/>
      <c r="AK271" s="101"/>
      <c r="AL271" s="105"/>
      <c r="AM271" s="101"/>
      <c r="AN271" s="101"/>
      <c r="AO271" s="105"/>
      <c r="AP271" s="105"/>
      <c r="AQ271" s="105"/>
      <c r="AR271" s="38"/>
      <c r="AS271" s="101"/>
      <c r="AT271" s="70"/>
      <c r="AU271" s="108"/>
      <c r="AV271" s="70"/>
      <c r="AW271" s="108"/>
      <c r="AX271" s="70"/>
      <c r="AY271" s="108"/>
      <c r="AZ271" s="70"/>
      <c r="BA271" s="108"/>
      <c r="BB271" s="70"/>
      <c r="BC271" s="108"/>
      <c r="BD271" s="70"/>
      <c r="BE271" s="102"/>
      <c r="BF271" s="40"/>
      <c r="BG271" s="108"/>
      <c r="BH271" s="105"/>
      <c r="BI271" s="40"/>
      <c r="BJ271" s="101"/>
      <c r="BK271" s="105"/>
      <c r="BL271" s="59"/>
      <c r="BM271" s="59"/>
      <c r="BN271" s="102"/>
      <c r="BO271" s="65"/>
      <c r="BP271" s="109"/>
      <c r="BQ271" s="105"/>
      <c r="BR271" s="110"/>
      <c r="BS271" s="110"/>
      <c r="BT271" s="110"/>
      <c r="BU271" s="110"/>
      <c r="BV271" s="110"/>
      <c r="BW271" s="110"/>
      <c r="BX271" s="110"/>
      <c r="BY271" s="110"/>
      <c r="BZ271" s="110"/>
      <c r="CA271" s="110"/>
      <c r="CB271" s="110"/>
    </row>
    <row r="272" spans="1:80" s="72" customFormat="1">
      <c r="A272" s="105"/>
      <c r="B272" s="105"/>
      <c r="C272" s="105"/>
      <c r="D272" s="105"/>
      <c r="E272" s="105"/>
      <c r="F272" s="105"/>
      <c r="G272" s="101"/>
      <c r="H272" s="105"/>
      <c r="I272" s="105"/>
      <c r="J272" s="105"/>
      <c r="K272" s="105"/>
      <c r="L272" s="105"/>
      <c r="M272" s="105"/>
      <c r="N272" s="126"/>
      <c r="O272" s="126"/>
      <c r="P272" s="105"/>
      <c r="Q272" s="105"/>
      <c r="R272" s="105"/>
      <c r="S272" s="105"/>
      <c r="T272" s="105"/>
      <c r="U272" s="105"/>
      <c r="V272" s="109"/>
      <c r="W272" s="105"/>
      <c r="X272" s="105"/>
      <c r="Y272" s="105"/>
      <c r="Z272" s="105"/>
      <c r="AA272" s="105"/>
      <c r="AB272" s="105"/>
      <c r="AC272" s="105"/>
      <c r="AD272" s="101"/>
      <c r="AE272" s="38"/>
      <c r="AF272" s="125"/>
      <c r="AG272" s="125"/>
      <c r="AH272" s="125"/>
      <c r="AI272" s="38"/>
      <c r="AJ272" s="105"/>
      <c r="AK272" s="101"/>
      <c r="AL272" s="105"/>
      <c r="AM272" s="101"/>
      <c r="AN272" s="101"/>
      <c r="AO272" s="105"/>
      <c r="AP272" s="105"/>
      <c r="AQ272" s="105"/>
      <c r="AR272" s="38"/>
      <c r="AS272" s="101"/>
      <c r="AT272" s="70"/>
      <c r="AU272" s="108"/>
      <c r="AV272" s="70"/>
      <c r="AW272" s="108"/>
      <c r="AX272" s="70"/>
      <c r="AY272" s="108"/>
      <c r="AZ272" s="70"/>
      <c r="BA272" s="108"/>
      <c r="BB272" s="70"/>
      <c r="BC272" s="108"/>
      <c r="BD272" s="70"/>
      <c r="BE272" s="102"/>
      <c r="BF272" s="40"/>
      <c r="BG272" s="108"/>
      <c r="BH272" s="105"/>
      <c r="BI272" s="40"/>
      <c r="BJ272" s="101"/>
      <c r="BK272" s="105"/>
      <c r="BL272" s="59"/>
      <c r="BM272" s="59"/>
      <c r="BN272" s="102"/>
      <c r="BO272" s="65"/>
      <c r="BP272" s="109"/>
      <c r="BQ272" s="105"/>
      <c r="BR272" s="110"/>
      <c r="BS272" s="110"/>
      <c r="BT272" s="110"/>
      <c r="BU272" s="110"/>
      <c r="BV272" s="110"/>
      <c r="BW272" s="110"/>
      <c r="BX272" s="110"/>
      <c r="BY272" s="110"/>
      <c r="BZ272" s="110"/>
      <c r="CA272" s="110"/>
      <c r="CB272" s="110"/>
    </row>
    <row r="273" spans="1:80">
      <c r="A273" s="41"/>
      <c r="B273" s="41"/>
      <c r="C273" s="41"/>
      <c r="D273" s="41"/>
      <c r="E273" s="41"/>
      <c r="F273" s="58"/>
      <c r="G273" s="40"/>
      <c r="H273" s="41"/>
      <c r="I273" s="41"/>
      <c r="J273" s="41"/>
      <c r="K273" s="41"/>
      <c r="L273" s="41"/>
      <c r="M273" s="41"/>
      <c r="N273" s="126"/>
      <c r="O273" s="126"/>
      <c r="P273" s="41"/>
      <c r="Q273" s="41"/>
      <c r="R273" s="41"/>
      <c r="S273" s="41"/>
      <c r="T273" s="41"/>
      <c r="U273" s="58"/>
      <c r="V273" s="65"/>
      <c r="W273" s="41"/>
      <c r="X273" s="41"/>
      <c r="Y273" s="41"/>
      <c r="Z273" s="41"/>
      <c r="AA273" s="43"/>
      <c r="AB273" s="41"/>
      <c r="AC273" s="41"/>
      <c r="AD273" s="44"/>
      <c r="AE273" s="36"/>
      <c r="AF273" s="36"/>
      <c r="AG273" s="36"/>
      <c r="AH273" s="36"/>
      <c r="AI273" s="36"/>
      <c r="AJ273" s="42"/>
      <c r="AK273" s="44"/>
      <c r="AL273" s="41"/>
      <c r="AM273" s="44"/>
      <c r="AN273" s="44"/>
      <c r="AO273" s="41"/>
      <c r="AP273" s="41"/>
      <c r="AQ273" s="58"/>
      <c r="AR273" s="36"/>
      <c r="AS273" s="59"/>
      <c r="AT273" s="36"/>
      <c r="AU273" s="59"/>
      <c r="AV273" s="37"/>
      <c r="AW273" s="59"/>
      <c r="AX273" s="37"/>
      <c r="AY273" s="59"/>
      <c r="AZ273" s="37"/>
      <c r="BA273" s="59"/>
      <c r="BB273" s="37"/>
      <c r="BC273" s="59"/>
      <c r="BD273" s="37"/>
      <c r="BE273" s="42"/>
      <c r="BF273" s="40"/>
      <c r="BG273" s="40"/>
      <c r="BH273" s="58"/>
      <c r="BI273" s="40"/>
      <c r="BJ273" s="40"/>
      <c r="BK273" s="58"/>
      <c r="BL273" s="59"/>
      <c r="BM273" s="40"/>
      <c r="BN273" s="58"/>
      <c r="BO273" s="65"/>
      <c r="BP273" s="59"/>
      <c r="BQ273" s="58"/>
      <c r="BR273" s="39"/>
      <c r="BS273" s="63"/>
      <c r="BT273" s="63"/>
      <c r="BU273" s="63"/>
      <c r="BV273" s="63"/>
      <c r="BW273" s="63"/>
      <c r="BX273" s="63"/>
      <c r="BY273" s="63"/>
      <c r="BZ273" s="63"/>
      <c r="CA273" s="63"/>
      <c r="CB273" s="63"/>
    </row>
    <row r="274" spans="1:80" s="93" customFormat="1">
      <c r="A274" s="41"/>
      <c r="B274" s="41"/>
      <c r="C274" s="41"/>
      <c r="D274" s="41"/>
      <c r="E274" s="41"/>
      <c r="F274" s="42"/>
      <c r="G274" s="44"/>
      <c r="H274" s="41"/>
      <c r="I274" s="41"/>
      <c r="J274" s="41"/>
      <c r="K274" s="41"/>
      <c r="L274" s="41"/>
      <c r="M274" s="41"/>
      <c r="N274" s="126"/>
      <c r="O274" s="126"/>
      <c r="P274" s="41"/>
      <c r="Q274" s="41"/>
      <c r="R274" s="41"/>
      <c r="S274" s="41"/>
      <c r="T274" s="41"/>
      <c r="U274" s="42"/>
      <c r="V274" s="112"/>
      <c r="W274" s="41"/>
      <c r="X274" s="41"/>
      <c r="Y274" s="41"/>
      <c r="Z274" s="41"/>
      <c r="AA274" s="43"/>
      <c r="AB274" s="41"/>
      <c r="AC274" s="41"/>
      <c r="AD274" s="44"/>
      <c r="AE274" s="78"/>
      <c r="AF274" s="78"/>
      <c r="AG274" s="78"/>
      <c r="AH274" s="78"/>
      <c r="AI274" s="78"/>
      <c r="AJ274" s="42"/>
      <c r="AK274" s="44"/>
      <c r="AL274" s="41"/>
      <c r="AM274" s="44"/>
      <c r="AN274" s="44"/>
      <c r="AO274" s="41"/>
      <c r="AP274" s="41"/>
      <c r="AQ274" s="41"/>
      <c r="AR274" s="78"/>
      <c r="AS274" s="44"/>
      <c r="AT274" s="76"/>
      <c r="AU274" s="46"/>
      <c r="AV274" s="76"/>
      <c r="AW274" s="46"/>
      <c r="AX274" s="76"/>
      <c r="AY274" s="46"/>
      <c r="AZ274" s="76"/>
      <c r="BA274" s="46"/>
      <c r="BB274" s="76"/>
      <c r="BC274" s="46"/>
      <c r="BD274" s="76"/>
      <c r="BE274" s="42"/>
      <c r="BF274" s="40"/>
      <c r="BG274" s="46"/>
      <c r="BH274" s="42"/>
      <c r="BI274" s="40"/>
      <c r="BJ274" s="46"/>
      <c r="BK274" s="42"/>
      <c r="BL274" s="59"/>
      <c r="BM274" s="46"/>
      <c r="BN274" s="42"/>
      <c r="BO274" s="65"/>
      <c r="BP274" s="112"/>
      <c r="BQ274" s="42"/>
      <c r="BR274" s="105"/>
      <c r="BS274" s="131"/>
      <c r="BT274" s="131"/>
      <c r="BU274" s="131"/>
      <c r="BV274" s="131"/>
      <c r="BW274" s="131"/>
      <c r="BX274" s="131"/>
      <c r="BY274" s="131"/>
      <c r="BZ274" s="131"/>
      <c r="CA274" s="131"/>
      <c r="CB274" s="131"/>
    </row>
    <row r="275" spans="1:80">
      <c r="A275" s="39"/>
      <c r="B275" s="39"/>
      <c r="C275" s="39"/>
      <c r="D275" s="41"/>
      <c r="E275" s="39"/>
      <c r="F275" s="58"/>
      <c r="G275" s="40"/>
      <c r="H275" s="39"/>
      <c r="I275" s="39"/>
      <c r="J275" s="39"/>
      <c r="K275" s="39"/>
      <c r="L275" s="39"/>
      <c r="M275" s="39"/>
      <c r="N275" s="126"/>
      <c r="O275" s="126"/>
      <c r="P275" s="39"/>
      <c r="Q275" s="39"/>
      <c r="R275" s="39"/>
      <c r="S275" s="39"/>
      <c r="T275" s="39"/>
      <c r="U275" s="58"/>
      <c r="V275" s="45"/>
      <c r="W275" s="39"/>
      <c r="X275" s="39"/>
      <c r="Y275" s="39"/>
      <c r="Z275" s="58"/>
      <c r="AA275" s="58"/>
      <c r="AB275" s="39"/>
      <c r="AC275" s="39"/>
      <c r="AD275" s="40"/>
      <c r="AE275" s="37"/>
      <c r="AF275" s="37"/>
      <c r="AG275" s="39"/>
      <c r="AH275" s="39"/>
      <c r="AI275" s="36"/>
      <c r="AJ275" s="39"/>
      <c r="AK275" s="40"/>
      <c r="AL275" s="39"/>
      <c r="AM275" s="40"/>
      <c r="AN275" s="59"/>
      <c r="AO275" s="39"/>
      <c r="AP275" s="39"/>
      <c r="AQ275" s="58"/>
      <c r="AR275" s="36"/>
      <c r="AS275" s="59"/>
      <c r="AT275" s="36"/>
      <c r="AU275" s="59"/>
      <c r="AV275" s="37"/>
      <c r="AW275" s="59"/>
      <c r="AX275" s="37"/>
      <c r="AY275" s="59"/>
      <c r="AZ275" s="39"/>
      <c r="BA275" s="59"/>
      <c r="BB275" s="39"/>
      <c r="BC275" s="59"/>
      <c r="BD275" s="37"/>
      <c r="BE275" s="39"/>
      <c r="BF275" s="40"/>
      <c r="BG275" s="40"/>
      <c r="BH275" s="58"/>
      <c r="BI275" s="59"/>
      <c r="BJ275" s="40"/>
      <c r="BK275" s="58"/>
      <c r="BL275" s="59"/>
      <c r="BM275" s="40"/>
      <c r="BN275" s="58"/>
      <c r="BO275" s="65"/>
      <c r="BP275" s="59"/>
      <c r="BQ275" s="58"/>
      <c r="BR275" s="62"/>
      <c r="BS275" s="63"/>
      <c r="BT275" s="63"/>
      <c r="BU275" s="63"/>
      <c r="BV275" s="63"/>
      <c r="BW275" s="63"/>
      <c r="BX275" s="63"/>
      <c r="BY275" s="63"/>
      <c r="BZ275" s="63"/>
      <c r="CA275" s="63"/>
      <c r="CB275" s="63"/>
    </row>
    <row r="276" spans="1:80">
      <c r="A276" s="39"/>
      <c r="B276" s="39"/>
      <c r="C276" s="39"/>
      <c r="D276" s="41"/>
      <c r="E276" s="39"/>
      <c r="F276" s="58"/>
      <c r="G276" s="40"/>
      <c r="H276" s="39"/>
      <c r="I276" s="39"/>
      <c r="J276" s="39"/>
      <c r="K276" s="39"/>
      <c r="L276" s="39"/>
      <c r="M276" s="39"/>
      <c r="N276" s="126"/>
      <c r="O276" s="126"/>
      <c r="P276" s="39"/>
      <c r="Q276" s="39"/>
      <c r="R276" s="39"/>
      <c r="S276" s="58"/>
      <c r="T276" s="39"/>
      <c r="U276" s="58"/>
      <c r="V276" s="59"/>
      <c r="W276" s="39"/>
      <c r="X276" s="39"/>
      <c r="Y276" s="39"/>
      <c r="Z276" s="39"/>
      <c r="AA276" s="39"/>
      <c r="AB276" s="39"/>
      <c r="AC276" s="39"/>
      <c r="AD276" s="40"/>
      <c r="AE276" s="37"/>
      <c r="AF276" s="36"/>
      <c r="AG276" s="36"/>
      <c r="AH276" s="36"/>
      <c r="AI276" s="36"/>
      <c r="AJ276" s="39"/>
      <c r="AK276" s="59"/>
      <c r="AL276" s="39"/>
      <c r="AM276" s="59"/>
      <c r="AN276" s="59"/>
      <c r="AO276" s="39"/>
      <c r="AP276" s="39"/>
      <c r="AQ276" s="58"/>
      <c r="AR276" s="36"/>
      <c r="AS276" s="59"/>
      <c r="AT276" s="36"/>
      <c r="AU276" s="59"/>
      <c r="AV276" s="37"/>
      <c r="AW276" s="59"/>
      <c r="AX276" s="37"/>
      <c r="AY276" s="59"/>
      <c r="AZ276" s="39"/>
      <c r="BA276" s="59"/>
      <c r="BB276" s="39"/>
      <c r="BC276" s="59"/>
      <c r="BD276" s="39"/>
      <c r="BE276" s="39"/>
      <c r="BF276" s="40"/>
      <c r="BG276" s="40"/>
      <c r="BH276" s="58"/>
      <c r="BI276" s="59"/>
      <c r="BJ276" s="40"/>
      <c r="BK276" s="58"/>
      <c r="BL276" s="59"/>
      <c r="BM276" s="40"/>
      <c r="BN276" s="58"/>
      <c r="BO276" s="65"/>
      <c r="BP276" s="59"/>
      <c r="BQ276" s="58"/>
      <c r="BR276" s="62"/>
      <c r="BS276" s="63"/>
      <c r="BT276" s="63"/>
      <c r="BU276" s="63"/>
      <c r="BV276" s="63"/>
      <c r="BW276" s="63"/>
      <c r="BX276" s="63"/>
      <c r="BY276" s="63"/>
      <c r="BZ276" s="63"/>
      <c r="CA276" s="63"/>
      <c r="CB276" s="63"/>
    </row>
    <row r="277" spans="1:80">
      <c r="A277" s="41"/>
      <c r="B277" s="41"/>
      <c r="C277" s="41"/>
      <c r="D277" s="41"/>
      <c r="E277" s="41"/>
      <c r="F277" s="58"/>
      <c r="G277" s="44"/>
      <c r="H277" s="41"/>
      <c r="I277" s="41"/>
      <c r="J277" s="41"/>
      <c r="K277" s="41"/>
      <c r="L277" s="41"/>
      <c r="M277" s="41"/>
      <c r="N277" s="126"/>
      <c r="O277" s="126"/>
      <c r="P277" s="41"/>
      <c r="Q277" s="41"/>
      <c r="R277" s="41"/>
      <c r="S277" s="58"/>
      <c r="T277" s="58"/>
      <c r="U277" s="58"/>
      <c r="V277" s="59"/>
      <c r="W277" s="58"/>
      <c r="X277" s="58"/>
      <c r="Y277" s="58"/>
      <c r="Z277" s="58"/>
      <c r="AA277" s="58"/>
      <c r="AB277" s="39"/>
      <c r="AC277" s="58"/>
      <c r="AD277" s="40"/>
      <c r="AE277" s="37"/>
      <c r="AF277" s="36"/>
      <c r="AG277" s="36"/>
      <c r="AH277" s="36"/>
      <c r="AI277" s="36"/>
      <c r="AJ277" s="58"/>
      <c r="AK277" s="59"/>
      <c r="AL277" s="58"/>
      <c r="AM277" s="59"/>
      <c r="AN277" s="59"/>
      <c r="AO277" s="39"/>
      <c r="AP277" s="58"/>
      <c r="AQ277" s="58"/>
      <c r="AR277" s="36"/>
      <c r="AS277" s="40"/>
      <c r="AT277" s="37"/>
      <c r="AU277" s="59"/>
      <c r="AV277" s="37"/>
      <c r="AW277" s="59"/>
      <c r="AX277" s="37"/>
      <c r="AY277" s="59"/>
      <c r="AZ277" s="37"/>
      <c r="BA277" s="59"/>
      <c r="BB277" s="37"/>
      <c r="BC277" s="59"/>
      <c r="BD277" s="37"/>
      <c r="BE277" s="58"/>
      <c r="BF277" s="59"/>
      <c r="BG277" s="40"/>
      <c r="BH277" s="58"/>
      <c r="BI277" s="59"/>
      <c r="BJ277" s="40"/>
      <c r="BK277" s="58"/>
      <c r="BL277" s="59"/>
      <c r="BM277" s="40"/>
      <c r="BN277" s="58"/>
      <c r="BO277" s="65"/>
      <c r="BP277" s="40"/>
      <c r="BQ277" s="58"/>
      <c r="BR277" s="62"/>
      <c r="BS277" s="63"/>
      <c r="BT277" s="63"/>
      <c r="BU277" s="63"/>
      <c r="BV277" s="63"/>
      <c r="BW277" s="63"/>
      <c r="BX277" s="63"/>
      <c r="BY277" s="63"/>
      <c r="BZ277" s="63"/>
      <c r="CA277" s="63"/>
      <c r="CB277" s="63"/>
    </row>
    <row r="278" spans="1:80" s="77" customFormat="1">
      <c r="A278" s="105"/>
      <c r="B278" s="105"/>
      <c r="C278" s="105"/>
      <c r="D278" s="105"/>
      <c r="E278" s="105"/>
      <c r="F278" s="105"/>
      <c r="G278" s="101"/>
      <c r="H278" s="105"/>
      <c r="I278" s="105"/>
      <c r="J278" s="105"/>
      <c r="K278" s="105"/>
      <c r="L278" s="105"/>
      <c r="M278" s="105"/>
      <c r="N278" s="126"/>
      <c r="O278" s="126"/>
      <c r="P278" s="105"/>
      <c r="Q278" s="105"/>
      <c r="R278" s="105"/>
      <c r="S278" s="105"/>
      <c r="T278" s="105"/>
      <c r="U278" s="105"/>
      <c r="V278" s="106"/>
      <c r="W278" s="105"/>
      <c r="X278" s="105"/>
      <c r="Y278" s="105"/>
      <c r="Z278" s="105"/>
      <c r="AA278" s="124"/>
      <c r="AB278" s="105"/>
      <c r="AC278" s="105"/>
      <c r="AD278" s="101"/>
      <c r="AE278" s="38"/>
      <c r="AF278" s="38"/>
      <c r="AG278" s="38"/>
      <c r="AH278" s="38"/>
      <c r="AI278" s="38"/>
      <c r="AJ278" s="105"/>
      <c r="AK278" s="108"/>
      <c r="AL278" s="102"/>
      <c r="AM278" s="101"/>
      <c r="AN278" s="59"/>
      <c r="AO278" s="105"/>
      <c r="AP278" s="105"/>
      <c r="AQ278" s="105"/>
      <c r="AR278" s="38"/>
      <c r="AS278" s="101"/>
      <c r="AT278" s="70"/>
      <c r="AU278" s="108"/>
      <c r="AV278" s="70"/>
      <c r="AW278" s="108"/>
      <c r="AX278" s="70"/>
      <c r="AY278" s="108"/>
      <c r="AZ278" s="70"/>
      <c r="BA278" s="108"/>
      <c r="BB278" s="70"/>
      <c r="BC278" s="108"/>
      <c r="BD278" s="76"/>
      <c r="BE278" s="102"/>
      <c r="BF278" s="103"/>
      <c r="BG278" s="101"/>
      <c r="BH278" s="102"/>
      <c r="BI278" s="59"/>
      <c r="BJ278" s="108"/>
      <c r="BK278" s="102"/>
      <c r="BL278" s="59"/>
      <c r="BM278" s="108"/>
      <c r="BN278" s="102"/>
      <c r="BO278" s="108"/>
      <c r="BP278" s="65"/>
      <c r="BQ278" s="102"/>
      <c r="BR278" s="108"/>
      <c r="BS278" s="104"/>
      <c r="BT278" s="104"/>
      <c r="BU278" s="104"/>
      <c r="BV278" s="104"/>
      <c r="BW278" s="104"/>
      <c r="BX278" s="104"/>
      <c r="BY278" s="104"/>
      <c r="BZ278" s="104"/>
      <c r="CA278" s="104"/>
      <c r="CB278" s="104"/>
    </row>
    <row r="279" spans="1:80">
      <c r="A279" s="39"/>
      <c r="B279" s="39"/>
      <c r="C279" s="39"/>
      <c r="D279" s="41"/>
      <c r="E279" s="39"/>
      <c r="F279" s="58"/>
      <c r="G279" s="40"/>
      <c r="H279" s="39"/>
      <c r="I279" s="39"/>
      <c r="J279" s="39"/>
      <c r="K279" s="39"/>
      <c r="L279" s="39"/>
      <c r="M279" s="39"/>
      <c r="N279" s="126"/>
      <c r="O279" s="126"/>
      <c r="P279" s="39"/>
      <c r="Q279" s="39"/>
      <c r="R279" s="39"/>
      <c r="S279" s="58"/>
      <c r="T279" s="58"/>
      <c r="U279" s="58"/>
      <c r="V279" s="59"/>
      <c r="W279" s="58"/>
      <c r="X279" s="58"/>
      <c r="Y279" s="58"/>
      <c r="Z279" s="58"/>
      <c r="AA279" s="58"/>
      <c r="AB279" s="58"/>
      <c r="AC279" s="58"/>
      <c r="AD279" s="58"/>
      <c r="AE279" s="37"/>
      <c r="AF279" s="36"/>
      <c r="AG279" s="36"/>
      <c r="AH279" s="36"/>
      <c r="AI279" s="36"/>
      <c r="AJ279" s="58"/>
      <c r="AK279" s="59"/>
      <c r="AL279" s="58"/>
      <c r="AM279" s="59"/>
      <c r="AN279" s="59"/>
      <c r="AO279" s="39"/>
      <c r="AP279" s="58"/>
      <c r="AQ279" s="58"/>
      <c r="AR279" s="36"/>
      <c r="AS279" s="40"/>
      <c r="AT279" s="36"/>
      <c r="AU279" s="59"/>
      <c r="AV279" s="37"/>
      <c r="AW279" s="59"/>
      <c r="AX279" s="37"/>
      <c r="AY279" s="59"/>
      <c r="AZ279" s="37"/>
      <c r="BA279" s="59"/>
      <c r="BB279" s="37"/>
      <c r="BC279" s="59"/>
      <c r="BD279" s="37"/>
      <c r="BE279" s="58"/>
      <c r="BF279" s="59"/>
      <c r="BG279" s="40"/>
      <c r="BH279" s="58"/>
      <c r="BI279" s="59"/>
      <c r="BJ279" s="40"/>
      <c r="BK279" s="58"/>
      <c r="BL279" s="59"/>
      <c r="BM279" s="40"/>
      <c r="BN279" s="58"/>
      <c r="BO279" s="65"/>
      <c r="BP279" s="40"/>
      <c r="BQ279" s="58"/>
      <c r="BR279" s="62"/>
      <c r="BS279" s="63"/>
      <c r="BT279" s="63"/>
      <c r="BU279" s="63"/>
      <c r="BV279" s="63"/>
      <c r="BW279" s="63"/>
      <c r="BX279" s="63"/>
      <c r="BY279" s="63"/>
      <c r="BZ279" s="63"/>
      <c r="CA279" s="63"/>
      <c r="CB279" s="63"/>
    </row>
    <row r="280" spans="1:80">
      <c r="A280" s="41"/>
      <c r="B280" s="41"/>
      <c r="C280" s="41"/>
      <c r="D280" s="41"/>
      <c r="E280" s="41"/>
      <c r="F280" s="58"/>
      <c r="G280" s="44"/>
      <c r="H280" s="41"/>
      <c r="I280" s="41"/>
      <c r="J280" s="41"/>
      <c r="K280" s="41"/>
      <c r="L280" s="41"/>
      <c r="M280" s="41"/>
      <c r="N280" s="126"/>
      <c r="O280" s="126"/>
      <c r="P280" s="41"/>
      <c r="Q280" s="41"/>
      <c r="R280" s="39"/>
      <c r="S280" s="39"/>
      <c r="T280" s="39"/>
      <c r="U280" s="58"/>
      <c r="V280" s="65"/>
      <c r="W280" s="39"/>
      <c r="X280" s="39"/>
      <c r="Y280" s="39"/>
      <c r="Z280" s="42"/>
      <c r="AA280" s="157"/>
      <c r="AB280" s="39"/>
      <c r="AC280" s="42"/>
      <c r="AD280" s="40"/>
      <c r="AE280" s="36"/>
      <c r="AF280" s="36"/>
      <c r="AG280" s="36"/>
      <c r="AH280" s="36"/>
      <c r="AI280" s="36"/>
      <c r="AJ280" s="39"/>
      <c r="AK280" s="40"/>
      <c r="AL280" s="39"/>
      <c r="AM280" s="59"/>
      <c r="AN280" s="59"/>
      <c r="AO280" s="39"/>
      <c r="AP280" s="39"/>
      <c r="AQ280" s="58"/>
      <c r="AR280" s="36"/>
      <c r="AS280" s="40"/>
      <c r="AT280" s="37"/>
      <c r="AU280" s="59"/>
      <c r="AV280" s="37"/>
      <c r="AW280" s="59"/>
      <c r="AX280" s="37"/>
      <c r="AY280" s="59"/>
      <c r="AZ280" s="37"/>
      <c r="BA280" s="59"/>
      <c r="BB280" s="37"/>
      <c r="BC280" s="59"/>
      <c r="BD280" s="37"/>
      <c r="BE280" s="58"/>
      <c r="BF280" s="59"/>
      <c r="BG280" s="40"/>
      <c r="BH280" s="58"/>
      <c r="BI280" s="59"/>
      <c r="BJ280" s="40"/>
      <c r="BK280" s="58"/>
      <c r="BL280" s="59"/>
      <c r="BM280" s="40"/>
      <c r="BN280" s="58"/>
      <c r="BO280" s="59"/>
      <c r="BP280" s="59"/>
      <c r="BQ280" s="58"/>
      <c r="BR280" s="62"/>
      <c r="BS280" s="63"/>
      <c r="BT280" s="63"/>
      <c r="BU280" s="63"/>
      <c r="BV280" s="63"/>
      <c r="BW280" s="63"/>
      <c r="BX280" s="63"/>
      <c r="BY280" s="63"/>
      <c r="BZ280" s="63"/>
      <c r="CA280" s="63"/>
      <c r="CB280" s="63"/>
    </row>
    <row r="281" spans="1:80" s="68" customFormat="1">
      <c r="A281" s="105"/>
      <c r="B281" s="105"/>
      <c r="C281" s="105"/>
      <c r="D281" s="105"/>
      <c r="E281" s="105"/>
      <c r="F281" s="105"/>
      <c r="G281" s="101"/>
      <c r="H281" s="105"/>
      <c r="I281" s="105"/>
      <c r="J281" s="105"/>
      <c r="K281" s="119"/>
      <c r="L281" s="105"/>
      <c r="M281" s="105"/>
      <c r="N281" s="126"/>
      <c r="O281" s="126"/>
      <c r="P281" s="105"/>
      <c r="Q281" s="105"/>
      <c r="R281" s="105"/>
      <c r="S281" s="105"/>
      <c r="T281" s="105"/>
      <c r="U281" s="105"/>
      <c r="V281" s="106"/>
      <c r="W281" s="105"/>
      <c r="X281" s="105"/>
      <c r="Y281" s="105"/>
      <c r="Z281" s="105"/>
      <c r="AA281" s="105"/>
      <c r="AB281" s="105"/>
      <c r="AC281" s="105"/>
      <c r="AD281" s="101"/>
      <c r="AE281" s="38"/>
      <c r="AF281" s="125"/>
      <c r="AG281" s="125"/>
      <c r="AH281" s="125"/>
      <c r="AI281" s="38"/>
      <c r="AJ281" s="105"/>
      <c r="AK281" s="101"/>
      <c r="AL281" s="105"/>
      <c r="AM281" s="101"/>
      <c r="AN281" s="101"/>
      <c r="AO281" s="105"/>
      <c r="AP281" s="105"/>
      <c r="AQ281" s="105"/>
      <c r="AR281" s="38"/>
      <c r="AS281" s="101"/>
      <c r="AT281" s="70"/>
      <c r="AU281" s="108"/>
      <c r="AV281" s="70"/>
      <c r="AW281" s="108"/>
      <c r="AX281" s="70"/>
      <c r="AY281" s="108"/>
      <c r="AZ281" s="70"/>
      <c r="BA281" s="108"/>
      <c r="BB281" s="70"/>
      <c r="BC281" s="108"/>
      <c r="BD281" s="70"/>
      <c r="BE281" s="102"/>
      <c r="BF281" s="40"/>
      <c r="BG281" s="108"/>
      <c r="BH281" s="105"/>
      <c r="BI281" s="40"/>
      <c r="BJ281" s="101"/>
      <c r="BK281" s="105"/>
      <c r="BL281" s="59"/>
      <c r="BM281" s="59"/>
      <c r="BN281" s="58"/>
      <c r="BO281" s="65"/>
      <c r="BP281" s="109"/>
      <c r="BQ281" s="102"/>
      <c r="BR281" s="158"/>
      <c r="BS281" s="110"/>
      <c r="BT281" s="110"/>
      <c r="BU281" s="110"/>
      <c r="BV281" s="110"/>
      <c r="BW281" s="110"/>
      <c r="BX281" s="110"/>
      <c r="BY281" s="110"/>
      <c r="BZ281" s="110"/>
      <c r="CA281" s="110"/>
      <c r="CB281" s="110"/>
    </row>
    <row r="282" spans="1:80">
      <c r="A282" s="41"/>
      <c r="B282" s="41"/>
      <c r="C282" s="41"/>
      <c r="D282" s="41"/>
      <c r="E282" s="41"/>
      <c r="F282" s="58"/>
      <c r="G282" s="44"/>
      <c r="H282" s="41"/>
      <c r="I282" s="41"/>
      <c r="J282" s="41"/>
      <c r="K282" s="41"/>
      <c r="L282" s="41"/>
      <c r="M282" s="41"/>
      <c r="N282" s="126"/>
      <c r="O282" s="126"/>
      <c r="P282" s="41"/>
      <c r="Q282" s="41"/>
      <c r="R282" s="41"/>
      <c r="S282" s="41"/>
      <c r="T282" s="41"/>
      <c r="U282" s="58"/>
      <c r="V282" s="65"/>
      <c r="W282" s="41"/>
      <c r="X282" s="41"/>
      <c r="Y282" s="41"/>
      <c r="Z282" s="41"/>
      <c r="AA282" s="43"/>
      <c r="AB282" s="58"/>
      <c r="AC282" s="41"/>
      <c r="AD282" s="44"/>
      <c r="AE282" s="36"/>
      <c r="AF282" s="36"/>
      <c r="AG282" s="36"/>
      <c r="AH282" s="36"/>
      <c r="AI282" s="36"/>
      <c r="AJ282" s="42"/>
      <c r="AK282" s="44"/>
      <c r="AL282" s="41"/>
      <c r="AM282" s="44"/>
      <c r="AN282" s="44"/>
      <c r="AO282" s="41"/>
      <c r="AP282" s="41"/>
      <c r="AQ282" s="58"/>
      <c r="AR282" s="36"/>
      <c r="AS282" s="59"/>
      <c r="AT282" s="36"/>
      <c r="AU282" s="59"/>
      <c r="AV282" s="37"/>
      <c r="AW282" s="59"/>
      <c r="AX282" s="37"/>
      <c r="AY282" s="59"/>
      <c r="AZ282" s="37"/>
      <c r="BA282" s="59"/>
      <c r="BB282" s="37"/>
      <c r="BC282" s="59"/>
      <c r="BD282" s="37"/>
      <c r="BE282" s="42"/>
      <c r="BF282" s="40"/>
      <c r="BG282" s="40"/>
      <c r="BH282" s="58"/>
      <c r="BI282" s="40"/>
      <c r="BJ282" s="40"/>
      <c r="BK282" s="58"/>
      <c r="BL282" s="59"/>
      <c r="BM282" s="59"/>
      <c r="BN282" s="58"/>
      <c r="BO282" s="65"/>
      <c r="BP282" s="59"/>
      <c r="BQ282" s="58"/>
      <c r="BR282" s="62"/>
      <c r="BS282" s="63"/>
      <c r="BT282" s="63"/>
      <c r="BU282" s="63"/>
      <c r="BV282" s="63"/>
      <c r="BW282" s="63"/>
      <c r="BX282" s="63"/>
      <c r="BY282" s="63"/>
      <c r="BZ282" s="63"/>
      <c r="CA282" s="63"/>
      <c r="CB282" s="63"/>
    </row>
    <row r="283" spans="1:80" s="57" customFormat="1" ht="16">
      <c r="A283" s="39"/>
      <c r="B283" s="41"/>
      <c r="C283" s="41"/>
      <c r="D283" s="41"/>
      <c r="E283" s="41"/>
      <c r="F283" s="42"/>
      <c r="G283" s="44"/>
      <c r="H283" s="41"/>
      <c r="I283" s="41"/>
      <c r="J283" s="41"/>
      <c r="K283" s="41"/>
      <c r="L283" s="41"/>
      <c r="M283" s="41"/>
      <c r="N283" s="126"/>
      <c r="O283" s="126"/>
      <c r="P283" s="41"/>
      <c r="Q283" s="41"/>
      <c r="R283" s="41"/>
      <c r="S283" s="58"/>
      <c r="T283" s="58"/>
      <c r="U283" s="39"/>
      <c r="V283" s="45"/>
      <c r="W283" s="59"/>
      <c r="X283" s="58"/>
      <c r="Y283" s="58"/>
      <c r="Z283" s="58"/>
      <c r="AA283" s="159"/>
      <c r="AB283" s="58"/>
      <c r="AC283" s="105"/>
      <c r="AD283" s="40"/>
      <c r="AE283" s="160"/>
      <c r="AF283" s="37"/>
      <c r="AG283" s="36"/>
      <c r="AH283" s="36"/>
      <c r="AI283" s="161"/>
      <c r="AJ283" s="38"/>
      <c r="AK283" s="100"/>
      <c r="AL283" s="59"/>
      <c r="AM283" s="40"/>
      <c r="AN283" s="59"/>
      <c r="AO283" s="39"/>
      <c r="AP283" s="39"/>
      <c r="AQ283" s="39"/>
      <c r="AR283" s="162"/>
      <c r="AS283" s="163"/>
      <c r="AT283" s="36"/>
      <c r="AU283" s="39"/>
      <c r="AV283" s="39"/>
      <c r="AW283" s="39"/>
      <c r="AX283" s="39"/>
      <c r="AY283" s="59"/>
      <c r="AZ283" s="39"/>
      <c r="BA283" s="59"/>
      <c r="BB283" s="39"/>
      <c r="BC283" s="59"/>
      <c r="BD283" s="149"/>
      <c r="BE283" s="39"/>
      <c r="BF283" s="45"/>
      <c r="BG283" s="45"/>
      <c r="BH283" s="105"/>
      <c r="BI283" s="40"/>
      <c r="BJ283" s="40"/>
      <c r="BK283" s="39"/>
      <c r="BL283" s="59"/>
      <c r="BM283" s="59"/>
      <c r="BN283" s="58"/>
      <c r="BO283" s="65"/>
      <c r="BP283" s="65"/>
      <c r="BQ283" s="42"/>
      <c r="BR283" s="39"/>
      <c r="BS283" s="62"/>
      <c r="BT283" s="104"/>
      <c r="BU283" s="104"/>
      <c r="BV283" s="104"/>
      <c r="BW283" s="104"/>
      <c r="BX283" s="104"/>
      <c r="BY283" s="104"/>
      <c r="BZ283" s="104"/>
      <c r="CA283" s="104"/>
      <c r="CB283" s="104"/>
    </row>
    <row r="284" spans="1:80" s="71" customFormat="1">
      <c r="A284" s="105"/>
      <c r="B284" s="105"/>
      <c r="C284" s="105"/>
      <c r="D284" s="105"/>
      <c r="E284" s="105"/>
      <c r="F284" s="105"/>
      <c r="G284" s="101"/>
      <c r="H284" s="105"/>
      <c r="I284" s="105"/>
      <c r="J284" s="105"/>
      <c r="K284" s="119"/>
      <c r="L284" s="105"/>
      <c r="M284" s="105"/>
      <c r="N284" s="126"/>
      <c r="O284" s="126"/>
      <c r="P284" s="105"/>
      <c r="Q284" s="105"/>
      <c r="R284" s="105"/>
      <c r="S284" s="105"/>
      <c r="T284" s="105"/>
      <c r="U284" s="105"/>
      <c r="V284" s="109"/>
      <c r="W284" s="105"/>
      <c r="X284" s="105"/>
      <c r="Y284" s="105"/>
      <c r="Z284" s="105"/>
      <c r="AA284" s="124"/>
      <c r="AB284" s="105"/>
      <c r="AC284" s="105"/>
      <c r="AD284" s="101"/>
      <c r="AE284" s="38"/>
      <c r="AF284" s="125"/>
      <c r="AG284" s="125"/>
      <c r="AH284" s="125"/>
      <c r="AI284" s="38"/>
      <c r="AJ284" s="105"/>
      <c r="AK284" s="101"/>
      <c r="AL284" s="105"/>
      <c r="AM284" s="101"/>
      <c r="AN284" s="101"/>
      <c r="AO284" s="105"/>
      <c r="AP284" s="105"/>
      <c r="AQ284" s="105"/>
      <c r="AR284" s="38"/>
      <c r="AS284" s="101"/>
      <c r="AT284" s="70"/>
      <c r="AU284" s="108"/>
      <c r="AV284" s="70"/>
      <c r="AW284" s="108"/>
      <c r="AX284" s="70"/>
      <c r="AY284" s="108"/>
      <c r="AZ284" s="70"/>
      <c r="BA284" s="108"/>
      <c r="BB284" s="70"/>
      <c r="BC284" s="108"/>
      <c r="BD284" s="70"/>
      <c r="BE284" s="102"/>
      <c r="BF284" s="40"/>
      <c r="BG284" s="108"/>
      <c r="BH284" s="105"/>
      <c r="BI284" s="40"/>
      <c r="BJ284" s="101"/>
      <c r="BK284" s="105"/>
      <c r="BL284" s="59"/>
      <c r="BM284" s="59"/>
      <c r="BN284" s="102"/>
      <c r="BO284" s="65"/>
      <c r="BP284" s="109"/>
      <c r="BQ284" s="102"/>
      <c r="BR284" s="110"/>
      <c r="BS284" s="110"/>
      <c r="BT284" s="110"/>
      <c r="BU284" s="110"/>
      <c r="BV284" s="110"/>
      <c r="BW284" s="110"/>
      <c r="BX284" s="110"/>
      <c r="BY284" s="110"/>
      <c r="BZ284" s="110"/>
      <c r="CA284" s="110"/>
      <c r="CB284" s="110"/>
    </row>
    <row r="285" spans="1:80">
      <c r="A285" s="39"/>
      <c r="B285" s="39"/>
      <c r="C285" s="39"/>
      <c r="D285" s="39"/>
      <c r="E285" s="39"/>
      <c r="F285" s="58"/>
      <c r="G285" s="40"/>
      <c r="H285" s="39"/>
      <c r="I285" s="39"/>
      <c r="J285" s="39"/>
      <c r="K285" s="39"/>
      <c r="L285" s="39"/>
      <c r="M285" s="39"/>
      <c r="N285" s="126"/>
      <c r="O285" s="126"/>
      <c r="P285" s="39"/>
      <c r="Q285" s="39"/>
      <c r="R285" s="39"/>
      <c r="S285" s="39"/>
      <c r="T285" s="39"/>
      <c r="U285" s="58"/>
      <c r="V285" s="98"/>
      <c r="W285" s="39"/>
      <c r="X285" s="39"/>
      <c r="Y285" s="39"/>
      <c r="Z285" s="39"/>
      <c r="AA285" s="114"/>
      <c r="AB285" s="58"/>
      <c r="AC285" s="39"/>
      <c r="AD285" s="40"/>
      <c r="AE285" s="36"/>
      <c r="AF285" s="36"/>
      <c r="AG285" s="36"/>
      <c r="AH285" s="36"/>
      <c r="AI285" s="36"/>
      <c r="AJ285" s="39"/>
      <c r="AK285" s="59"/>
      <c r="AL285" s="58"/>
      <c r="AM285" s="40"/>
      <c r="AN285" s="40"/>
      <c r="AO285" s="39"/>
      <c r="AP285" s="39"/>
      <c r="AQ285" s="58"/>
      <c r="AR285" s="36"/>
      <c r="AS285" s="40"/>
      <c r="AT285" s="37"/>
      <c r="AU285" s="59"/>
      <c r="AV285" s="37"/>
      <c r="AW285" s="59"/>
      <c r="AX285" s="37"/>
      <c r="AY285" s="59"/>
      <c r="AZ285" s="37"/>
      <c r="BA285" s="59"/>
      <c r="BB285" s="37"/>
      <c r="BC285" s="59"/>
      <c r="BD285" s="37"/>
      <c r="BE285" s="58"/>
      <c r="BF285" s="40"/>
      <c r="BG285" s="59"/>
      <c r="BH285" s="58"/>
      <c r="BI285" s="59"/>
      <c r="BJ285" s="59"/>
      <c r="BK285" s="58"/>
      <c r="BL285" s="59"/>
      <c r="BM285" s="59"/>
      <c r="BN285" s="58"/>
      <c r="BO285" s="59"/>
      <c r="BP285" s="65"/>
      <c r="BQ285" s="58"/>
      <c r="BR285" s="59"/>
      <c r="BS285" s="63"/>
      <c r="BT285" s="63"/>
      <c r="BU285" s="63"/>
      <c r="BV285" s="63"/>
      <c r="BW285" s="63"/>
      <c r="BX285" s="63"/>
      <c r="BY285" s="63"/>
      <c r="BZ285" s="63"/>
      <c r="CA285" s="63"/>
      <c r="CB285" s="63"/>
    </row>
    <row r="286" spans="1:80">
      <c r="A286" s="41"/>
      <c r="B286" s="41"/>
      <c r="C286" s="41"/>
      <c r="D286" s="41"/>
      <c r="E286" s="41"/>
      <c r="F286" s="58"/>
      <c r="G286" s="44"/>
      <c r="H286" s="41"/>
      <c r="I286" s="41"/>
      <c r="J286" s="41"/>
      <c r="K286" s="41"/>
      <c r="L286" s="41"/>
      <c r="M286" s="41"/>
      <c r="N286" s="126"/>
      <c r="O286" s="126"/>
      <c r="P286" s="41"/>
      <c r="Q286" s="41"/>
      <c r="R286" s="41"/>
      <c r="S286" s="58"/>
      <c r="T286" s="39"/>
      <c r="U286" s="58"/>
      <c r="V286" s="59"/>
      <c r="W286" s="58"/>
      <c r="X286" s="58"/>
      <c r="Y286" s="58"/>
      <c r="Z286" s="58"/>
      <c r="AA286" s="58"/>
      <c r="AB286" s="39"/>
      <c r="AC286" s="58"/>
      <c r="AD286" s="40"/>
      <c r="AE286" s="37"/>
      <c r="AF286" s="36"/>
      <c r="AG286" s="36"/>
      <c r="AH286" s="36"/>
      <c r="AI286" s="36"/>
      <c r="AJ286" s="58"/>
      <c r="AK286" s="59"/>
      <c r="AL286" s="58"/>
      <c r="AM286" s="59"/>
      <c r="AN286" s="59"/>
      <c r="AO286" s="39"/>
      <c r="AP286" s="58"/>
      <c r="AQ286" s="58"/>
      <c r="AR286" s="36"/>
      <c r="AS286" s="40"/>
      <c r="AT286" s="37"/>
      <c r="AU286" s="59"/>
      <c r="AV286" s="37"/>
      <c r="AW286" s="59"/>
      <c r="AX286" s="37"/>
      <c r="AY286" s="59"/>
      <c r="AZ286" s="37"/>
      <c r="BA286" s="59"/>
      <c r="BB286" s="37"/>
      <c r="BC286" s="59"/>
      <c r="BD286" s="37"/>
      <c r="BE286" s="58"/>
      <c r="BF286" s="59"/>
      <c r="BG286" s="40"/>
      <c r="BH286" s="58"/>
      <c r="BI286" s="59"/>
      <c r="BJ286" s="40"/>
      <c r="BK286" s="58"/>
      <c r="BL286" s="59"/>
      <c r="BM286" s="59"/>
      <c r="BN286" s="58"/>
      <c r="BO286" s="59"/>
      <c r="BP286" s="59"/>
      <c r="BQ286" s="58"/>
      <c r="BR286" s="62"/>
      <c r="BS286" s="63"/>
      <c r="BT286" s="63"/>
      <c r="BU286" s="63"/>
      <c r="BV286" s="63"/>
      <c r="BW286" s="63"/>
      <c r="BX286" s="63"/>
      <c r="BY286" s="63"/>
      <c r="BZ286" s="63"/>
      <c r="CA286" s="63"/>
      <c r="CB286" s="63"/>
    </row>
    <row r="287" spans="1:80">
      <c r="A287" s="41"/>
      <c r="B287" s="41"/>
      <c r="C287" s="41"/>
      <c r="D287" s="41"/>
      <c r="E287" s="41"/>
      <c r="F287" s="58"/>
      <c r="G287" s="44"/>
      <c r="H287" s="41"/>
      <c r="I287" s="41"/>
      <c r="J287" s="41"/>
      <c r="K287" s="41"/>
      <c r="L287" s="41"/>
      <c r="M287" s="41"/>
      <c r="N287" s="126"/>
      <c r="O287" s="126"/>
      <c r="P287" s="41"/>
      <c r="Q287" s="41"/>
      <c r="R287" s="41"/>
      <c r="S287" s="58"/>
      <c r="T287" s="58"/>
      <c r="U287" s="58"/>
      <c r="V287" s="59"/>
      <c r="W287" s="58"/>
      <c r="X287" s="58"/>
      <c r="Y287" s="58"/>
      <c r="Z287" s="58"/>
      <c r="AA287" s="58"/>
      <c r="AB287" s="39"/>
      <c r="AC287" s="58"/>
      <c r="AD287" s="40"/>
      <c r="AE287" s="37"/>
      <c r="AF287" s="36"/>
      <c r="AG287" s="36"/>
      <c r="AH287" s="36"/>
      <c r="AI287" s="36"/>
      <c r="AJ287" s="58"/>
      <c r="AK287" s="59"/>
      <c r="AL287" s="58"/>
      <c r="AM287" s="59"/>
      <c r="AN287" s="59"/>
      <c r="AO287" s="39"/>
      <c r="AP287" s="58"/>
      <c r="AQ287" s="58"/>
      <c r="AR287" s="36"/>
      <c r="AS287" s="40"/>
      <c r="AT287" s="37"/>
      <c r="AU287" s="59"/>
      <c r="AV287" s="37"/>
      <c r="AW287" s="59"/>
      <c r="AX287" s="37"/>
      <c r="AY287" s="59"/>
      <c r="AZ287" s="37"/>
      <c r="BA287" s="59"/>
      <c r="BB287" s="37"/>
      <c r="BC287" s="59"/>
      <c r="BD287" s="37"/>
      <c r="BE287" s="58"/>
      <c r="BF287" s="59"/>
      <c r="BG287" s="40"/>
      <c r="BH287" s="58"/>
      <c r="BI287" s="59"/>
      <c r="BJ287" s="40"/>
      <c r="BK287" s="58"/>
      <c r="BL287" s="59"/>
      <c r="BM287" s="40"/>
      <c r="BN287" s="58"/>
      <c r="BO287" s="65"/>
      <c r="BP287" s="40"/>
      <c r="BQ287" s="58"/>
      <c r="BR287" s="62"/>
      <c r="BS287" s="63"/>
      <c r="BT287" s="63"/>
      <c r="BU287" s="63"/>
      <c r="BV287" s="63"/>
      <c r="BW287" s="63"/>
      <c r="BX287" s="63"/>
      <c r="BY287" s="63"/>
      <c r="BZ287" s="63"/>
      <c r="CA287" s="63"/>
      <c r="CB287" s="63"/>
    </row>
    <row r="288" spans="1:80">
      <c r="A288" s="41"/>
      <c r="B288" s="41"/>
      <c r="C288" s="41"/>
      <c r="D288" s="41"/>
      <c r="E288" s="41"/>
      <c r="F288" s="58"/>
      <c r="G288" s="44"/>
      <c r="H288" s="41"/>
      <c r="I288" s="41"/>
      <c r="J288" s="41"/>
      <c r="K288" s="41"/>
      <c r="L288" s="41"/>
      <c r="M288" s="41"/>
      <c r="N288" s="126"/>
      <c r="O288" s="126"/>
      <c r="P288" s="41"/>
      <c r="Q288" s="41"/>
      <c r="R288" s="41"/>
      <c r="S288" s="58"/>
      <c r="T288" s="58"/>
      <c r="U288" s="58"/>
      <c r="V288" s="59"/>
      <c r="W288" s="58"/>
      <c r="X288" s="58"/>
      <c r="Y288" s="58"/>
      <c r="Z288" s="58"/>
      <c r="AA288" s="58"/>
      <c r="AB288" s="39"/>
      <c r="AC288" s="58"/>
      <c r="AD288" s="58"/>
      <c r="AE288" s="37"/>
      <c r="AF288" s="36"/>
      <c r="AG288" s="36"/>
      <c r="AH288" s="36"/>
      <c r="AI288" s="36"/>
      <c r="AJ288" s="58"/>
      <c r="AK288" s="59"/>
      <c r="AL288" s="58"/>
      <c r="AM288" s="59"/>
      <c r="AN288" s="59"/>
      <c r="AO288" s="39"/>
      <c r="AP288" s="58"/>
      <c r="AQ288" s="58"/>
      <c r="AR288" s="36"/>
      <c r="AS288" s="40"/>
      <c r="AT288" s="37"/>
      <c r="AU288" s="59"/>
      <c r="AV288" s="37"/>
      <c r="AW288" s="59"/>
      <c r="AX288" s="37"/>
      <c r="AY288" s="59"/>
      <c r="AZ288" s="37"/>
      <c r="BA288" s="59"/>
      <c r="BB288" s="37"/>
      <c r="BC288" s="59"/>
      <c r="BD288" s="37"/>
      <c r="BE288" s="58"/>
      <c r="BF288" s="59"/>
      <c r="BG288" s="40"/>
      <c r="BH288" s="58"/>
      <c r="BI288" s="59"/>
      <c r="BJ288" s="40"/>
      <c r="BK288" s="58"/>
      <c r="BL288" s="59"/>
      <c r="BM288" s="40"/>
      <c r="BN288" s="58"/>
      <c r="BO288" s="65"/>
      <c r="BP288" s="40"/>
      <c r="BQ288" s="58"/>
      <c r="BR288" s="62"/>
      <c r="BS288" s="63"/>
      <c r="BT288" s="63"/>
      <c r="BU288" s="63"/>
      <c r="BV288" s="63"/>
      <c r="BW288" s="63"/>
      <c r="BX288" s="63"/>
      <c r="BY288" s="63"/>
      <c r="BZ288" s="63"/>
      <c r="CA288" s="63"/>
      <c r="CB288" s="63"/>
    </row>
    <row r="289" spans="1:80">
      <c r="A289" s="39"/>
      <c r="B289" s="39"/>
      <c r="C289" s="39"/>
      <c r="D289" s="41"/>
      <c r="E289" s="39"/>
      <c r="F289" s="58"/>
      <c r="G289" s="40"/>
      <c r="H289" s="39"/>
      <c r="I289" s="39"/>
      <c r="J289" s="39"/>
      <c r="K289" s="39"/>
      <c r="L289" s="39"/>
      <c r="M289" s="39"/>
      <c r="N289" s="126"/>
      <c r="O289" s="126"/>
      <c r="P289" s="39"/>
      <c r="Q289" s="39"/>
      <c r="R289" s="39"/>
      <c r="S289" s="58"/>
      <c r="T289" s="58"/>
      <c r="U289" s="58"/>
      <c r="V289" s="59"/>
      <c r="W289" s="58"/>
      <c r="X289" s="58"/>
      <c r="Y289" s="58"/>
      <c r="Z289" s="58"/>
      <c r="AA289" s="58"/>
      <c r="AB289" s="58"/>
      <c r="AC289" s="58"/>
      <c r="AD289" s="58"/>
      <c r="AE289" s="37"/>
      <c r="AF289" s="36"/>
      <c r="AG289" s="36"/>
      <c r="AH289" s="36"/>
      <c r="AI289" s="36"/>
      <c r="AJ289" s="58"/>
      <c r="AK289" s="59"/>
      <c r="AL289" s="58"/>
      <c r="AM289" s="59"/>
      <c r="AN289" s="59"/>
      <c r="AO289" s="39"/>
      <c r="AP289" s="58"/>
      <c r="AQ289" s="58"/>
      <c r="AR289" s="36"/>
      <c r="AS289" s="40"/>
      <c r="AT289" s="37"/>
      <c r="AU289" s="59"/>
      <c r="AV289" s="37"/>
      <c r="AW289" s="59"/>
      <c r="AX289" s="37"/>
      <c r="AY289" s="59"/>
      <c r="AZ289" s="37"/>
      <c r="BA289" s="59"/>
      <c r="BB289" s="37"/>
      <c r="BC289" s="59"/>
      <c r="BD289" s="37"/>
      <c r="BE289" s="58"/>
      <c r="BF289" s="59"/>
      <c r="BG289" s="40"/>
      <c r="BH289" s="58"/>
      <c r="BI289" s="59"/>
      <c r="BJ289" s="40"/>
      <c r="BK289" s="58"/>
      <c r="BL289" s="59"/>
      <c r="BM289" s="40"/>
      <c r="BN289" s="58"/>
      <c r="BO289" s="65"/>
      <c r="BP289" s="40"/>
      <c r="BQ289" s="58"/>
      <c r="BR289" s="62"/>
      <c r="BS289" s="63"/>
      <c r="BT289" s="63"/>
      <c r="BU289" s="63"/>
      <c r="BV289" s="63"/>
      <c r="BW289" s="63"/>
      <c r="BX289" s="63"/>
      <c r="BY289" s="63"/>
      <c r="BZ289" s="63"/>
      <c r="CA289" s="63"/>
      <c r="CB289" s="63"/>
    </row>
    <row r="290" spans="1:80">
      <c r="A290" s="39"/>
      <c r="B290" s="39"/>
      <c r="C290" s="39"/>
      <c r="D290" s="39"/>
      <c r="E290" s="39"/>
      <c r="F290" s="58"/>
      <c r="G290" s="40"/>
      <c r="H290" s="39"/>
      <c r="I290" s="39"/>
      <c r="J290" s="39"/>
      <c r="K290" s="39"/>
      <c r="L290" s="39"/>
      <c r="M290" s="39"/>
      <c r="N290" s="126"/>
      <c r="O290" s="126"/>
      <c r="P290" s="39"/>
      <c r="Q290" s="39"/>
      <c r="R290" s="39"/>
      <c r="S290" s="39"/>
      <c r="T290" s="39"/>
      <c r="U290" s="58"/>
      <c r="V290" s="98"/>
      <c r="W290" s="39"/>
      <c r="X290" s="39"/>
      <c r="Y290" s="39"/>
      <c r="Z290" s="39"/>
      <c r="AA290" s="114"/>
      <c r="AB290" s="58"/>
      <c r="AC290" s="39"/>
      <c r="AD290" s="40"/>
      <c r="AE290" s="36"/>
      <c r="AF290" s="36"/>
      <c r="AG290" s="36"/>
      <c r="AH290" s="36"/>
      <c r="AI290" s="36"/>
      <c r="AJ290" s="39"/>
      <c r="AK290" s="59"/>
      <c r="AL290" s="58"/>
      <c r="AM290" s="40"/>
      <c r="AN290" s="40"/>
      <c r="AO290" s="39"/>
      <c r="AP290" s="39"/>
      <c r="AQ290" s="58"/>
      <c r="AR290" s="36"/>
      <c r="AS290" s="40"/>
      <c r="AT290" s="37"/>
      <c r="AU290" s="59"/>
      <c r="AV290" s="37"/>
      <c r="AW290" s="59"/>
      <c r="AX290" s="37"/>
      <c r="AY290" s="59"/>
      <c r="AZ290" s="37"/>
      <c r="BA290" s="59"/>
      <c r="BB290" s="37"/>
      <c r="BC290" s="59"/>
      <c r="BD290" s="37"/>
      <c r="BE290" s="58"/>
      <c r="BF290" s="40"/>
      <c r="BG290" s="59"/>
      <c r="BH290" s="58"/>
      <c r="BI290" s="59"/>
      <c r="BJ290" s="59"/>
      <c r="BK290" s="58"/>
      <c r="BL290" s="59"/>
      <c r="BM290" s="59"/>
      <c r="BN290" s="58"/>
      <c r="BO290" s="59"/>
      <c r="BP290" s="65"/>
      <c r="BQ290" s="58"/>
      <c r="BR290" s="59"/>
      <c r="BS290" s="63"/>
      <c r="BT290" s="63"/>
      <c r="BU290" s="63"/>
      <c r="BV290" s="63"/>
      <c r="BW290" s="63"/>
      <c r="BX290" s="63"/>
      <c r="BY290" s="63"/>
      <c r="BZ290" s="63"/>
      <c r="CA290" s="63"/>
      <c r="CB290" s="63"/>
    </row>
    <row r="291" spans="1:80">
      <c r="A291" s="41"/>
      <c r="B291" s="41"/>
      <c r="C291" s="41"/>
      <c r="D291" s="41"/>
      <c r="E291" s="41"/>
      <c r="F291" s="58"/>
      <c r="G291" s="44"/>
      <c r="H291" s="41"/>
      <c r="I291" s="41"/>
      <c r="J291" s="41"/>
      <c r="K291" s="41"/>
      <c r="L291" s="41"/>
      <c r="M291" s="41"/>
      <c r="N291" s="126"/>
      <c r="O291" s="126"/>
      <c r="P291" s="41"/>
      <c r="Q291" s="41"/>
      <c r="R291" s="41"/>
      <c r="S291" s="58"/>
      <c r="T291" s="58"/>
      <c r="U291" s="58"/>
      <c r="V291" s="59"/>
      <c r="W291" s="58"/>
      <c r="X291" s="58"/>
      <c r="Y291" s="58"/>
      <c r="Z291" s="58"/>
      <c r="AA291" s="58"/>
      <c r="AB291" s="58"/>
      <c r="AC291" s="58"/>
      <c r="AD291" s="58"/>
      <c r="AE291" s="37"/>
      <c r="AF291" s="36"/>
      <c r="AG291" s="36"/>
      <c r="AH291" s="36"/>
      <c r="AI291" s="36"/>
      <c r="AJ291" s="58"/>
      <c r="AK291" s="59"/>
      <c r="AL291" s="58"/>
      <c r="AM291" s="59"/>
      <c r="AN291" s="59"/>
      <c r="AO291" s="39"/>
      <c r="AP291" s="58"/>
      <c r="AQ291" s="58"/>
      <c r="AR291" s="36"/>
      <c r="AS291" s="59"/>
      <c r="AT291" s="36"/>
      <c r="AU291" s="59"/>
      <c r="AV291" s="37"/>
      <c r="AW291" s="59"/>
      <c r="AX291" s="37"/>
      <c r="AY291" s="59"/>
      <c r="AZ291" s="37"/>
      <c r="BA291" s="59"/>
      <c r="BB291" s="37"/>
      <c r="BC291" s="59"/>
      <c r="BD291" s="37"/>
      <c r="BE291" s="58"/>
      <c r="BF291" s="59"/>
      <c r="BG291" s="40"/>
      <c r="BH291" s="58"/>
      <c r="BI291" s="59"/>
      <c r="BJ291" s="40"/>
      <c r="BK291" s="58"/>
      <c r="BL291" s="59"/>
      <c r="BM291" s="40"/>
      <c r="BN291" s="58"/>
      <c r="BO291" s="59"/>
      <c r="BP291" s="59"/>
      <c r="BQ291" s="58"/>
      <c r="BR291" s="62"/>
      <c r="BS291" s="63"/>
      <c r="BT291" s="63"/>
      <c r="BU291" s="63"/>
      <c r="BV291" s="63"/>
      <c r="BW291" s="63"/>
      <c r="BX291" s="63"/>
      <c r="BY291" s="63"/>
      <c r="BZ291" s="63"/>
      <c r="CA291" s="63"/>
      <c r="CB291" s="63"/>
    </row>
    <row r="292" spans="1:80">
      <c r="A292" s="39"/>
      <c r="B292" s="39"/>
      <c r="C292" s="39"/>
      <c r="D292" s="41"/>
      <c r="E292" s="39"/>
      <c r="F292" s="58"/>
      <c r="G292" s="40"/>
      <c r="H292" s="39"/>
      <c r="I292" s="39"/>
      <c r="J292" s="39"/>
      <c r="K292" s="39"/>
      <c r="L292" s="39"/>
      <c r="M292" s="39"/>
      <c r="N292" s="126"/>
      <c r="O292" s="126"/>
      <c r="P292" s="39"/>
      <c r="Q292" s="39"/>
      <c r="R292" s="39"/>
      <c r="S292" s="39"/>
      <c r="T292" s="39"/>
      <c r="U292" s="58"/>
      <c r="V292" s="59"/>
      <c r="W292" s="39"/>
      <c r="X292" s="39"/>
      <c r="Y292" s="39"/>
      <c r="Z292" s="39"/>
      <c r="AA292" s="39"/>
      <c r="AB292" s="58"/>
      <c r="AC292" s="39"/>
      <c r="AD292" s="40"/>
      <c r="AE292" s="37"/>
      <c r="AF292" s="36"/>
      <c r="AG292" s="36"/>
      <c r="AH292" s="36"/>
      <c r="AI292" s="36"/>
      <c r="AJ292" s="39"/>
      <c r="AK292" s="59"/>
      <c r="AL292" s="39"/>
      <c r="AM292" s="40"/>
      <c r="AN292" s="59"/>
      <c r="AO292" s="39"/>
      <c r="AP292" s="39"/>
      <c r="AQ292" s="58"/>
      <c r="AR292" s="36"/>
      <c r="AS292" s="59"/>
      <c r="AT292" s="36"/>
      <c r="AU292" s="59"/>
      <c r="AV292" s="37"/>
      <c r="AW292" s="59"/>
      <c r="AX292" s="37"/>
      <c r="AY292" s="59"/>
      <c r="AZ292" s="39"/>
      <c r="BA292" s="59"/>
      <c r="BB292" s="39"/>
      <c r="BC292" s="59"/>
      <c r="BD292" s="39"/>
      <c r="BE292" s="39"/>
      <c r="BF292" s="40"/>
      <c r="BG292" s="40"/>
      <c r="BH292" s="58"/>
      <c r="BI292" s="59"/>
      <c r="BJ292" s="40"/>
      <c r="BK292" s="58"/>
      <c r="BL292" s="59"/>
      <c r="BM292" s="40"/>
      <c r="BN292" s="58"/>
      <c r="BO292" s="65"/>
      <c r="BP292" s="59"/>
      <c r="BQ292" s="58"/>
      <c r="BR292" s="62"/>
      <c r="BS292" s="63"/>
      <c r="BT292" s="63"/>
      <c r="BU292" s="63"/>
      <c r="BV292" s="63"/>
      <c r="BW292" s="63"/>
      <c r="BX292" s="63"/>
      <c r="BY292" s="63"/>
      <c r="BZ292" s="63"/>
      <c r="CA292" s="63"/>
      <c r="CB292" s="63"/>
    </row>
    <row r="293" spans="1:80">
      <c r="A293" s="41"/>
      <c r="B293" s="39"/>
      <c r="C293" s="39"/>
      <c r="D293" s="39"/>
      <c r="E293" s="39"/>
      <c r="F293" s="58"/>
      <c r="G293" s="40"/>
      <c r="H293" s="39"/>
      <c r="I293" s="39"/>
      <c r="J293" s="39"/>
      <c r="K293" s="39"/>
      <c r="L293" s="39"/>
      <c r="M293" s="39"/>
      <c r="N293" s="126"/>
      <c r="O293" s="126"/>
      <c r="P293" s="39"/>
      <c r="Q293" s="39"/>
      <c r="R293" s="39"/>
      <c r="S293" s="39"/>
      <c r="T293" s="39"/>
      <c r="U293" s="58"/>
      <c r="V293" s="98"/>
      <c r="W293" s="39"/>
      <c r="X293" s="39"/>
      <c r="Y293" s="39"/>
      <c r="Z293" s="39"/>
      <c r="AA293" s="39"/>
      <c r="AB293" s="58"/>
      <c r="AC293" s="39"/>
      <c r="AD293" s="40"/>
      <c r="AE293" s="36"/>
      <c r="AF293" s="36"/>
      <c r="AG293" s="36"/>
      <c r="AH293" s="36"/>
      <c r="AI293" s="36"/>
      <c r="AJ293" s="39"/>
      <c r="AK293" s="59"/>
      <c r="AL293" s="58"/>
      <c r="AM293" s="40"/>
      <c r="AN293" s="40"/>
      <c r="AO293" s="39"/>
      <c r="AP293" s="39"/>
      <c r="AQ293" s="58"/>
      <c r="AR293" s="36"/>
      <c r="AS293" s="40"/>
      <c r="AT293" s="37"/>
      <c r="AU293" s="59"/>
      <c r="AV293" s="37"/>
      <c r="AW293" s="59"/>
      <c r="AX293" s="37"/>
      <c r="AY293" s="59"/>
      <c r="AZ293" s="37"/>
      <c r="BA293" s="59"/>
      <c r="BB293" s="37"/>
      <c r="BC293" s="59"/>
      <c r="BD293" s="37"/>
      <c r="BE293" s="58"/>
      <c r="BF293" s="40"/>
      <c r="BG293" s="59"/>
      <c r="BH293" s="58"/>
      <c r="BI293" s="59"/>
      <c r="BJ293" s="59"/>
      <c r="BK293" s="58"/>
      <c r="BL293" s="59"/>
      <c r="BM293" s="59"/>
      <c r="BN293" s="58"/>
      <c r="BO293" s="59"/>
      <c r="BP293" s="65"/>
      <c r="BQ293" s="58"/>
      <c r="BR293" s="59"/>
      <c r="BS293" s="63"/>
      <c r="BT293" s="63"/>
      <c r="BU293" s="63"/>
      <c r="BV293" s="63"/>
      <c r="BW293" s="63"/>
      <c r="BX293" s="63"/>
      <c r="BY293" s="63"/>
      <c r="BZ293" s="63"/>
      <c r="CA293" s="63"/>
      <c r="CB293" s="63"/>
    </row>
    <row r="294" spans="1:80">
      <c r="A294" s="39"/>
      <c r="B294" s="39"/>
      <c r="C294" s="39"/>
      <c r="D294" s="41"/>
      <c r="E294" s="39"/>
      <c r="F294" s="58"/>
      <c r="G294" s="40"/>
      <c r="H294" s="39"/>
      <c r="I294" s="39"/>
      <c r="J294" s="39"/>
      <c r="K294" s="39"/>
      <c r="L294" s="39"/>
      <c r="M294" s="39"/>
      <c r="N294" s="126"/>
      <c r="O294" s="126"/>
      <c r="P294" s="39"/>
      <c r="Q294" s="39"/>
      <c r="R294" s="39"/>
      <c r="S294" s="39"/>
      <c r="T294" s="39"/>
      <c r="U294" s="58"/>
      <c r="V294" s="65"/>
      <c r="W294" s="39"/>
      <c r="X294" s="39"/>
      <c r="Y294" s="39"/>
      <c r="Z294" s="42"/>
      <c r="AA294" s="39"/>
      <c r="AB294" s="39"/>
      <c r="AC294" s="39"/>
      <c r="AD294" s="44"/>
      <c r="AE294" s="126"/>
      <c r="AF294" s="126"/>
      <c r="AG294" s="36"/>
      <c r="AH294" s="36"/>
      <c r="AI294" s="36"/>
      <c r="AJ294" s="39"/>
      <c r="AK294" s="40"/>
      <c r="AL294" s="39"/>
      <c r="AM294" s="40"/>
      <c r="AN294" s="40"/>
      <c r="AO294" s="39"/>
      <c r="AP294" s="39"/>
      <c r="AQ294" s="58"/>
      <c r="AR294" s="36"/>
      <c r="AS294" s="40"/>
      <c r="AT294" s="37"/>
      <c r="AU294" s="59"/>
      <c r="AV294" s="37"/>
      <c r="AW294" s="59"/>
      <c r="AX294" s="37"/>
      <c r="AY294" s="59"/>
      <c r="AZ294" s="37"/>
      <c r="BA294" s="59"/>
      <c r="BB294" s="37"/>
      <c r="BC294" s="59"/>
      <c r="BD294" s="37"/>
      <c r="BE294" s="58"/>
      <c r="BF294" s="59"/>
      <c r="BG294" s="40"/>
      <c r="BH294" s="58"/>
      <c r="BI294" s="59"/>
      <c r="BJ294" s="40"/>
      <c r="BK294" s="58"/>
      <c r="BL294" s="59"/>
      <c r="BM294" s="40"/>
      <c r="BN294" s="58"/>
      <c r="BO294" s="59"/>
      <c r="BP294" s="59"/>
      <c r="BQ294" s="58"/>
      <c r="BR294" s="62"/>
      <c r="BS294" s="63"/>
      <c r="BT294" s="63"/>
      <c r="BU294" s="63"/>
      <c r="BV294" s="63"/>
      <c r="BW294" s="63"/>
      <c r="BX294" s="63"/>
      <c r="BY294" s="63"/>
      <c r="BZ294" s="63"/>
      <c r="CA294" s="63"/>
      <c r="CB294" s="63"/>
    </row>
    <row r="295" spans="1:80">
      <c r="A295" s="41"/>
      <c r="B295" s="41"/>
      <c r="C295" s="41"/>
      <c r="D295" s="41"/>
      <c r="E295" s="41"/>
      <c r="F295" s="58"/>
      <c r="G295" s="44"/>
      <c r="H295" s="41"/>
      <c r="I295" s="41"/>
      <c r="J295" s="41"/>
      <c r="K295" s="41"/>
      <c r="L295" s="41"/>
      <c r="M295" s="41"/>
      <c r="N295" s="126"/>
      <c r="O295" s="126"/>
      <c r="P295" s="41"/>
      <c r="Q295" s="41"/>
      <c r="R295" s="41"/>
      <c r="S295" s="58"/>
      <c r="T295" s="58"/>
      <c r="U295" s="58"/>
      <c r="V295" s="59"/>
      <c r="W295" s="58"/>
      <c r="X295" s="58"/>
      <c r="Y295" s="39"/>
      <c r="Z295" s="58"/>
      <c r="AA295" s="58"/>
      <c r="AB295" s="39"/>
      <c r="AC295" s="58"/>
      <c r="AD295" s="40"/>
      <c r="AE295" s="37"/>
      <c r="AF295" s="36"/>
      <c r="AG295" s="36"/>
      <c r="AH295" s="36"/>
      <c r="AI295" s="36"/>
      <c r="AJ295" s="39"/>
      <c r="AK295" s="59"/>
      <c r="AL295" s="58"/>
      <c r="AM295" s="59"/>
      <c r="AN295" s="40"/>
      <c r="AO295" s="39"/>
      <c r="AP295" s="58"/>
      <c r="AQ295" s="58"/>
      <c r="AR295" s="36"/>
      <c r="AS295" s="40"/>
      <c r="AT295" s="37"/>
      <c r="AU295" s="59"/>
      <c r="AV295" s="37"/>
      <c r="AW295" s="59"/>
      <c r="AX295" s="37"/>
      <c r="AY295" s="59"/>
      <c r="AZ295" s="37"/>
      <c r="BA295" s="59"/>
      <c r="BB295" s="37"/>
      <c r="BC295" s="59"/>
      <c r="BD295" s="37"/>
      <c r="BE295" s="58"/>
      <c r="BF295" s="59"/>
      <c r="BG295" s="40"/>
      <c r="BH295" s="58"/>
      <c r="BI295" s="59"/>
      <c r="BJ295" s="40"/>
      <c r="BK295" s="58"/>
      <c r="BL295" s="59"/>
      <c r="BM295" s="40"/>
      <c r="BN295" s="58"/>
      <c r="BO295" s="65"/>
      <c r="BP295" s="40"/>
      <c r="BQ295" s="58"/>
      <c r="BR295" s="62"/>
      <c r="BS295" s="63"/>
      <c r="BT295" s="63"/>
      <c r="BU295" s="63"/>
      <c r="BV295" s="63"/>
      <c r="BW295" s="63"/>
      <c r="BX295" s="63"/>
      <c r="BY295" s="63"/>
      <c r="BZ295" s="63"/>
      <c r="CA295" s="63"/>
      <c r="CB295" s="63"/>
    </row>
    <row r="296" spans="1:80" s="77" customFormat="1" ht="15" customHeight="1">
      <c r="A296" s="41"/>
      <c r="B296" s="41"/>
      <c r="C296" s="41"/>
      <c r="D296" s="164"/>
      <c r="E296" s="164"/>
      <c r="F296" s="42"/>
      <c r="G296" s="44"/>
      <c r="H296" s="41"/>
      <c r="I296" s="41"/>
      <c r="J296" s="41"/>
      <c r="K296" s="41"/>
      <c r="L296" s="41"/>
      <c r="M296" s="41"/>
      <c r="N296" s="126"/>
      <c r="O296" s="126"/>
      <c r="P296" s="41"/>
      <c r="Q296" s="41"/>
      <c r="R296" s="41"/>
      <c r="S296" s="58"/>
      <c r="T296" s="58"/>
      <c r="U296" s="58"/>
      <c r="V296" s="59"/>
      <c r="W296" s="58"/>
      <c r="X296" s="58"/>
      <c r="Y296" s="105"/>
      <c r="Z296" s="58"/>
      <c r="AA296" s="58"/>
      <c r="AB296" s="105"/>
      <c r="AC296" s="58"/>
      <c r="AD296" s="100"/>
      <c r="AE296" s="37"/>
      <c r="AF296" s="36"/>
      <c r="AG296" s="36"/>
      <c r="AH296" s="38"/>
      <c r="AI296" s="38"/>
      <c r="AJ296" s="105"/>
      <c r="AK296" s="108"/>
      <c r="AL296" s="58"/>
      <c r="AM296" s="59"/>
      <c r="AN296" s="59"/>
      <c r="AO296" s="39"/>
      <c r="AP296" s="58"/>
      <c r="AQ296" s="105"/>
      <c r="AR296" s="36"/>
      <c r="AS296" s="40"/>
      <c r="AT296" s="37"/>
      <c r="AU296" s="59"/>
      <c r="AV296" s="37"/>
      <c r="AW296" s="59"/>
      <c r="AX296" s="37"/>
      <c r="AY296" s="59"/>
      <c r="AZ296" s="37"/>
      <c r="BA296" s="59"/>
      <c r="BB296" s="37"/>
      <c r="BC296" s="59"/>
      <c r="BD296" s="76"/>
      <c r="BE296" s="58"/>
      <c r="BF296" s="59"/>
      <c r="BG296" s="40"/>
      <c r="BH296" s="58"/>
      <c r="BI296" s="59"/>
      <c r="BJ296" s="40"/>
      <c r="BK296" s="58"/>
      <c r="BL296" s="59"/>
      <c r="BM296" s="40"/>
      <c r="BN296" s="58"/>
      <c r="BO296" s="65"/>
      <c r="BP296" s="65"/>
      <c r="BQ296" s="39"/>
      <c r="BR296" s="108"/>
      <c r="BS296" s="104"/>
      <c r="BT296" s="104"/>
      <c r="BU296" s="104"/>
      <c r="BV296" s="104"/>
      <c r="BW296" s="104"/>
      <c r="BX296" s="104"/>
      <c r="BY296" s="104"/>
      <c r="BZ296" s="104"/>
      <c r="CA296" s="104"/>
      <c r="CB296" s="104"/>
    </row>
    <row r="297" spans="1:80">
      <c r="A297" s="41"/>
      <c r="B297" s="41"/>
      <c r="C297" s="41"/>
      <c r="D297" s="41"/>
      <c r="E297" s="41"/>
      <c r="F297" s="58"/>
      <c r="G297" s="44"/>
      <c r="H297" s="41"/>
      <c r="I297" s="41"/>
      <c r="J297" s="41"/>
      <c r="K297" s="41"/>
      <c r="L297" s="41"/>
      <c r="M297" s="41"/>
      <c r="N297" s="126"/>
      <c r="O297" s="126"/>
      <c r="P297" s="41"/>
      <c r="Q297" s="41"/>
      <c r="R297" s="41"/>
      <c r="S297" s="41"/>
      <c r="T297" s="41"/>
      <c r="U297" s="58"/>
      <c r="V297" s="65"/>
      <c r="W297" s="41"/>
      <c r="X297" s="41"/>
      <c r="Y297" s="41"/>
      <c r="Z297" s="41"/>
      <c r="AA297" s="43"/>
      <c r="AB297" s="41"/>
      <c r="AC297" s="41"/>
      <c r="AD297" s="44"/>
      <c r="AE297" s="36"/>
      <c r="AF297" s="36"/>
      <c r="AG297" s="36"/>
      <c r="AH297" s="36"/>
      <c r="AI297" s="36"/>
      <c r="AJ297" s="42"/>
      <c r="AK297" s="44"/>
      <c r="AL297" s="41"/>
      <c r="AM297" s="44"/>
      <c r="AN297" s="44"/>
      <c r="AO297" s="41"/>
      <c r="AP297" s="41"/>
      <c r="AQ297" s="58"/>
      <c r="AR297" s="36"/>
      <c r="AS297" s="40"/>
      <c r="AT297" s="37"/>
      <c r="AU297" s="59"/>
      <c r="AV297" s="37"/>
      <c r="AW297" s="59"/>
      <c r="AX297" s="37"/>
      <c r="AY297" s="59"/>
      <c r="AZ297" s="37"/>
      <c r="BA297" s="59"/>
      <c r="BB297" s="37"/>
      <c r="BC297" s="59"/>
      <c r="BD297" s="37"/>
      <c r="BE297" s="58"/>
      <c r="BF297" s="59"/>
      <c r="BG297" s="40"/>
      <c r="BH297" s="58"/>
      <c r="BI297" s="59"/>
      <c r="BJ297" s="40"/>
      <c r="BK297" s="58"/>
      <c r="BL297" s="59"/>
      <c r="BM297" s="40"/>
      <c r="BN297" s="58"/>
      <c r="BO297" s="59"/>
      <c r="BP297" s="59"/>
      <c r="BQ297" s="58"/>
      <c r="BR297" s="39"/>
      <c r="BS297" s="63"/>
      <c r="BT297" s="63"/>
      <c r="BU297" s="63"/>
      <c r="BV297" s="63"/>
      <c r="BW297" s="63"/>
      <c r="BX297" s="63"/>
      <c r="BY297" s="63"/>
      <c r="BZ297" s="63"/>
      <c r="CA297" s="63"/>
      <c r="CB297" s="63"/>
    </row>
    <row r="298" spans="1:80">
      <c r="A298" s="41"/>
      <c r="B298" s="41"/>
      <c r="C298" s="41"/>
      <c r="D298" s="41"/>
      <c r="E298" s="41"/>
      <c r="F298" s="58"/>
      <c r="G298" s="44"/>
      <c r="H298" s="41"/>
      <c r="I298" s="41"/>
      <c r="J298" s="41"/>
      <c r="K298" s="41"/>
      <c r="L298" s="41"/>
      <c r="M298" s="41"/>
      <c r="N298" s="126"/>
      <c r="O298" s="126"/>
      <c r="P298" s="41"/>
      <c r="Q298" s="41"/>
      <c r="R298" s="41"/>
      <c r="S298" s="41"/>
      <c r="T298" s="41"/>
      <c r="U298" s="58"/>
      <c r="V298" s="65"/>
      <c r="W298" s="41"/>
      <c r="X298" s="41"/>
      <c r="Y298" s="41"/>
      <c r="Z298" s="41"/>
      <c r="AA298" s="43"/>
      <c r="AB298" s="41"/>
      <c r="AC298" s="41"/>
      <c r="AD298" s="44"/>
      <c r="AE298" s="36"/>
      <c r="AF298" s="36"/>
      <c r="AG298" s="36"/>
      <c r="AH298" s="36"/>
      <c r="AI298" s="36"/>
      <c r="AJ298" s="42"/>
      <c r="AK298" s="44"/>
      <c r="AL298" s="41"/>
      <c r="AM298" s="44"/>
      <c r="AN298" s="44"/>
      <c r="AO298" s="41"/>
      <c r="AP298" s="41"/>
      <c r="AQ298" s="58"/>
      <c r="AR298" s="36"/>
      <c r="AS298" s="40"/>
      <c r="AT298" s="37"/>
      <c r="AU298" s="59"/>
      <c r="AV298" s="37"/>
      <c r="AW298" s="59"/>
      <c r="AX298" s="37"/>
      <c r="AY298" s="59"/>
      <c r="AZ298" s="37"/>
      <c r="BA298" s="59"/>
      <c r="BB298" s="37"/>
      <c r="BC298" s="59"/>
      <c r="BD298" s="37"/>
      <c r="BE298" s="58"/>
      <c r="BF298" s="59"/>
      <c r="BG298" s="40"/>
      <c r="BH298" s="58"/>
      <c r="BI298" s="59"/>
      <c r="BJ298" s="40"/>
      <c r="BK298" s="58"/>
      <c r="BL298" s="59"/>
      <c r="BM298" s="40"/>
      <c r="BN298" s="58"/>
      <c r="BO298" s="59"/>
      <c r="BP298" s="59"/>
      <c r="BQ298" s="58"/>
      <c r="BR298" s="39"/>
      <c r="BS298" s="63"/>
      <c r="BT298" s="63"/>
      <c r="BU298" s="63"/>
      <c r="BV298" s="63"/>
      <c r="BW298" s="63"/>
      <c r="BX298" s="63"/>
      <c r="BY298" s="63"/>
      <c r="BZ298" s="63"/>
      <c r="CA298" s="63"/>
      <c r="CB298" s="63"/>
    </row>
    <row r="299" spans="1:80" s="77" customFormat="1">
      <c r="A299" s="41"/>
      <c r="B299" s="41"/>
      <c r="C299" s="41"/>
      <c r="D299" s="41"/>
      <c r="E299" s="41"/>
      <c r="F299" s="42"/>
      <c r="G299" s="44"/>
      <c r="H299" s="41"/>
      <c r="I299" s="41"/>
      <c r="J299" s="41"/>
      <c r="K299" s="41"/>
      <c r="L299" s="41"/>
      <c r="M299" s="41"/>
      <c r="N299" s="126"/>
      <c r="O299" s="126"/>
      <c r="P299" s="41"/>
      <c r="Q299" s="41"/>
      <c r="R299" s="41"/>
      <c r="S299" s="58"/>
      <c r="T299" s="58"/>
      <c r="U299" s="58"/>
      <c r="V299" s="59"/>
      <c r="W299" s="58"/>
      <c r="X299" s="58"/>
      <c r="Y299" s="105"/>
      <c r="Z299" s="58"/>
      <c r="AA299" s="58"/>
      <c r="AB299" s="105"/>
      <c r="AC299" s="58"/>
      <c r="AD299" s="100"/>
      <c r="AE299" s="37"/>
      <c r="AF299" s="36"/>
      <c r="AG299" s="36"/>
      <c r="AH299" s="38"/>
      <c r="AI299" s="38"/>
      <c r="AJ299" s="105"/>
      <c r="AK299" s="108"/>
      <c r="AL299" s="58"/>
      <c r="AM299" s="59"/>
      <c r="AN299" s="59"/>
      <c r="AO299" s="39"/>
      <c r="AP299" s="58"/>
      <c r="AQ299" s="105"/>
      <c r="AR299" s="36"/>
      <c r="AS299" s="40"/>
      <c r="AT299" s="37"/>
      <c r="AU299" s="59"/>
      <c r="AV299" s="37"/>
      <c r="AW299" s="59"/>
      <c r="AX299" s="37"/>
      <c r="AY299" s="59"/>
      <c r="AZ299" s="37"/>
      <c r="BA299" s="59"/>
      <c r="BB299" s="37"/>
      <c r="BC299" s="59"/>
      <c r="BD299" s="76"/>
      <c r="BE299" s="58"/>
      <c r="BF299" s="59"/>
      <c r="BG299" s="40"/>
      <c r="BH299" s="58"/>
      <c r="BI299" s="59"/>
      <c r="BJ299" s="40"/>
      <c r="BK299" s="58"/>
      <c r="BL299" s="59"/>
      <c r="BM299" s="40"/>
      <c r="BN299" s="58"/>
      <c r="BO299" s="65"/>
      <c r="BP299" s="65"/>
      <c r="BQ299" s="39"/>
      <c r="BR299" s="108"/>
      <c r="BS299" s="104"/>
      <c r="BT299" s="104"/>
      <c r="BU299" s="104"/>
      <c r="BV299" s="104"/>
      <c r="BW299" s="104"/>
      <c r="BX299" s="104"/>
      <c r="BY299" s="104"/>
      <c r="BZ299" s="104"/>
      <c r="CA299" s="104"/>
      <c r="CB299" s="104"/>
    </row>
    <row r="300" spans="1:80">
      <c r="A300" s="41"/>
      <c r="B300" s="41"/>
      <c r="C300" s="41"/>
      <c r="D300" s="41"/>
      <c r="E300" s="41"/>
      <c r="F300" s="58"/>
      <c r="G300" s="44"/>
      <c r="H300" s="41"/>
      <c r="I300" s="41"/>
      <c r="J300" s="41"/>
      <c r="K300" s="41"/>
      <c r="L300" s="41"/>
      <c r="M300" s="41"/>
      <c r="N300" s="126"/>
      <c r="O300" s="126"/>
      <c r="P300" s="41"/>
      <c r="Q300" s="41"/>
      <c r="R300" s="41"/>
      <c r="S300" s="58"/>
      <c r="T300" s="58"/>
      <c r="U300" s="58"/>
      <c r="V300" s="59"/>
      <c r="W300" s="58"/>
      <c r="X300" s="58"/>
      <c r="Y300" s="58"/>
      <c r="Z300" s="58"/>
      <c r="AA300" s="58"/>
      <c r="AB300" s="58"/>
      <c r="AC300" s="58"/>
      <c r="AD300" s="58"/>
      <c r="AE300" s="37"/>
      <c r="AF300" s="36"/>
      <c r="AG300" s="36"/>
      <c r="AH300" s="36"/>
      <c r="AI300" s="36"/>
      <c r="AJ300" s="39"/>
      <c r="AK300" s="59"/>
      <c r="AL300" s="58"/>
      <c r="AM300" s="59"/>
      <c r="AN300" s="59"/>
      <c r="AO300" s="39"/>
      <c r="AP300" s="58"/>
      <c r="AQ300" s="58"/>
      <c r="AR300" s="36"/>
      <c r="AS300" s="40"/>
      <c r="AT300" s="37"/>
      <c r="AU300" s="59"/>
      <c r="AV300" s="37"/>
      <c r="AW300" s="59"/>
      <c r="AX300" s="37"/>
      <c r="AY300" s="59"/>
      <c r="AZ300" s="37"/>
      <c r="BA300" s="59"/>
      <c r="BB300" s="37"/>
      <c r="BC300" s="59"/>
      <c r="BD300" s="37"/>
      <c r="BE300" s="58"/>
      <c r="BF300" s="59"/>
      <c r="BG300" s="40"/>
      <c r="BH300" s="58"/>
      <c r="BI300" s="59"/>
      <c r="BJ300" s="40"/>
      <c r="BK300" s="58"/>
      <c r="BL300" s="59"/>
      <c r="BM300" s="40"/>
      <c r="BN300" s="58"/>
      <c r="BO300" s="65"/>
      <c r="BP300" s="40"/>
      <c r="BQ300" s="58"/>
      <c r="BR300" s="62"/>
      <c r="BS300" s="63"/>
      <c r="BT300" s="63"/>
      <c r="BU300" s="63"/>
      <c r="BV300" s="63"/>
      <c r="BW300" s="63"/>
      <c r="BX300" s="63"/>
      <c r="BY300" s="63"/>
      <c r="BZ300" s="63"/>
      <c r="CA300" s="63"/>
      <c r="CB300" s="63"/>
    </row>
    <row r="301" spans="1:80" s="84" customFormat="1">
      <c r="A301" s="39"/>
      <c r="B301" s="39"/>
      <c r="C301" s="39"/>
      <c r="D301" s="41"/>
      <c r="E301" s="39"/>
      <c r="F301" s="58"/>
      <c r="G301" s="40"/>
      <c r="H301" s="39"/>
      <c r="I301" s="39"/>
      <c r="J301" s="39"/>
      <c r="K301" s="39"/>
      <c r="L301" s="39"/>
      <c r="M301" s="39"/>
      <c r="N301" s="126"/>
      <c r="O301" s="126"/>
      <c r="P301" s="39"/>
      <c r="Q301" s="165"/>
      <c r="R301" s="39"/>
      <c r="S301" s="39"/>
      <c r="T301" s="39"/>
      <c r="U301" s="58"/>
      <c r="V301" s="45"/>
      <c r="W301" s="39"/>
      <c r="X301" s="39"/>
      <c r="Y301" s="39"/>
      <c r="Z301" s="39"/>
      <c r="AA301" s="58"/>
      <c r="AB301" s="39"/>
      <c r="AC301" s="39"/>
      <c r="AD301" s="40"/>
      <c r="AE301" s="37"/>
      <c r="AF301" s="36"/>
      <c r="AG301" s="36"/>
      <c r="AH301" s="36"/>
      <c r="AI301" s="36"/>
      <c r="AJ301" s="39"/>
      <c r="AK301" s="40"/>
      <c r="AL301" s="39"/>
      <c r="AM301" s="40"/>
      <c r="AN301" s="59"/>
      <c r="AO301" s="39"/>
      <c r="AP301" s="39"/>
      <c r="AQ301" s="39"/>
      <c r="AR301" s="36"/>
      <c r="AS301" s="40"/>
      <c r="AT301" s="37"/>
      <c r="AU301" s="59"/>
      <c r="AV301" s="37"/>
      <c r="AW301" s="59"/>
      <c r="AX301" s="37"/>
      <c r="AY301" s="59"/>
      <c r="AZ301" s="37"/>
      <c r="BA301" s="59"/>
      <c r="BB301" s="37"/>
      <c r="BC301" s="59"/>
      <c r="BD301" s="37"/>
      <c r="BE301" s="58"/>
      <c r="BF301" s="59"/>
      <c r="BG301" s="45"/>
      <c r="BH301" s="58"/>
      <c r="BI301" s="59"/>
      <c r="BJ301" s="40"/>
      <c r="BK301" s="58"/>
      <c r="BL301" s="59"/>
      <c r="BM301" s="40"/>
      <c r="BN301" s="58"/>
      <c r="BO301" s="59"/>
      <c r="BP301" s="59"/>
      <c r="BQ301" s="58"/>
      <c r="BR301" s="62"/>
      <c r="BS301" s="63"/>
      <c r="BT301" s="63"/>
      <c r="BU301" s="63"/>
      <c r="BV301" s="63"/>
      <c r="BW301" s="63"/>
      <c r="BX301" s="63"/>
      <c r="BY301" s="63"/>
      <c r="BZ301" s="63"/>
      <c r="CA301" s="63"/>
      <c r="CB301" s="63"/>
    </row>
    <row r="302" spans="1:80" s="68" customFormat="1">
      <c r="A302" s="105"/>
      <c r="B302" s="105"/>
      <c r="C302" s="105"/>
      <c r="D302" s="105"/>
      <c r="E302" s="105"/>
      <c r="F302" s="105"/>
      <c r="G302" s="101"/>
      <c r="H302" s="105"/>
      <c r="I302" s="105"/>
      <c r="J302" s="105"/>
      <c r="K302" s="119"/>
      <c r="L302" s="105"/>
      <c r="M302" s="105"/>
      <c r="N302" s="126"/>
      <c r="O302" s="126"/>
      <c r="P302" s="105"/>
      <c r="Q302" s="105"/>
      <c r="R302" s="105"/>
      <c r="S302" s="105"/>
      <c r="T302" s="105"/>
      <c r="U302" s="105"/>
      <c r="V302" s="106"/>
      <c r="W302" s="105"/>
      <c r="X302" s="105"/>
      <c r="Y302" s="105"/>
      <c r="Z302" s="105"/>
      <c r="AA302" s="105"/>
      <c r="AB302" s="105"/>
      <c r="AC302" s="105"/>
      <c r="AD302" s="101"/>
      <c r="AE302" s="38"/>
      <c r="AF302" s="125"/>
      <c r="AG302" s="125"/>
      <c r="AH302" s="125"/>
      <c r="AI302" s="38"/>
      <c r="AJ302" s="105"/>
      <c r="AK302" s="101"/>
      <c r="AL302" s="105"/>
      <c r="AM302" s="108"/>
      <c r="AN302" s="108"/>
      <c r="AO302" s="105"/>
      <c r="AP302" s="105"/>
      <c r="AQ302" s="105"/>
      <c r="AR302" s="38"/>
      <c r="AS302" s="101"/>
      <c r="AT302" s="70"/>
      <c r="AU302" s="108"/>
      <c r="AV302" s="70"/>
      <c r="AW302" s="108"/>
      <c r="AX302" s="70"/>
      <c r="AY302" s="108"/>
      <c r="AZ302" s="70"/>
      <c r="BA302" s="108"/>
      <c r="BB302" s="70"/>
      <c r="BC302" s="108"/>
      <c r="BD302" s="70"/>
      <c r="BE302" s="102"/>
      <c r="BF302" s="40"/>
      <c r="BG302" s="108"/>
      <c r="BH302" s="105"/>
      <c r="BI302" s="59"/>
      <c r="BJ302" s="101"/>
      <c r="BK302" s="105"/>
      <c r="BL302" s="59"/>
      <c r="BM302" s="59"/>
      <c r="BN302" s="58"/>
      <c r="BO302" s="65"/>
      <c r="BP302" s="109"/>
      <c r="BQ302" s="102"/>
      <c r="BR302" s="158"/>
      <c r="BS302" s="110"/>
      <c r="BT302" s="110"/>
      <c r="BU302" s="110"/>
      <c r="BV302" s="110"/>
      <c r="BW302" s="110"/>
      <c r="BX302" s="110"/>
      <c r="BY302" s="110"/>
      <c r="BZ302" s="110"/>
      <c r="CA302" s="110"/>
      <c r="CB302" s="110"/>
    </row>
    <row r="303" spans="1:80" s="71" customFormat="1">
      <c r="A303" s="105"/>
      <c r="B303" s="105"/>
      <c r="C303" s="105"/>
      <c r="D303" s="105"/>
      <c r="E303" s="105"/>
      <c r="F303" s="105"/>
      <c r="G303" s="101"/>
      <c r="H303" s="105"/>
      <c r="I303" s="105"/>
      <c r="J303" s="105"/>
      <c r="K303" s="119"/>
      <c r="L303" s="105"/>
      <c r="M303" s="105"/>
      <c r="N303" s="126"/>
      <c r="O303" s="126"/>
      <c r="P303" s="105"/>
      <c r="Q303" s="105"/>
      <c r="R303" s="105"/>
      <c r="S303" s="105"/>
      <c r="T303" s="105"/>
      <c r="U303" s="105"/>
      <c r="V303" s="106"/>
      <c r="W303" s="105"/>
      <c r="X303" s="105"/>
      <c r="Y303" s="105"/>
      <c r="Z303" s="105"/>
      <c r="AA303" s="105"/>
      <c r="AB303" s="105"/>
      <c r="AC303" s="105"/>
      <c r="AD303" s="101"/>
      <c r="AE303" s="38"/>
      <c r="AF303" s="125"/>
      <c r="AG303" s="125"/>
      <c r="AH303" s="125"/>
      <c r="AI303" s="38"/>
      <c r="AJ303" s="105"/>
      <c r="AK303" s="101"/>
      <c r="AL303" s="105"/>
      <c r="AM303" s="101"/>
      <c r="AN303" s="108"/>
      <c r="AO303" s="105"/>
      <c r="AP303" s="105"/>
      <c r="AQ303" s="105"/>
      <c r="AR303" s="38"/>
      <c r="AS303" s="101"/>
      <c r="AT303" s="70"/>
      <c r="AU303" s="108"/>
      <c r="AV303" s="70"/>
      <c r="AW303" s="108"/>
      <c r="AX303" s="70"/>
      <c r="AY303" s="108"/>
      <c r="AZ303" s="70"/>
      <c r="BA303" s="108"/>
      <c r="BB303" s="70"/>
      <c r="BC303" s="108"/>
      <c r="BD303" s="70"/>
      <c r="BE303" s="102"/>
      <c r="BF303" s="40"/>
      <c r="BG303" s="108"/>
      <c r="BH303" s="105"/>
      <c r="BI303" s="59"/>
      <c r="BJ303" s="101"/>
      <c r="BK303" s="105"/>
      <c r="BL303" s="59"/>
      <c r="BM303" s="59"/>
      <c r="BN303" s="58"/>
      <c r="BO303" s="65"/>
      <c r="BP303" s="109"/>
      <c r="BQ303" s="102"/>
      <c r="BR303" s="110"/>
      <c r="BS303" s="110"/>
      <c r="BT303" s="110"/>
      <c r="BU303" s="110"/>
      <c r="BV303" s="110"/>
      <c r="BW303" s="110"/>
      <c r="BX303" s="110"/>
      <c r="BY303" s="110"/>
      <c r="BZ303" s="110"/>
      <c r="CA303" s="110"/>
      <c r="CB303" s="110"/>
    </row>
    <row r="304" spans="1:80">
      <c r="A304" s="39"/>
      <c r="B304" s="39"/>
      <c r="C304" s="39"/>
      <c r="D304" s="41"/>
      <c r="E304" s="39"/>
      <c r="F304" s="58"/>
      <c r="G304" s="40"/>
      <c r="H304" s="39"/>
      <c r="I304" s="39"/>
      <c r="J304" s="39"/>
      <c r="K304" s="155"/>
      <c r="L304" s="39"/>
      <c r="M304" s="117"/>
      <c r="N304" s="288"/>
      <c r="O304" s="126"/>
      <c r="P304" s="39"/>
      <c r="Q304" s="166"/>
      <c r="R304" s="39"/>
      <c r="S304" s="39"/>
      <c r="T304" s="58"/>
      <c r="U304" s="58"/>
      <c r="V304" s="59"/>
      <c r="W304" s="58"/>
      <c r="X304" s="58"/>
      <c r="Y304" s="58"/>
      <c r="Z304" s="58"/>
      <c r="AA304" s="58"/>
      <c r="AB304" s="58"/>
      <c r="AC304" s="58"/>
      <c r="AD304" s="58"/>
      <c r="AE304" s="37"/>
      <c r="AF304" s="36"/>
      <c r="AG304" s="36"/>
      <c r="AH304" s="36"/>
      <c r="AI304" s="36"/>
      <c r="AJ304" s="39"/>
      <c r="AK304" s="59"/>
      <c r="AL304" s="58"/>
      <c r="AM304" s="59"/>
      <c r="AN304" s="59"/>
      <c r="AO304" s="39"/>
      <c r="AP304" s="58"/>
      <c r="AQ304" s="58"/>
      <c r="AR304" s="36"/>
      <c r="AS304" s="40"/>
      <c r="AT304" s="37"/>
      <c r="AU304" s="59"/>
      <c r="AV304" s="37"/>
      <c r="AW304" s="59"/>
      <c r="AX304" s="37"/>
      <c r="AY304" s="59"/>
      <c r="AZ304" s="37"/>
      <c r="BA304" s="59"/>
      <c r="BB304" s="37"/>
      <c r="BC304" s="59"/>
      <c r="BD304" s="37"/>
      <c r="BE304" s="58"/>
      <c r="BF304" s="59"/>
      <c r="BG304" s="40"/>
      <c r="BH304" s="58"/>
      <c r="BI304" s="59"/>
      <c r="BJ304" s="40"/>
      <c r="BK304" s="58"/>
      <c r="BL304" s="59"/>
      <c r="BM304" s="40"/>
      <c r="BN304" s="58"/>
      <c r="BO304" s="65"/>
      <c r="BP304" s="59"/>
      <c r="BQ304" s="58"/>
      <c r="BR304" s="62"/>
      <c r="BS304" s="63"/>
      <c r="BT304" s="63"/>
      <c r="BU304" s="63"/>
      <c r="BV304" s="63"/>
      <c r="BW304" s="63"/>
      <c r="BX304" s="63"/>
      <c r="BY304" s="63"/>
      <c r="BZ304" s="63"/>
      <c r="CA304" s="63"/>
      <c r="CB304" s="63"/>
    </row>
    <row r="305" spans="1:80">
      <c r="A305" s="41"/>
      <c r="B305" s="39"/>
      <c r="C305" s="41"/>
      <c r="D305" s="39"/>
      <c r="E305" s="39"/>
      <c r="F305" s="58"/>
      <c r="G305" s="40"/>
      <c r="H305" s="41"/>
      <c r="I305" s="41"/>
      <c r="J305" s="39"/>
      <c r="K305" s="39"/>
      <c r="L305" s="39"/>
      <c r="M305" s="39"/>
      <c r="N305" s="126"/>
      <c r="O305" s="126"/>
      <c r="P305" s="39"/>
      <c r="Q305" s="39"/>
      <c r="R305" s="39"/>
      <c r="S305" s="39"/>
      <c r="T305" s="39"/>
      <c r="U305" s="58"/>
      <c r="V305" s="65"/>
      <c r="W305" s="39"/>
      <c r="X305" s="58"/>
      <c r="Y305" s="39"/>
      <c r="Z305" s="39"/>
      <c r="AA305" s="39"/>
      <c r="AB305" s="39"/>
      <c r="AC305" s="39"/>
      <c r="AD305" s="100"/>
      <c r="AE305" s="37"/>
      <c r="AF305" s="36"/>
      <c r="AG305" s="36"/>
      <c r="AH305" s="36"/>
      <c r="AI305" s="36"/>
      <c r="AJ305" s="39"/>
      <c r="AK305" s="59"/>
      <c r="AL305" s="58"/>
      <c r="AM305" s="59"/>
      <c r="AN305" s="59"/>
      <c r="AO305" s="39"/>
      <c r="AP305" s="58"/>
      <c r="AQ305" s="58"/>
      <c r="AR305" s="36"/>
      <c r="AS305" s="40"/>
      <c r="AT305" s="37"/>
      <c r="AU305" s="59"/>
      <c r="AV305" s="37"/>
      <c r="AW305" s="59"/>
      <c r="AX305" s="37"/>
      <c r="AY305" s="59"/>
      <c r="AZ305" s="37"/>
      <c r="BA305" s="59"/>
      <c r="BB305" s="37"/>
      <c r="BC305" s="59"/>
      <c r="BD305" s="37"/>
      <c r="BE305" s="58"/>
      <c r="BF305" s="59"/>
      <c r="BG305" s="40"/>
      <c r="BH305" s="58"/>
      <c r="BI305" s="59"/>
      <c r="BJ305" s="40"/>
      <c r="BK305" s="58"/>
      <c r="BL305" s="59"/>
      <c r="BM305" s="40"/>
      <c r="BN305" s="58"/>
      <c r="BO305" s="65"/>
      <c r="BP305" s="59"/>
      <c r="BQ305" s="58"/>
      <c r="BR305" s="62"/>
      <c r="BS305" s="63"/>
      <c r="BT305" s="63"/>
      <c r="BU305" s="63"/>
      <c r="BV305" s="63"/>
      <c r="BW305" s="63"/>
      <c r="BX305" s="63"/>
      <c r="BY305" s="63"/>
      <c r="BZ305" s="63"/>
      <c r="CA305" s="63"/>
      <c r="CB305" s="63"/>
    </row>
    <row r="306" spans="1:80" s="67" customFormat="1">
      <c r="A306" s="41"/>
      <c r="B306" s="41"/>
      <c r="C306" s="41"/>
      <c r="D306" s="41"/>
      <c r="E306" s="41"/>
      <c r="F306" s="42"/>
      <c r="G306" s="44"/>
      <c r="H306" s="41"/>
      <c r="I306" s="41"/>
      <c r="J306" s="41"/>
      <c r="K306" s="41"/>
      <c r="L306" s="41"/>
      <c r="M306" s="41"/>
      <c r="N306" s="126"/>
      <c r="O306" s="126"/>
      <c r="P306" s="41"/>
      <c r="Q306" s="41"/>
      <c r="R306" s="41"/>
      <c r="S306" s="41"/>
      <c r="T306" s="41"/>
      <c r="U306" s="42"/>
      <c r="V306" s="112"/>
      <c r="W306" s="41"/>
      <c r="X306" s="41"/>
      <c r="Y306" s="41"/>
      <c r="Z306" s="41"/>
      <c r="AA306" s="43"/>
      <c r="AB306" s="41"/>
      <c r="AC306" s="41"/>
      <c r="AD306" s="44"/>
      <c r="AE306" s="78"/>
      <c r="AF306" s="78"/>
      <c r="AG306" s="78"/>
      <c r="AH306" s="78"/>
      <c r="AI306" s="36"/>
      <c r="AJ306" s="42"/>
      <c r="AK306" s="44"/>
      <c r="AL306" s="41"/>
      <c r="AM306" s="44"/>
      <c r="AN306" s="44"/>
      <c r="AO306" s="41"/>
      <c r="AP306" s="41"/>
      <c r="AQ306" s="41"/>
      <c r="AR306" s="78"/>
      <c r="AS306" s="44"/>
      <c r="AT306" s="76"/>
      <c r="AU306" s="46"/>
      <c r="AV306" s="76"/>
      <c r="AW306" s="46"/>
      <c r="AX306" s="76"/>
      <c r="AY306" s="46"/>
      <c r="AZ306" s="76"/>
      <c r="BA306" s="46"/>
      <c r="BB306" s="76"/>
      <c r="BC306" s="46"/>
      <c r="BD306" s="76"/>
      <c r="BE306" s="42"/>
      <c r="BF306" s="40"/>
      <c r="BG306" s="46"/>
      <c r="BH306" s="42"/>
      <c r="BI306" s="59"/>
      <c r="BJ306" s="46"/>
      <c r="BK306" s="42"/>
      <c r="BL306" s="59"/>
      <c r="BM306" s="46"/>
      <c r="BN306" s="42"/>
      <c r="BO306" s="65"/>
      <c r="BP306" s="112"/>
      <c r="BQ306" s="42"/>
      <c r="BR306" s="105"/>
      <c r="BS306" s="131"/>
      <c r="BT306" s="131"/>
      <c r="BU306" s="131"/>
      <c r="BV306" s="131"/>
      <c r="BW306" s="131"/>
      <c r="BX306" s="131"/>
      <c r="BY306" s="131"/>
      <c r="BZ306" s="131"/>
      <c r="CA306" s="131"/>
      <c r="CB306" s="131"/>
    </row>
    <row r="307" spans="1:80" s="68" customFormat="1">
      <c r="A307" s="105"/>
      <c r="B307" s="105"/>
      <c r="C307" s="105"/>
      <c r="D307" s="105"/>
      <c r="E307" s="105"/>
      <c r="F307" s="105"/>
      <c r="G307" s="101"/>
      <c r="H307" s="105"/>
      <c r="I307" s="105"/>
      <c r="J307" s="105"/>
      <c r="K307" s="105"/>
      <c r="L307" s="105"/>
      <c r="M307" s="105"/>
      <c r="N307" s="126"/>
      <c r="O307" s="126"/>
      <c r="P307" s="105"/>
      <c r="Q307" s="105"/>
      <c r="R307" s="105"/>
      <c r="S307" s="105"/>
      <c r="T307" s="105"/>
      <c r="U307" s="105"/>
      <c r="V307" s="106"/>
      <c r="W307" s="105"/>
      <c r="X307" s="105"/>
      <c r="Y307" s="105"/>
      <c r="Z307" s="105"/>
      <c r="AA307" s="124"/>
      <c r="AB307" s="105"/>
      <c r="AC307" s="105"/>
      <c r="AD307" s="101"/>
      <c r="AE307" s="38"/>
      <c r="AF307" s="38"/>
      <c r="AG307" s="38"/>
      <c r="AH307" s="38"/>
      <c r="AI307" s="38"/>
      <c r="AJ307" s="105"/>
      <c r="AK307" s="101"/>
      <c r="AL307" s="105"/>
      <c r="AM307" s="108"/>
      <c r="AN307" s="108"/>
      <c r="AO307" s="105"/>
      <c r="AP307" s="105"/>
      <c r="AQ307" s="105"/>
      <c r="AR307" s="38"/>
      <c r="AS307" s="101"/>
      <c r="AT307" s="70"/>
      <c r="AU307" s="108"/>
      <c r="AV307" s="70"/>
      <c r="AW307" s="108"/>
      <c r="AX307" s="70"/>
      <c r="AY307" s="108"/>
      <c r="AZ307" s="70"/>
      <c r="BA307" s="108"/>
      <c r="BB307" s="70"/>
      <c r="BC307" s="108"/>
      <c r="BD307" s="70"/>
      <c r="BE307" s="102"/>
      <c r="BF307" s="40"/>
      <c r="BG307" s="108"/>
      <c r="BH307" s="105"/>
      <c r="BI307" s="59"/>
      <c r="BJ307" s="101"/>
      <c r="BK307" s="105"/>
      <c r="BL307" s="59"/>
      <c r="BM307" s="59"/>
      <c r="BN307" s="105"/>
      <c r="BO307" s="65"/>
      <c r="BP307" s="59"/>
      <c r="BQ307" s="102"/>
      <c r="BR307" s="158"/>
      <c r="BS307" s="110"/>
      <c r="BT307" s="110"/>
      <c r="BU307" s="110"/>
      <c r="BV307" s="110"/>
      <c r="BW307" s="110"/>
      <c r="BX307" s="110"/>
      <c r="BY307" s="110"/>
      <c r="BZ307" s="110"/>
      <c r="CA307" s="110"/>
      <c r="CB307" s="110"/>
    </row>
    <row r="308" spans="1:80" s="35" customFormat="1">
      <c r="A308" s="39"/>
      <c r="B308" s="39"/>
      <c r="C308" s="39"/>
      <c r="D308" s="39"/>
      <c r="E308" s="39"/>
      <c r="F308" s="58"/>
      <c r="G308" s="40"/>
      <c r="H308" s="39"/>
      <c r="I308" s="39"/>
      <c r="J308" s="39"/>
      <c r="K308" s="39"/>
      <c r="L308" s="39"/>
      <c r="M308" s="39"/>
      <c r="N308" s="126"/>
      <c r="O308" s="126"/>
      <c r="P308" s="39"/>
      <c r="Q308" s="39"/>
      <c r="R308" s="39"/>
      <c r="S308" s="58"/>
      <c r="T308" s="58"/>
      <c r="U308" s="58"/>
      <c r="V308" s="59"/>
      <c r="W308" s="58"/>
      <c r="X308" s="58"/>
      <c r="Y308" s="58"/>
      <c r="Z308" s="58"/>
      <c r="AA308" s="58"/>
      <c r="AB308" s="58"/>
      <c r="AC308" s="58"/>
      <c r="AD308" s="58"/>
      <c r="AE308" s="37"/>
      <c r="AF308" s="36"/>
      <c r="AG308" s="36"/>
      <c r="AH308" s="36"/>
      <c r="AI308" s="36"/>
      <c r="AJ308" s="39"/>
      <c r="AK308" s="59"/>
      <c r="AL308" s="58"/>
      <c r="AM308" s="59"/>
      <c r="AN308" s="59"/>
      <c r="AO308" s="39"/>
      <c r="AP308" s="58"/>
      <c r="AQ308" s="58"/>
      <c r="AR308" s="36"/>
      <c r="AS308" s="40"/>
      <c r="AT308" s="37"/>
      <c r="AU308" s="59"/>
      <c r="AV308" s="37"/>
      <c r="AW308" s="40"/>
      <c r="AX308" s="37"/>
      <c r="AY308" s="40"/>
      <c r="AZ308" s="37"/>
      <c r="BA308" s="40"/>
      <c r="BB308" s="36"/>
      <c r="BC308" s="40"/>
      <c r="BD308" s="37"/>
      <c r="BE308" s="58"/>
      <c r="BF308" s="59"/>
      <c r="BG308" s="40"/>
      <c r="BH308" s="39"/>
      <c r="BI308" s="59"/>
      <c r="BJ308" s="40"/>
      <c r="BK308" s="58"/>
      <c r="BL308" s="59"/>
      <c r="BM308" s="40"/>
      <c r="BN308" s="58"/>
      <c r="BO308" s="59"/>
      <c r="BP308" s="59"/>
      <c r="BQ308" s="58"/>
      <c r="BR308" s="62"/>
      <c r="BS308" s="63"/>
      <c r="BT308" s="63"/>
      <c r="BU308" s="63"/>
      <c r="BV308" s="63"/>
      <c r="BW308" s="63"/>
      <c r="BX308" s="63"/>
      <c r="BY308" s="63"/>
      <c r="BZ308" s="63"/>
      <c r="CA308" s="63"/>
      <c r="CB308" s="63"/>
    </row>
    <row r="309" spans="1:80" s="63" customFormat="1">
      <c r="A309" s="39"/>
      <c r="B309" s="39"/>
      <c r="C309" s="39"/>
      <c r="D309" s="39"/>
      <c r="E309" s="39"/>
      <c r="F309" s="58"/>
      <c r="G309" s="40"/>
      <c r="H309" s="39"/>
      <c r="I309" s="39"/>
      <c r="J309" s="39"/>
      <c r="K309" s="39"/>
      <c r="L309" s="39"/>
      <c r="M309" s="39"/>
      <c r="N309" s="126"/>
      <c r="O309" s="126"/>
      <c r="P309" s="39"/>
      <c r="Q309" s="39"/>
      <c r="R309" s="39"/>
      <c r="S309" s="58"/>
      <c r="T309" s="58"/>
      <c r="U309" s="58"/>
      <c r="V309" s="59"/>
      <c r="W309" s="58"/>
      <c r="X309" s="58"/>
      <c r="Y309" s="58"/>
      <c r="Z309" s="58"/>
      <c r="AA309" s="58"/>
      <c r="AB309" s="39"/>
      <c r="AC309" s="58"/>
      <c r="AD309" s="59"/>
      <c r="AE309" s="37"/>
      <c r="AF309" s="36"/>
      <c r="AG309" s="36"/>
      <c r="AH309" s="36"/>
      <c r="AI309" s="36"/>
      <c r="AJ309" s="58"/>
      <c r="AK309" s="59"/>
      <c r="AL309" s="58"/>
      <c r="AM309" s="59"/>
      <c r="AN309" s="59"/>
      <c r="AO309" s="39"/>
      <c r="AP309" s="58"/>
      <c r="AQ309" s="58"/>
      <c r="AR309" s="36"/>
      <c r="AS309" s="40"/>
      <c r="AT309" s="37"/>
      <c r="AU309" s="59"/>
      <c r="AV309" s="37"/>
      <c r="AW309" s="59"/>
      <c r="AX309" s="37"/>
      <c r="AY309" s="59"/>
      <c r="AZ309" s="37"/>
      <c r="BA309" s="59"/>
      <c r="BB309" s="37"/>
      <c r="BC309" s="59"/>
      <c r="BD309" s="37"/>
      <c r="BE309" s="58"/>
      <c r="BF309" s="59"/>
      <c r="BG309" s="59"/>
      <c r="BH309" s="58"/>
      <c r="BI309" s="59"/>
      <c r="BJ309" s="40"/>
      <c r="BK309" s="58"/>
      <c r="BL309" s="59"/>
      <c r="BM309" s="40"/>
      <c r="BN309" s="58"/>
      <c r="BO309" s="65"/>
      <c r="BP309" s="40"/>
      <c r="BQ309" s="58"/>
      <c r="BR309" s="39"/>
    </row>
    <row r="310" spans="1:80">
      <c r="A310" s="39"/>
      <c r="B310" s="39"/>
      <c r="C310" s="39"/>
      <c r="D310" s="39"/>
      <c r="E310" s="39"/>
      <c r="F310" s="58"/>
      <c r="G310" s="40"/>
      <c r="H310" s="39"/>
      <c r="I310" s="39"/>
      <c r="J310" s="39"/>
      <c r="K310" s="39"/>
      <c r="L310" s="39"/>
      <c r="M310" s="39"/>
      <c r="N310" s="126"/>
      <c r="O310" s="126"/>
      <c r="P310" s="39"/>
      <c r="Q310" s="39"/>
      <c r="R310" s="39"/>
      <c r="S310" s="58"/>
      <c r="T310" s="58"/>
      <c r="U310" s="58"/>
      <c r="V310" s="59"/>
      <c r="W310" s="58"/>
      <c r="X310" s="58"/>
      <c r="Y310" s="58"/>
      <c r="Z310" s="58"/>
      <c r="AA310" s="58"/>
      <c r="AB310" s="58"/>
      <c r="AC310" s="58"/>
      <c r="AD310" s="58"/>
      <c r="AE310" s="37"/>
      <c r="AF310" s="36"/>
      <c r="AG310" s="36"/>
      <c r="AH310" s="36"/>
      <c r="AI310" s="36"/>
      <c r="AJ310" s="39"/>
      <c r="AK310" s="59"/>
      <c r="AL310" s="58"/>
      <c r="AM310" s="59"/>
      <c r="AN310" s="59"/>
      <c r="AO310" s="39"/>
      <c r="AP310" s="58"/>
      <c r="AQ310" s="58"/>
      <c r="AR310" s="36"/>
      <c r="AS310" s="40"/>
      <c r="AT310" s="37"/>
      <c r="AU310" s="59"/>
      <c r="AV310" s="37"/>
      <c r="AW310" s="59"/>
      <c r="AX310" s="37"/>
      <c r="AY310" s="59"/>
      <c r="AZ310" s="37"/>
      <c r="BA310" s="59"/>
      <c r="BB310" s="37"/>
      <c r="BC310" s="59"/>
      <c r="BD310" s="37"/>
      <c r="BE310" s="58"/>
      <c r="BF310" s="59"/>
      <c r="BG310" s="40"/>
      <c r="BH310" s="58"/>
      <c r="BI310" s="59"/>
      <c r="BJ310" s="40"/>
      <c r="BK310" s="58"/>
      <c r="BL310" s="59"/>
      <c r="BM310" s="40"/>
      <c r="BN310" s="58"/>
      <c r="BO310" s="59"/>
      <c r="BP310" s="59"/>
      <c r="BQ310" s="58"/>
      <c r="BR310" s="62"/>
      <c r="BS310" s="63"/>
      <c r="BT310" s="63"/>
      <c r="BU310" s="63"/>
      <c r="BV310" s="63"/>
      <c r="BW310" s="63"/>
      <c r="BX310" s="63"/>
      <c r="BY310" s="63"/>
      <c r="BZ310" s="63"/>
      <c r="CA310" s="63"/>
      <c r="CB310" s="63"/>
    </row>
    <row r="311" spans="1:80" s="69" customFormat="1">
      <c r="A311" s="39"/>
      <c r="B311" s="39"/>
      <c r="C311" s="39"/>
      <c r="D311" s="39"/>
      <c r="E311" s="39"/>
      <c r="F311" s="58"/>
      <c r="G311" s="40"/>
      <c r="H311" s="39"/>
      <c r="I311" s="39"/>
      <c r="J311" s="39"/>
      <c r="K311" s="39"/>
      <c r="L311" s="39"/>
      <c r="M311" s="39"/>
      <c r="N311" s="126"/>
      <c r="O311" s="126"/>
      <c r="P311" s="39"/>
      <c r="Q311" s="39"/>
      <c r="R311" s="39"/>
      <c r="S311" s="58"/>
      <c r="T311" s="39"/>
      <c r="U311" s="58"/>
      <c r="V311" s="59"/>
      <c r="W311" s="58"/>
      <c r="X311" s="58"/>
      <c r="Y311" s="58"/>
      <c r="Z311" s="58"/>
      <c r="AA311" s="58"/>
      <c r="AB311" s="58"/>
      <c r="AC311" s="58"/>
      <c r="AD311" s="100"/>
      <c r="AE311" s="37"/>
      <c r="AF311" s="36"/>
      <c r="AG311" s="36"/>
      <c r="AH311" s="36"/>
      <c r="AI311" s="36"/>
      <c r="AJ311" s="39"/>
      <c r="AK311" s="59"/>
      <c r="AL311" s="58"/>
      <c r="AM311" s="59"/>
      <c r="AN311" s="59"/>
      <c r="AO311" s="39"/>
      <c r="AP311" s="63"/>
      <c r="AQ311" s="58"/>
      <c r="AR311" s="36"/>
      <c r="AS311" s="40"/>
      <c r="AT311" s="37"/>
      <c r="AU311" s="59"/>
      <c r="AV311" s="37"/>
      <c r="AW311" s="59"/>
      <c r="AX311" s="37"/>
      <c r="AY311" s="59"/>
      <c r="AZ311" s="37"/>
      <c r="BA311" s="59"/>
      <c r="BB311" s="37"/>
      <c r="BC311" s="59"/>
      <c r="BD311" s="37"/>
      <c r="BE311" s="58"/>
      <c r="BF311" s="59"/>
      <c r="BG311" s="40"/>
      <c r="BH311" s="58"/>
      <c r="BI311" s="59"/>
      <c r="BJ311" s="40"/>
      <c r="BK311" s="58"/>
      <c r="BL311" s="59"/>
      <c r="BM311" s="40"/>
      <c r="BN311" s="58"/>
      <c r="BO311" s="59"/>
      <c r="BP311" s="59"/>
      <c r="BQ311" s="58"/>
      <c r="BR311" s="62"/>
      <c r="BS311" s="63"/>
      <c r="BT311" s="63"/>
      <c r="BU311" s="63"/>
      <c r="BV311" s="63"/>
      <c r="BW311" s="63"/>
      <c r="BX311" s="63"/>
      <c r="BY311" s="63"/>
      <c r="BZ311" s="63"/>
      <c r="CA311" s="63"/>
      <c r="CB311" s="63"/>
    </row>
    <row r="312" spans="1:80" s="69" customFormat="1">
      <c r="A312" s="39"/>
      <c r="B312" s="39"/>
      <c r="C312" s="39"/>
      <c r="D312" s="39"/>
      <c r="E312" s="39"/>
      <c r="F312" s="58"/>
      <c r="G312" s="40"/>
      <c r="H312" s="39"/>
      <c r="I312" s="39"/>
      <c r="J312" s="39"/>
      <c r="K312" s="39"/>
      <c r="L312" s="39"/>
      <c r="M312" s="39"/>
      <c r="N312" s="126"/>
      <c r="O312" s="126"/>
      <c r="P312" s="39"/>
      <c r="Q312" s="39"/>
      <c r="R312" s="39"/>
      <c r="S312" s="58"/>
      <c r="T312" s="39"/>
      <c r="U312" s="58"/>
      <c r="V312" s="59"/>
      <c r="W312" s="58"/>
      <c r="X312" s="58"/>
      <c r="Y312" s="58"/>
      <c r="Z312" s="58"/>
      <c r="AA312" s="58"/>
      <c r="AB312" s="58"/>
      <c r="AC312" s="58"/>
      <c r="AD312" s="100"/>
      <c r="AE312" s="37"/>
      <c r="AF312" s="36"/>
      <c r="AG312" s="36"/>
      <c r="AH312" s="36"/>
      <c r="AI312" s="36"/>
      <c r="AJ312" s="39"/>
      <c r="AK312" s="59"/>
      <c r="AL312" s="63"/>
      <c r="AM312" s="59"/>
      <c r="AN312" s="59"/>
      <c r="AO312" s="39"/>
      <c r="AP312" s="58"/>
      <c r="AQ312" s="58"/>
      <c r="AR312" s="36"/>
      <c r="AS312" s="40"/>
      <c r="AT312" s="37"/>
      <c r="AU312" s="59"/>
      <c r="AV312" s="37"/>
      <c r="AW312" s="59"/>
      <c r="AX312" s="37"/>
      <c r="AY312" s="59"/>
      <c r="AZ312" s="37"/>
      <c r="BA312" s="59"/>
      <c r="BB312" s="37"/>
      <c r="BC312" s="59"/>
      <c r="BD312" s="37"/>
      <c r="BE312" s="58"/>
      <c r="BF312" s="59"/>
      <c r="BG312" s="40"/>
      <c r="BH312" s="58"/>
      <c r="BI312" s="59"/>
      <c r="BJ312" s="40"/>
      <c r="BK312" s="58"/>
      <c r="BL312" s="59"/>
      <c r="BM312" s="40"/>
      <c r="BN312" s="58"/>
      <c r="BO312" s="59"/>
      <c r="BP312" s="59"/>
      <c r="BQ312" s="58"/>
      <c r="BR312" s="62"/>
      <c r="BS312" s="63"/>
      <c r="BT312" s="63"/>
      <c r="BU312" s="63"/>
      <c r="BV312" s="63"/>
      <c r="BW312" s="63"/>
      <c r="BX312" s="63"/>
      <c r="BY312" s="63"/>
      <c r="BZ312" s="63"/>
      <c r="CA312" s="63"/>
      <c r="CB312" s="63"/>
    </row>
    <row r="313" spans="1:80" s="35" customFormat="1">
      <c r="A313" s="39"/>
      <c r="B313" s="39"/>
      <c r="C313" s="39"/>
      <c r="D313" s="39"/>
      <c r="E313" s="39"/>
      <c r="F313" s="58"/>
      <c r="G313" s="40"/>
      <c r="H313" s="39"/>
      <c r="I313" s="39"/>
      <c r="J313" s="39"/>
      <c r="K313" s="39"/>
      <c r="L313" s="39"/>
      <c r="M313" s="39"/>
      <c r="N313" s="126"/>
      <c r="O313" s="126"/>
      <c r="P313" s="39"/>
      <c r="Q313" s="39"/>
      <c r="R313" s="39"/>
      <c r="S313" s="58"/>
      <c r="T313" s="58"/>
      <c r="U313" s="58"/>
      <c r="V313" s="59"/>
      <c r="W313" s="58"/>
      <c r="X313" s="58"/>
      <c r="Y313" s="58"/>
      <c r="Z313" s="58"/>
      <c r="AA313" s="58"/>
      <c r="AB313" s="58"/>
      <c r="AC313" s="58"/>
      <c r="AD313" s="100"/>
      <c r="AE313" s="37"/>
      <c r="AF313" s="36"/>
      <c r="AG313" s="36"/>
      <c r="AH313" s="36"/>
      <c r="AI313" s="36"/>
      <c r="AJ313" s="39"/>
      <c r="AK313" s="59"/>
      <c r="AL313" s="58"/>
      <c r="AM313" s="59"/>
      <c r="AN313" s="59"/>
      <c r="AO313" s="39"/>
      <c r="AP313" s="58"/>
      <c r="AQ313" s="39"/>
      <c r="AR313" s="36"/>
      <c r="AS313" s="40"/>
      <c r="AT313" s="37"/>
      <c r="AU313" s="59"/>
      <c r="AV313" s="37"/>
      <c r="AW313" s="59"/>
      <c r="AX313" s="37"/>
      <c r="AY313" s="59"/>
      <c r="AZ313" s="37"/>
      <c r="BA313" s="59"/>
      <c r="BB313" s="37"/>
      <c r="BC313" s="59"/>
      <c r="BD313" s="37"/>
      <c r="BE313" s="58"/>
      <c r="BF313" s="59"/>
      <c r="BG313" s="40"/>
      <c r="BH313" s="58"/>
      <c r="BI313" s="59"/>
      <c r="BJ313" s="40"/>
      <c r="BK313" s="58"/>
      <c r="BL313" s="59"/>
      <c r="BM313" s="40"/>
      <c r="BN313" s="58"/>
      <c r="BO313" s="59"/>
      <c r="BP313" s="59"/>
      <c r="BQ313" s="58"/>
      <c r="BR313" s="62"/>
      <c r="BS313" s="63"/>
      <c r="BT313" s="63"/>
      <c r="BU313" s="63"/>
      <c r="BV313" s="63"/>
      <c r="BW313" s="63"/>
      <c r="BX313" s="63"/>
      <c r="BY313" s="63"/>
      <c r="BZ313" s="63"/>
      <c r="CA313" s="63"/>
      <c r="CB313" s="63"/>
    </row>
    <row r="314" spans="1:80" s="57" customFormat="1">
      <c r="A314" s="42"/>
      <c r="B314" s="42"/>
      <c r="C314" s="42"/>
      <c r="D314" s="42"/>
      <c r="E314" s="42"/>
      <c r="F314" s="42"/>
      <c r="G314" s="42"/>
      <c r="H314" s="42"/>
      <c r="I314" s="42"/>
      <c r="J314" s="42"/>
      <c r="K314" s="167"/>
      <c r="L314" s="42"/>
      <c r="M314" s="42"/>
      <c r="N314" s="287"/>
      <c r="O314" s="64"/>
      <c r="P314" s="42"/>
      <c r="Q314" s="165"/>
      <c r="R314" s="42"/>
      <c r="S314" s="42"/>
      <c r="T314" s="42"/>
      <c r="U314" s="39"/>
      <c r="V314" s="143"/>
      <c r="W314" s="42"/>
      <c r="X314" s="39"/>
      <c r="Y314" s="39"/>
      <c r="Z314" s="39"/>
      <c r="AA314" s="168"/>
      <c r="AB314" s="39"/>
      <c r="AC314" s="39"/>
      <c r="AD314" s="40"/>
      <c r="AE314" s="160"/>
      <c r="AF314" s="39"/>
      <c r="AG314" s="39"/>
      <c r="AH314" s="39"/>
      <c r="AI314" s="161"/>
      <c r="AJ314" s="39"/>
      <c r="AK314" s="40"/>
      <c r="AL314" s="39"/>
      <c r="AM314" s="40"/>
      <c r="AN314" s="45"/>
      <c r="AO314" s="39"/>
      <c r="AP314" s="39"/>
      <c r="AQ314" s="39"/>
      <c r="AR314" s="36"/>
      <c r="AS314" s="40"/>
      <c r="AT314" s="36"/>
      <c r="AU314" s="59"/>
      <c r="AV314" s="39"/>
      <c r="AW314" s="59"/>
      <c r="AX314" s="39"/>
      <c r="AY314" s="59"/>
      <c r="AZ314" s="39"/>
      <c r="BA314" s="59"/>
      <c r="BB314" s="39"/>
      <c r="BC314" s="59"/>
      <c r="BD314" s="39"/>
      <c r="BE314" s="39"/>
      <c r="BF314" s="40"/>
      <c r="BG314" s="59"/>
      <c r="BH314" s="105"/>
      <c r="BI314" s="59"/>
      <c r="BJ314" s="40"/>
      <c r="BK314" s="39"/>
      <c r="BL314" s="59"/>
      <c r="BM314" s="59"/>
      <c r="BN314" s="58"/>
      <c r="BO314" s="65"/>
      <c r="BP314" s="65"/>
      <c r="BQ314" s="42"/>
      <c r="BR314" s="62"/>
      <c r="BS314" s="104"/>
      <c r="BT314" s="104"/>
      <c r="BU314" s="104"/>
      <c r="BV314" s="104"/>
      <c r="BW314" s="104"/>
      <c r="BX314" s="104"/>
      <c r="BY314" s="104"/>
      <c r="BZ314" s="104"/>
      <c r="CA314" s="104"/>
      <c r="CB314" s="104"/>
    </row>
    <row r="315" spans="1:80" s="57" customFormat="1">
      <c r="A315" s="39"/>
      <c r="B315" s="39"/>
      <c r="C315" s="39"/>
      <c r="D315" s="41"/>
      <c r="E315" s="39"/>
      <c r="F315" s="39"/>
      <c r="G315" s="40"/>
      <c r="H315" s="39"/>
      <c r="I315" s="39"/>
      <c r="J315" s="39"/>
      <c r="K315" s="39"/>
      <c r="L315" s="39"/>
      <c r="M315" s="169"/>
      <c r="N315" s="289"/>
      <c r="O315" s="126"/>
      <c r="P315" s="39"/>
      <c r="Q315" s="170"/>
      <c r="R315" s="39"/>
      <c r="S315" s="39"/>
      <c r="T315" s="39"/>
      <c r="U315" s="39"/>
      <c r="V315" s="45"/>
      <c r="W315" s="39"/>
      <c r="X315" s="39"/>
      <c r="Y315" s="39"/>
      <c r="Z315" s="39"/>
      <c r="AA315" s="114"/>
      <c r="AB315" s="39"/>
      <c r="AC315" s="39"/>
      <c r="AD315" s="40"/>
      <c r="AE315" s="160"/>
      <c r="AF315" s="39"/>
      <c r="AG315" s="39"/>
      <c r="AH315" s="39"/>
      <c r="AI315" s="161"/>
      <c r="AJ315" s="39"/>
      <c r="AK315" s="40"/>
      <c r="AL315" s="39"/>
      <c r="AM315" s="40"/>
      <c r="AN315" s="45"/>
      <c r="AO315" s="39"/>
      <c r="AP315" s="39"/>
      <c r="AQ315" s="39"/>
      <c r="AR315" s="36"/>
      <c r="AS315" s="40"/>
      <c r="AT315" s="36"/>
      <c r="AU315" s="59"/>
      <c r="AV315" s="39"/>
      <c r="AW315" s="59"/>
      <c r="AX315" s="39"/>
      <c r="AY315" s="59"/>
      <c r="AZ315" s="39"/>
      <c r="BA315" s="59"/>
      <c r="BB315" s="39"/>
      <c r="BC315" s="59"/>
      <c r="BD315" s="39"/>
      <c r="BE315" s="39"/>
      <c r="BF315" s="40"/>
      <c r="BG315" s="59"/>
      <c r="BH315" s="105"/>
      <c r="BI315" s="59"/>
      <c r="BJ315" s="40"/>
      <c r="BK315" s="39"/>
      <c r="BL315" s="59"/>
      <c r="BM315" s="59"/>
      <c r="BN315" s="58"/>
      <c r="BO315" s="65"/>
      <c r="BP315" s="65"/>
      <c r="BQ315" s="42"/>
      <c r="BR315" s="62"/>
      <c r="BS315" s="104"/>
      <c r="BT315" s="104"/>
      <c r="BU315" s="104"/>
      <c r="BV315" s="104"/>
      <c r="BW315" s="104"/>
      <c r="BX315" s="104"/>
      <c r="BY315" s="104"/>
      <c r="BZ315" s="104"/>
      <c r="CA315" s="104"/>
      <c r="CB315" s="104"/>
    </row>
    <row r="316" spans="1:80" s="57" customFormat="1">
      <c r="A316" s="39"/>
      <c r="B316" s="39"/>
      <c r="C316" s="39"/>
      <c r="D316" s="39"/>
      <c r="E316" s="39"/>
      <c r="F316" s="39"/>
      <c r="G316" s="40"/>
      <c r="H316" s="39"/>
      <c r="I316" s="39"/>
      <c r="J316" s="39"/>
      <c r="K316" s="171"/>
      <c r="L316" s="39"/>
      <c r="M316" s="42"/>
      <c r="N316" s="287"/>
      <c r="O316" s="295"/>
      <c r="P316" s="39"/>
      <c r="Q316" s="165"/>
      <c r="R316" s="39"/>
      <c r="S316" s="39"/>
      <c r="T316" s="39"/>
      <c r="U316" s="39"/>
      <c r="V316" s="45"/>
      <c r="W316" s="39"/>
      <c r="X316" s="39"/>
      <c r="Y316" s="39"/>
      <c r="Z316" s="39"/>
      <c r="AA316" s="168"/>
      <c r="AB316" s="168"/>
      <c r="AC316" s="39"/>
      <c r="AD316" s="40"/>
      <c r="AE316" s="160"/>
      <c r="AF316" s="39"/>
      <c r="AG316" s="39"/>
      <c r="AH316" s="39"/>
      <c r="AI316" s="161"/>
      <c r="AJ316" s="39"/>
      <c r="AK316" s="40"/>
      <c r="AL316" s="39"/>
      <c r="AM316" s="40"/>
      <c r="AN316" s="45"/>
      <c r="AO316" s="39"/>
      <c r="AP316" s="39"/>
      <c r="AQ316" s="39"/>
      <c r="AR316" s="36"/>
      <c r="AS316" s="40"/>
      <c r="AT316" s="36"/>
      <c r="AU316" s="59"/>
      <c r="AV316" s="39"/>
      <c r="AW316" s="59"/>
      <c r="AX316" s="39"/>
      <c r="AY316" s="59"/>
      <c r="AZ316" s="39"/>
      <c r="BA316" s="59"/>
      <c r="BB316" s="39"/>
      <c r="BC316" s="59"/>
      <c r="BD316" s="39"/>
      <c r="BE316" s="39"/>
      <c r="BF316" s="40"/>
      <c r="BG316" s="59"/>
      <c r="BH316" s="105"/>
      <c r="BI316" s="59"/>
      <c r="BJ316" s="40"/>
      <c r="BK316" s="39"/>
      <c r="BL316" s="59"/>
      <c r="BM316" s="59"/>
      <c r="BN316" s="58"/>
      <c r="BO316" s="65"/>
      <c r="BP316" s="65"/>
      <c r="BQ316" s="42"/>
      <c r="BR316" s="62"/>
      <c r="BS316" s="104"/>
      <c r="BT316" s="104"/>
      <c r="BU316" s="104"/>
      <c r="BV316" s="104"/>
      <c r="BW316" s="104"/>
      <c r="BX316" s="104"/>
      <c r="BY316" s="104"/>
      <c r="BZ316" s="104"/>
      <c r="CA316" s="104"/>
      <c r="CB316" s="104"/>
    </row>
    <row r="317" spans="1:80" s="92" customFormat="1">
      <c r="A317" s="39"/>
      <c r="B317" s="39"/>
      <c r="C317" s="39"/>
      <c r="D317" s="39"/>
      <c r="E317" s="39"/>
      <c r="F317" s="39"/>
      <c r="G317" s="40"/>
      <c r="H317" s="39"/>
      <c r="I317" s="39"/>
      <c r="J317" s="39"/>
      <c r="K317" s="51"/>
      <c r="L317" s="39"/>
      <c r="M317" s="42"/>
      <c r="N317" s="287"/>
      <c r="O317" s="298"/>
      <c r="P317" s="39"/>
      <c r="Q317" s="165"/>
      <c r="R317" s="39"/>
      <c r="S317" s="39"/>
      <c r="T317" s="39"/>
      <c r="U317" s="39"/>
      <c r="V317" s="45"/>
      <c r="W317" s="39"/>
      <c r="X317" s="39"/>
      <c r="Y317" s="39"/>
      <c r="Z317" s="39"/>
      <c r="AA317" s="114"/>
      <c r="AB317" s="39"/>
      <c r="AC317" s="39"/>
      <c r="AD317" s="40"/>
      <c r="AE317" s="160"/>
      <c r="AF317" s="39"/>
      <c r="AG317" s="39"/>
      <c r="AH317" s="39"/>
      <c r="AI317" s="161"/>
      <c r="AJ317" s="39"/>
      <c r="AK317" s="40"/>
      <c r="AL317" s="39"/>
      <c r="AM317" s="40"/>
      <c r="AN317" s="45"/>
      <c r="AO317" s="39"/>
      <c r="AP317" s="39"/>
      <c r="AQ317" s="39"/>
      <c r="AR317" s="36"/>
      <c r="AS317" s="40"/>
      <c r="AT317" s="36"/>
      <c r="AU317" s="59"/>
      <c r="AV317" s="39"/>
      <c r="AW317" s="59"/>
      <c r="AX317" s="39"/>
      <c r="AY317" s="59"/>
      <c r="AZ317" s="39"/>
      <c r="BA317" s="59"/>
      <c r="BB317" s="39"/>
      <c r="BC317" s="59"/>
      <c r="BD317" s="39"/>
      <c r="BE317" s="39"/>
      <c r="BF317" s="40"/>
      <c r="BG317" s="59"/>
      <c r="BH317" s="105"/>
      <c r="BI317" s="59"/>
      <c r="BJ317" s="40"/>
      <c r="BK317" s="39"/>
      <c r="BL317" s="59"/>
      <c r="BM317" s="59"/>
      <c r="BN317" s="58"/>
      <c r="BO317" s="65"/>
      <c r="BP317" s="65"/>
      <c r="BQ317" s="42"/>
      <c r="BR317" s="62"/>
      <c r="BS317" s="104"/>
      <c r="BT317" s="104"/>
      <c r="BU317" s="104"/>
      <c r="BV317" s="104"/>
      <c r="BW317" s="104"/>
      <c r="BX317" s="104"/>
      <c r="BY317" s="104"/>
      <c r="BZ317" s="104"/>
      <c r="CA317" s="104"/>
      <c r="CB317" s="104"/>
    </row>
    <row r="318" spans="1:80" s="91" customFormat="1">
      <c r="A318" s="105"/>
      <c r="B318" s="105"/>
      <c r="C318" s="105"/>
      <c r="D318" s="105"/>
      <c r="E318" s="105"/>
      <c r="F318" s="105"/>
      <c r="G318" s="101"/>
      <c r="H318" s="105"/>
      <c r="I318" s="105"/>
      <c r="J318" s="105"/>
      <c r="K318" s="105"/>
      <c r="L318" s="105"/>
      <c r="M318" s="105"/>
      <c r="N318" s="126"/>
      <c r="O318" s="126"/>
      <c r="P318" s="105"/>
      <c r="Q318" s="105"/>
      <c r="R318" s="105"/>
      <c r="S318" s="105"/>
      <c r="T318" s="105"/>
      <c r="U318" s="105"/>
      <c r="V318" s="106"/>
      <c r="W318" s="105"/>
      <c r="X318" s="105"/>
      <c r="Y318" s="105"/>
      <c r="Z318" s="105"/>
      <c r="AA318" s="105"/>
      <c r="AB318" s="105"/>
      <c r="AC318" s="105"/>
      <c r="AD318" s="101"/>
      <c r="AE318" s="38"/>
      <c r="AF318" s="38"/>
      <c r="AG318" s="38"/>
      <c r="AH318" s="38"/>
      <c r="AI318" s="38"/>
      <c r="AJ318" s="105"/>
      <c r="AK318" s="101"/>
      <c r="AL318" s="105"/>
      <c r="AM318" s="108"/>
      <c r="AN318" s="108"/>
      <c r="AO318" s="105"/>
      <c r="AP318" s="105"/>
      <c r="AQ318" s="105"/>
      <c r="AR318" s="38"/>
      <c r="AS318" s="101"/>
      <c r="AT318" s="70"/>
      <c r="AU318" s="108"/>
      <c r="AV318" s="70"/>
      <c r="AW318" s="59"/>
      <c r="AX318" s="70"/>
      <c r="AY318" s="59"/>
      <c r="AZ318" s="70"/>
      <c r="BA318" s="59"/>
      <c r="BB318" s="70"/>
      <c r="BC318" s="59"/>
      <c r="BD318" s="70"/>
      <c r="BE318" s="102"/>
      <c r="BF318" s="40"/>
      <c r="BG318" s="108"/>
      <c r="BH318" s="105"/>
      <c r="BI318" s="59"/>
      <c r="BJ318" s="101"/>
      <c r="BK318" s="105"/>
      <c r="BL318" s="59"/>
      <c r="BM318" s="59"/>
      <c r="BN318" s="58"/>
      <c r="BO318" s="65"/>
      <c r="BP318" s="65"/>
      <c r="BQ318" s="102"/>
      <c r="BR318" s="110"/>
      <c r="BS318" s="110"/>
      <c r="BT318" s="110"/>
      <c r="BU318" s="110"/>
      <c r="BV318" s="110"/>
      <c r="BW318" s="110"/>
      <c r="BX318" s="110"/>
      <c r="BY318" s="110"/>
      <c r="BZ318" s="110"/>
      <c r="CA318" s="110"/>
      <c r="CB318" s="110"/>
    </row>
    <row r="319" spans="1:80" s="68" customFormat="1">
      <c r="A319" s="105"/>
      <c r="B319" s="105"/>
      <c r="C319" s="105"/>
      <c r="D319" s="105"/>
      <c r="E319" s="105"/>
      <c r="F319" s="105"/>
      <c r="G319" s="101"/>
      <c r="H319" s="105"/>
      <c r="I319" s="105"/>
      <c r="J319" s="105"/>
      <c r="K319" s="119"/>
      <c r="L319" s="105"/>
      <c r="M319" s="105"/>
      <c r="N319" s="126"/>
      <c r="O319" s="126"/>
      <c r="P319" s="105"/>
      <c r="Q319" s="105"/>
      <c r="R319" s="105"/>
      <c r="S319" s="105"/>
      <c r="T319" s="105"/>
      <c r="U319" s="105"/>
      <c r="V319" s="106"/>
      <c r="W319" s="105"/>
      <c r="X319" s="105"/>
      <c r="Y319" s="105"/>
      <c r="Z319" s="105"/>
      <c r="AA319" s="124"/>
      <c r="AB319" s="105"/>
      <c r="AC319" s="105"/>
      <c r="AD319" s="101"/>
      <c r="AE319" s="38"/>
      <c r="AF319" s="38"/>
      <c r="AG319" s="38"/>
      <c r="AH319" s="38"/>
      <c r="AI319" s="38"/>
      <c r="AJ319" s="105"/>
      <c r="AK319" s="101"/>
      <c r="AL319" s="105"/>
      <c r="AM319" s="108"/>
      <c r="AN319" s="108"/>
      <c r="AO319" s="105"/>
      <c r="AP319" s="105"/>
      <c r="AQ319" s="105"/>
      <c r="AR319" s="38"/>
      <c r="AS319" s="101"/>
      <c r="AT319" s="70"/>
      <c r="AU319" s="108"/>
      <c r="AV319" s="70"/>
      <c r="AW319" s="59"/>
      <c r="AX319" s="70"/>
      <c r="AY319" s="59"/>
      <c r="AZ319" s="70"/>
      <c r="BA319" s="59"/>
      <c r="BB319" s="70"/>
      <c r="BC319" s="59"/>
      <c r="BD319" s="70"/>
      <c r="BE319" s="105"/>
      <c r="BF319" s="40"/>
      <c r="BG319" s="101"/>
      <c r="BH319" s="105"/>
      <c r="BI319" s="59"/>
      <c r="BJ319" s="101"/>
      <c r="BK319" s="105"/>
      <c r="BL319" s="59"/>
      <c r="BM319" s="59"/>
      <c r="BN319" s="58"/>
      <c r="BO319" s="65"/>
      <c r="BP319" s="65"/>
      <c r="BQ319" s="102"/>
      <c r="BR319" s="158"/>
      <c r="BS319" s="110"/>
      <c r="BT319" s="110"/>
      <c r="BU319" s="110"/>
      <c r="BV319" s="110"/>
      <c r="BW319" s="110"/>
      <c r="BX319" s="110"/>
      <c r="BY319" s="110"/>
      <c r="BZ319" s="110"/>
      <c r="CA319" s="110"/>
      <c r="CB319" s="110"/>
    </row>
    <row r="320" spans="1:80" s="57" customFormat="1">
      <c r="A320" s="39"/>
      <c r="B320" s="39"/>
      <c r="C320" s="39"/>
      <c r="D320" s="41"/>
      <c r="E320" s="39"/>
      <c r="F320" s="58"/>
      <c r="G320" s="40"/>
      <c r="H320" s="39"/>
      <c r="I320" s="39"/>
      <c r="J320" s="39"/>
      <c r="K320" s="105"/>
      <c r="L320" s="39"/>
      <c r="M320" s="39"/>
      <c r="N320" s="126"/>
      <c r="O320" s="126"/>
      <c r="P320" s="39"/>
      <c r="Q320" s="39"/>
      <c r="R320" s="39"/>
      <c r="S320" s="58"/>
      <c r="T320" s="58"/>
      <c r="U320" s="58"/>
      <c r="V320" s="59"/>
      <c r="W320" s="58"/>
      <c r="X320" s="58"/>
      <c r="Y320" s="58"/>
      <c r="Z320" s="58"/>
      <c r="AA320" s="58"/>
      <c r="AB320" s="58"/>
      <c r="AC320" s="58"/>
      <c r="AD320" s="58"/>
      <c r="AE320" s="37"/>
      <c r="AF320" s="36"/>
      <c r="AG320" s="36"/>
      <c r="AH320" s="36"/>
      <c r="AI320" s="36"/>
      <c r="AJ320" s="39"/>
      <c r="AK320" s="59"/>
      <c r="AL320" s="58"/>
      <c r="AM320" s="59"/>
      <c r="AN320" s="59"/>
      <c r="AO320" s="39"/>
      <c r="AP320" s="58"/>
      <c r="AQ320" s="58"/>
      <c r="AR320" s="36"/>
      <c r="AS320" s="40"/>
      <c r="AT320" s="37"/>
      <c r="AU320" s="59"/>
      <c r="AV320" s="37"/>
      <c r="AW320" s="59"/>
      <c r="AX320" s="37"/>
      <c r="AY320" s="59"/>
      <c r="AZ320" s="37"/>
      <c r="BA320" s="59"/>
      <c r="BB320" s="37"/>
      <c r="BC320" s="59"/>
      <c r="BD320" s="37"/>
      <c r="BE320" s="58"/>
      <c r="BF320" s="59"/>
      <c r="BG320" s="40"/>
      <c r="BH320" s="58"/>
      <c r="BI320" s="59"/>
      <c r="BJ320" s="40"/>
      <c r="BK320" s="58"/>
      <c r="BL320" s="59"/>
      <c r="BM320" s="40"/>
      <c r="BN320" s="58"/>
      <c r="BO320" s="59"/>
      <c r="BP320" s="59"/>
      <c r="BQ320" s="58"/>
      <c r="BR320" s="62"/>
      <c r="BS320" s="104"/>
      <c r="BT320" s="104"/>
      <c r="BU320" s="104"/>
      <c r="BV320" s="104"/>
      <c r="BW320" s="104"/>
      <c r="BX320" s="104"/>
      <c r="BY320" s="104"/>
      <c r="BZ320" s="104"/>
      <c r="CA320" s="104"/>
      <c r="CB320" s="104"/>
    </row>
    <row r="321" spans="1:80" s="57" customFormat="1">
      <c r="A321" s="39"/>
      <c r="B321" s="39"/>
      <c r="C321" s="39"/>
      <c r="D321" s="41"/>
      <c r="E321" s="39"/>
      <c r="F321" s="39"/>
      <c r="G321" s="40"/>
      <c r="H321" s="39"/>
      <c r="I321" s="39"/>
      <c r="J321" s="39"/>
      <c r="K321" s="105"/>
      <c r="L321" s="39"/>
      <c r="M321" s="39"/>
      <c r="N321" s="126"/>
      <c r="O321" s="126"/>
      <c r="P321" s="39"/>
      <c r="Q321" s="39"/>
      <c r="R321" s="39"/>
      <c r="S321" s="39"/>
      <c r="T321" s="39"/>
      <c r="U321" s="39"/>
      <c r="V321" s="45"/>
      <c r="W321" s="105"/>
      <c r="X321" s="39"/>
      <c r="Y321" s="39"/>
      <c r="Z321" s="39"/>
      <c r="AA321" s="39"/>
      <c r="AB321" s="39"/>
      <c r="AC321" s="39"/>
      <c r="AD321" s="40"/>
      <c r="AE321" s="37"/>
      <c r="AF321" s="36"/>
      <c r="AG321" s="36"/>
      <c r="AH321" s="38"/>
      <c r="AI321" s="38"/>
      <c r="AJ321" s="105"/>
      <c r="AK321" s="108"/>
      <c r="AL321" s="58"/>
      <c r="AM321" s="40"/>
      <c r="AN321" s="45"/>
      <c r="AO321" s="39"/>
      <c r="AP321" s="39"/>
      <c r="AQ321" s="105"/>
      <c r="AR321" s="36"/>
      <c r="AS321" s="40"/>
      <c r="AT321" s="37"/>
      <c r="AU321" s="59"/>
      <c r="AV321" s="37"/>
      <c r="AW321" s="59"/>
      <c r="AX321" s="37"/>
      <c r="AY321" s="59"/>
      <c r="AZ321" s="37"/>
      <c r="BA321" s="59"/>
      <c r="BB321" s="37"/>
      <c r="BC321" s="59"/>
      <c r="BD321" s="76"/>
      <c r="BE321" s="58"/>
      <c r="BF321" s="59"/>
      <c r="BG321" s="40"/>
      <c r="BH321" s="58"/>
      <c r="BI321" s="59"/>
      <c r="BJ321" s="40"/>
      <c r="BK321" s="58"/>
      <c r="BL321" s="59"/>
      <c r="BM321" s="40"/>
      <c r="BN321" s="58"/>
      <c r="BO321" s="65"/>
      <c r="BP321" s="40"/>
      <c r="BQ321" s="39"/>
      <c r="BR321" s="62"/>
      <c r="BS321" s="104"/>
      <c r="BT321" s="104"/>
      <c r="BU321" s="104"/>
      <c r="BV321" s="104"/>
      <c r="BW321" s="104"/>
      <c r="BX321" s="104"/>
      <c r="BY321" s="104"/>
      <c r="BZ321" s="104"/>
      <c r="CA321" s="104"/>
      <c r="CB321" s="104"/>
    </row>
    <row r="322" spans="1:80" s="57" customFormat="1">
      <c r="A322" s="39"/>
      <c r="B322" s="39"/>
      <c r="C322" s="39"/>
      <c r="D322" s="41"/>
      <c r="E322" s="39"/>
      <c r="F322" s="58"/>
      <c r="G322" s="40"/>
      <c r="H322" s="39"/>
      <c r="I322" s="39"/>
      <c r="J322" s="39"/>
      <c r="K322" s="105"/>
      <c r="L322" s="39"/>
      <c r="M322" s="39"/>
      <c r="N322" s="126"/>
      <c r="O322" s="126"/>
      <c r="P322" s="39"/>
      <c r="Q322" s="39"/>
      <c r="R322" s="39"/>
      <c r="S322" s="58"/>
      <c r="T322" s="58"/>
      <c r="U322" s="58"/>
      <c r="V322" s="59"/>
      <c r="W322" s="58"/>
      <c r="X322" s="58"/>
      <c r="Y322" s="58"/>
      <c r="Z322" s="58"/>
      <c r="AA322" s="58"/>
      <c r="AB322" s="58"/>
      <c r="AC322" s="58"/>
      <c r="AD322" s="58"/>
      <c r="AE322" s="37"/>
      <c r="AF322" s="36"/>
      <c r="AG322" s="36"/>
      <c r="AH322" s="36"/>
      <c r="AI322" s="36"/>
      <c r="AJ322" s="39"/>
      <c r="AK322" s="59"/>
      <c r="AL322" s="58"/>
      <c r="AM322" s="59"/>
      <c r="AN322" s="59"/>
      <c r="AO322" s="39"/>
      <c r="AP322" s="58"/>
      <c r="AQ322" s="58"/>
      <c r="AR322" s="36"/>
      <c r="AS322" s="40"/>
      <c r="AT322" s="37"/>
      <c r="AU322" s="59"/>
      <c r="AV322" s="37"/>
      <c r="AW322" s="59"/>
      <c r="AX322" s="37"/>
      <c r="AY322" s="59"/>
      <c r="AZ322" s="37"/>
      <c r="BA322" s="59"/>
      <c r="BB322" s="37"/>
      <c r="BC322" s="59"/>
      <c r="BD322" s="37"/>
      <c r="BE322" s="58"/>
      <c r="BF322" s="59"/>
      <c r="BG322" s="40"/>
      <c r="BH322" s="58"/>
      <c r="BI322" s="59"/>
      <c r="BJ322" s="40"/>
      <c r="BK322" s="58"/>
      <c r="BL322" s="59"/>
      <c r="BM322" s="40"/>
      <c r="BN322" s="58"/>
      <c r="BO322" s="59"/>
      <c r="BP322" s="59"/>
      <c r="BQ322" s="58"/>
      <c r="BR322" s="62"/>
      <c r="BS322" s="104"/>
      <c r="BT322" s="104"/>
      <c r="BU322" s="104"/>
      <c r="BV322" s="104"/>
      <c r="BW322" s="104"/>
      <c r="BX322" s="104"/>
      <c r="BY322" s="104"/>
      <c r="BZ322" s="104"/>
      <c r="CA322" s="104"/>
      <c r="CB322" s="104"/>
    </row>
    <row r="323" spans="1:80" s="63" customFormat="1">
      <c r="A323" s="39"/>
      <c r="B323" s="39"/>
      <c r="C323" s="39"/>
      <c r="D323" s="39"/>
      <c r="E323" s="39"/>
      <c r="F323" s="58"/>
      <c r="G323" s="40"/>
      <c r="H323" s="39"/>
      <c r="I323" s="39"/>
      <c r="J323" s="39"/>
      <c r="K323" s="39"/>
      <c r="L323" s="39"/>
      <c r="M323" s="39"/>
      <c r="N323" s="126"/>
      <c r="O323" s="126"/>
      <c r="P323" s="39"/>
      <c r="Q323" s="39"/>
      <c r="R323" s="39"/>
      <c r="S323" s="58"/>
      <c r="T323" s="58"/>
      <c r="U323" s="58"/>
      <c r="V323" s="59"/>
      <c r="W323" s="58"/>
      <c r="X323" s="58"/>
      <c r="Y323" s="58"/>
      <c r="Z323" s="58"/>
      <c r="AA323" s="58"/>
      <c r="AB323" s="58"/>
      <c r="AC323" s="58"/>
      <c r="AD323" s="58"/>
      <c r="AE323" s="37"/>
      <c r="AF323" s="36"/>
      <c r="AG323" s="36"/>
      <c r="AH323" s="36"/>
      <c r="AI323" s="36"/>
      <c r="AJ323" s="39"/>
      <c r="AK323" s="59"/>
      <c r="AL323" s="58"/>
      <c r="AM323" s="59"/>
      <c r="AN323" s="59"/>
      <c r="AO323" s="39"/>
      <c r="AP323" s="58"/>
      <c r="AQ323" s="58"/>
      <c r="AR323" s="36"/>
      <c r="AS323" s="40"/>
      <c r="AT323" s="37"/>
      <c r="AU323" s="60"/>
      <c r="AV323" s="37"/>
      <c r="AW323" s="59"/>
      <c r="AX323" s="37"/>
      <c r="AY323" s="59"/>
      <c r="AZ323" s="37"/>
      <c r="BA323" s="59"/>
      <c r="BB323" s="36"/>
      <c r="BC323" s="60"/>
      <c r="BD323" s="37"/>
      <c r="BE323" s="58"/>
      <c r="BF323" s="59"/>
      <c r="BG323" s="40"/>
      <c r="BH323" s="39"/>
      <c r="BI323" s="59"/>
      <c r="BJ323" s="59"/>
      <c r="BK323" s="58"/>
      <c r="BL323" s="61"/>
      <c r="BM323" s="61"/>
      <c r="BN323" s="58"/>
      <c r="BO323" s="61"/>
      <c r="BP323" s="61"/>
      <c r="BQ323" s="58"/>
      <c r="BR323" s="62"/>
    </row>
    <row r="324" spans="1:80" s="57" customFormat="1">
      <c r="A324" s="39"/>
      <c r="B324" s="39"/>
      <c r="C324" s="39"/>
      <c r="D324" s="41"/>
      <c r="E324" s="39"/>
      <c r="F324" s="58"/>
      <c r="G324" s="40"/>
      <c r="H324" s="39"/>
      <c r="I324" s="39"/>
      <c r="J324" s="39"/>
      <c r="K324" s="105"/>
      <c r="L324" s="39"/>
      <c r="M324" s="39"/>
      <c r="N324" s="126"/>
      <c r="O324" s="126"/>
      <c r="P324" s="39"/>
      <c r="Q324" s="39"/>
      <c r="R324" s="39"/>
      <c r="S324" s="39"/>
      <c r="T324" s="39"/>
      <c r="U324" s="39"/>
      <c r="V324" s="45"/>
      <c r="W324" s="39"/>
      <c r="X324" s="39"/>
      <c r="Y324" s="39"/>
      <c r="Z324" s="58"/>
      <c r="AA324" s="130"/>
      <c r="AB324" s="39"/>
      <c r="AC324" s="39"/>
      <c r="AD324" s="40"/>
      <c r="AE324" s="37"/>
      <c r="AF324" s="39"/>
      <c r="AG324" s="39"/>
      <c r="AH324" s="39"/>
      <c r="AI324" s="36"/>
      <c r="AJ324" s="39"/>
      <c r="AK324" s="59"/>
      <c r="AL324" s="39"/>
      <c r="AM324" s="59"/>
      <c r="AN324" s="59"/>
      <c r="AO324" s="39"/>
      <c r="AP324" s="39"/>
      <c r="AQ324" s="58"/>
      <c r="AR324" s="39"/>
      <c r="AS324" s="40"/>
      <c r="AT324" s="36"/>
      <c r="AU324" s="59"/>
      <c r="AV324" s="39"/>
      <c r="AW324" s="59"/>
      <c r="AX324" s="39"/>
      <c r="AY324" s="59"/>
      <c r="AZ324" s="39"/>
      <c r="BA324" s="59"/>
      <c r="BB324" s="39"/>
      <c r="BC324" s="59"/>
      <c r="BD324" s="39"/>
      <c r="BE324" s="39"/>
      <c r="BF324" s="45"/>
      <c r="BG324" s="45"/>
      <c r="BH324" s="105"/>
      <c r="BI324" s="59"/>
      <c r="BJ324" s="40"/>
      <c r="BK324" s="39"/>
      <c r="BL324" s="59"/>
      <c r="BM324" s="59"/>
      <c r="BN324" s="58"/>
      <c r="BO324" s="65"/>
      <c r="BP324" s="65"/>
      <c r="BQ324" s="42"/>
      <c r="BR324" s="62"/>
      <c r="BS324" s="104"/>
      <c r="BT324" s="104"/>
      <c r="BU324" s="104"/>
      <c r="BV324" s="104"/>
      <c r="BW324" s="104"/>
      <c r="BX324" s="104"/>
      <c r="BY324" s="104"/>
      <c r="BZ324" s="104"/>
      <c r="CA324" s="104"/>
      <c r="CB324" s="104"/>
    </row>
    <row r="325" spans="1:80" s="57" customFormat="1">
      <c r="A325" s="39"/>
      <c r="B325" s="39"/>
      <c r="C325" s="39"/>
      <c r="D325" s="41"/>
      <c r="E325" s="39"/>
      <c r="F325" s="58"/>
      <c r="G325" s="40"/>
      <c r="H325" s="39"/>
      <c r="I325" s="39"/>
      <c r="J325" s="39"/>
      <c r="K325" s="105"/>
      <c r="L325" s="39"/>
      <c r="M325" s="39"/>
      <c r="N325" s="126"/>
      <c r="O325" s="126"/>
      <c r="P325" s="39"/>
      <c r="Q325" s="39"/>
      <c r="R325" s="39"/>
      <c r="S325" s="39"/>
      <c r="T325" s="39"/>
      <c r="U325" s="39"/>
      <c r="V325" s="45"/>
      <c r="W325" s="39"/>
      <c r="X325" s="39"/>
      <c r="Y325" s="39"/>
      <c r="Z325" s="39"/>
      <c r="AA325" s="127"/>
      <c r="AB325" s="39"/>
      <c r="AC325" s="39"/>
      <c r="AD325" s="40"/>
      <c r="AE325" s="39"/>
      <c r="AF325" s="128"/>
      <c r="AG325" s="39"/>
      <c r="AH325" s="39"/>
      <c r="AI325" s="36"/>
      <c r="AJ325" s="39"/>
      <c r="AK325" s="40"/>
      <c r="AL325" s="58"/>
      <c r="AM325" s="59"/>
      <c r="AN325" s="45"/>
      <c r="AO325" s="39"/>
      <c r="AP325" s="39"/>
      <c r="AQ325" s="39"/>
      <c r="AR325" s="39"/>
      <c r="AS325" s="40"/>
      <c r="AT325" s="36"/>
      <c r="AU325" s="59"/>
      <c r="AV325" s="39"/>
      <c r="AW325" s="59"/>
      <c r="AX325" s="39"/>
      <c r="AY325" s="59"/>
      <c r="AZ325" s="39"/>
      <c r="BA325" s="59"/>
      <c r="BB325" s="39"/>
      <c r="BC325" s="59"/>
      <c r="BD325" s="39"/>
      <c r="BE325" s="39"/>
      <c r="BF325" s="40"/>
      <c r="BG325" s="59"/>
      <c r="BH325" s="105"/>
      <c r="BI325" s="59"/>
      <c r="BJ325" s="40"/>
      <c r="BK325" s="39"/>
      <c r="BL325" s="59"/>
      <c r="BM325" s="59"/>
      <c r="BN325" s="58"/>
      <c r="BO325" s="65"/>
      <c r="BP325" s="65"/>
      <c r="BQ325" s="39"/>
      <c r="BR325" s="62"/>
      <c r="BS325" s="104"/>
      <c r="BT325" s="104"/>
      <c r="BU325" s="104"/>
      <c r="BV325" s="104"/>
      <c r="BW325" s="104"/>
      <c r="BX325" s="104"/>
      <c r="BY325" s="104"/>
      <c r="BZ325" s="104"/>
      <c r="CA325" s="104"/>
      <c r="CB325" s="104"/>
    </row>
    <row r="326" spans="1:80" s="57" customFormat="1">
      <c r="A326" s="41"/>
      <c r="B326" s="41"/>
      <c r="C326" s="41"/>
      <c r="D326" s="41"/>
      <c r="E326" s="41"/>
      <c r="F326" s="41"/>
      <c r="G326" s="40"/>
      <c r="H326" s="41"/>
      <c r="I326" s="41"/>
      <c r="J326" s="41"/>
      <c r="K326" s="41"/>
      <c r="L326" s="41"/>
      <c r="M326" s="41"/>
      <c r="N326" s="126"/>
      <c r="O326" s="126"/>
      <c r="P326" s="41"/>
      <c r="Q326" s="41"/>
      <c r="R326" s="41"/>
      <c r="S326" s="41"/>
      <c r="T326" s="41"/>
      <c r="U326" s="41"/>
      <c r="V326" s="172"/>
      <c r="W326" s="41"/>
      <c r="X326" s="41"/>
      <c r="Y326" s="41"/>
      <c r="Z326" s="41"/>
      <c r="AA326" s="41"/>
      <c r="AB326" s="41"/>
      <c r="AC326" s="41"/>
      <c r="AD326" s="44"/>
      <c r="AE326" s="78"/>
      <c r="AF326" s="78"/>
      <c r="AG326" s="78"/>
      <c r="AH326" s="78"/>
      <c r="AI326" s="78"/>
      <c r="AJ326" s="41"/>
      <c r="AK326" s="44"/>
      <c r="AL326" s="41"/>
      <c r="AM326" s="44"/>
      <c r="AN326" s="44"/>
      <c r="AO326" s="41"/>
      <c r="AP326" s="41"/>
      <c r="AQ326" s="41"/>
      <c r="AR326" s="78"/>
      <c r="AS326" s="45"/>
      <c r="AT326" s="39"/>
      <c r="AU326" s="45"/>
      <c r="AV326" s="78"/>
      <c r="AW326" s="45"/>
      <c r="AX326" s="39"/>
      <c r="AY326" s="59"/>
      <c r="AZ326" s="39"/>
      <c r="BA326" s="59"/>
      <c r="BB326" s="78"/>
      <c r="BC326" s="44"/>
      <c r="BD326" s="39"/>
      <c r="BE326" s="39"/>
      <c r="BF326" s="40"/>
      <c r="BG326" s="59"/>
      <c r="BH326" s="105"/>
      <c r="BI326" s="59"/>
      <c r="BJ326" s="40"/>
      <c r="BK326" s="39"/>
      <c r="BL326" s="59"/>
      <c r="BM326" s="59"/>
      <c r="BN326" s="58"/>
      <c r="BO326" s="65"/>
      <c r="BP326" s="65"/>
      <c r="BQ326" s="39"/>
      <c r="BR326" s="39"/>
      <c r="BS326" s="62"/>
      <c r="BT326" s="104"/>
      <c r="BU326" s="104"/>
      <c r="BV326" s="104"/>
      <c r="BW326" s="104"/>
      <c r="BX326" s="104"/>
      <c r="BY326" s="104"/>
      <c r="BZ326" s="104"/>
      <c r="CA326" s="104"/>
      <c r="CB326" s="104"/>
    </row>
    <row r="327" spans="1:80" s="57" customFormat="1">
      <c r="A327" s="39"/>
      <c r="B327" s="39"/>
      <c r="C327" s="39"/>
      <c r="D327" s="39"/>
      <c r="E327" s="39"/>
      <c r="F327" s="39"/>
      <c r="G327" s="40"/>
      <c r="H327" s="39"/>
      <c r="I327" s="39"/>
      <c r="J327" s="39"/>
      <c r="K327" s="58"/>
      <c r="L327" s="129"/>
      <c r="M327" s="39"/>
      <c r="N327" s="126"/>
      <c r="O327" s="126"/>
      <c r="P327" s="39"/>
      <c r="Q327" s="39"/>
      <c r="R327" s="39"/>
      <c r="S327" s="39"/>
      <c r="T327" s="39"/>
      <c r="U327" s="39"/>
      <c r="V327" s="45"/>
      <c r="W327" s="39"/>
      <c r="X327" s="39"/>
      <c r="Y327" s="39"/>
      <c r="Z327" s="39"/>
      <c r="AA327" s="39"/>
      <c r="AB327" s="39"/>
      <c r="AC327" s="39"/>
      <c r="AD327" s="40"/>
      <c r="AE327" s="37"/>
      <c r="AF327" s="36"/>
      <c r="AG327" s="36"/>
      <c r="AH327" s="38"/>
      <c r="AI327" s="38"/>
      <c r="AJ327" s="105"/>
      <c r="AK327" s="108"/>
      <c r="AL327" s="58"/>
      <c r="AM327" s="40"/>
      <c r="AN327" s="45"/>
      <c r="AO327" s="39"/>
      <c r="AP327" s="39"/>
      <c r="AQ327" s="105"/>
      <c r="AR327" s="36"/>
      <c r="AS327" s="40"/>
      <c r="AT327" s="37"/>
      <c r="AU327" s="59"/>
      <c r="AV327" s="37"/>
      <c r="AW327" s="59"/>
      <c r="AX327" s="37"/>
      <c r="AY327" s="59"/>
      <c r="AZ327" s="37"/>
      <c r="BA327" s="59"/>
      <c r="BB327" s="37"/>
      <c r="BC327" s="59"/>
      <c r="BD327" s="76"/>
      <c r="BE327" s="58"/>
      <c r="BF327" s="59"/>
      <c r="BG327" s="40"/>
      <c r="BH327" s="58"/>
      <c r="BI327" s="59"/>
      <c r="BJ327" s="40"/>
      <c r="BK327" s="58"/>
      <c r="BL327" s="59"/>
      <c r="BM327" s="59"/>
      <c r="BN327" s="58"/>
      <c r="BO327" s="65"/>
      <c r="BP327" s="40"/>
      <c r="BQ327" s="39"/>
      <c r="BR327" s="62"/>
      <c r="BS327" s="104"/>
      <c r="BT327" s="104"/>
      <c r="BU327" s="104"/>
      <c r="BV327" s="104"/>
      <c r="BW327" s="104"/>
      <c r="BX327" s="104"/>
      <c r="BY327" s="104"/>
      <c r="BZ327" s="104"/>
      <c r="CA327" s="104"/>
      <c r="CB327" s="104"/>
    </row>
    <row r="328" spans="1:80" s="57" customFormat="1" ht="18" customHeight="1">
      <c r="A328" s="39"/>
      <c r="B328" s="39"/>
      <c r="C328" s="39"/>
      <c r="D328" s="39"/>
      <c r="E328" s="39"/>
      <c r="F328" s="39"/>
      <c r="G328" s="40"/>
      <c r="H328" s="39"/>
      <c r="I328" s="39"/>
      <c r="J328" s="39"/>
      <c r="K328" s="58"/>
      <c r="L328" s="129"/>
      <c r="M328" s="39"/>
      <c r="N328" s="126"/>
      <c r="O328" s="126"/>
      <c r="P328" s="39"/>
      <c r="Q328" s="39"/>
      <c r="R328" s="39"/>
      <c r="S328" s="39"/>
      <c r="T328" s="39"/>
      <c r="U328" s="39"/>
      <c r="V328" s="45"/>
      <c r="W328" s="39"/>
      <c r="X328" s="39"/>
      <c r="Y328" s="39"/>
      <c r="Z328" s="58"/>
      <c r="AA328" s="130"/>
      <c r="AB328" s="39"/>
      <c r="AC328" s="39"/>
      <c r="AD328" s="40"/>
      <c r="AE328" s="37"/>
      <c r="AF328" s="36"/>
      <c r="AG328" s="36"/>
      <c r="AH328" s="38"/>
      <c r="AI328" s="38"/>
      <c r="AJ328" s="105"/>
      <c r="AK328" s="108"/>
      <c r="AL328" s="58"/>
      <c r="AM328" s="40"/>
      <c r="AN328" s="45"/>
      <c r="AO328" s="39"/>
      <c r="AP328" s="39"/>
      <c r="AQ328" s="105"/>
      <c r="AR328" s="36"/>
      <c r="AS328" s="40"/>
      <c r="AT328" s="37"/>
      <c r="AU328" s="59"/>
      <c r="AV328" s="37"/>
      <c r="AW328" s="59"/>
      <c r="AX328" s="37"/>
      <c r="AY328" s="59"/>
      <c r="AZ328" s="37"/>
      <c r="BA328" s="59"/>
      <c r="BB328" s="37"/>
      <c r="BC328" s="59"/>
      <c r="BD328" s="76"/>
      <c r="BE328" s="58"/>
      <c r="BF328" s="59"/>
      <c r="BG328" s="40"/>
      <c r="BH328" s="58"/>
      <c r="BI328" s="59"/>
      <c r="BJ328" s="40"/>
      <c r="BK328" s="58"/>
      <c r="BL328" s="59"/>
      <c r="BM328" s="40"/>
      <c r="BN328" s="58"/>
      <c r="BO328" s="65"/>
      <c r="BP328" s="40"/>
      <c r="BQ328" s="39"/>
      <c r="BR328" s="62"/>
      <c r="BS328" s="104"/>
      <c r="BT328" s="104"/>
      <c r="BU328" s="104"/>
      <c r="BV328" s="104"/>
      <c r="BW328" s="104"/>
      <c r="BX328" s="104"/>
      <c r="BY328" s="104"/>
      <c r="BZ328" s="104"/>
      <c r="CA328" s="104"/>
      <c r="CB328" s="104"/>
    </row>
    <row r="329" spans="1:80" s="95" customFormat="1">
      <c r="A329" s="39"/>
      <c r="B329" s="39"/>
      <c r="C329" s="39"/>
      <c r="D329" s="39"/>
      <c r="E329" s="39"/>
      <c r="F329" s="39"/>
      <c r="G329" s="40"/>
      <c r="H329" s="105"/>
      <c r="I329" s="41"/>
      <c r="J329" s="41"/>
      <c r="K329" s="58"/>
      <c r="L329" s="39"/>
      <c r="M329" s="39"/>
      <c r="N329" s="126"/>
      <c r="O329" s="126"/>
      <c r="P329" s="39"/>
      <c r="Q329" s="39"/>
      <c r="R329" s="39"/>
      <c r="S329" s="39"/>
      <c r="T329" s="39"/>
      <c r="U329" s="39"/>
      <c r="V329" s="39"/>
      <c r="W329" s="39"/>
      <c r="X329" s="39"/>
      <c r="Y329" s="39"/>
      <c r="Z329" s="39"/>
      <c r="AA329" s="39"/>
      <c r="AB329" s="39"/>
      <c r="AC329" s="39"/>
      <c r="AD329" s="40"/>
      <c r="AE329" s="37"/>
      <c r="AF329" s="39"/>
      <c r="AG329" s="39"/>
      <c r="AH329" s="39"/>
      <c r="AI329" s="39"/>
      <c r="AJ329" s="39"/>
      <c r="AK329" s="108"/>
      <c r="AL329" s="58"/>
      <c r="AM329" s="40"/>
      <c r="AN329" s="45"/>
      <c r="AO329" s="39"/>
      <c r="AP329" s="39"/>
      <c r="AQ329" s="39"/>
      <c r="AR329" s="36"/>
      <c r="AS329" s="40"/>
      <c r="AT329" s="37"/>
      <c r="AU329" s="59"/>
      <c r="AV329" s="37"/>
      <c r="AW329" s="59"/>
      <c r="AX329" s="37"/>
      <c r="AY329" s="59"/>
      <c r="AZ329" s="37"/>
      <c r="BA329" s="59"/>
      <c r="BB329" s="37"/>
      <c r="BC329" s="59"/>
      <c r="BD329" s="76"/>
      <c r="BE329" s="58"/>
      <c r="BF329" s="59"/>
      <c r="BG329" s="40"/>
      <c r="BH329" s="58"/>
      <c r="BI329" s="59"/>
      <c r="BJ329" s="40"/>
      <c r="BK329" s="58"/>
      <c r="BL329" s="59"/>
      <c r="BM329" s="40"/>
      <c r="BN329" s="58"/>
      <c r="BO329" s="65"/>
      <c r="BP329" s="40"/>
      <c r="BQ329" s="39"/>
      <c r="BR329" s="108"/>
      <c r="BS329" s="104"/>
      <c r="BT329" s="104"/>
      <c r="BU329" s="104"/>
      <c r="BV329" s="104"/>
      <c r="BW329" s="104"/>
      <c r="BX329" s="104"/>
      <c r="BY329" s="104"/>
      <c r="BZ329" s="104"/>
      <c r="CA329" s="104"/>
      <c r="CB329" s="113"/>
    </row>
    <row r="330" spans="1:80" s="79" customFormat="1">
      <c r="A330" s="41"/>
      <c r="B330" s="41"/>
      <c r="C330" s="41"/>
      <c r="D330" s="41"/>
      <c r="E330" s="41"/>
      <c r="F330" s="42"/>
      <c r="G330" s="44"/>
      <c r="H330" s="41"/>
      <c r="I330" s="41"/>
      <c r="J330" s="41"/>
      <c r="K330" s="41"/>
      <c r="L330" s="41"/>
      <c r="M330" s="41"/>
      <c r="N330" s="126"/>
      <c r="O330" s="126"/>
      <c r="P330" s="41"/>
      <c r="Q330" s="41"/>
      <c r="R330" s="41"/>
      <c r="S330" s="41"/>
      <c r="T330" s="41"/>
      <c r="U330" s="42"/>
      <c r="V330" s="112"/>
      <c r="W330" s="41"/>
      <c r="X330" s="41"/>
      <c r="Y330" s="41"/>
      <c r="Z330" s="41"/>
      <c r="AA330" s="43"/>
      <c r="AB330" s="41"/>
      <c r="AC330" s="41"/>
      <c r="AD330" s="44"/>
      <c r="AE330" s="78"/>
      <c r="AF330" s="78"/>
      <c r="AG330" s="78"/>
      <c r="AH330" s="78"/>
      <c r="AI330" s="78"/>
      <c r="AJ330" s="42"/>
      <c r="AK330" s="44"/>
      <c r="AL330" s="41"/>
      <c r="AM330" s="44"/>
      <c r="AN330" s="44"/>
      <c r="AO330" s="41"/>
      <c r="AP330" s="41"/>
      <c r="AQ330" s="41"/>
      <c r="AR330" s="78"/>
      <c r="AS330" s="44"/>
      <c r="AT330" s="76"/>
      <c r="AU330" s="46"/>
      <c r="AV330" s="76"/>
      <c r="AW330" s="46"/>
      <c r="AX330" s="76"/>
      <c r="AY330" s="46"/>
      <c r="AZ330" s="76"/>
      <c r="BA330" s="46"/>
      <c r="BB330" s="76"/>
      <c r="BC330" s="46"/>
      <c r="BD330" s="76"/>
      <c r="BE330" s="42"/>
      <c r="BF330" s="40"/>
      <c r="BG330" s="46"/>
      <c r="BH330" s="42"/>
      <c r="BI330" s="59"/>
      <c r="BJ330" s="46"/>
      <c r="BK330" s="42"/>
      <c r="BL330" s="59"/>
      <c r="BM330" s="46"/>
      <c r="BN330" s="42"/>
      <c r="BO330" s="65"/>
      <c r="BP330" s="112"/>
      <c r="BQ330" s="42"/>
      <c r="BR330" s="105"/>
      <c r="BS330" s="131"/>
      <c r="BT330" s="131"/>
      <c r="BU330" s="131"/>
      <c r="BV330" s="131"/>
      <c r="BW330" s="131"/>
      <c r="BX330" s="131"/>
      <c r="BY330" s="131"/>
      <c r="BZ330" s="131"/>
      <c r="CA330" s="131"/>
      <c r="CB330" s="131"/>
    </row>
    <row r="331" spans="1:80" s="79" customFormat="1">
      <c r="A331" s="41"/>
      <c r="B331" s="41"/>
      <c r="C331" s="41"/>
      <c r="D331" s="41"/>
      <c r="E331" s="41"/>
      <c r="F331" s="42"/>
      <c r="G331" s="44"/>
      <c r="H331" s="41"/>
      <c r="I331" s="41"/>
      <c r="J331" s="41"/>
      <c r="K331" s="41"/>
      <c r="L331" s="41"/>
      <c r="M331" s="41"/>
      <c r="N331" s="126"/>
      <c r="O331" s="126"/>
      <c r="P331" s="41"/>
      <c r="Q331" s="41"/>
      <c r="R331" s="41"/>
      <c r="S331" s="41"/>
      <c r="T331" s="41"/>
      <c r="U331" s="42"/>
      <c r="V331" s="112"/>
      <c r="W331" s="41"/>
      <c r="X331" s="41"/>
      <c r="Y331" s="41"/>
      <c r="Z331" s="41"/>
      <c r="AA331" s="43"/>
      <c r="AB331" s="41"/>
      <c r="AC331" s="41"/>
      <c r="AD331" s="44"/>
      <c r="AE331" s="78"/>
      <c r="AF331" s="78"/>
      <c r="AG331" s="78"/>
      <c r="AH331" s="78"/>
      <c r="AI331" s="78"/>
      <c r="AJ331" s="42"/>
      <c r="AK331" s="44"/>
      <c r="AL331" s="41"/>
      <c r="AM331" s="44"/>
      <c r="AN331" s="44"/>
      <c r="AO331" s="41"/>
      <c r="AP331" s="41"/>
      <c r="AQ331" s="41"/>
      <c r="AR331" s="78"/>
      <c r="AS331" s="44"/>
      <c r="AT331" s="76"/>
      <c r="AU331" s="46"/>
      <c r="AV331" s="76"/>
      <c r="AW331" s="46"/>
      <c r="AX331" s="76"/>
      <c r="AY331" s="46"/>
      <c r="AZ331" s="76"/>
      <c r="BA331" s="46"/>
      <c r="BB331" s="76"/>
      <c r="BC331" s="46"/>
      <c r="BD331" s="76"/>
      <c r="BE331" s="42"/>
      <c r="BF331" s="40"/>
      <c r="BG331" s="46"/>
      <c r="BH331" s="42"/>
      <c r="BI331" s="59"/>
      <c r="BJ331" s="46"/>
      <c r="BK331" s="42"/>
      <c r="BL331" s="59"/>
      <c r="BM331" s="46"/>
      <c r="BN331" s="42"/>
      <c r="BO331" s="65"/>
      <c r="BP331" s="112"/>
      <c r="BQ331" s="42"/>
      <c r="BR331" s="105"/>
      <c r="BS331" s="131"/>
      <c r="BT331" s="131"/>
      <c r="BU331" s="131"/>
      <c r="BV331" s="131"/>
      <c r="BW331" s="131"/>
      <c r="BX331" s="131"/>
      <c r="BY331" s="131"/>
      <c r="BZ331" s="131"/>
      <c r="CA331" s="131"/>
      <c r="CB331" s="131"/>
    </row>
    <row r="332" spans="1:80" s="67" customFormat="1">
      <c r="A332" s="41"/>
      <c r="B332" s="41"/>
      <c r="C332" s="41"/>
      <c r="D332" s="41"/>
      <c r="E332" s="41"/>
      <c r="F332" s="39"/>
      <c r="G332" s="40"/>
      <c r="H332" s="41"/>
      <c r="I332" s="41"/>
      <c r="J332" s="41"/>
      <c r="K332" s="41"/>
      <c r="L332" s="41"/>
      <c r="M332" s="41"/>
      <c r="N332" s="126"/>
      <c r="O332" s="126"/>
      <c r="P332" s="41"/>
      <c r="Q332" s="41"/>
      <c r="R332" s="41"/>
      <c r="S332" s="58"/>
      <c r="T332" s="58"/>
      <c r="U332" s="58"/>
      <c r="V332" s="59"/>
      <c r="W332" s="58"/>
      <c r="X332" s="58"/>
      <c r="Y332" s="58"/>
      <c r="Z332" s="58"/>
      <c r="AA332" s="58"/>
      <c r="AB332" s="58"/>
      <c r="AC332" s="58"/>
      <c r="AD332" s="58"/>
      <c r="AE332" s="37"/>
      <c r="AF332" s="36"/>
      <c r="AG332" s="36"/>
      <c r="AH332" s="36"/>
      <c r="AI332" s="36"/>
      <c r="AJ332" s="39"/>
      <c r="AK332" s="59"/>
      <c r="AL332" s="58"/>
      <c r="AM332" s="59"/>
      <c r="AN332" s="59"/>
      <c r="AO332" s="39"/>
      <c r="AP332" s="58"/>
      <c r="AQ332" s="58"/>
      <c r="AR332" s="36"/>
      <c r="AS332" s="40"/>
      <c r="AT332" s="37"/>
      <c r="AU332" s="59"/>
      <c r="AV332" s="37"/>
      <c r="AW332" s="59"/>
      <c r="AX332" s="37"/>
      <c r="AY332" s="59"/>
      <c r="AZ332" s="37"/>
      <c r="BA332" s="59"/>
      <c r="BB332" s="37"/>
      <c r="BC332" s="59"/>
      <c r="BD332" s="37"/>
      <c r="BE332" s="58"/>
      <c r="BF332" s="40"/>
      <c r="BG332" s="40"/>
      <c r="BH332" s="58"/>
      <c r="BI332" s="59"/>
      <c r="BJ332" s="40"/>
      <c r="BK332" s="58"/>
      <c r="BL332" s="59"/>
      <c r="BM332" s="40"/>
      <c r="BN332" s="58"/>
      <c r="BO332" s="65"/>
      <c r="BP332" s="59"/>
      <c r="BQ332" s="58"/>
      <c r="BR332" s="62"/>
      <c r="BS332" s="131"/>
      <c r="BT332" s="131"/>
      <c r="BU332" s="131"/>
      <c r="BV332" s="131"/>
      <c r="BW332" s="131"/>
      <c r="BX332" s="131"/>
      <c r="BY332" s="131"/>
      <c r="BZ332" s="131"/>
      <c r="CA332" s="131"/>
      <c r="CB332" s="131"/>
    </row>
    <row r="333" spans="1:80" s="91" customFormat="1">
      <c r="A333" s="105"/>
      <c r="B333" s="105"/>
      <c r="C333" s="105"/>
      <c r="D333" s="105"/>
      <c r="E333" s="105"/>
      <c r="F333" s="105"/>
      <c r="G333" s="101"/>
      <c r="H333" s="105"/>
      <c r="I333" s="105"/>
      <c r="J333" s="105"/>
      <c r="K333" s="105"/>
      <c r="L333" s="105"/>
      <c r="M333" s="105"/>
      <c r="N333" s="126"/>
      <c r="O333" s="126"/>
      <c r="P333" s="105"/>
      <c r="Q333" s="105"/>
      <c r="R333" s="105"/>
      <c r="S333" s="105"/>
      <c r="T333" s="105"/>
      <c r="U333" s="105"/>
      <c r="V333" s="106"/>
      <c r="W333" s="105"/>
      <c r="X333" s="105"/>
      <c r="Y333" s="105"/>
      <c r="Z333" s="105"/>
      <c r="AA333" s="124"/>
      <c r="AB333" s="105"/>
      <c r="AC333" s="105"/>
      <c r="AD333" s="101"/>
      <c r="AE333" s="38"/>
      <c r="AF333" s="38"/>
      <c r="AG333" s="38"/>
      <c r="AH333" s="38"/>
      <c r="AI333" s="38"/>
      <c r="AJ333" s="105"/>
      <c r="AK333" s="101"/>
      <c r="AL333" s="105"/>
      <c r="AM333" s="101"/>
      <c r="AN333" s="101"/>
      <c r="AO333" s="105"/>
      <c r="AP333" s="105"/>
      <c r="AQ333" s="173"/>
      <c r="AR333" s="38"/>
      <c r="AS333" s="40"/>
      <c r="AT333" s="38"/>
      <c r="AU333" s="101"/>
      <c r="AV333" s="38"/>
      <c r="AW333" s="101"/>
      <c r="AX333" s="38"/>
      <c r="AY333" s="101"/>
      <c r="AZ333" s="38"/>
      <c r="BA333" s="101"/>
      <c r="BB333" s="38"/>
      <c r="BC333" s="101"/>
      <c r="BD333" s="70"/>
      <c r="BE333" s="105"/>
      <c r="BF333" s="40"/>
      <c r="BG333" s="101"/>
      <c r="BH333" s="105"/>
      <c r="BI333" s="59"/>
      <c r="BJ333" s="101"/>
      <c r="BK333" s="105"/>
      <c r="BL333" s="59"/>
      <c r="BM333" s="59"/>
      <c r="BN333" s="58"/>
      <c r="BO333" s="65"/>
      <c r="BP333" s="65"/>
      <c r="BQ333" s="102"/>
      <c r="BR333" s="110"/>
      <c r="BS333" s="110"/>
      <c r="BT333" s="110"/>
      <c r="BU333" s="110"/>
      <c r="BV333" s="110"/>
      <c r="BW333" s="110"/>
      <c r="BX333" s="110"/>
      <c r="BY333" s="110"/>
      <c r="BZ333" s="110"/>
      <c r="CA333" s="110"/>
      <c r="CB333" s="110"/>
    </row>
    <row r="334" spans="1:80" s="69" customFormat="1">
      <c r="A334" s="39"/>
      <c r="B334" s="39"/>
      <c r="C334" s="39"/>
      <c r="D334" s="42"/>
      <c r="E334" s="39"/>
      <c r="F334" s="58"/>
      <c r="G334" s="40"/>
      <c r="H334" s="39"/>
      <c r="I334" s="33"/>
      <c r="J334" s="39"/>
      <c r="K334" s="33"/>
      <c r="L334" s="39"/>
      <c r="M334" s="39"/>
      <c r="N334" s="126"/>
      <c r="O334" s="126"/>
      <c r="P334" s="39"/>
      <c r="Q334" s="39"/>
      <c r="R334" s="39"/>
      <c r="S334" s="58"/>
      <c r="T334" s="39"/>
      <c r="U334" s="33"/>
      <c r="V334" s="59"/>
      <c r="W334" s="58"/>
      <c r="X334" s="58"/>
      <c r="Y334" s="58"/>
      <c r="Z334" s="58"/>
      <c r="AA334" s="58"/>
      <c r="AB334" s="58"/>
      <c r="AC334" s="58"/>
      <c r="AD334" s="174"/>
      <c r="AE334" s="37"/>
      <c r="AF334" s="36"/>
      <c r="AG334" s="36"/>
      <c r="AH334" s="36"/>
      <c r="AI334" s="36"/>
      <c r="AJ334" s="39"/>
      <c r="AK334" s="59"/>
      <c r="AL334" s="58"/>
      <c r="AM334" s="59"/>
      <c r="AN334" s="59"/>
      <c r="AO334" s="39"/>
      <c r="AP334" s="58"/>
      <c r="AQ334" s="58"/>
      <c r="AR334" s="36"/>
      <c r="AS334" s="40"/>
      <c r="AT334" s="37"/>
      <c r="AU334" s="59"/>
      <c r="AV334" s="37"/>
      <c r="AW334" s="59"/>
      <c r="AX334" s="37"/>
      <c r="AY334" s="59"/>
      <c r="AZ334" s="37"/>
      <c r="BA334" s="59"/>
      <c r="BB334" s="37"/>
      <c r="BC334" s="59"/>
      <c r="BD334" s="37"/>
      <c r="BE334" s="58"/>
      <c r="BF334" s="59"/>
      <c r="BG334" s="40"/>
      <c r="BH334" s="58"/>
      <c r="BI334" s="59"/>
      <c r="BJ334" s="40"/>
      <c r="BK334" s="58"/>
      <c r="BL334" s="59"/>
      <c r="BM334" s="40"/>
      <c r="BN334" s="58"/>
      <c r="BO334" s="59"/>
      <c r="BP334" s="59"/>
      <c r="BQ334" s="33"/>
      <c r="BR334" s="33"/>
      <c r="BS334" s="63"/>
      <c r="BT334" s="63"/>
      <c r="BU334" s="63"/>
      <c r="BV334" s="63"/>
      <c r="BW334" s="63"/>
      <c r="BX334" s="63"/>
      <c r="BY334" s="63"/>
      <c r="BZ334" s="63"/>
      <c r="CA334" s="63"/>
      <c r="CB334" s="63"/>
    </row>
    <row r="335" spans="1:80" s="84" customFormat="1">
      <c r="A335" s="39"/>
      <c r="B335" s="39"/>
      <c r="C335" s="39"/>
      <c r="D335" s="33"/>
      <c r="E335" s="39"/>
      <c r="F335" s="58"/>
      <c r="G335" s="40"/>
      <c r="H335" s="33"/>
      <c r="I335" s="39"/>
      <c r="J335" s="39"/>
      <c r="K335" s="39"/>
      <c r="L335" s="39"/>
      <c r="M335" s="39"/>
      <c r="N335" s="126"/>
      <c r="O335" s="126"/>
      <c r="P335" s="39"/>
      <c r="Q335" s="39"/>
      <c r="R335" s="39"/>
      <c r="S335" s="58"/>
      <c r="T335" s="39"/>
      <c r="U335" s="33"/>
      <c r="V335" s="59"/>
      <c r="W335" s="58"/>
      <c r="X335" s="58"/>
      <c r="Y335" s="58"/>
      <c r="Z335" s="58"/>
      <c r="AA335" s="58"/>
      <c r="AB335" s="58"/>
      <c r="AC335" s="58"/>
      <c r="AD335" s="100"/>
      <c r="AE335" s="37"/>
      <c r="AF335" s="36"/>
      <c r="AG335" s="36"/>
      <c r="AH335" s="36"/>
      <c r="AI335" s="36"/>
      <c r="AJ335" s="39"/>
      <c r="AK335" s="59"/>
      <c r="AL335" s="59"/>
      <c r="AM335" s="59"/>
      <c r="AN335" s="59"/>
      <c r="AO335" s="39"/>
      <c r="AP335" s="58"/>
      <c r="AQ335" s="58"/>
      <c r="AR335" s="36"/>
      <c r="AS335" s="40"/>
      <c r="AT335" s="37"/>
      <c r="AU335" s="59"/>
      <c r="AV335" s="37"/>
      <c r="AW335" s="59"/>
      <c r="AX335" s="37"/>
      <c r="AY335" s="59"/>
      <c r="AZ335" s="37"/>
      <c r="BA335" s="59"/>
      <c r="BB335" s="37"/>
      <c r="BC335" s="59"/>
      <c r="BD335" s="37"/>
      <c r="BE335" s="58"/>
      <c r="BF335" s="59"/>
      <c r="BG335" s="40"/>
      <c r="BH335" s="58"/>
      <c r="BI335" s="59"/>
      <c r="BJ335" s="40"/>
      <c r="BK335" s="58"/>
      <c r="BL335" s="59"/>
      <c r="BM335" s="40"/>
      <c r="BN335" s="58"/>
      <c r="BO335" s="59"/>
      <c r="BP335" s="59"/>
      <c r="BQ335" s="58"/>
      <c r="BR335" s="33"/>
      <c r="BS335" s="63"/>
      <c r="BT335" s="63"/>
      <c r="BU335" s="63"/>
      <c r="BV335" s="63"/>
      <c r="BW335" s="63"/>
      <c r="BX335" s="63"/>
      <c r="BY335" s="63"/>
      <c r="BZ335" s="63"/>
      <c r="CA335" s="63"/>
      <c r="CB335" s="63"/>
    </row>
    <row r="336" spans="1:80" s="69" customFormat="1">
      <c r="A336" s="39"/>
      <c r="B336" s="39"/>
      <c r="C336" s="39"/>
      <c r="D336" s="42"/>
      <c r="E336" s="39"/>
      <c r="F336" s="58"/>
      <c r="G336" s="40"/>
      <c r="H336" s="39"/>
      <c r="I336" s="33"/>
      <c r="J336" s="39"/>
      <c r="K336" s="33"/>
      <c r="L336" s="39"/>
      <c r="M336" s="39"/>
      <c r="N336" s="126"/>
      <c r="O336" s="126"/>
      <c r="P336" s="39"/>
      <c r="Q336" s="39"/>
      <c r="R336" s="39"/>
      <c r="S336" s="58"/>
      <c r="T336" s="39"/>
      <c r="U336" s="33"/>
      <c r="V336" s="59"/>
      <c r="W336" s="58"/>
      <c r="X336" s="58"/>
      <c r="Y336" s="58"/>
      <c r="Z336" s="58"/>
      <c r="AA336" s="58"/>
      <c r="AB336" s="58"/>
      <c r="AC336" s="58"/>
      <c r="AD336" s="174"/>
      <c r="AE336" s="37"/>
      <c r="AF336" s="36"/>
      <c r="AG336" s="36"/>
      <c r="AH336" s="36"/>
      <c r="AI336" s="36"/>
      <c r="AJ336" s="39"/>
      <c r="AK336" s="59"/>
      <c r="AL336" s="58"/>
      <c r="AM336" s="59"/>
      <c r="AN336" s="59"/>
      <c r="AO336" s="39"/>
      <c r="AP336" s="58"/>
      <c r="AQ336" s="58"/>
      <c r="AR336" s="36"/>
      <c r="AS336" s="40"/>
      <c r="AT336" s="37"/>
      <c r="AU336" s="59"/>
      <c r="AV336" s="37"/>
      <c r="AW336" s="59"/>
      <c r="AX336" s="37"/>
      <c r="AY336" s="59"/>
      <c r="AZ336" s="37"/>
      <c r="BA336" s="59"/>
      <c r="BB336" s="37"/>
      <c r="BC336" s="59"/>
      <c r="BD336" s="37"/>
      <c r="BE336" s="58"/>
      <c r="BF336" s="59"/>
      <c r="BG336" s="40"/>
      <c r="BH336" s="58"/>
      <c r="BI336" s="59"/>
      <c r="BJ336" s="40"/>
      <c r="BK336" s="58"/>
      <c r="BL336" s="59"/>
      <c r="BM336" s="40"/>
      <c r="BN336" s="58"/>
      <c r="BO336" s="59"/>
      <c r="BP336" s="59"/>
      <c r="BQ336" s="33"/>
      <c r="BR336" s="33"/>
      <c r="BS336" s="63"/>
      <c r="BT336" s="63"/>
      <c r="BU336" s="63"/>
      <c r="BV336" s="63"/>
      <c r="BW336" s="63"/>
      <c r="BX336" s="63"/>
      <c r="BY336" s="63"/>
      <c r="BZ336" s="63"/>
      <c r="CA336" s="63"/>
      <c r="CB336" s="63"/>
    </row>
    <row r="337" spans="1:80" s="69" customFormat="1">
      <c r="A337" s="39"/>
      <c r="B337" s="39"/>
      <c r="C337" s="39"/>
      <c r="D337" s="42"/>
      <c r="E337" s="39"/>
      <c r="F337" s="58"/>
      <c r="G337" s="40"/>
      <c r="H337" s="39"/>
      <c r="I337" s="33"/>
      <c r="J337" s="39"/>
      <c r="K337" s="33"/>
      <c r="L337" s="39"/>
      <c r="M337" s="39"/>
      <c r="N337" s="126"/>
      <c r="O337" s="126"/>
      <c r="P337" s="39"/>
      <c r="Q337" s="39"/>
      <c r="R337" s="39"/>
      <c r="S337" s="58"/>
      <c r="T337" s="39"/>
      <c r="U337" s="33"/>
      <c r="V337" s="59"/>
      <c r="W337" s="58"/>
      <c r="X337" s="58"/>
      <c r="Y337" s="58"/>
      <c r="Z337" s="58"/>
      <c r="AA337" s="58"/>
      <c r="AB337" s="58"/>
      <c r="AC337" s="58"/>
      <c r="AD337" s="174"/>
      <c r="AE337" s="37"/>
      <c r="AF337" s="36"/>
      <c r="AG337" s="36"/>
      <c r="AH337" s="36"/>
      <c r="AI337" s="36"/>
      <c r="AJ337" s="39"/>
      <c r="AK337" s="59"/>
      <c r="AL337" s="58"/>
      <c r="AM337" s="59"/>
      <c r="AN337" s="59"/>
      <c r="AO337" s="39"/>
      <c r="AP337" s="58"/>
      <c r="AQ337" s="58"/>
      <c r="AR337" s="36"/>
      <c r="AS337" s="40"/>
      <c r="AT337" s="37"/>
      <c r="AU337" s="59"/>
      <c r="AV337" s="37"/>
      <c r="AW337" s="59"/>
      <c r="AX337" s="37"/>
      <c r="AY337" s="59"/>
      <c r="AZ337" s="37"/>
      <c r="BA337" s="59"/>
      <c r="BB337" s="37"/>
      <c r="BC337" s="59"/>
      <c r="BD337" s="37"/>
      <c r="BE337" s="58"/>
      <c r="BF337" s="59"/>
      <c r="BG337" s="40"/>
      <c r="BH337" s="58"/>
      <c r="BI337" s="59"/>
      <c r="BJ337" s="40"/>
      <c r="BK337" s="58"/>
      <c r="BL337" s="59"/>
      <c r="BM337" s="40"/>
      <c r="BN337" s="58"/>
      <c r="BO337" s="59"/>
      <c r="BP337" s="59"/>
      <c r="BQ337" s="33"/>
      <c r="BR337" s="33"/>
      <c r="BS337" s="63"/>
      <c r="BT337" s="63"/>
      <c r="BU337" s="63"/>
      <c r="BV337" s="63"/>
      <c r="BW337" s="63"/>
      <c r="BX337" s="63"/>
      <c r="BY337" s="63"/>
      <c r="BZ337" s="63"/>
      <c r="CA337" s="63"/>
      <c r="CB337" s="63"/>
    </row>
    <row r="338" spans="1:80" s="69" customFormat="1">
      <c r="A338" s="39"/>
      <c r="B338" s="39"/>
      <c r="C338" s="39"/>
      <c r="D338" s="42"/>
      <c r="E338" s="39"/>
      <c r="F338" s="58"/>
      <c r="G338" s="40"/>
      <c r="H338" s="39"/>
      <c r="I338" s="33"/>
      <c r="J338" s="39"/>
      <c r="K338" s="33"/>
      <c r="L338" s="39"/>
      <c r="M338" s="39"/>
      <c r="N338" s="126"/>
      <c r="O338" s="126"/>
      <c r="P338" s="39"/>
      <c r="Q338" s="39"/>
      <c r="R338" s="39"/>
      <c r="S338" s="58"/>
      <c r="T338" s="39"/>
      <c r="U338" s="33"/>
      <c r="V338" s="59"/>
      <c r="W338" s="58"/>
      <c r="X338" s="58"/>
      <c r="Y338" s="58"/>
      <c r="Z338" s="58"/>
      <c r="AA338" s="58"/>
      <c r="AB338" s="58"/>
      <c r="AC338" s="58"/>
      <c r="AD338" s="174"/>
      <c r="AE338" s="37"/>
      <c r="AF338" s="36"/>
      <c r="AG338" s="36"/>
      <c r="AH338" s="36"/>
      <c r="AI338" s="36"/>
      <c r="AJ338" s="39"/>
      <c r="AK338" s="59"/>
      <c r="AL338" s="58"/>
      <c r="AM338" s="59"/>
      <c r="AN338" s="59"/>
      <c r="AO338" s="39"/>
      <c r="AP338" s="58"/>
      <c r="AQ338" s="58"/>
      <c r="AR338" s="36"/>
      <c r="AS338" s="40"/>
      <c r="AT338" s="37"/>
      <c r="AU338" s="59"/>
      <c r="AV338" s="37"/>
      <c r="AW338" s="59"/>
      <c r="AX338" s="37"/>
      <c r="AY338" s="59"/>
      <c r="AZ338" s="37"/>
      <c r="BA338" s="59"/>
      <c r="BB338" s="37"/>
      <c r="BC338" s="59"/>
      <c r="BD338" s="37"/>
      <c r="BE338" s="58"/>
      <c r="BF338" s="59"/>
      <c r="BG338" s="40"/>
      <c r="BH338" s="58"/>
      <c r="BI338" s="59"/>
      <c r="BJ338" s="40"/>
      <c r="BK338" s="58"/>
      <c r="BL338" s="59"/>
      <c r="BM338" s="40"/>
      <c r="BN338" s="58"/>
      <c r="BO338" s="59"/>
      <c r="BP338" s="59"/>
      <c r="BQ338" s="33"/>
      <c r="BR338" s="33"/>
      <c r="BS338" s="63"/>
      <c r="BT338" s="63"/>
      <c r="BU338" s="63"/>
      <c r="BV338" s="63"/>
      <c r="BW338" s="63"/>
      <c r="BX338" s="63"/>
      <c r="BY338" s="63"/>
      <c r="BZ338" s="63"/>
      <c r="CA338" s="63"/>
      <c r="CB338" s="63"/>
    </row>
    <row r="339" spans="1:80" s="57" customFormat="1" ht="16">
      <c r="A339" s="39"/>
      <c r="B339" s="39"/>
      <c r="C339" s="39"/>
      <c r="D339" s="41"/>
      <c r="E339" s="39"/>
      <c r="F339" s="39"/>
      <c r="G339" s="40"/>
      <c r="H339" s="39"/>
      <c r="I339" s="39"/>
      <c r="J339" s="39"/>
      <c r="K339" s="51"/>
      <c r="L339" s="39"/>
      <c r="M339" s="41"/>
      <c r="N339" s="126"/>
      <c r="O339" s="126"/>
      <c r="P339" s="39"/>
      <c r="Q339" s="41"/>
      <c r="R339" s="39"/>
      <c r="S339" s="39"/>
      <c r="T339" s="39"/>
      <c r="U339" s="39"/>
      <c r="V339" s="45"/>
      <c r="W339" s="39"/>
      <c r="X339" s="39"/>
      <c r="Y339" s="39"/>
      <c r="Z339" s="39"/>
      <c r="AA339" s="159"/>
      <c r="AB339" s="39"/>
      <c r="AC339" s="39"/>
      <c r="AD339" s="40"/>
      <c r="AE339" s="160"/>
      <c r="AF339" s="39"/>
      <c r="AG339" s="39"/>
      <c r="AH339" s="39"/>
      <c r="AI339" s="161"/>
      <c r="AJ339" s="39"/>
      <c r="AK339" s="40"/>
      <c r="AL339" s="39"/>
      <c r="AM339" s="40"/>
      <c r="AN339" s="45"/>
      <c r="AO339" s="39"/>
      <c r="AP339" s="39"/>
      <c r="AQ339" s="39"/>
      <c r="AR339" s="39"/>
      <c r="AS339" s="39"/>
      <c r="AT339" s="39"/>
      <c r="AU339" s="39"/>
      <c r="AV339" s="39"/>
      <c r="AW339" s="59"/>
      <c r="AX339" s="39"/>
      <c r="AY339" s="59"/>
      <c r="AZ339" s="39"/>
      <c r="BA339" s="59"/>
      <c r="BB339" s="39"/>
      <c r="BC339" s="59"/>
      <c r="BD339" s="39"/>
      <c r="BE339" s="39"/>
      <c r="BF339" s="40"/>
      <c r="BG339" s="40"/>
      <c r="BH339" s="105"/>
      <c r="BI339" s="59"/>
      <c r="BJ339" s="40"/>
      <c r="BK339" s="39"/>
      <c r="BL339" s="59"/>
      <c r="BM339" s="59"/>
      <c r="BN339" s="58"/>
      <c r="BO339" s="65"/>
      <c r="BP339" s="59"/>
      <c r="BQ339" s="42"/>
      <c r="BR339" s="62"/>
      <c r="BS339" s="104"/>
      <c r="BT339" s="104"/>
      <c r="BU339" s="104"/>
      <c r="BV339" s="104"/>
      <c r="BW339" s="104"/>
      <c r="BX339" s="104"/>
      <c r="BY339" s="104"/>
      <c r="BZ339" s="104"/>
      <c r="CA339" s="104"/>
      <c r="CB339" s="104"/>
    </row>
    <row r="340" spans="1:80" s="69" customFormat="1">
      <c r="A340" s="39"/>
      <c r="B340" s="39"/>
      <c r="C340" s="39"/>
      <c r="D340" s="42"/>
      <c r="E340" s="39"/>
      <c r="F340" s="58"/>
      <c r="G340" s="40"/>
      <c r="H340" s="39"/>
      <c r="I340" s="33"/>
      <c r="J340" s="39"/>
      <c r="K340" s="33"/>
      <c r="L340" s="39"/>
      <c r="M340" s="39"/>
      <c r="N340" s="126"/>
      <c r="O340" s="126"/>
      <c r="P340" s="39"/>
      <c r="Q340" s="39"/>
      <c r="R340" s="39"/>
      <c r="S340" s="58"/>
      <c r="T340" s="39"/>
      <c r="U340" s="33"/>
      <c r="V340" s="59"/>
      <c r="W340" s="58"/>
      <c r="X340" s="58"/>
      <c r="Y340" s="58"/>
      <c r="Z340" s="58"/>
      <c r="AA340" s="58"/>
      <c r="AB340" s="58"/>
      <c r="AC340" s="58"/>
      <c r="AD340" s="174"/>
      <c r="AE340" s="37"/>
      <c r="AF340" s="36"/>
      <c r="AG340" s="36"/>
      <c r="AH340" s="36"/>
      <c r="AI340" s="36"/>
      <c r="AJ340" s="39"/>
      <c r="AK340" s="59"/>
      <c r="AL340" s="58"/>
      <c r="AM340" s="59"/>
      <c r="AN340" s="59"/>
      <c r="AO340" s="39"/>
      <c r="AP340" s="58"/>
      <c r="AQ340" s="58"/>
      <c r="AR340" s="36"/>
      <c r="AS340" s="40"/>
      <c r="AT340" s="37"/>
      <c r="AU340" s="59"/>
      <c r="AV340" s="37"/>
      <c r="AW340" s="59"/>
      <c r="AX340" s="37"/>
      <c r="AY340" s="59"/>
      <c r="AZ340" s="37"/>
      <c r="BA340" s="59"/>
      <c r="BB340" s="37"/>
      <c r="BC340" s="59"/>
      <c r="BD340" s="37"/>
      <c r="BE340" s="58"/>
      <c r="BF340" s="59"/>
      <c r="BG340" s="40"/>
      <c r="BH340" s="58"/>
      <c r="BI340" s="59"/>
      <c r="BJ340" s="40"/>
      <c r="BK340" s="58"/>
      <c r="BL340" s="59"/>
      <c r="BM340" s="40"/>
      <c r="BN340" s="58"/>
      <c r="BO340" s="59"/>
      <c r="BP340" s="59"/>
      <c r="BQ340" s="33"/>
      <c r="BR340" s="33"/>
      <c r="BS340" s="63"/>
      <c r="BT340" s="63"/>
      <c r="BU340" s="63"/>
      <c r="BV340" s="63"/>
      <c r="BW340" s="63"/>
      <c r="BX340" s="63"/>
      <c r="BY340" s="63"/>
      <c r="BZ340" s="63"/>
      <c r="CA340" s="63"/>
      <c r="CB340" s="63"/>
    </row>
    <row r="341" spans="1:80" s="74" customFormat="1">
      <c r="A341" s="42"/>
      <c r="B341" s="41"/>
      <c r="C341" s="41"/>
      <c r="D341" s="41"/>
      <c r="E341" s="41"/>
      <c r="F341" s="42"/>
      <c r="G341" s="44"/>
      <c r="H341" s="41"/>
      <c r="I341" s="41"/>
      <c r="J341" s="41"/>
      <c r="K341" s="41"/>
      <c r="L341" s="41"/>
      <c r="M341" s="41"/>
      <c r="N341" s="126"/>
      <c r="O341" s="126"/>
      <c r="P341" s="41"/>
      <c r="Q341" s="41"/>
      <c r="R341" s="41"/>
      <c r="S341" s="41"/>
      <c r="T341" s="41"/>
      <c r="U341" s="42"/>
      <c r="V341" s="112"/>
      <c r="W341" s="41"/>
      <c r="X341" s="41"/>
      <c r="Y341" s="41"/>
      <c r="Z341" s="41"/>
      <c r="AA341" s="41"/>
      <c r="AB341" s="41"/>
      <c r="AC341" s="41"/>
      <c r="AD341" s="44"/>
      <c r="AE341" s="78"/>
      <c r="AF341" s="78"/>
      <c r="AG341" s="78"/>
      <c r="AH341" s="78"/>
      <c r="AI341" s="78"/>
      <c r="AJ341" s="42"/>
      <c r="AK341" s="44"/>
      <c r="AL341" s="41"/>
      <c r="AM341" s="44"/>
      <c r="AN341" s="44"/>
      <c r="AO341" s="39"/>
      <c r="AP341" s="41"/>
      <c r="AQ341" s="41"/>
      <c r="AR341" s="78"/>
      <c r="AS341" s="44"/>
      <c r="AT341" s="76"/>
      <c r="AU341" s="46"/>
      <c r="AV341" s="76"/>
      <c r="AW341" s="46"/>
      <c r="AX341" s="76"/>
      <c r="AY341" s="46"/>
      <c r="AZ341" s="76"/>
      <c r="BA341" s="46"/>
      <c r="BB341" s="76"/>
      <c r="BC341" s="46"/>
      <c r="BD341" s="76"/>
      <c r="BE341" s="42"/>
      <c r="BF341" s="46"/>
      <c r="BG341" s="40"/>
      <c r="BH341" s="105"/>
      <c r="BI341" s="59"/>
      <c r="BJ341" s="46"/>
      <c r="BK341" s="42"/>
      <c r="BL341" s="112"/>
      <c r="BM341" s="42"/>
      <c r="BN341" s="58"/>
      <c r="BO341" s="65"/>
      <c r="BP341" s="65"/>
      <c r="BQ341" s="63"/>
      <c r="BR341" s="63"/>
      <c r="BS341" s="63"/>
      <c r="BT341" s="63"/>
      <c r="BU341" s="63"/>
      <c r="BV341" s="63"/>
      <c r="BW341" s="63"/>
      <c r="BX341" s="63"/>
      <c r="BY341" s="63"/>
      <c r="BZ341" s="63"/>
      <c r="CA341" s="63"/>
      <c r="CB341" s="63"/>
    </row>
    <row r="342" spans="1:80" s="71" customFormat="1">
      <c r="A342" s="105"/>
      <c r="B342" s="105"/>
      <c r="C342" s="105"/>
      <c r="D342" s="105"/>
      <c r="E342" s="105"/>
      <c r="F342" s="105"/>
      <c r="G342" s="101"/>
      <c r="H342" s="105"/>
      <c r="I342" s="105"/>
      <c r="J342" s="105"/>
      <c r="K342" s="105"/>
      <c r="L342" s="105"/>
      <c r="M342" s="105"/>
      <c r="N342" s="126"/>
      <c r="O342" s="126"/>
      <c r="P342" s="105"/>
      <c r="Q342" s="105"/>
      <c r="R342" s="105"/>
      <c r="S342" s="105"/>
      <c r="T342" s="105"/>
      <c r="U342" s="105"/>
      <c r="V342" s="106"/>
      <c r="W342" s="105"/>
      <c r="X342" s="105"/>
      <c r="Y342" s="105"/>
      <c r="Z342" s="105"/>
      <c r="AA342" s="105"/>
      <c r="AB342" s="105"/>
      <c r="AC342" s="105"/>
      <c r="AD342" s="101"/>
      <c r="AE342" s="38"/>
      <c r="AF342" s="38"/>
      <c r="AG342" s="38"/>
      <c r="AH342" s="38"/>
      <c r="AI342" s="38"/>
      <c r="AJ342" s="105"/>
      <c r="AK342" s="101"/>
      <c r="AL342" s="105"/>
      <c r="AM342" s="101"/>
      <c r="AN342" s="101"/>
      <c r="AO342" s="105"/>
      <c r="AP342" s="105"/>
      <c r="AQ342" s="105"/>
      <c r="AR342" s="38"/>
      <c r="AS342" s="101"/>
      <c r="AT342" s="38"/>
      <c r="AU342" s="101"/>
      <c r="AV342" s="38"/>
      <c r="AW342" s="101"/>
      <c r="AX342" s="38"/>
      <c r="AY342" s="101"/>
      <c r="AZ342" s="38"/>
      <c r="BA342" s="101"/>
      <c r="BB342" s="38"/>
      <c r="BC342" s="101"/>
      <c r="BD342" s="70"/>
      <c r="BE342" s="105"/>
      <c r="BF342" s="132"/>
      <c r="BG342" s="40"/>
      <c r="BH342" s="105"/>
      <c r="BI342" s="59"/>
      <c r="BJ342" s="101"/>
      <c r="BK342" s="105"/>
      <c r="BL342" s="59"/>
      <c r="BM342" s="101"/>
      <c r="BN342" s="58"/>
      <c r="BO342" s="65"/>
      <c r="BP342" s="65"/>
      <c r="BQ342" s="105"/>
      <c r="BR342" s="110"/>
      <c r="BS342" s="110"/>
      <c r="BT342" s="110"/>
      <c r="BU342" s="110"/>
      <c r="BV342" s="110"/>
      <c r="BW342" s="110"/>
      <c r="BX342" s="110"/>
      <c r="BY342" s="110"/>
      <c r="BZ342" s="110"/>
      <c r="CA342" s="110"/>
      <c r="CB342" s="110"/>
    </row>
    <row r="343" spans="1:80" s="73" customFormat="1">
      <c r="A343" s="42"/>
      <c r="B343" s="41"/>
      <c r="C343" s="41"/>
      <c r="D343" s="41"/>
      <c r="E343" s="41"/>
      <c r="F343" s="39"/>
      <c r="G343" s="44"/>
      <c r="H343" s="41"/>
      <c r="I343" s="41"/>
      <c r="J343" s="41"/>
      <c r="K343" s="41"/>
      <c r="L343" s="41"/>
      <c r="M343" s="41"/>
      <c r="N343" s="126"/>
      <c r="O343" s="126"/>
      <c r="P343" s="41"/>
      <c r="Q343" s="41"/>
      <c r="R343" s="41"/>
      <c r="S343" s="39"/>
      <c r="T343" s="41"/>
      <c r="U343" s="42"/>
      <c r="V343" s="112"/>
      <c r="W343" s="39"/>
      <c r="X343" s="39"/>
      <c r="Y343" s="39"/>
      <c r="Z343" s="41"/>
      <c r="AA343" s="41"/>
      <c r="AB343" s="41"/>
      <c r="AC343" s="41"/>
      <c r="AD343" s="44"/>
      <c r="AE343" s="78"/>
      <c r="AF343" s="36"/>
      <c r="AG343" s="36"/>
      <c r="AH343" s="36"/>
      <c r="AI343" s="36"/>
      <c r="AJ343" s="39"/>
      <c r="AK343" s="40"/>
      <c r="AL343" s="39"/>
      <c r="AM343" s="44"/>
      <c r="AN343" s="59"/>
      <c r="AO343" s="39"/>
      <c r="AP343" s="41"/>
      <c r="AQ343" s="41"/>
      <c r="AR343" s="78"/>
      <c r="AS343" s="44"/>
      <c r="AT343" s="36"/>
      <c r="AU343" s="46"/>
      <c r="AV343" s="76"/>
      <c r="AW343" s="59"/>
      <c r="AX343" s="76"/>
      <c r="AY343" s="59"/>
      <c r="AZ343" s="76"/>
      <c r="BA343" s="59"/>
      <c r="BB343" s="76"/>
      <c r="BC343" s="59"/>
      <c r="BD343" s="76"/>
      <c r="BE343" s="42"/>
      <c r="BF343" s="40"/>
      <c r="BG343" s="40"/>
      <c r="BH343" s="105"/>
      <c r="BI343" s="59"/>
      <c r="BJ343" s="40"/>
      <c r="BK343" s="42"/>
      <c r="BL343" s="59"/>
      <c r="BM343" s="59"/>
      <c r="BN343" s="58"/>
      <c r="BO343" s="65"/>
      <c r="BP343" s="65"/>
      <c r="BQ343" s="63"/>
      <c r="BR343" s="63"/>
      <c r="BS343" s="63"/>
      <c r="BT343" s="63"/>
      <c r="BU343" s="63"/>
      <c r="BV343" s="63"/>
      <c r="BW343" s="63"/>
      <c r="BX343" s="63"/>
      <c r="BY343" s="63"/>
      <c r="BZ343" s="63"/>
      <c r="CA343" s="63"/>
      <c r="CB343" s="63"/>
    </row>
    <row r="344" spans="1:80" s="75" customFormat="1">
      <c r="A344" s="39"/>
      <c r="B344" s="39"/>
      <c r="C344" s="39"/>
      <c r="D344" s="39"/>
      <c r="E344" s="39"/>
      <c r="F344" s="39"/>
      <c r="G344" s="40"/>
      <c r="H344" s="39"/>
      <c r="I344" s="39"/>
      <c r="J344" s="39"/>
      <c r="K344" s="58"/>
      <c r="L344" s="39"/>
      <c r="M344" s="58"/>
      <c r="N344" s="287"/>
      <c r="O344" s="126"/>
      <c r="P344" s="39"/>
      <c r="Q344" s="39"/>
      <c r="R344" s="39"/>
      <c r="S344" s="39"/>
      <c r="T344" s="39"/>
      <c r="U344" s="39"/>
      <c r="V344" s="45"/>
      <c r="W344" s="39"/>
      <c r="X344" s="39"/>
      <c r="Y344" s="39"/>
      <c r="Z344" s="39"/>
      <c r="AA344" s="39"/>
      <c r="AB344" s="39"/>
      <c r="AC344" s="39"/>
      <c r="AD344" s="40"/>
      <c r="AE344" s="37"/>
      <c r="AF344" s="36"/>
      <c r="AG344" s="36"/>
      <c r="AH344" s="38"/>
      <c r="AI344" s="38"/>
      <c r="AJ344" s="39"/>
      <c r="AK344" s="108"/>
      <c r="AL344" s="58"/>
      <c r="AM344" s="133"/>
      <c r="AN344" s="134"/>
      <c r="AO344" s="39"/>
      <c r="AP344" s="39"/>
      <c r="AQ344" s="105"/>
      <c r="AR344" s="36"/>
      <c r="AS344" s="40"/>
      <c r="AT344" s="37"/>
      <c r="AU344" s="59"/>
      <c r="AV344" s="37"/>
      <c r="AW344" s="59"/>
      <c r="AX344" s="37"/>
      <c r="AY344" s="59"/>
      <c r="AZ344" s="37"/>
      <c r="BA344" s="59"/>
      <c r="BB344" s="37"/>
      <c r="BC344" s="59"/>
      <c r="BD344" s="76"/>
      <c r="BE344" s="58"/>
      <c r="BF344" s="40"/>
      <c r="BG344" s="40"/>
      <c r="BH344" s="105"/>
      <c r="BI344" s="59"/>
      <c r="BJ344" s="40"/>
      <c r="BK344" s="58"/>
      <c r="BL344" s="59"/>
      <c r="BM344" s="40"/>
      <c r="BN344" s="58"/>
      <c r="BO344" s="65"/>
      <c r="BP344" s="65"/>
      <c r="BQ344" s="39"/>
      <c r="BR344" s="62"/>
      <c r="BS344" s="104"/>
      <c r="BT344" s="104"/>
      <c r="BU344" s="104"/>
      <c r="BV344" s="104"/>
      <c r="BW344" s="104"/>
      <c r="BX344" s="104"/>
      <c r="BY344" s="104"/>
      <c r="BZ344" s="104"/>
      <c r="CA344" s="104"/>
      <c r="CB344" s="113"/>
    </row>
    <row r="345" spans="1:80" s="94" customFormat="1">
      <c r="A345" s="41"/>
      <c r="B345" s="41"/>
      <c r="C345" s="41"/>
      <c r="D345" s="41"/>
      <c r="E345" s="41"/>
      <c r="F345" s="42"/>
      <c r="G345" s="44"/>
      <c r="H345" s="41"/>
      <c r="I345" s="41"/>
      <c r="J345" s="41"/>
      <c r="K345" s="41"/>
      <c r="L345" s="41"/>
      <c r="M345" s="41"/>
      <c r="N345" s="126"/>
      <c r="O345" s="126"/>
      <c r="P345" s="41"/>
      <c r="Q345" s="41"/>
      <c r="R345" s="41"/>
      <c r="S345" s="41"/>
      <c r="T345" s="41"/>
      <c r="U345" s="42"/>
      <c r="V345" s="112"/>
      <c r="W345" s="41"/>
      <c r="X345" s="41"/>
      <c r="Y345" s="41"/>
      <c r="Z345" s="41"/>
      <c r="AA345" s="43"/>
      <c r="AB345" s="41"/>
      <c r="AC345" s="41"/>
      <c r="AD345" s="44"/>
      <c r="AE345" s="78"/>
      <c r="AF345" s="78"/>
      <c r="AG345" s="78"/>
      <c r="AH345" s="78"/>
      <c r="AI345" s="78"/>
      <c r="AJ345" s="42"/>
      <c r="AK345" s="44"/>
      <c r="AL345" s="41"/>
      <c r="AM345" s="44"/>
      <c r="AN345" s="44"/>
      <c r="AO345" s="41"/>
      <c r="AP345" s="41"/>
      <c r="AQ345" s="41"/>
      <c r="AR345" s="36"/>
      <c r="AS345" s="40"/>
      <c r="AT345" s="36"/>
      <c r="AU345" s="59"/>
      <c r="AV345" s="76"/>
      <c r="AW345" s="59"/>
      <c r="AX345" s="76"/>
      <c r="AY345" s="59"/>
      <c r="AZ345" s="76"/>
      <c r="BA345" s="59"/>
      <c r="BB345" s="76"/>
      <c r="BC345" s="59"/>
      <c r="BD345" s="76"/>
      <c r="BE345" s="42"/>
      <c r="BF345" s="40"/>
      <c r="BG345" s="40"/>
      <c r="BH345" s="105"/>
      <c r="BI345" s="59"/>
      <c r="BJ345" s="40"/>
      <c r="BK345" s="42"/>
      <c r="BL345" s="40"/>
      <c r="BM345" s="59"/>
      <c r="BN345" s="58"/>
      <c r="BO345" s="65"/>
      <c r="BP345" s="65"/>
      <c r="BQ345" s="42"/>
      <c r="BR345" s="105"/>
      <c r="BS345" s="131"/>
      <c r="BT345" s="131"/>
      <c r="BU345" s="131"/>
      <c r="BV345" s="131"/>
      <c r="BW345" s="131"/>
      <c r="BX345" s="131"/>
      <c r="BY345" s="131"/>
      <c r="BZ345" s="131"/>
      <c r="CA345" s="131"/>
      <c r="CB345" s="131"/>
    </row>
    <row r="346" spans="1:80" s="94" customFormat="1">
      <c r="A346" s="41"/>
      <c r="B346" s="41"/>
      <c r="C346" s="41"/>
      <c r="D346" s="41"/>
      <c r="E346" s="41"/>
      <c r="F346" s="42"/>
      <c r="G346" s="44"/>
      <c r="H346" s="41"/>
      <c r="I346" s="41"/>
      <c r="J346" s="41"/>
      <c r="K346" s="41"/>
      <c r="L346" s="41"/>
      <c r="M346" s="41"/>
      <c r="N346" s="126"/>
      <c r="O346" s="126"/>
      <c r="P346" s="41"/>
      <c r="Q346" s="41"/>
      <c r="R346" s="41"/>
      <c r="S346" s="41"/>
      <c r="T346" s="41"/>
      <c r="U346" s="42"/>
      <c r="V346" s="112"/>
      <c r="W346" s="41"/>
      <c r="X346" s="41"/>
      <c r="Y346" s="41"/>
      <c r="Z346" s="41"/>
      <c r="AA346" s="43"/>
      <c r="AB346" s="41"/>
      <c r="AC346" s="41"/>
      <c r="AD346" s="44"/>
      <c r="AE346" s="78"/>
      <c r="AF346" s="78"/>
      <c r="AG346" s="78"/>
      <c r="AH346" s="78"/>
      <c r="AI346" s="78"/>
      <c r="AJ346" s="42"/>
      <c r="AK346" s="44"/>
      <c r="AL346" s="41"/>
      <c r="AM346" s="44"/>
      <c r="AN346" s="44"/>
      <c r="AO346" s="41"/>
      <c r="AP346" s="41"/>
      <c r="AQ346" s="41"/>
      <c r="AR346" s="36"/>
      <c r="AS346" s="40"/>
      <c r="AT346" s="36"/>
      <c r="AU346" s="59"/>
      <c r="AV346" s="76"/>
      <c r="AW346" s="59"/>
      <c r="AX346" s="76"/>
      <c r="AY346" s="59"/>
      <c r="AZ346" s="76"/>
      <c r="BA346" s="59"/>
      <c r="BB346" s="76"/>
      <c r="BC346" s="59"/>
      <c r="BD346" s="76"/>
      <c r="BE346" s="42"/>
      <c r="BF346" s="40"/>
      <c r="BG346" s="40"/>
      <c r="BH346" s="105"/>
      <c r="BI346" s="59"/>
      <c r="BJ346" s="40"/>
      <c r="BK346" s="42"/>
      <c r="BL346" s="40"/>
      <c r="BM346" s="59"/>
      <c r="BN346" s="58"/>
      <c r="BO346" s="65"/>
      <c r="BP346" s="65"/>
      <c r="BQ346" s="42"/>
      <c r="BR346" s="105"/>
      <c r="BS346" s="131"/>
      <c r="BT346" s="131"/>
      <c r="BU346" s="131"/>
      <c r="BV346" s="131"/>
      <c r="BW346" s="131"/>
      <c r="BX346" s="131"/>
      <c r="BY346" s="131"/>
      <c r="BZ346" s="131"/>
      <c r="CA346" s="131"/>
      <c r="CB346" s="131"/>
    </row>
    <row r="347" spans="1:80" s="35" customFormat="1">
      <c r="A347" s="39"/>
      <c r="B347" s="39"/>
      <c r="C347" s="39"/>
      <c r="D347" s="33"/>
      <c r="E347" s="39"/>
      <c r="F347" s="58"/>
      <c r="G347" s="40"/>
      <c r="H347" s="39"/>
      <c r="I347" s="39"/>
      <c r="J347" s="39"/>
      <c r="K347" s="33"/>
      <c r="L347" s="33"/>
      <c r="M347" s="39"/>
      <c r="N347" s="290"/>
      <c r="O347" s="286"/>
      <c r="P347" s="39"/>
      <c r="Q347" s="39"/>
      <c r="R347" s="39"/>
      <c r="S347" s="58"/>
      <c r="T347" s="39"/>
      <c r="U347" s="33"/>
      <c r="V347" s="59"/>
      <c r="W347" s="58"/>
      <c r="X347" s="58"/>
      <c r="Y347" s="58"/>
      <c r="Z347" s="58"/>
      <c r="AA347" s="58"/>
      <c r="AB347" s="33"/>
      <c r="AC347" s="58"/>
      <c r="AD347" s="174"/>
      <c r="AE347" s="37"/>
      <c r="AF347" s="33"/>
      <c r="AG347" s="33"/>
      <c r="AH347" s="33"/>
      <c r="AI347" s="37"/>
      <c r="AJ347" s="39"/>
      <c r="AK347" s="59"/>
      <c r="AL347" s="59"/>
      <c r="AM347" s="59"/>
      <c r="AN347" s="59"/>
      <c r="AO347" s="39"/>
      <c r="AP347" s="58"/>
      <c r="AQ347" s="58"/>
      <c r="AR347" s="36"/>
      <c r="AS347" s="40"/>
      <c r="AT347" s="36"/>
      <c r="AU347" s="59"/>
      <c r="AV347" s="33"/>
      <c r="AW347" s="59"/>
      <c r="AX347" s="33"/>
      <c r="AY347" s="59"/>
      <c r="AZ347" s="33"/>
      <c r="BA347" s="59"/>
      <c r="BB347" s="33"/>
      <c r="BC347" s="59"/>
      <c r="BD347" s="33"/>
      <c r="BE347" s="33"/>
      <c r="BF347" s="40"/>
      <c r="BG347" s="40"/>
      <c r="BH347" s="105"/>
      <c r="BI347" s="59"/>
      <c r="BJ347" s="40"/>
      <c r="BK347" s="33"/>
      <c r="BL347" s="40"/>
      <c r="BM347" s="59"/>
      <c r="BN347" s="58"/>
      <c r="BO347" s="65"/>
      <c r="BP347" s="65"/>
      <c r="BQ347" s="33"/>
      <c r="BR347" s="33"/>
      <c r="BS347" s="63"/>
      <c r="BT347" s="63"/>
      <c r="BU347" s="63"/>
      <c r="BV347" s="63"/>
      <c r="BW347" s="63"/>
      <c r="BX347" s="63"/>
      <c r="BY347" s="63"/>
      <c r="BZ347" s="63"/>
      <c r="CA347" s="63"/>
      <c r="CB347" s="63"/>
    </row>
    <row r="348" spans="1:80" s="75" customFormat="1">
      <c r="A348" s="39"/>
      <c r="B348" s="39"/>
      <c r="C348" s="39"/>
      <c r="D348" s="39"/>
      <c r="E348" s="39"/>
      <c r="F348" s="39"/>
      <c r="G348" s="40"/>
      <c r="H348" s="39"/>
      <c r="I348" s="39"/>
      <c r="J348" s="39"/>
      <c r="K348" s="58"/>
      <c r="L348" s="39"/>
      <c r="M348" s="58"/>
      <c r="N348" s="287"/>
      <c r="O348" s="126"/>
      <c r="P348" s="39"/>
      <c r="Q348" s="39"/>
      <c r="R348" s="39"/>
      <c r="S348" s="39"/>
      <c r="T348" s="39"/>
      <c r="U348" s="39"/>
      <c r="V348" s="45"/>
      <c r="W348" s="39"/>
      <c r="X348" s="39"/>
      <c r="Y348" s="39"/>
      <c r="Z348" s="39"/>
      <c r="AA348" s="39"/>
      <c r="AB348" s="39"/>
      <c r="AC348" s="39"/>
      <c r="AD348" s="40"/>
      <c r="AE348" s="37"/>
      <c r="AF348" s="36"/>
      <c r="AG348" s="36"/>
      <c r="AH348" s="38"/>
      <c r="AI348" s="38"/>
      <c r="AJ348" s="39"/>
      <c r="AK348" s="108"/>
      <c r="AL348" s="58"/>
      <c r="AM348" s="40"/>
      <c r="AN348" s="59"/>
      <c r="AO348" s="39"/>
      <c r="AP348" s="39"/>
      <c r="AQ348" s="105"/>
      <c r="AR348" s="36"/>
      <c r="AS348" s="40"/>
      <c r="AT348" s="36"/>
      <c r="AU348" s="59"/>
      <c r="AV348" s="37"/>
      <c r="AW348" s="59"/>
      <c r="AX348" s="37"/>
      <c r="AY348" s="59"/>
      <c r="AZ348" s="37"/>
      <c r="BA348" s="59"/>
      <c r="BB348" s="37"/>
      <c r="BC348" s="59"/>
      <c r="BD348" s="76"/>
      <c r="BE348" s="58"/>
      <c r="BF348" s="40"/>
      <c r="BG348" s="40"/>
      <c r="BH348" s="105"/>
      <c r="BI348" s="59"/>
      <c r="BJ348" s="40"/>
      <c r="BK348" s="58"/>
      <c r="BL348" s="40"/>
      <c r="BM348" s="59"/>
      <c r="BN348" s="58"/>
      <c r="BO348" s="65"/>
      <c r="BP348" s="65"/>
      <c r="BQ348" s="39"/>
      <c r="BR348" s="62"/>
      <c r="BS348" s="104"/>
      <c r="BT348" s="104"/>
      <c r="BU348" s="104"/>
      <c r="BV348" s="104"/>
      <c r="BW348" s="104"/>
      <c r="BX348" s="104"/>
      <c r="BY348" s="104"/>
      <c r="BZ348" s="104"/>
      <c r="CA348" s="104"/>
      <c r="CB348" s="113"/>
    </row>
    <row r="349" spans="1:80" s="75" customFormat="1">
      <c r="A349" s="39"/>
      <c r="B349" s="39"/>
      <c r="C349" s="39"/>
      <c r="D349" s="39"/>
      <c r="E349" s="39"/>
      <c r="F349" s="39"/>
      <c r="G349" s="40"/>
      <c r="H349" s="39"/>
      <c r="I349" s="39"/>
      <c r="J349" s="39"/>
      <c r="K349" s="58"/>
      <c r="L349" s="39"/>
      <c r="M349" s="58"/>
      <c r="N349" s="287"/>
      <c r="O349" s="126"/>
      <c r="P349" s="39"/>
      <c r="Q349" s="39"/>
      <c r="R349" s="39"/>
      <c r="S349" s="39"/>
      <c r="T349" s="39"/>
      <c r="U349" s="39"/>
      <c r="V349" s="45"/>
      <c r="W349" s="39"/>
      <c r="X349" s="39"/>
      <c r="Y349" s="39"/>
      <c r="Z349" s="39"/>
      <c r="AA349" s="39"/>
      <c r="AB349" s="39"/>
      <c r="AC349" s="39"/>
      <c r="AD349" s="40"/>
      <c r="AE349" s="37"/>
      <c r="AF349" s="36"/>
      <c r="AG349" s="36"/>
      <c r="AH349" s="38"/>
      <c r="AI349" s="38"/>
      <c r="AJ349" s="39"/>
      <c r="AK349" s="108"/>
      <c r="AL349" s="58"/>
      <c r="AM349" s="40"/>
      <c r="AN349" s="59"/>
      <c r="AO349" s="39"/>
      <c r="AP349" s="39"/>
      <c r="AQ349" s="105"/>
      <c r="AR349" s="36"/>
      <c r="AS349" s="40"/>
      <c r="AT349" s="36"/>
      <c r="AU349" s="59"/>
      <c r="AV349" s="37"/>
      <c r="AW349" s="59"/>
      <c r="AX349" s="37"/>
      <c r="AY349" s="59"/>
      <c r="AZ349" s="37"/>
      <c r="BA349" s="59"/>
      <c r="BB349" s="37"/>
      <c r="BC349" s="59"/>
      <c r="BD349" s="76"/>
      <c r="BE349" s="58"/>
      <c r="BF349" s="40"/>
      <c r="BG349" s="40"/>
      <c r="BH349" s="105"/>
      <c r="BI349" s="59"/>
      <c r="BJ349" s="40"/>
      <c r="BK349" s="58"/>
      <c r="BL349" s="40"/>
      <c r="BM349" s="59"/>
      <c r="BN349" s="58"/>
      <c r="BO349" s="65"/>
      <c r="BP349" s="65"/>
      <c r="BQ349" s="39"/>
      <c r="BR349" s="62"/>
      <c r="BS349" s="104"/>
      <c r="BT349" s="104"/>
      <c r="BU349" s="104"/>
      <c r="BV349" s="104"/>
      <c r="BW349" s="104"/>
      <c r="BX349" s="104"/>
      <c r="BY349" s="104"/>
      <c r="BZ349" s="104"/>
      <c r="CA349" s="104"/>
      <c r="CB349" s="113"/>
    </row>
    <row r="350" spans="1:80" s="75" customFormat="1">
      <c r="A350" s="39"/>
      <c r="B350" s="39"/>
      <c r="C350" s="39"/>
      <c r="D350" s="39"/>
      <c r="E350" s="39"/>
      <c r="F350" s="39"/>
      <c r="G350" s="40"/>
      <c r="H350" s="39"/>
      <c r="I350" s="39"/>
      <c r="J350" s="39"/>
      <c r="K350" s="58"/>
      <c r="L350" s="39"/>
      <c r="M350" s="58"/>
      <c r="N350" s="287"/>
      <c r="O350" s="126"/>
      <c r="P350" s="39"/>
      <c r="Q350" s="39"/>
      <c r="R350" s="39"/>
      <c r="S350" s="39"/>
      <c r="T350" s="39"/>
      <c r="U350" s="39"/>
      <c r="V350" s="45"/>
      <c r="W350" s="39"/>
      <c r="X350" s="39"/>
      <c r="Y350" s="39"/>
      <c r="Z350" s="39"/>
      <c r="AA350" s="39"/>
      <c r="AB350" s="39"/>
      <c r="AC350" s="39"/>
      <c r="AD350" s="40"/>
      <c r="AE350" s="37"/>
      <c r="AF350" s="36"/>
      <c r="AG350" s="36"/>
      <c r="AH350" s="38"/>
      <c r="AI350" s="38"/>
      <c r="AJ350" s="39"/>
      <c r="AK350" s="108"/>
      <c r="AL350" s="58"/>
      <c r="AM350" s="40"/>
      <c r="AN350" s="59"/>
      <c r="AO350" s="39"/>
      <c r="AP350" s="39"/>
      <c r="AQ350" s="105"/>
      <c r="AR350" s="36"/>
      <c r="AS350" s="40"/>
      <c r="AT350" s="36"/>
      <c r="AU350" s="59"/>
      <c r="AV350" s="37"/>
      <c r="AW350" s="59"/>
      <c r="AX350" s="37"/>
      <c r="AY350" s="59"/>
      <c r="AZ350" s="37"/>
      <c r="BA350" s="59"/>
      <c r="BB350" s="37"/>
      <c r="BC350" s="59"/>
      <c r="BD350" s="76"/>
      <c r="BE350" s="58"/>
      <c r="BF350" s="40"/>
      <c r="BG350" s="40"/>
      <c r="BH350" s="105"/>
      <c r="BI350" s="59"/>
      <c r="BJ350" s="40"/>
      <c r="BK350" s="58"/>
      <c r="BL350" s="40"/>
      <c r="BM350" s="59"/>
      <c r="BN350" s="58"/>
      <c r="BO350" s="65"/>
      <c r="BP350" s="65"/>
      <c r="BQ350" s="39"/>
      <c r="BR350" s="62"/>
      <c r="BS350" s="104"/>
      <c r="BT350" s="104"/>
      <c r="BU350" s="104"/>
      <c r="BV350" s="104"/>
      <c r="BW350" s="104"/>
      <c r="BX350" s="104"/>
      <c r="BY350" s="104"/>
      <c r="BZ350" s="104"/>
      <c r="CA350" s="104"/>
      <c r="CB350" s="113"/>
    </row>
    <row r="351" spans="1:80" s="75" customFormat="1">
      <c r="A351" s="39"/>
      <c r="B351" s="39"/>
      <c r="C351" s="39"/>
      <c r="D351" s="39"/>
      <c r="E351" s="39"/>
      <c r="F351" s="39"/>
      <c r="G351" s="40"/>
      <c r="H351" s="39"/>
      <c r="I351" s="39"/>
      <c r="J351" s="39"/>
      <c r="K351" s="58"/>
      <c r="L351" s="39"/>
      <c r="M351" s="58"/>
      <c r="N351" s="287"/>
      <c r="O351" s="126"/>
      <c r="P351" s="39"/>
      <c r="Q351" s="39"/>
      <c r="R351" s="39"/>
      <c r="S351" s="39"/>
      <c r="T351" s="39"/>
      <c r="U351" s="39"/>
      <c r="V351" s="45"/>
      <c r="W351" s="39"/>
      <c r="X351" s="39"/>
      <c r="Y351" s="39"/>
      <c r="Z351" s="39"/>
      <c r="AA351" s="39"/>
      <c r="AB351" s="39"/>
      <c r="AC351" s="39"/>
      <c r="AD351" s="40"/>
      <c r="AE351" s="37"/>
      <c r="AF351" s="36"/>
      <c r="AG351" s="36"/>
      <c r="AH351" s="38"/>
      <c r="AI351" s="38"/>
      <c r="AJ351" s="39"/>
      <c r="AK351" s="108"/>
      <c r="AL351" s="58"/>
      <c r="AM351" s="40"/>
      <c r="AN351" s="59"/>
      <c r="AO351" s="39"/>
      <c r="AP351" s="39"/>
      <c r="AQ351" s="105"/>
      <c r="AR351" s="36"/>
      <c r="AS351" s="40"/>
      <c r="AT351" s="36"/>
      <c r="AU351" s="59"/>
      <c r="AV351" s="37"/>
      <c r="AW351" s="59"/>
      <c r="AX351" s="37"/>
      <c r="AY351" s="59"/>
      <c r="AZ351" s="37"/>
      <c r="BA351" s="59"/>
      <c r="BB351" s="37"/>
      <c r="BC351" s="59"/>
      <c r="BD351" s="76"/>
      <c r="BE351" s="58"/>
      <c r="BF351" s="40"/>
      <c r="BG351" s="40"/>
      <c r="BH351" s="105"/>
      <c r="BI351" s="59"/>
      <c r="BJ351" s="40"/>
      <c r="BK351" s="58"/>
      <c r="BL351" s="40"/>
      <c r="BM351" s="59"/>
      <c r="BN351" s="58"/>
      <c r="BO351" s="65"/>
      <c r="BP351" s="65"/>
      <c r="BQ351" s="39"/>
      <c r="BR351" s="62"/>
      <c r="BS351" s="104"/>
      <c r="BT351" s="104"/>
      <c r="BU351" s="104"/>
      <c r="BV351" s="104"/>
      <c r="BW351" s="104"/>
      <c r="BX351" s="104"/>
      <c r="BY351" s="104"/>
      <c r="BZ351" s="104"/>
      <c r="CA351" s="104"/>
      <c r="CB351" s="113"/>
    </row>
    <row r="352" spans="1:80" s="75" customFormat="1">
      <c r="A352" s="39"/>
      <c r="B352" s="39"/>
      <c r="C352" s="39"/>
      <c r="D352" s="39"/>
      <c r="E352" s="39"/>
      <c r="F352" s="39"/>
      <c r="G352" s="40"/>
      <c r="H352" s="39"/>
      <c r="I352" s="39"/>
      <c r="J352" s="39"/>
      <c r="K352" s="58"/>
      <c r="L352" s="39"/>
      <c r="M352" s="58"/>
      <c r="N352" s="287"/>
      <c r="O352" s="126"/>
      <c r="P352" s="39"/>
      <c r="Q352" s="39"/>
      <c r="R352" s="39"/>
      <c r="S352" s="39"/>
      <c r="T352" s="39"/>
      <c r="U352" s="39"/>
      <c r="V352" s="45"/>
      <c r="W352" s="39"/>
      <c r="X352" s="39"/>
      <c r="Y352" s="39"/>
      <c r="Z352" s="39"/>
      <c r="AA352" s="39"/>
      <c r="AB352" s="39"/>
      <c r="AC352" s="39"/>
      <c r="AD352" s="40"/>
      <c r="AE352" s="37"/>
      <c r="AF352" s="36"/>
      <c r="AG352" s="36"/>
      <c r="AH352" s="38"/>
      <c r="AI352" s="38"/>
      <c r="AJ352" s="39"/>
      <c r="AK352" s="108"/>
      <c r="AL352" s="58"/>
      <c r="AM352" s="40"/>
      <c r="AN352" s="59"/>
      <c r="AO352" s="39"/>
      <c r="AP352" s="39"/>
      <c r="AQ352" s="105"/>
      <c r="AR352" s="36"/>
      <c r="AS352" s="40"/>
      <c r="AT352" s="36"/>
      <c r="AU352" s="59"/>
      <c r="AV352" s="37"/>
      <c r="AW352" s="59"/>
      <c r="AX352" s="37"/>
      <c r="AY352" s="59"/>
      <c r="AZ352" s="37"/>
      <c r="BA352" s="59"/>
      <c r="BB352" s="37"/>
      <c r="BC352" s="59"/>
      <c r="BD352" s="76"/>
      <c r="BE352" s="58"/>
      <c r="BF352" s="40"/>
      <c r="BG352" s="40"/>
      <c r="BH352" s="105"/>
      <c r="BI352" s="59"/>
      <c r="BJ352" s="40"/>
      <c r="BK352" s="58"/>
      <c r="BL352" s="40"/>
      <c r="BM352" s="59"/>
      <c r="BN352" s="58"/>
      <c r="BO352" s="65"/>
      <c r="BP352" s="65"/>
      <c r="BQ352" s="39"/>
      <c r="BR352" s="62"/>
      <c r="BS352" s="104"/>
      <c r="BT352" s="104"/>
      <c r="BU352" s="104"/>
      <c r="BV352" s="104"/>
      <c r="BW352" s="104"/>
      <c r="BX352" s="104"/>
      <c r="BY352" s="104"/>
      <c r="BZ352" s="104"/>
      <c r="CA352" s="104"/>
      <c r="CB352" s="113"/>
    </row>
    <row r="353" spans="1:80" s="83" customFormat="1">
      <c r="A353" s="39"/>
      <c r="B353" s="39"/>
      <c r="C353" s="39"/>
      <c r="D353" s="39"/>
      <c r="E353" s="39"/>
      <c r="F353" s="39"/>
      <c r="G353" s="40"/>
      <c r="H353" s="39"/>
      <c r="I353" s="39"/>
      <c r="J353" s="39"/>
      <c r="K353" s="58"/>
      <c r="L353" s="39"/>
      <c r="M353" s="58"/>
      <c r="N353" s="287"/>
      <c r="O353" s="126"/>
      <c r="P353" s="39"/>
      <c r="Q353" s="39"/>
      <c r="R353" s="39"/>
      <c r="S353" s="39"/>
      <c r="T353" s="39"/>
      <c r="U353" s="39"/>
      <c r="V353" s="45"/>
      <c r="W353" s="39"/>
      <c r="X353" s="39"/>
      <c r="Y353" s="39"/>
      <c r="Z353" s="39"/>
      <c r="AA353" s="39"/>
      <c r="AB353" s="39"/>
      <c r="AC353" s="39"/>
      <c r="AD353" s="40"/>
      <c r="AE353" s="37"/>
      <c r="AF353" s="36"/>
      <c r="AG353" s="36"/>
      <c r="AH353" s="38"/>
      <c r="AI353" s="38"/>
      <c r="AJ353" s="39"/>
      <c r="AK353" s="108"/>
      <c r="AL353" s="58"/>
      <c r="AM353" s="40"/>
      <c r="AN353" s="59"/>
      <c r="AO353" s="39"/>
      <c r="AP353" s="39"/>
      <c r="AQ353" s="105"/>
      <c r="AR353" s="36"/>
      <c r="AS353" s="40"/>
      <c r="AT353" s="37"/>
      <c r="AU353" s="59"/>
      <c r="AV353" s="37"/>
      <c r="AW353" s="59"/>
      <c r="AX353" s="37"/>
      <c r="AY353" s="59"/>
      <c r="AZ353" s="37"/>
      <c r="BA353" s="59"/>
      <c r="BB353" s="37"/>
      <c r="BC353" s="59"/>
      <c r="BD353" s="76"/>
      <c r="BE353" s="58"/>
      <c r="BF353" s="135"/>
      <c r="BG353" s="59"/>
      <c r="BH353" s="58"/>
      <c r="BI353" s="59"/>
      <c r="BJ353" s="40"/>
      <c r="BK353" s="58"/>
      <c r="BL353" s="59"/>
      <c r="BM353" s="61"/>
      <c r="BN353" s="58"/>
      <c r="BO353" s="65"/>
      <c r="BP353" s="65"/>
      <c r="BQ353" s="39"/>
      <c r="BR353" s="62"/>
      <c r="BS353" s="104"/>
      <c r="BT353" s="104"/>
      <c r="BU353" s="104"/>
      <c r="BV353" s="104"/>
      <c r="BW353" s="104"/>
      <c r="BX353" s="104"/>
      <c r="BY353" s="104"/>
      <c r="BZ353" s="104"/>
      <c r="CA353" s="104"/>
      <c r="CB353" s="113"/>
    </row>
    <row r="354" spans="1:80" s="83" customFormat="1">
      <c r="A354" s="39"/>
      <c r="B354" s="39"/>
      <c r="C354" s="39"/>
      <c r="D354" s="39"/>
      <c r="E354" s="39"/>
      <c r="F354" s="39"/>
      <c r="G354" s="40"/>
      <c r="H354" s="39"/>
      <c r="I354" s="39"/>
      <c r="J354" s="39"/>
      <c r="K354" s="58"/>
      <c r="L354" s="39"/>
      <c r="M354" s="58"/>
      <c r="N354" s="287"/>
      <c r="O354" s="126"/>
      <c r="P354" s="39"/>
      <c r="Q354" s="39"/>
      <c r="R354" s="39"/>
      <c r="S354" s="39"/>
      <c r="T354" s="39"/>
      <c r="U354" s="39"/>
      <c r="V354" s="45"/>
      <c r="W354" s="39"/>
      <c r="X354" s="39"/>
      <c r="Y354" s="39"/>
      <c r="Z354" s="39"/>
      <c r="AA354" s="39"/>
      <c r="AB354" s="39"/>
      <c r="AC354" s="39"/>
      <c r="AD354" s="40"/>
      <c r="AE354" s="37"/>
      <c r="AF354" s="36"/>
      <c r="AG354" s="36"/>
      <c r="AH354" s="38"/>
      <c r="AI354" s="38"/>
      <c r="AJ354" s="39"/>
      <c r="AK354" s="108"/>
      <c r="AL354" s="58"/>
      <c r="AM354" s="40"/>
      <c r="AN354" s="59"/>
      <c r="AO354" s="39"/>
      <c r="AP354" s="39"/>
      <c r="AQ354" s="105"/>
      <c r="AR354" s="36"/>
      <c r="AS354" s="40"/>
      <c r="AT354" s="37"/>
      <c r="AU354" s="59"/>
      <c r="AV354" s="37"/>
      <c r="AW354" s="59"/>
      <c r="AX354" s="37"/>
      <c r="AY354" s="59"/>
      <c r="AZ354" s="37"/>
      <c r="BA354" s="59"/>
      <c r="BB354" s="37"/>
      <c r="BC354" s="59"/>
      <c r="BD354" s="76"/>
      <c r="BE354" s="58"/>
      <c r="BF354" s="40"/>
      <c r="BG354" s="59"/>
      <c r="BH354" s="58"/>
      <c r="BI354" s="59"/>
      <c r="BJ354" s="40"/>
      <c r="BK354" s="58"/>
      <c r="BL354" s="59"/>
      <c r="BM354" s="61"/>
      <c r="BN354" s="58"/>
      <c r="BO354" s="65"/>
      <c r="BP354" s="65"/>
      <c r="BQ354" s="39"/>
      <c r="BR354" s="62"/>
      <c r="BS354" s="104"/>
      <c r="BT354" s="104"/>
      <c r="BU354" s="104"/>
      <c r="BV354" s="104"/>
      <c r="BW354" s="104"/>
      <c r="BX354" s="104"/>
      <c r="BY354" s="104"/>
      <c r="BZ354" s="104"/>
      <c r="CA354" s="104"/>
      <c r="CB354" s="113"/>
    </row>
    <row r="355" spans="1:80" s="93" customFormat="1">
      <c r="A355" s="41"/>
      <c r="B355" s="41"/>
      <c r="C355" s="41"/>
      <c r="D355" s="41"/>
      <c r="E355" s="41"/>
      <c r="F355" s="42"/>
      <c r="G355" s="44"/>
      <c r="H355" s="41"/>
      <c r="I355" s="41"/>
      <c r="J355" s="41"/>
      <c r="K355" s="41"/>
      <c r="L355" s="41"/>
      <c r="M355" s="41"/>
      <c r="N355" s="126"/>
      <c r="O355" s="126"/>
      <c r="P355" s="41"/>
      <c r="Q355" s="41"/>
      <c r="R355" s="41"/>
      <c r="S355" s="41"/>
      <c r="T355" s="41"/>
      <c r="U355" s="42"/>
      <c r="V355" s="112"/>
      <c r="W355" s="41"/>
      <c r="X355" s="41"/>
      <c r="Y355" s="41"/>
      <c r="Z355" s="41"/>
      <c r="AA355" s="43"/>
      <c r="AB355" s="41"/>
      <c r="AC355" s="41"/>
      <c r="AD355" s="44"/>
      <c r="AE355" s="78"/>
      <c r="AF355" s="78"/>
      <c r="AG355" s="78"/>
      <c r="AH355" s="131"/>
      <c r="AI355" s="78"/>
      <c r="AJ355" s="42"/>
      <c r="AK355" s="44"/>
      <c r="AL355" s="41"/>
      <c r="AM355" s="44"/>
      <c r="AN355" s="44"/>
      <c r="AO355" s="41"/>
      <c r="AP355" s="41"/>
      <c r="AQ355" s="41"/>
      <c r="AR355" s="78"/>
      <c r="AS355" s="44"/>
      <c r="AT355" s="36"/>
      <c r="AU355" s="59"/>
      <c r="AV355" s="76"/>
      <c r="AW355" s="59"/>
      <c r="AX355" s="76"/>
      <c r="AY355" s="59"/>
      <c r="AZ355" s="76"/>
      <c r="BA355" s="59"/>
      <c r="BB355" s="76"/>
      <c r="BC355" s="46"/>
      <c r="BD355" s="76"/>
      <c r="BE355" s="42"/>
      <c r="BF355" s="40"/>
      <c r="BG355" s="40"/>
      <c r="BH355" s="105"/>
      <c r="BI355" s="59"/>
      <c r="BJ355" s="40"/>
      <c r="BK355" s="42"/>
      <c r="BL355" s="40"/>
      <c r="BM355" s="59"/>
      <c r="BN355" s="58"/>
      <c r="BO355" s="65"/>
      <c r="BP355" s="65"/>
      <c r="BQ355" s="42"/>
      <c r="BR355" s="105"/>
      <c r="BS355" s="131"/>
      <c r="BT355" s="131"/>
      <c r="BU355" s="131"/>
      <c r="BV355" s="131"/>
      <c r="BW355" s="131"/>
      <c r="BX355" s="131"/>
      <c r="BY355" s="131"/>
      <c r="BZ355" s="131"/>
      <c r="CA355" s="131"/>
      <c r="CB355" s="131"/>
    </row>
    <row r="356" spans="1:80" s="97" customFormat="1" ht="17" customHeight="1">
      <c r="A356" s="175"/>
      <c r="B356" s="175"/>
      <c r="C356" s="175"/>
      <c r="D356" s="175"/>
      <c r="E356" s="175"/>
      <c r="F356" s="175"/>
      <c r="G356" s="96"/>
      <c r="H356" s="175"/>
      <c r="I356" s="175"/>
      <c r="J356" s="175"/>
      <c r="K356" s="175"/>
      <c r="L356" s="175"/>
      <c r="M356" s="175"/>
      <c r="N356" s="291"/>
      <c r="O356" s="291"/>
      <c r="P356" s="176"/>
      <c r="Q356" s="175"/>
      <c r="R356" s="175"/>
      <c r="S356" s="175"/>
      <c r="T356" s="175"/>
      <c r="U356" s="136"/>
      <c r="V356" s="177"/>
      <c r="W356" s="175"/>
      <c r="X356" s="175"/>
      <c r="Y356" s="175"/>
      <c r="Z356" s="175"/>
      <c r="AA356" s="175"/>
      <c r="AB356" s="175"/>
      <c r="AC356" s="175"/>
      <c r="AD356" s="178"/>
      <c r="AE356" s="137"/>
      <c r="AF356" s="137"/>
      <c r="AG356" s="137"/>
      <c r="AH356" s="137"/>
      <c r="AI356" s="137"/>
      <c r="AJ356" s="175"/>
      <c r="AK356" s="178"/>
      <c r="AL356" s="175"/>
      <c r="AM356" s="178"/>
      <c r="AN356" s="178"/>
      <c r="AO356" s="175"/>
      <c r="AP356" s="175"/>
      <c r="AQ356" s="117"/>
      <c r="AR356" s="137"/>
      <c r="AS356" s="179"/>
      <c r="AT356" s="137"/>
      <c r="AU356" s="59"/>
      <c r="AV356" s="137"/>
      <c r="AW356" s="179"/>
      <c r="AX356" s="137"/>
      <c r="AY356" s="179"/>
      <c r="AZ356" s="137"/>
      <c r="BA356" s="179"/>
      <c r="BB356" s="137"/>
      <c r="BC356" s="179"/>
      <c r="BD356" s="138"/>
      <c r="BE356" s="139"/>
      <c r="BF356" s="40"/>
      <c r="BG356" s="40"/>
      <c r="BH356" s="179"/>
      <c r="BI356" s="59"/>
      <c r="BJ356" s="40"/>
      <c r="BK356" s="139"/>
      <c r="BL356" s="40"/>
      <c r="BM356" s="139"/>
      <c r="BN356" s="58"/>
      <c r="BO356" s="65"/>
      <c r="BP356" s="65"/>
      <c r="BQ356" s="42"/>
      <c r="BR356" s="139"/>
      <c r="BS356" s="180"/>
      <c r="BT356" s="139"/>
      <c r="BU356" s="139"/>
      <c r="BV356" s="139"/>
      <c r="BW356" s="139"/>
      <c r="BX356" s="139"/>
      <c r="BY356" s="139"/>
      <c r="BZ356" s="139"/>
      <c r="CA356" s="139"/>
      <c r="CB356" s="139"/>
    </row>
  </sheetData>
  <sheetProtection algorithmName="SHA-512" hashValue="L+uxkhjCwHfEFTVv59SSOoNViTQsVf+dcUe71XmBa4VXMLDAabjbwmlgZsmXr2pCPEeLxX3vqz6FspeCEfN9+g==" saltValue="sfTzSVN2WrrN07HT9gGeFw==" spinCount="100000" sheet="1" objects="1" scenarios="1"/>
  <autoFilter ref="A68:XEC364" xr:uid="{00000000-0009-0000-0000-000001000000}"/>
  <mergeCells count="5">
    <mergeCell ref="B1:O1"/>
    <mergeCell ref="B64:BO67"/>
    <mergeCell ref="BP64:BR65"/>
    <mergeCell ref="BP66:BR66"/>
    <mergeCell ref="BP67:BR67"/>
  </mergeCells>
  <conditionalFormatting sqref="U356">
    <cfRule type="containsText" dxfId="0" priority="1" operator="containsText" text="LIQUIDADO">
      <formula>NOT(ISERROR(SEARCH("LIQUIDADO",U356)))</formula>
    </cfRule>
  </conditionalFormatting>
  <dataValidations count="21">
    <dataValidation type="list" allowBlank="1" showInputMessage="1" showErrorMessage="1" sqref="A199" xr:uid="{00000000-0002-0000-0100-000000000000}">
      <formula1>$BW$6:$BW$8</formula1>
    </dataValidation>
    <dataValidation type="list" allowBlank="1" showInputMessage="1" showErrorMessage="1" sqref="H199" xr:uid="{00000000-0002-0000-0100-000001000000}">
      <formula1>$CA$6:$CA$10</formula1>
    </dataValidation>
    <dataValidation type="list" allowBlank="1" showInputMessage="1" showErrorMessage="1" sqref="I199" xr:uid="{00000000-0002-0000-0100-000002000000}">
      <formula1>$CB$6:$CB$21</formula1>
    </dataValidation>
    <dataValidation type="list" allowBlank="1" showInputMessage="1" showErrorMessage="1" sqref="J199" xr:uid="{00000000-0002-0000-0100-000003000000}">
      <formula1>$BZ$6:$BZ$18</formula1>
    </dataValidation>
    <dataValidation type="list" allowBlank="1" showInputMessage="1" showErrorMessage="1" sqref="R199" xr:uid="{00000000-0002-0000-0100-000004000000}">
      <formula1>$CC$6:$CC$10</formula1>
    </dataValidation>
    <dataValidation type="list" allowBlank="1" showInputMessage="1" showErrorMessage="1" sqref="H348:H352 H315:H333 H336:H346 H200:H309 H355 H69:H198" xr:uid="{00000000-0002-0000-0100-000005000000}">
      <formula1>$F$3:$F$7</formula1>
    </dataValidation>
    <dataValidation type="list" allowBlank="1" showInputMessage="1" showErrorMessage="1" sqref="A348:A352 A344:A346 A315:A333 A336:A342 A200:A309 A355 A69:A198" xr:uid="{00000000-0002-0000-0100-000006000000}">
      <formula1>$B$3:$B$5</formula1>
    </dataValidation>
    <dataValidation type="list" allowBlank="1" showInputMessage="1" showErrorMessage="1" sqref="I348:I352 I315:I333 I336:I346 I200:I309 I355 I69:I198" xr:uid="{00000000-0002-0000-0100-000007000000}">
      <formula1>$G$3:$G$18</formula1>
    </dataValidation>
    <dataValidation type="list" allowBlank="1" showInputMessage="1" showErrorMessage="1" sqref="J348:J352 J315:J333 J336:J346 J200:J309 J355 J69:J198" xr:uid="{00000000-0002-0000-0100-000008000000}">
      <formula1>$E$3:$E$15</formula1>
    </dataValidation>
    <dataValidation type="list" allowBlank="1" showInputMessage="1" showErrorMessage="1" sqref="AK253 AK282 AL189:AL252 AL254:AL255 AL355 AL283:AL311 AL257:AL265 AL349:AL352 AL269:AL279 AM305:AN305 AM294:AN295 AP294:AQ295 AL281 AP304:AQ305 AK280 AL313:AL347 AO155:AQ162 AO164:AQ181 AL69:AL186" xr:uid="{00000000-0002-0000-0100-000009000000}">
      <formula1>$O$3:$O$58</formula1>
    </dataValidation>
    <dataValidation type="list" allowBlank="1" showInputMessage="1" showErrorMessage="1" sqref="X253 Y344:Y352 X280 X304:X305 X282 X294:X295 AB304:AD305 AB276:AB277 AB75 Y355 AB78:AB81 AB186 AB189:AB190 AB225:AB226 AB230 AB244:AB245 AB248 AB259 AB262:AB263 AB265 AB273 Y189:Y252 AC287:AD287 AB294:AD295 AB279 Y281 AB233:AB235 Y254:Y279 AB118:AB119 AB196 Y283:Y342 Y182:Y186 Y69:Y174" xr:uid="{00000000-0002-0000-0100-00000A000000}">
      <formula1>$L$3:$L$63</formula1>
    </dataValidation>
    <dataValidation type="list" allowBlank="1" showInputMessage="1" showErrorMessage="1" sqref="W253 X306:X352 W280 W282 X189:X252 Y343 W309 X281 X283:X293 X296:X303 X254:X279 X355 X182:X186 X69:X174" xr:uid="{00000000-0002-0000-0100-00000B000000}">
      <formula1>$K$3:$K$17</formula1>
    </dataValidation>
    <dataValidation type="list" allowBlank="1" showInputMessage="1" showErrorMessage="1" sqref="S281 S315:S352 S189:S252 U320 U322 U332 S310:S313 S284:S308 S254:S279 S355 S164:U173 S155:U162 T174:T181 S182:S186 S69:S180" xr:uid="{00000000-0002-0000-0100-00000C000000}">
      <formula1>$I$3:$I$7</formula1>
    </dataValidation>
    <dataValidation type="list" allowBlank="1" showInputMessage="1" showErrorMessage="1" sqref="V253 W315:W352 V282 V309 V280 W281 W189:W252 W283:W313 W254:W279 W355 W69:W186" xr:uid="{00000000-0002-0000-0100-00000D000000}">
      <formula1>$J$3:$J$17</formula1>
    </dataValidation>
    <dataValidation type="list" allowBlank="1" showInputMessage="1" showErrorMessage="1" sqref="AJ284:AJ352 AJ281 AJ189:AJ252 AJ254:AJ279 AJ355 AJ164:AJ186 AJ69:AJ162" xr:uid="{00000000-0002-0000-0100-00000E000000}">
      <formula1>$M$3:$M$5</formula1>
    </dataValidation>
    <dataValidation type="list" allowBlank="1" showInputMessage="1" showErrorMessage="1" sqref="R315:R352 R200:R309 R355 R169:R180 R182:R198 R69:R165" xr:uid="{00000000-0002-0000-0100-00000F000000}">
      <formula1>$H$3:$H$7</formula1>
    </dataValidation>
    <dataValidation type="list" allowBlank="1" showInputMessage="1" showErrorMessage="1" sqref="A64" xr:uid="{00000000-0002-0000-0100-000010000000}">
      <formula1>#REF!</formula1>
    </dataValidation>
    <dataValidation type="list" allowBlank="1" showInputMessage="1" showErrorMessage="1" sqref="C273 C244:C245 C300:C301 C257:C263 C265:C268 C270 C213 C304:C305 C199:C206 C282 C247:C255 C185:C190 C210:C211 C347 C285:C295 C365:C1048576 C84 C69:C82 C334:C335 C309:C313 C108:C119 C224:C237 C279:C280 C155:C158 C166:C168 C297:C298 C196:C197 C217:C220 C240:C242 C275:C277 C182:C183" xr:uid="{00000000-0002-0000-0100-000011000000}">
      <formula1>$C$3:$C$12</formula1>
    </dataValidation>
    <dataValidation type="list" allowBlank="1" showInputMessage="1" showErrorMessage="1" sqref="C296 C214:C216 C306:C307 C269 C302:C303 C281 C212 C336:C338 C271:C272 C284 C326 C274 C318:C319 C256 C341:C342 C348:C352 C184 C264 C278 C85:C96 C120 C330:C333 C221:C223 C191:C195 C246 C355 C198 C208:C209 C345:C346 C243" xr:uid="{00000000-0002-0000-0100-000012000000}">
      <formula1>$C$3:$C$10</formula1>
    </dataValidation>
    <dataValidation type="list" allowBlank="1" showInputMessage="1" showErrorMessage="1" sqref="C344 C83 C238:C239 C299 C308 C320:C325 C207 C339:C340 C97:C107 C249 C283 C315:C317 C327:C329 C121:C154 C169:C182 C159:C166" xr:uid="{00000000-0002-0000-0100-000013000000}">
      <formula1>$C$3:$C$11</formula1>
    </dataValidation>
    <dataValidation type="custom" allowBlank="1" showInputMessage="1" showErrorMessage="1" sqref="U246 F264 F306 U306 F278 F326 U326 U341 U70:U71 F330:F331 U330:U331 F355 F341 U274 F283 F85 F120 F274 U355 U345:U346 U182 F343:F346 F195 U195 F209 U209 F216 U216 F223 U223 F246 U85:U137 U139:U154" xr:uid="{00000000-0002-0000-0100-000014000000}">
      <formula1>TEXT(G70,"Mmmm")</formula1>
    </dataValidation>
  </dataValidations>
  <hyperlinks>
    <hyperlink ref="K78" r:id="rId1" display="javascript:void(0);" xr:uid="{00000000-0004-0000-0100-000000000000}"/>
    <hyperlink ref="K82" r:id="rId2" display="javascript:void(0);" xr:uid="{00000000-0004-0000-0100-000001000000}"/>
    <hyperlink ref="K83" r:id="rId3" display="javascript:void(0);" xr:uid="{00000000-0004-0000-0100-000002000000}"/>
    <hyperlink ref="Z152" r:id="rId4" xr:uid="{00000000-0004-0000-0100-000003000000}"/>
    <hyperlink ref="K162" r:id="rId5" display="javascript:void(0);" xr:uid="{C94BE4F1-C70A-B84E-9376-042B371448E3}"/>
  </hyperlinks>
  <pageMargins left="0.7" right="0.7" top="0.75" bottom="0.75" header="0.3" footer="0.3"/>
  <pageSetup orientation="portrait" r:id="rId6"/>
  <drawing r:id="rId7"/>
  <legacyDrawing r:id="rId8"/>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47"/>
  <sheetViews>
    <sheetView topLeftCell="A16" workbookViewId="0">
      <selection activeCell="C18" sqref="C18"/>
    </sheetView>
  </sheetViews>
  <sheetFormatPr baseColWidth="10" defaultRowHeight="15"/>
  <cols>
    <col min="2" max="2" width="31" customWidth="1"/>
    <col min="3" max="3" width="36.5" customWidth="1"/>
  </cols>
  <sheetData>
    <row r="1" spans="1:3" ht="30">
      <c r="A1" s="28">
        <v>1</v>
      </c>
      <c r="B1" s="12" t="s">
        <v>225</v>
      </c>
      <c r="C1" s="13" t="s">
        <v>297</v>
      </c>
    </row>
    <row r="2" spans="1:3" ht="32">
      <c r="A2" s="29">
        <v>2</v>
      </c>
      <c r="B2" s="12" t="s">
        <v>298</v>
      </c>
      <c r="C2" s="22" t="s">
        <v>299</v>
      </c>
    </row>
    <row r="3" spans="1:3" ht="16">
      <c r="A3" s="29">
        <v>3</v>
      </c>
      <c r="B3" s="14" t="s">
        <v>300</v>
      </c>
      <c r="C3" s="22" t="s">
        <v>301</v>
      </c>
    </row>
    <row r="4" spans="1:3" ht="16">
      <c r="A4" s="28">
        <v>4</v>
      </c>
      <c r="B4" s="14" t="s">
        <v>228</v>
      </c>
      <c r="C4" s="22" t="s">
        <v>302</v>
      </c>
    </row>
    <row r="5" spans="1:3" ht="32">
      <c r="A5" s="28">
        <v>5</v>
      </c>
      <c r="B5" s="15" t="s">
        <v>229</v>
      </c>
      <c r="C5" s="22" t="s">
        <v>303</v>
      </c>
    </row>
    <row r="6" spans="1:3" ht="16">
      <c r="A6" s="29">
        <v>6</v>
      </c>
      <c r="B6" s="15" t="s">
        <v>230</v>
      </c>
      <c r="C6" s="22" t="s">
        <v>304</v>
      </c>
    </row>
    <row r="7" spans="1:3" ht="64">
      <c r="A7" s="29">
        <v>7</v>
      </c>
      <c r="B7" s="16" t="s">
        <v>231</v>
      </c>
      <c r="C7" s="17" t="s">
        <v>305</v>
      </c>
    </row>
    <row r="8" spans="1:3" ht="32">
      <c r="A8" s="28">
        <v>8</v>
      </c>
      <c r="B8" s="14" t="s">
        <v>232</v>
      </c>
      <c r="C8" s="22" t="s">
        <v>306</v>
      </c>
    </row>
    <row r="9" spans="1:3" ht="32">
      <c r="A9" s="28">
        <v>9</v>
      </c>
      <c r="B9" s="14" t="s">
        <v>233</v>
      </c>
      <c r="C9" s="22" t="s">
        <v>307</v>
      </c>
    </row>
    <row r="10" spans="1:3" ht="16">
      <c r="A10" s="29">
        <v>10</v>
      </c>
      <c r="B10" s="14" t="s">
        <v>308</v>
      </c>
      <c r="C10" s="22" t="s">
        <v>309</v>
      </c>
    </row>
    <row r="11" spans="1:3" ht="27">
      <c r="A11" s="29">
        <v>11</v>
      </c>
      <c r="B11" s="14" t="s">
        <v>235</v>
      </c>
      <c r="C11" s="30" t="s">
        <v>310</v>
      </c>
    </row>
    <row r="12" spans="1:3" ht="64">
      <c r="A12" s="28">
        <v>12</v>
      </c>
      <c r="B12" s="18" t="s">
        <v>236</v>
      </c>
      <c r="C12" s="17" t="s">
        <v>311</v>
      </c>
    </row>
    <row r="13" spans="1:3" ht="64">
      <c r="A13" s="28">
        <v>13</v>
      </c>
      <c r="B13" s="18" t="s">
        <v>312</v>
      </c>
      <c r="C13" s="17" t="s">
        <v>311</v>
      </c>
    </row>
    <row r="14" spans="1:3">
      <c r="A14" s="29">
        <v>14</v>
      </c>
      <c r="B14" s="19" t="s">
        <v>238</v>
      </c>
      <c r="C14" s="30" t="s">
        <v>313</v>
      </c>
    </row>
    <row r="15" spans="1:3" ht="80">
      <c r="A15" s="29">
        <v>15</v>
      </c>
      <c r="B15" s="18" t="s">
        <v>239</v>
      </c>
      <c r="C15" s="17" t="s">
        <v>314</v>
      </c>
    </row>
    <row r="16" spans="1:3" ht="48">
      <c r="A16" s="28">
        <v>16</v>
      </c>
      <c r="B16" s="20" t="s">
        <v>240</v>
      </c>
      <c r="C16" s="17" t="s">
        <v>315</v>
      </c>
    </row>
    <row r="17" spans="1:3" ht="48">
      <c r="A17" s="28">
        <v>17</v>
      </c>
      <c r="B17" s="14" t="s">
        <v>241</v>
      </c>
      <c r="C17" s="17" t="s">
        <v>316</v>
      </c>
    </row>
    <row r="18" spans="1:3" ht="48">
      <c r="A18" s="29">
        <v>18</v>
      </c>
      <c r="B18" s="14" t="s">
        <v>242</v>
      </c>
      <c r="C18" s="21" t="s">
        <v>317</v>
      </c>
    </row>
    <row r="19" spans="1:3" ht="64">
      <c r="A19" s="29">
        <v>19</v>
      </c>
      <c r="B19" s="14" t="s">
        <v>243</v>
      </c>
      <c r="C19" s="22" t="s">
        <v>318</v>
      </c>
    </row>
    <row r="20" spans="1:3" ht="32">
      <c r="A20" s="28">
        <v>20</v>
      </c>
      <c r="B20" s="20" t="s">
        <v>244</v>
      </c>
      <c r="C20" s="17" t="s">
        <v>319</v>
      </c>
    </row>
    <row r="21" spans="1:3" ht="32">
      <c r="A21" s="28">
        <v>21</v>
      </c>
      <c r="B21" s="14" t="s">
        <v>245</v>
      </c>
      <c r="C21" s="17" t="s">
        <v>320</v>
      </c>
    </row>
    <row r="22" spans="1:3" ht="32">
      <c r="A22" s="29">
        <v>22</v>
      </c>
      <c r="B22" s="14" t="s">
        <v>246</v>
      </c>
      <c r="C22" s="17" t="s">
        <v>321</v>
      </c>
    </row>
    <row r="23" spans="1:3" ht="16">
      <c r="A23" s="29">
        <v>23</v>
      </c>
      <c r="B23" s="14" t="s">
        <v>322</v>
      </c>
      <c r="C23" s="17" t="s">
        <v>323</v>
      </c>
    </row>
    <row r="24" spans="1:3" ht="16">
      <c r="A24" s="28">
        <v>24</v>
      </c>
      <c r="B24" s="14" t="s">
        <v>248</v>
      </c>
      <c r="C24" s="17" t="s">
        <v>324</v>
      </c>
    </row>
    <row r="25" spans="1:3" ht="16">
      <c r="A25" s="28">
        <v>25</v>
      </c>
      <c r="B25" s="23" t="s">
        <v>249</v>
      </c>
      <c r="C25" s="17" t="s">
        <v>325</v>
      </c>
    </row>
    <row r="26" spans="1:3" ht="16">
      <c r="A26" s="29">
        <v>26</v>
      </c>
      <c r="B26" s="14" t="s">
        <v>250</v>
      </c>
      <c r="C26" s="22" t="s">
        <v>326</v>
      </c>
    </row>
    <row r="27" spans="1:3" ht="16">
      <c r="A27" s="29">
        <v>27</v>
      </c>
      <c r="B27" s="24" t="s">
        <v>251</v>
      </c>
      <c r="C27" s="17" t="s">
        <v>327</v>
      </c>
    </row>
    <row r="28" spans="1:3" ht="16">
      <c r="A28" s="28">
        <v>28</v>
      </c>
      <c r="B28" s="18" t="s">
        <v>252</v>
      </c>
      <c r="C28" s="17" t="s">
        <v>328</v>
      </c>
    </row>
    <row r="29" spans="1:3" ht="16">
      <c r="A29" s="28">
        <v>29</v>
      </c>
      <c r="B29" s="19" t="s">
        <v>329</v>
      </c>
      <c r="C29" s="22" t="s">
        <v>330</v>
      </c>
    </row>
    <row r="30" spans="1:3" ht="16">
      <c r="A30" s="29">
        <v>30</v>
      </c>
      <c r="B30" s="25" t="s">
        <v>331</v>
      </c>
      <c r="C30" s="22" t="s">
        <v>332</v>
      </c>
    </row>
    <row r="31" spans="1:3" ht="16">
      <c r="A31" s="29">
        <v>31</v>
      </c>
      <c r="B31" s="14" t="s">
        <v>255</v>
      </c>
      <c r="C31" s="22" t="s">
        <v>333</v>
      </c>
    </row>
    <row r="32" spans="1:3" ht="16">
      <c r="A32" s="28">
        <v>32</v>
      </c>
      <c r="B32" s="14" t="s">
        <v>256</v>
      </c>
      <c r="C32" s="22" t="s">
        <v>334</v>
      </c>
    </row>
    <row r="33" spans="1:3" ht="16">
      <c r="A33" s="28">
        <v>33</v>
      </c>
      <c r="B33" s="18" t="s">
        <v>257</v>
      </c>
      <c r="C33" s="21" t="s">
        <v>335</v>
      </c>
    </row>
    <row r="34" spans="1:3" ht="32">
      <c r="A34" s="29">
        <v>34</v>
      </c>
      <c r="B34" s="26" t="s">
        <v>258</v>
      </c>
      <c r="C34" s="22" t="s">
        <v>336</v>
      </c>
    </row>
    <row r="35" spans="1:3" ht="32">
      <c r="A35" s="29">
        <v>35</v>
      </c>
      <c r="B35" s="16" t="s">
        <v>337</v>
      </c>
      <c r="C35" s="21" t="s">
        <v>338</v>
      </c>
    </row>
    <row r="36" spans="1:3" ht="32">
      <c r="A36" s="28">
        <v>36</v>
      </c>
      <c r="B36" s="16" t="s">
        <v>339</v>
      </c>
      <c r="C36" s="21" t="s">
        <v>338</v>
      </c>
    </row>
    <row r="37" spans="1:3" ht="16">
      <c r="A37" s="28">
        <v>37</v>
      </c>
      <c r="B37" s="20" t="s">
        <v>261</v>
      </c>
      <c r="C37" s="21" t="s">
        <v>340</v>
      </c>
    </row>
    <row r="38" spans="1:3" ht="16">
      <c r="A38" s="29">
        <v>38</v>
      </c>
      <c r="B38" s="18" t="s">
        <v>262</v>
      </c>
      <c r="C38" s="22" t="s">
        <v>341</v>
      </c>
    </row>
    <row r="39" spans="1:3" ht="16">
      <c r="A39" s="29">
        <v>39</v>
      </c>
      <c r="B39" s="27" t="s">
        <v>263</v>
      </c>
      <c r="C39" s="22" t="s">
        <v>342</v>
      </c>
    </row>
    <row r="40" spans="1:3" ht="64">
      <c r="A40" s="28">
        <v>40</v>
      </c>
      <c r="B40" s="27" t="s">
        <v>343</v>
      </c>
      <c r="C40" s="22" t="s">
        <v>344</v>
      </c>
    </row>
    <row r="41" spans="1:3" ht="80">
      <c r="A41" s="28">
        <v>41</v>
      </c>
      <c r="B41" s="27" t="s">
        <v>345</v>
      </c>
      <c r="C41" s="22" t="s">
        <v>346</v>
      </c>
    </row>
    <row r="42" spans="1:3" ht="48">
      <c r="A42" s="29">
        <v>42</v>
      </c>
      <c r="B42" s="27" t="s">
        <v>347</v>
      </c>
      <c r="C42" s="22" t="s">
        <v>348</v>
      </c>
    </row>
    <row r="43" spans="1:3" ht="32">
      <c r="A43" s="29">
        <v>43</v>
      </c>
      <c r="B43" s="27" t="s">
        <v>349</v>
      </c>
      <c r="C43" s="22" t="s">
        <v>350</v>
      </c>
    </row>
    <row r="44" spans="1:3" ht="26">
      <c r="A44" s="28">
        <v>44</v>
      </c>
      <c r="B44" s="27" t="s">
        <v>351</v>
      </c>
      <c r="C44" s="21" t="s">
        <v>351</v>
      </c>
    </row>
    <row r="45" spans="1:3" ht="64">
      <c r="A45" s="28">
        <v>45</v>
      </c>
      <c r="B45" s="27" t="s">
        <v>352</v>
      </c>
      <c r="C45" s="22" t="s">
        <v>353</v>
      </c>
    </row>
    <row r="46" spans="1:3" ht="80">
      <c r="A46" s="29">
        <v>46</v>
      </c>
      <c r="B46" s="27" t="s">
        <v>345</v>
      </c>
      <c r="C46" s="22" t="s">
        <v>354</v>
      </c>
    </row>
    <row r="47" spans="1:3" ht="32">
      <c r="A47" s="28">
        <v>47</v>
      </c>
      <c r="B47" s="27" t="s">
        <v>282</v>
      </c>
      <c r="C47" s="21" t="s">
        <v>282</v>
      </c>
    </row>
  </sheetData>
  <sheetProtection algorithmName="SHA-512" hashValue="Bi1p3+xc/QqpeIoDOLYHEiFPoZBqxJ+vbAnlIXuR6EFkf4DlLxJm6JgjEqDy9ZrhORYi7MqHZtoZv9MaJGYFKg==" saltValue="Edgtrx7w7iFpom1Lxy31jQ==" spinCount="100000" sheet="1" objects="1" scenarios="1"/>
  <pageMargins left="0.7" right="0.7" top="0.75" bottom="0.75" header="0.3" footer="0.3"/>
  <pageSetup orientation="portrait" horizontalDpi="0" verticalDpi="0"/>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Analisis de Datos</vt:lpstr>
      <vt:lpstr>Contratación 2022</vt:lpstr>
      <vt:lpstr>Orientación de Diligenciamiento</vt:lpstr>
      <vt:lpstr>'Contratación 2022'!incBuyerDossierDetaillnkRequestName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Garzón</dc:creator>
  <cp:lastModifiedBy>Microsoft Office User</cp:lastModifiedBy>
  <dcterms:created xsi:type="dcterms:W3CDTF">2021-10-07T15:17:22Z</dcterms:created>
  <dcterms:modified xsi:type="dcterms:W3CDTF">2022-03-08T21:14:46Z</dcterms:modified>
</cp:coreProperties>
</file>