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igracioncolombia365-my.sharepoint.com/personal/felipe_sanchez_migracioncolombia_gov_co/Documents/Documentos/CONTRATOS 2026/BIENES ADQUIRIDOS/"/>
    </mc:Choice>
  </mc:AlternateContent>
  <xr:revisionPtr revIDLastSave="58" documentId="8_{3711B54B-CD09-4804-8BDE-D957FC5A882D}" xr6:coauthVersionLast="47" xr6:coauthVersionMax="47" xr10:uidLastSave="{13B07C1E-8C14-4519-A5ED-BDFA050CBB23}"/>
  <bookViews>
    <workbookView xWindow="-120" yWindow="-120" windowWidth="29040" windowHeight="15720" xr2:uid="{76F047AA-CC53-4F79-9C1E-382E70A7AAAA}"/>
  </bookViews>
  <sheets>
    <sheet name="JUNIO 2026" sheetId="1" r:id="rId1"/>
  </sheets>
  <definedNames>
    <definedName name="_xlnm._FilterDatabase" localSheetId="0" hidden="1">'JUNIO 2026'!$A$4:$AC$12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U14" i="1" l="1"/>
  <c r="BO14" i="1" s="1"/>
  <c r="AU13" i="1"/>
  <c r="BO13" i="1" s="1"/>
  <c r="BO12" i="1"/>
  <c r="BB12" i="1"/>
  <c r="BB11" i="1"/>
  <c r="AU11" i="1"/>
  <c r="BO11" i="1" s="1"/>
  <c r="BB9" i="1"/>
  <c r="AU9" i="1"/>
  <c r="BO9" i="1" s="1"/>
  <c r="BB8" i="1"/>
  <c r="AU8" i="1"/>
  <c r="BO8" i="1" s="1"/>
  <c r="BB6" i="1"/>
  <c r="AU6" i="1"/>
  <c r="BO6" i="1" s="1"/>
  <c r="BB5" i="1"/>
  <c r="AU5" i="1"/>
  <c r="BO5" i="1" s="1"/>
</calcChain>
</file>

<file path=xl/sharedStrings.xml><?xml version="1.0" encoding="utf-8"?>
<sst xmlns="http://schemas.openxmlformats.org/spreadsheetml/2006/main" count="529" uniqueCount="247">
  <si>
    <t>ENTIDAD</t>
  </si>
  <si>
    <t>NIT</t>
  </si>
  <si>
    <t>PLATAFORMA</t>
  </si>
  <si>
    <t xml:space="preserve">CONSECUTIVO PAABS EXCEL Y ESTUDIOS PREVIOS </t>
  </si>
  <si>
    <t>PROFESIONAL ENCARGADO</t>
  </si>
  <si>
    <t>EXPEDIENTE</t>
  </si>
  <si>
    <t>MES</t>
  </si>
  <si>
    <t>FECHA PUBLICACION PROCESO SECOP II-TIENDA VIRTUAL</t>
  </si>
  <si>
    <t>N°PROCESO EN SECOP / No. EVENTO /RFI/RFQ</t>
  </si>
  <si>
    <t>FECHA PUBLICACION RFI</t>
  </si>
  <si>
    <t>NÚMERO RFQ - ACUERDO MARCO</t>
  </si>
  <si>
    <t>OBJETO</t>
  </si>
  <si>
    <t>MODALIDAD</t>
  </si>
  <si>
    <t>CAUSAL</t>
  </si>
  <si>
    <t>AREA DE LA  NECESIDAD</t>
  </si>
  <si>
    <t>CODIGO UNSCSP</t>
  </si>
  <si>
    <t>NOMBRE DE CODIGO</t>
  </si>
  <si>
    <t>VALOR PROCESO EN EL PAABS SECOP II</t>
  </si>
  <si>
    <t xml:space="preserve">VALOR PROCESO  ESTUDIOS PREVIOS </t>
  </si>
  <si>
    <t>CDP</t>
  </si>
  <si>
    <t>RUBRO</t>
  </si>
  <si>
    <t>ETAPA</t>
  </si>
  <si>
    <t>ESTADO</t>
  </si>
  <si>
    <t>RESOLUCION DECLARACTORIA DESIERTO</t>
  </si>
  <si>
    <t>N° DE CONTRATO CELEBRADO</t>
  </si>
  <si>
    <t>FECHA DE FIRMA CONTRATO</t>
  </si>
  <si>
    <t>TIPO DE CONTRATO</t>
  </si>
  <si>
    <t>OTRO TIPO DE CONTRATO</t>
  </si>
  <si>
    <t>REGIONAL</t>
  </si>
  <si>
    <t>CIUDAD</t>
  </si>
  <si>
    <t xml:space="preserve">CONTRATISTA </t>
  </si>
  <si>
    <t>IDENTIFICACION</t>
  </si>
  <si>
    <t>DV</t>
  </si>
  <si>
    <t>EMPRESAS QUE LO CONFORMAN (CUANDO APLIQUE)</t>
  </si>
  <si>
    <t>PROFESIÓN</t>
  </si>
  <si>
    <t>MYPIME</t>
  </si>
  <si>
    <t>CLASIFICACION</t>
  </si>
  <si>
    <t>TIPO DE ORGANIZACIÓN</t>
  </si>
  <si>
    <t>FECHA DE NACIMIENTO</t>
  </si>
  <si>
    <t>EDAD</t>
  </si>
  <si>
    <t>N° RP</t>
  </si>
  <si>
    <t>FECHA RP</t>
  </si>
  <si>
    <t>VALOR  2026</t>
  </si>
  <si>
    <t>VALOR VF 2027</t>
  </si>
  <si>
    <t>VALOR VF 2028</t>
  </si>
  <si>
    <t>VALOR VF 2029</t>
  </si>
  <si>
    <t>VALOR TOTAL CONTRATO + VF</t>
  </si>
  <si>
    <t>GARANTIA</t>
  </si>
  <si>
    <t>FECHA DE EXPEDICION GARANTIA</t>
  </si>
  <si>
    <t>RIESGOS</t>
  </si>
  <si>
    <t>FECHA DE INICIO DEL CONTRATO</t>
  </si>
  <si>
    <t>MES2</t>
  </si>
  <si>
    <t>FECHA DE TERMINACION DEL CONTRATO</t>
  </si>
  <si>
    <t>DIAS DE EJECUCION DEL CONTRATO</t>
  </si>
  <si>
    <t>NOMBRE SUPERVISOR</t>
  </si>
  <si>
    <t>CEDULA SUPERVISOR</t>
  </si>
  <si>
    <t xml:space="preserve">ADICION 1 </t>
  </si>
  <si>
    <t>FECHA  DE FIRMA</t>
  </si>
  <si>
    <t>ADICION 2</t>
  </si>
  <si>
    <t>FECHA FIRMA</t>
  </si>
  <si>
    <t>ADICION 3</t>
  </si>
  <si>
    <t>FECHA DE FIRMA</t>
  </si>
  <si>
    <t>ADICION 4</t>
  </si>
  <si>
    <t>FECHADE FIRMA</t>
  </si>
  <si>
    <t>LIBERACION</t>
  </si>
  <si>
    <t xml:space="preserve">FECHA LIBERACION </t>
  </si>
  <si>
    <t>VALOR TOTAL DEL CONTRATO CON MODIFICACIONES (ADICIONES - REDUCCIONES - LIBERACIONES  VIGENCIA)</t>
  </si>
  <si>
    <t>PRORROGA 1  EN DIAS</t>
  </si>
  <si>
    <t>FECHA DE TERMINACION DEL CONTRATO CON PRORROGAS</t>
  </si>
  <si>
    <t>FECHA FIRMA DEL DOCUMENTO</t>
  </si>
  <si>
    <t>PRORROGA 2 EN DIAS</t>
  </si>
  <si>
    <t>FECHA DE TERMINACION DEL CONTRATO 2</t>
  </si>
  <si>
    <t>FECHA FIRMA DEL DOCUMENTOS</t>
  </si>
  <si>
    <t>PRORROGA 3 EN DIAS</t>
  </si>
  <si>
    <t>FECHA DE TERMINACION DEL CONTRATO3</t>
  </si>
  <si>
    <t>FECHA FIRMA DEL DOCUMENTO 2</t>
  </si>
  <si>
    <t>TIEMPO DE EJECUCION DEL CONTRATO CON LAS PRORROGAS</t>
  </si>
  <si>
    <t>FECHA DE LIQUIDACION DEL CONTRATO</t>
  </si>
  <si>
    <t>LINK SECOP / TIENDA VIRTUAL</t>
  </si>
  <si>
    <t xml:space="preserve">OBSERVACIONES </t>
  </si>
  <si>
    <t>CATEGORIA</t>
  </si>
  <si>
    <t>NIVEL</t>
  </si>
  <si>
    <t>HONORARIOS MENSUAL</t>
  </si>
  <si>
    <t>CUENTA CON LA CERTIFICACIÓN OPLA (INVERSIÓN)</t>
  </si>
  <si>
    <t>NOMBRE DEL ORDENADOR DEL GASTO O SU DELEGADO</t>
  </si>
  <si>
    <t>NÚMERO DE CÉDULA DEL ORDENADOR DEL GASTO O SU DELEGADO</t>
  </si>
  <si>
    <t>CARGO DEL ORDENADOR DEL GASTO O SU DELEGADO</t>
  </si>
  <si>
    <t>UNIDAD ADMINISTRATIVA ESPECIAL MIGRACIÓN COLOMBIA</t>
  </si>
  <si>
    <t>SECOP II</t>
  </si>
  <si>
    <t>JOSÉ CLEMENTE GOMEZ ROMERO</t>
  </si>
  <si>
    <t>JUNIO</t>
  </si>
  <si>
    <t>N/A</t>
  </si>
  <si>
    <t>Selección abreviada subasta inversa</t>
  </si>
  <si>
    <t>SELECCIÓN ABREVIADA SUBASTA INVERSA</t>
  </si>
  <si>
    <t>CELEBRADO</t>
  </si>
  <si>
    <t>Aprobado</t>
  </si>
  <si>
    <t>Prestación de servicios</t>
  </si>
  <si>
    <t>NIVEL CENTRAL</t>
  </si>
  <si>
    <t>BOGOTA</t>
  </si>
  <si>
    <t>UNION TEMPORAL</t>
  </si>
  <si>
    <t>POLIZA</t>
  </si>
  <si>
    <t>CUMPLIMIENTO</t>
  </si>
  <si>
    <t>CARLOS ANDRES SANCHEZ LOPEZ</t>
  </si>
  <si>
    <t xml:space="preserve"> </t>
  </si>
  <si>
    <t>OLGA LUCIA DIAZ HERNANDEZ</t>
  </si>
  <si>
    <t>20266211408000005E</t>
  </si>
  <si>
    <t>UAEMC-SIE-005-2026</t>
  </si>
  <si>
    <t>CONTRATAR EL SUMINISTRO DE LLANTAS PARA EL PARQUE AUTOMOTOR DE LA UNIDAD ADMINISTRATIVA ESPECIAL MIGRACIÓN COLOMBIA</t>
  </si>
  <si>
    <t>Selección abreviada por subasta inversa electrónica</t>
  </si>
  <si>
    <t>Bienes de características técnicas uniformes y de común utilización</t>
  </si>
  <si>
    <t>SUBDIRECCIÓN ADMINISTRATIVA Y FINANCIERA</t>
  </si>
  <si>
    <t>Neumáticos para automóviles o camionetas</t>
  </si>
  <si>
    <t>C-1103-1002-4-51102F-1103005-02</t>
  </si>
  <si>
    <t>Contractual</t>
  </si>
  <si>
    <t>Contrato firmado / pendiente inicio ejecución según aprobación de garantías</t>
  </si>
  <si>
    <t>CO1.PCCNTR.9591045</t>
  </si>
  <si>
    <t>Suministros</t>
  </si>
  <si>
    <t>MORARCI AUTOMOTRIZ S.A.S.</t>
  </si>
  <si>
    <t xml:space="preserve">SI </t>
  </si>
  <si>
    <t>PEQUEÑA</t>
  </si>
  <si>
    <t>Sociedad por acciones simplificada – S.A.S.</t>
  </si>
  <si>
    <t>Edwin Mateo Patiño Herrera</t>
  </si>
  <si>
    <t>https://community.secop.gov.co/Public/Tendering/OpportunityDetail/Index?noticeUID=CO1.NTC.10357764&amp;isFromPublicArea=True&amp;isModal=true&amp;asPopupView=true</t>
  </si>
  <si>
    <t>JOSÉ MAURICIO VEGA LOPERA</t>
  </si>
  <si>
    <t>SUBDIRECTOR ADMINISTRATIVO Y FINANCIERO</t>
  </si>
  <si>
    <t>20266211408000001E</t>
  </si>
  <si>
    <t>UAEMC-SIE-002-2026</t>
  </si>
  <si>
    <t>SUMINISTRO DE MATERIALES FERROELECTRICOS PARA ATENDER LOS REQUERIMIENTOS QUE EN MATERIA DE MANTENIMIENTO LOCATIVO PRESENTE LAS SEDES DE MIGRACION COLOMBIA A NIVEL NACIONAL.</t>
  </si>
  <si>
    <t>MATERIAL DE FERRETERIA Y ACCESORIOS</t>
  </si>
  <si>
    <t>A-02-02-01-001-005</t>
  </si>
  <si>
    <t xml:space="preserve">EN EJECUCION </t>
  </si>
  <si>
    <t>En ejecución</t>
  </si>
  <si>
    <t>CO1.PCCNTR.9542954</t>
  </si>
  <si>
    <t>NIVEL NACIONAL</t>
  </si>
  <si>
    <t>UNIÓN TEMPORAL OT 2026</t>
  </si>
  <si>
    <t>TORORIENTE SAS - ORION CONIC SAS</t>
  </si>
  <si>
    <t>CUMPLIMIENTO, SALARIOS Y CALIDAD</t>
  </si>
  <si>
    <t>Johana Patricia Oviedo Molano</t>
  </si>
  <si>
    <t>https://community.secop.gov.co/Public/Tendering/OpportunityDetail/Index?noticeUID=CO1.NTC.10267929&amp;isFromPublicArea=True&amp;isModal=true&amp;asPopupView=true</t>
  </si>
  <si>
    <t>MARTHA OCAMPO</t>
  </si>
  <si>
    <t>2026621141000001E</t>
  </si>
  <si>
    <t>UAEMC-MC-013-2026</t>
  </si>
  <si>
    <t>SUMINISTRO DE COMBUSTIBLE PARA EL PARQUE 
AUTOMOTOR Y PLANTAS ELÉCTRICAS DEL PCM RUMICHACA - REGIONAL NARIÑO</t>
  </si>
  <si>
    <t>MÍNIMA CUANTÍA</t>
  </si>
  <si>
    <t>15101500 - 5101500 -15101513</t>
  </si>
  <si>
    <t>COMBUSTIBLES Y ADITIVOS - PETRÓLEO Y
DESTILADOS - COMBUSTIBLE
DIÉSEL</t>
  </si>
  <si>
    <t>A-02-02-01-003-003</t>
  </si>
  <si>
    <t>PUBLICADO</t>
  </si>
  <si>
    <t>APROBADO</t>
  </si>
  <si>
    <t>CO1.PCCNTR.9559969</t>
  </si>
  <si>
    <t>SUMINISTROS</t>
  </si>
  <si>
    <t>NARIÑO</t>
  </si>
  <si>
    <t>RUMICHACA</t>
  </si>
  <si>
    <t>SERVICENTRO AVENIDA Y COMPAÑÍA S.A.S.</t>
  </si>
  <si>
    <t>NO</t>
  </si>
  <si>
    <t>RÉGIMEN COMÚN</t>
  </si>
  <si>
    <t>JURIDICA</t>
  </si>
  <si>
    <t/>
  </si>
  <si>
    <t>CUMPLIMIENTO, CALIDAD Y CORRECTO FUNCIONAMIENTO</t>
  </si>
  <si>
    <t>ANA MERCEDES FIGUEROA RAMIREZ</t>
  </si>
  <si>
    <t>HTTPS://COMMUNITY.SECOP.GOV.CO/PUBLIC/TENDERING/OPPORTUNITYDETAIL/INDEX?NOTICEUID=CO1.NTC.10316811&amp;ISFROMPUBLICAREA=TRUE&amp;ISMODAL=TRUE&amp;ASPOPUPVIEW=TRUE</t>
  </si>
  <si>
    <t>ALEJANDRA MARIA ARCOS MEDINA</t>
  </si>
  <si>
    <t>20266211408000006E</t>
  </si>
  <si>
    <t>MAYO</t>
  </si>
  <si>
    <t>UAEMC-SIE-003-2026</t>
  </si>
  <si>
    <t>SERVICIO DE MANTENIMIENTO PREVENTIVO Y CORRECTIVO DE AIRES ACONDICIONADOS A NIVEL NACIONAL</t>
  </si>
  <si>
    <t>4 SELECCIÓN ABREVIADA</t>
  </si>
  <si>
    <t>SUBDIRECCION ADMINISTRATIVA Y FINANCIERA</t>
  </si>
  <si>
    <t>AIRES ACONDICIONADOS</t>
  </si>
  <si>
    <t>C-1103-1002-4-51102F-1103001-02</t>
  </si>
  <si>
    <t>CO1.PCCNTR.9567269</t>
  </si>
  <si>
    <t>NACIONAL</t>
  </si>
  <si>
    <t>INGENERIA Y SOLUCIONES J.R. SAS</t>
  </si>
  <si>
    <t>MICRO</t>
  </si>
  <si>
    <t>SANDRA LILIANA MARTINEZ VEGA</t>
  </si>
  <si>
    <t>https://community.secop.gov.co/Public/Tendering/OpportunityDetail/Index?noticeUID=CO1.NTC.10302027&amp;isFromPublicArea=True&amp;isModal=true&amp;asPopupView=true</t>
  </si>
  <si>
    <t>DAVID RICARDO PINZON CEPEDA</t>
  </si>
  <si>
    <t>20262501408000003E</t>
  </si>
  <si>
    <t>UAEMC-SIE-004-2026</t>
  </si>
  <si>
    <t>EXTENSIÓN DE GARANTÍA Y ACTUALIZACIÓN DE LA SOLUCIÓN DE SEGURIDAD DE RED DE DATOS (FIREWALL).</t>
  </si>
  <si>
    <t>SELECCIÓN ABREVIADA</t>
  </si>
  <si>
    <t>Servicios de telecomunicaciones</t>
  </si>
  <si>
    <t>CO1.PCCNTR.9595124</t>
  </si>
  <si>
    <t>SAFEITY IN DEEP SAS</t>
  </si>
  <si>
    <t>https://community.secop.gov.co/Public/Tendering/OpportunityDetail/Index?noticeUID=CO1.NTC.10370817&amp;isFromPublicArea=True&amp;isModal=true&amp;asPopupView=true</t>
  </si>
  <si>
    <t>LAURA VALENTINA MORON MEJIA</t>
  </si>
  <si>
    <t>20266211407000002E</t>
  </si>
  <si>
    <t>UAEMC-MC-015-2026</t>
  </si>
  <si>
    <t>PRESTACIÓN DEL SERVICIO DE LAVADO DEL PARQUE
AUTOMOTOR DE MIGRACIÓN COLOMBIA EN LA CIUDAD DE
BOGOTÁ D.C.</t>
  </si>
  <si>
    <t>LIMPIEZA DE CARROS O
BARCOS</t>
  </si>
  <si>
    <t>A-02-02-02-008-007 SERVICIOS DE
MANTENIMIENTO, REPARACIÓN E INSTALACI</t>
  </si>
  <si>
    <t>EN EJECUCIÓN</t>
  </si>
  <si>
    <t>CO1.PCCNTR.9561149</t>
  </si>
  <si>
    <t>PRESTACIÓN DE SERVICIOS</t>
  </si>
  <si>
    <t>CENTRO CAR 19 LIMITADA</t>
  </si>
  <si>
    <t>NA</t>
  </si>
  <si>
    <t>CUMPLIMIENTO - Civil extracontractual</t>
  </si>
  <si>
    <t>PAULO CESAR QUINTERO BERNAL</t>
  </si>
  <si>
    <t>HTTPS://COMMUNITY.SECOP.GOV.CO/PUBLIC/TENDERING/OPPORTUNITYDETAIL/INDEX?NOTICEUID=CO1.NTC.10327175&amp;ISFROMPUBLICAREA=TRUE&amp;ISMODAL=TRUE&amp;ASPOPUPVIEW=TRUE</t>
  </si>
  <si>
    <t>20266211419000001E</t>
  </si>
  <si>
    <t>UAEMC-MC-014-2026</t>
  </si>
  <si>
    <t>SUMINISTRO DE COMBUSTIBLE PARQUE AUTOMOTOR Y PLANTAS ELÉCTRICAS REGIONAL AMAZONAS</t>
  </si>
  <si>
    <t>Combustibles y Aditivos - Petróleo y
destilados - Combustible
diésel</t>
  </si>
  <si>
    <t>CO1.PCCNTR.9555214</t>
  </si>
  <si>
    <t>AMAZONAS</t>
  </si>
  <si>
    <t>LETICIA</t>
  </si>
  <si>
    <t>ALBERTO LOPEZ JIMENEZ</t>
  </si>
  <si>
    <t>PERSONA NATURAL</t>
  </si>
  <si>
    <t>CUMPLIMIENTO,SALARIOS</t>
  </si>
  <si>
    <t>David Alexander Domínguez Guzmán</t>
  </si>
  <si>
    <t>https://community.secop.gov.co/Public/Tendering/OpportunityDetail/Index?noticeUID=CO1.NTC.10324900&amp;isFromPublicArea=True&amp;isModal=true&amp;asPopupView=true</t>
  </si>
  <si>
    <t>20266211408000003E</t>
  </si>
  <si>
    <t>UAEMC-SIE-001-2026</t>
  </si>
  <si>
    <t>436 - SERVICIO DE MANTENIMIENTO PREVENTIVO Y CORRECTIVO DE PLANTAS ELÉCTRICAS A NIVEL NACIONAL</t>
  </si>
  <si>
    <t>Servicio de instalación y mantenimiento de motores</t>
  </si>
  <si>
    <t>CO1.PCCNTR.9535256</t>
  </si>
  <si>
    <t>INSOL S.A.S.</t>
  </si>
  <si>
    <t>MEDIANA</t>
  </si>
  <si>
    <t>CIVIL EXTRACONTRACTUAL</t>
  </si>
  <si>
    <t>Paulo Cesar Quintero Bernal</t>
  </si>
  <si>
    <t>https://community.secop.gov.co/Public/Tendering/OpportunityDetail/Index?noticeUID=CO1.NTC.10248681&amp;isFromPublicArea=True&amp;isModal=true&amp;asPopupView=true</t>
  </si>
  <si>
    <t>TVEC</t>
  </si>
  <si>
    <t>20266101408000001E</t>
  </si>
  <si>
    <t xml:space="preserve">MAYO </t>
  </si>
  <si>
    <t xml:space="preserve">214589	</t>
  </si>
  <si>
    <t>454 - SUMINISTRO DE LA DOTACIÓN DE LEY CONSISTENTE EN</t>
  </si>
  <si>
    <t>ACUERDO MARCO DE PRECIOS</t>
  </si>
  <si>
    <t>SUBDIRECCIÓN DE TALENTO HUMANO</t>
  </si>
  <si>
    <t xml:space="preserve">53101500 Cód. 53101500 </t>
  </si>
  <si>
    <t xml:space="preserve"> Pantalones de esport</t>
  </si>
  <si>
    <t>A-02-02-01-002-008 DOTACIÓN (PRENDAS DE
VESTIR Y CALZADO)</t>
  </si>
  <si>
    <t>ACUERDO DE MARCO DE PRECIOS</t>
  </si>
  <si>
    <t>ROOTT + CO S.A.S.</t>
  </si>
  <si>
    <t>GRAN EMPRESA</t>
  </si>
  <si>
    <t>ORLANDO TOCANCIPA PARDO</t>
  </si>
  <si>
    <t xml:space="preserve">https://colombiacompra.coupahost.com/order_headers/166274 </t>
  </si>
  <si>
    <t xml:space="preserve">214590	</t>
  </si>
  <si>
    <t>53101500 Cód. 53101500 -</t>
  </si>
  <si>
    <t xml:space="preserve">	SANFARA SAS</t>
  </si>
  <si>
    <t>https://colombiacompra.coupahost.com/order_headers/166285</t>
  </si>
  <si>
    <t>PROCESO</t>
  </si>
  <si>
    <t>Gestión Contractual</t>
  </si>
  <si>
    <t>CÓDIGO</t>
  </si>
  <si>
    <t>AGCF.34</t>
  </si>
  <si>
    <t>FORMATO</t>
  </si>
  <si>
    <t>Seguimiento a la Gestión Contractual</t>
  </si>
  <si>
    <t>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</si>
</sst>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  <numFmt numFmtId="165" formatCode="&quot;$&quot;\ #,##0"/>
    <numFmt numFmtId="166" formatCode="mm/dd/yyyy"/>
    <numFmt numFmtId="167" formatCode="_-&quot;$&quot;\ * #,##0.00_-;\-&quot;$&quot;\ * #,##0.00_-;_-&quot;$&quot;\ * &quot;-&quot;_-;_-@"/>
    <numFmt numFmtId="168" formatCode="d/m/yyyy"/>
    <numFmt numFmtId="169" formatCode="_-&quot;$&quot;\ * #,##0_-;\-&quot;$&quot;\ * #,##0_-;_-&quot;$&quot;\ * &quot;-&quot;_-;_-@"/>
    <numFmt numFmtId="170" formatCode="_-&quot;$&quot;\ * #,##0.000_-;\-&quot;$&quot;\ * #,##0.000_-;_-&quot;$&quot;\ * &quot;-&quot;_-;_-@"/>
    <numFmt numFmtId="171" formatCode="[$ $]#,##0.00"/>
  </numFmts>
  <fonts count="6" x14ac:knownFonts="1">
    <font>
      <sz val="10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6DE0A5"/>
        <bgColor rgb="FF6DE0A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4" fontId="2" fillId="0" borderId="1" xfId="1" applyNumberFormat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165" fontId="2" fillId="0" borderId="1" xfId="1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6" xfId="0" applyFont="1" applyFill="1" applyBorder="1"/>
    <xf numFmtId="0" fontId="3" fillId="0" borderId="6" xfId="0" applyFont="1" applyBorder="1"/>
    <xf numFmtId="0" fontId="3" fillId="2" borderId="6" xfId="0" applyFont="1" applyFill="1" applyBorder="1" applyAlignment="1">
      <alignment horizontal="left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167" fontId="4" fillId="3" borderId="6" xfId="0" applyNumberFormat="1" applyFont="1" applyFill="1" applyBorder="1" applyAlignment="1">
      <alignment horizontal="center" vertical="center" wrapText="1"/>
    </xf>
    <xf numFmtId="168" fontId="4" fillId="3" borderId="6" xfId="0" applyNumberFormat="1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167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169" fontId="4" fillId="3" borderId="6" xfId="0" applyNumberFormat="1" applyFont="1" applyFill="1" applyBorder="1" applyAlignment="1">
      <alignment horizontal="center" vertical="center" wrapText="1"/>
    </xf>
    <xf numFmtId="170" fontId="4" fillId="3" borderId="6" xfId="0" applyNumberFormat="1" applyFont="1" applyFill="1" applyBorder="1" applyAlignment="1">
      <alignment horizontal="center" vertical="center" wrapText="1"/>
    </xf>
    <xf numFmtId="171" fontId="4" fillId="3" borderId="6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0" fontId="2" fillId="2" borderId="4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0</xdr:col>
      <xdr:colOff>2912554</xdr:colOff>
      <xdr:row>3</xdr:row>
      <xdr:rowOff>12259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F58952-EC67-1F27-A0CC-6A9EA9B16A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0"/>
          <a:ext cx="2188654" cy="7742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1335-FA1B-4828-92E2-7AC273BCE9CE}">
  <dimension ref="A1:CI14"/>
  <sheetViews>
    <sheetView tabSelected="1" workbookViewId="0">
      <selection activeCell="A19" sqref="A19"/>
    </sheetView>
  </sheetViews>
  <sheetFormatPr baseColWidth="10" defaultRowHeight="12.75" x14ac:dyDescent="0.2"/>
  <cols>
    <col min="1" max="1" width="47.140625" customWidth="1"/>
    <col min="3" max="3" width="18.140625" bestFit="1" customWidth="1"/>
    <col min="4" max="5" width="14" customWidth="1"/>
    <col min="6" max="6" width="14.85546875" customWidth="1"/>
    <col min="7" max="7" width="11.42578125" style="11"/>
    <col min="8" max="8" width="23.7109375" style="12" customWidth="1"/>
    <col min="9" max="9" width="18.42578125" customWidth="1"/>
    <col min="10" max="11" width="11.42578125" style="11"/>
    <col min="13" max="13" width="13.85546875" customWidth="1"/>
    <col min="15" max="15" width="43.5703125" bestFit="1" customWidth="1"/>
    <col min="17" max="17" width="68.42578125" bestFit="1" customWidth="1"/>
    <col min="18" max="18" width="18.28515625" bestFit="1" customWidth="1"/>
    <col min="19" max="19" width="18.140625" bestFit="1" customWidth="1"/>
    <col min="24" max="24" width="13.42578125" customWidth="1"/>
    <col min="25" max="25" width="12.5703125" customWidth="1"/>
    <col min="26" max="26" width="11.42578125" style="13"/>
    <col min="31" max="31" width="13.42578125" customWidth="1"/>
    <col min="35" max="35" width="13.5703125" customWidth="1"/>
    <col min="37" max="37" width="15" customWidth="1"/>
    <col min="38" max="38" width="16.85546875" customWidth="1"/>
    <col min="39" max="39" width="13.85546875" customWidth="1"/>
    <col min="42" max="42" width="11.42578125" style="13"/>
    <col min="43" max="43" width="16.85546875" bestFit="1" customWidth="1"/>
    <col min="47" max="47" width="18.28515625" bestFit="1" customWidth="1"/>
    <col min="49" max="49" width="13.7109375" style="13" customWidth="1"/>
    <col min="51" max="51" width="11.42578125" style="13"/>
    <col min="55" max="55" width="14" customWidth="1"/>
    <col min="56" max="56" width="14.5703125" customWidth="1"/>
    <col min="57" max="57" width="13.28515625" customWidth="1"/>
    <col min="65" max="65" width="14.5703125" bestFit="1" customWidth="1"/>
    <col min="66" max="66" width="12.7109375" customWidth="1"/>
    <col min="67" max="67" width="21.5703125" customWidth="1"/>
    <col min="69" max="69" width="15.42578125" customWidth="1"/>
    <col min="70" max="70" width="13.140625" customWidth="1"/>
    <col min="72" max="72" width="15.7109375" customWidth="1"/>
    <col min="73" max="73" width="14.7109375" customWidth="1"/>
    <col min="75" max="75" width="14.28515625" customWidth="1"/>
    <col min="76" max="76" width="14.5703125" customWidth="1"/>
    <col min="77" max="77" width="13.5703125" customWidth="1"/>
    <col min="79" max="79" width="41.140625" customWidth="1"/>
    <col min="80" max="80" width="17.5703125" customWidth="1"/>
    <col min="81" max="81" width="11.140625" customWidth="1"/>
    <col min="82" max="82" width="7.140625" customWidth="1"/>
    <col min="83" max="83" width="14.7109375" customWidth="1"/>
    <col min="84" max="84" width="18.28515625" customWidth="1"/>
    <col min="85" max="85" width="34.7109375" bestFit="1" customWidth="1"/>
    <col min="86" max="86" width="13.28515625" customWidth="1"/>
    <col min="87" max="87" width="14.28515625" customWidth="1"/>
  </cols>
  <sheetData>
    <row r="1" spans="1:87" ht="15" x14ac:dyDescent="0.25">
      <c r="A1" s="34"/>
      <c r="B1" s="37">
        <v>30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9"/>
      <c r="BZ1" s="14"/>
      <c r="CA1" s="15"/>
      <c r="CB1" s="14"/>
      <c r="CC1" s="16"/>
      <c r="CD1" s="14"/>
      <c r="CE1" s="14"/>
      <c r="CF1" s="14"/>
      <c r="CG1" s="17"/>
      <c r="CH1" s="17"/>
      <c r="CI1" s="17"/>
    </row>
    <row r="2" spans="1:87" ht="15" x14ac:dyDescent="0.25">
      <c r="A2" s="35"/>
      <c r="B2" s="37" t="s">
        <v>240</v>
      </c>
      <c r="C2" s="38"/>
      <c r="D2" s="39"/>
      <c r="E2" s="40" t="s">
        <v>241</v>
      </c>
      <c r="F2" s="41"/>
      <c r="G2" s="41"/>
      <c r="H2" s="41"/>
      <c r="I2" s="41"/>
      <c r="J2" s="41"/>
      <c r="K2" s="41"/>
      <c r="L2" s="41"/>
      <c r="M2" s="41"/>
      <c r="N2" s="41"/>
      <c r="O2" s="42"/>
      <c r="P2" s="18"/>
      <c r="Q2" s="18"/>
      <c r="R2" s="18"/>
      <c r="S2" s="18"/>
      <c r="T2" s="18"/>
      <c r="U2" s="19"/>
      <c r="V2" s="18"/>
      <c r="W2" s="18"/>
      <c r="X2" s="18"/>
      <c r="Y2" s="18"/>
      <c r="Z2" s="18"/>
      <c r="AA2" s="18"/>
      <c r="AB2" s="18"/>
      <c r="AC2" s="18"/>
      <c r="AD2" s="18"/>
      <c r="AE2" s="18"/>
      <c r="AF2" s="20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21"/>
      <c r="BP2" s="18"/>
      <c r="BQ2" s="18"/>
      <c r="BR2" s="18"/>
      <c r="BS2" s="37" t="s">
        <v>242</v>
      </c>
      <c r="BT2" s="38"/>
      <c r="BU2" s="38"/>
      <c r="BV2" s="38"/>
      <c r="BW2" s="39"/>
      <c r="BX2" s="43"/>
      <c r="BY2" s="44"/>
      <c r="BZ2" s="14"/>
      <c r="CA2" s="15"/>
      <c r="CB2" s="14" t="s">
        <v>243</v>
      </c>
      <c r="CC2" s="16"/>
      <c r="CD2" s="14"/>
      <c r="CE2" s="14"/>
      <c r="CF2" s="14"/>
      <c r="CG2" s="17"/>
      <c r="CH2" s="17"/>
      <c r="CI2" s="17"/>
    </row>
    <row r="3" spans="1:87" ht="30" customHeight="1" x14ac:dyDescent="0.25">
      <c r="A3" s="36"/>
      <c r="B3" s="45" t="s">
        <v>244</v>
      </c>
      <c r="C3" s="46"/>
      <c r="D3" s="47"/>
      <c r="E3" s="45" t="s">
        <v>245</v>
      </c>
      <c r="F3" s="46"/>
      <c r="G3" s="46"/>
      <c r="H3" s="46"/>
      <c r="I3" s="46"/>
      <c r="J3" s="46"/>
      <c r="K3" s="46"/>
      <c r="L3" s="46"/>
      <c r="M3" s="46"/>
      <c r="N3" s="47"/>
      <c r="O3" s="19"/>
      <c r="P3" s="18"/>
      <c r="Q3" s="18"/>
      <c r="R3" s="18"/>
      <c r="S3" s="18"/>
      <c r="T3" s="18"/>
      <c r="U3" s="19"/>
      <c r="V3" s="18"/>
      <c r="W3" s="18"/>
      <c r="X3" s="18"/>
      <c r="Y3" s="18"/>
      <c r="Z3" s="22"/>
      <c r="AA3" s="18"/>
      <c r="AB3" s="18"/>
      <c r="AC3" s="18"/>
      <c r="AD3" s="18"/>
      <c r="AE3" s="16"/>
      <c r="AF3" s="19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23"/>
      <c r="BD3" s="23"/>
      <c r="BE3" s="23"/>
      <c r="BF3" s="18"/>
      <c r="BG3" s="18"/>
      <c r="BH3" s="18"/>
      <c r="BI3" s="18"/>
      <c r="BJ3" s="18"/>
      <c r="BK3" s="18"/>
      <c r="BL3" s="18"/>
      <c r="BM3" s="18"/>
      <c r="BN3" s="18"/>
      <c r="BO3" s="21"/>
      <c r="BP3" s="18"/>
      <c r="BQ3" s="18"/>
      <c r="BR3" s="18"/>
      <c r="BS3" s="45" t="s">
        <v>246</v>
      </c>
      <c r="BT3" s="46"/>
      <c r="BU3" s="46"/>
      <c r="BV3" s="46"/>
      <c r="BW3" s="47"/>
      <c r="BX3" s="48"/>
      <c r="BY3" s="49"/>
      <c r="BZ3" s="14"/>
      <c r="CA3" s="15"/>
      <c r="CB3" s="14">
        <v>5</v>
      </c>
      <c r="CC3" s="16"/>
      <c r="CD3" s="14"/>
      <c r="CE3" s="14"/>
      <c r="CF3" s="14"/>
      <c r="CG3" s="17"/>
      <c r="CH3" s="17"/>
      <c r="CI3" s="17"/>
    </row>
    <row r="4" spans="1:87" ht="62.25" customHeight="1" x14ac:dyDescent="0.2">
      <c r="A4" s="24" t="s">
        <v>0</v>
      </c>
      <c r="B4" s="24" t="s">
        <v>1</v>
      </c>
      <c r="C4" s="24" t="s">
        <v>2</v>
      </c>
      <c r="D4" s="24" t="s">
        <v>3</v>
      </c>
      <c r="E4" s="24" t="s">
        <v>4</v>
      </c>
      <c r="F4" s="24" t="s">
        <v>5</v>
      </c>
      <c r="G4" s="24" t="s">
        <v>6</v>
      </c>
      <c r="H4" s="24" t="s">
        <v>7</v>
      </c>
      <c r="I4" s="25" t="s">
        <v>8</v>
      </c>
      <c r="J4" s="24" t="s">
        <v>9</v>
      </c>
      <c r="K4" s="25" t="s">
        <v>10</v>
      </c>
      <c r="L4" s="25" t="s">
        <v>11</v>
      </c>
      <c r="M4" s="24" t="s">
        <v>12</v>
      </c>
      <c r="N4" s="24" t="s">
        <v>13</v>
      </c>
      <c r="O4" s="24" t="s">
        <v>14</v>
      </c>
      <c r="P4" s="24" t="s">
        <v>15</v>
      </c>
      <c r="Q4" s="24" t="s">
        <v>16</v>
      </c>
      <c r="R4" s="26" t="s">
        <v>17</v>
      </c>
      <c r="S4" s="26" t="s">
        <v>18</v>
      </c>
      <c r="T4" s="24" t="s">
        <v>19</v>
      </c>
      <c r="U4" s="24" t="s">
        <v>20</v>
      </c>
      <c r="V4" s="24" t="s">
        <v>21</v>
      </c>
      <c r="W4" s="24" t="s">
        <v>22</v>
      </c>
      <c r="X4" s="24" t="s">
        <v>23</v>
      </c>
      <c r="Y4" s="24" t="s">
        <v>24</v>
      </c>
      <c r="Z4" s="27" t="s">
        <v>25</v>
      </c>
      <c r="AA4" s="24" t="s">
        <v>26</v>
      </c>
      <c r="AB4" s="24" t="s">
        <v>27</v>
      </c>
      <c r="AC4" s="24" t="s">
        <v>28</v>
      </c>
      <c r="AD4" s="24" t="s">
        <v>29</v>
      </c>
      <c r="AE4" s="28" t="s">
        <v>30</v>
      </c>
      <c r="AF4" s="24" t="s">
        <v>31</v>
      </c>
      <c r="AG4" s="24" t="s">
        <v>32</v>
      </c>
      <c r="AH4" s="24" t="s">
        <v>33</v>
      </c>
      <c r="AI4" s="24" t="s">
        <v>34</v>
      </c>
      <c r="AJ4" s="24" t="s">
        <v>35</v>
      </c>
      <c r="AK4" s="24" t="s">
        <v>36</v>
      </c>
      <c r="AL4" s="24" t="s">
        <v>37</v>
      </c>
      <c r="AM4" s="24" t="s">
        <v>38</v>
      </c>
      <c r="AN4" s="24" t="s">
        <v>39</v>
      </c>
      <c r="AO4" s="24" t="s">
        <v>40</v>
      </c>
      <c r="AP4" s="27" t="s">
        <v>41</v>
      </c>
      <c r="AQ4" s="29" t="s">
        <v>42</v>
      </c>
      <c r="AR4" s="30" t="s">
        <v>43</v>
      </c>
      <c r="AS4" s="30" t="s">
        <v>44</v>
      </c>
      <c r="AT4" s="30" t="s">
        <v>45</v>
      </c>
      <c r="AU4" s="31" t="s">
        <v>46</v>
      </c>
      <c r="AV4" s="24" t="s">
        <v>47</v>
      </c>
      <c r="AW4" s="27" t="s">
        <v>48</v>
      </c>
      <c r="AX4" s="24" t="s">
        <v>49</v>
      </c>
      <c r="AY4" s="27" t="s">
        <v>50</v>
      </c>
      <c r="AZ4" s="24" t="s">
        <v>51</v>
      </c>
      <c r="BA4" s="27" t="s">
        <v>52</v>
      </c>
      <c r="BB4" s="24" t="s">
        <v>53</v>
      </c>
      <c r="BC4" s="24" t="s">
        <v>54</v>
      </c>
      <c r="BD4" s="24" t="s">
        <v>55</v>
      </c>
      <c r="BE4" s="32" t="s">
        <v>56</v>
      </c>
      <c r="BF4" s="27" t="s">
        <v>57</v>
      </c>
      <c r="BG4" s="24" t="s">
        <v>58</v>
      </c>
      <c r="BH4" s="24" t="s">
        <v>59</v>
      </c>
      <c r="BI4" s="24" t="s">
        <v>60</v>
      </c>
      <c r="BJ4" s="24" t="s">
        <v>61</v>
      </c>
      <c r="BK4" s="24" t="s">
        <v>62</v>
      </c>
      <c r="BL4" s="27" t="s">
        <v>63</v>
      </c>
      <c r="BM4" s="24" t="s">
        <v>64</v>
      </c>
      <c r="BN4" s="27" t="s">
        <v>65</v>
      </c>
      <c r="BO4" s="26" t="s">
        <v>66</v>
      </c>
      <c r="BP4" s="24" t="s">
        <v>67</v>
      </c>
      <c r="BQ4" s="24" t="s">
        <v>68</v>
      </c>
      <c r="BR4" s="27" t="s">
        <v>69</v>
      </c>
      <c r="BS4" s="24" t="s">
        <v>70</v>
      </c>
      <c r="BT4" s="24" t="s">
        <v>71</v>
      </c>
      <c r="BU4" s="27" t="s">
        <v>72</v>
      </c>
      <c r="BV4" s="24" t="s">
        <v>73</v>
      </c>
      <c r="BW4" s="31" t="s">
        <v>74</v>
      </c>
      <c r="BX4" s="27" t="s">
        <v>75</v>
      </c>
      <c r="BY4" s="24" t="s">
        <v>76</v>
      </c>
      <c r="BZ4" s="27" t="s">
        <v>77</v>
      </c>
      <c r="CA4" s="30" t="s">
        <v>78</v>
      </c>
      <c r="CB4" s="30" t="s">
        <v>79</v>
      </c>
      <c r="CC4" s="30" t="s">
        <v>80</v>
      </c>
      <c r="CD4" s="24" t="s">
        <v>81</v>
      </c>
      <c r="CE4" s="33" t="s">
        <v>82</v>
      </c>
      <c r="CF4" s="24" t="s">
        <v>83</v>
      </c>
      <c r="CG4" s="24" t="s">
        <v>84</v>
      </c>
      <c r="CH4" s="24" t="s">
        <v>85</v>
      </c>
      <c r="CI4" s="24" t="s">
        <v>86</v>
      </c>
    </row>
    <row r="5" spans="1:87" ht="15" x14ac:dyDescent="0.2">
      <c r="A5" s="1" t="s">
        <v>87</v>
      </c>
      <c r="B5" s="1">
        <v>900477235</v>
      </c>
      <c r="C5" s="1" t="s">
        <v>88</v>
      </c>
      <c r="D5" s="1">
        <v>425</v>
      </c>
      <c r="E5" s="1" t="s">
        <v>104</v>
      </c>
      <c r="F5" s="1" t="s">
        <v>105</v>
      </c>
      <c r="G5" s="1" t="s">
        <v>90</v>
      </c>
      <c r="H5" s="2">
        <v>46167</v>
      </c>
      <c r="I5" s="1" t="s">
        <v>106</v>
      </c>
      <c r="J5" s="1" t="s">
        <v>91</v>
      </c>
      <c r="K5" s="1" t="s">
        <v>91</v>
      </c>
      <c r="L5" s="1" t="s">
        <v>107</v>
      </c>
      <c r="M5" s="1" t="s">
        <v>108</v>
      </c>
      <c r="N5" s="1" t="s">
        <v>109</v>
      </c>
      <c r="O5" s="1" t="s">
        <v>110</v>
      </c>
      <c r="P5" s="1">
        <v>25172504</v>
      </c>
      <c r="Q5" s="1" t="s">
        <v>111</v>
      </c>
      <c r="R5" s="3">
        <v>100000000</v>
      </c>
      <c r="S5" s="4">
        <v>100000000</v>
      </c>
      <c r="T5" s="1">
        <v>28426</v>
      </c>
      <c r="U5" s="1" t="s">
        <v>112</v>
      </c>
      <c r="V5" s="1" t="s">
        <v>113</v>
      </c>
      <c r="W5" s="1" t="s">
        <v>114</v>
      </c>
      <c r="X5" s="1" t="s">
        <v>91</v>
      </c>
      <c r="Y5" s="1" t="s">
        <v>115</v>
      </c>
      <c r="Z5" s="2">
        <v>46199</v>
      </c>
      <c r="AA5" s="1" t="s">
        <v>116</v>
      </c>
      <c r="AB5" s="1" t="s">
        <v>91</v>
      </c>
      <c r="AC5" s="1" t="s">
        <v>97</v>
      </c>
      <c r="AD5" s="1" t="s">
        <v>98</v>
      </c>
      <c r="AE5" s="1" t="s">
        <v>117</v>
      </c>
      <c r="AF5" s="1">
        <v>901336602</v>
      </c>
      <c r="AG5" s="1">
        <v>5</v>
      </c>
      <c r="AH5" s="1" t="s">
        <v>91</v>
      </c>
      <c r="AI5" s="1" t="s">
        <v>91</v>
      </c>
      <c r="AJ5" s="1" t="s">
        <v>118</v>
      </c>
      <c r="AK5" s="1" t="s">
        <v>119</v>
      </c>
      <c r="AL5" s="1" t="s">
        <v>120</v>
      </c>
      <c r="AM5" s="1" t="s">
        <v>91</v>
      </c>
      <c r="AN5" s="1" t="s">
        <v>91</v>
      </c>
      <c r="AO5" s="1">
        <v>171026</v>
      </c>
      <c r="AP5" s="2">
        <v>46205</v>
      </c>
      <c r="AQ5" s="5">
        <v>100000000</v>
      </c>
      <c r="AR5" s="1"/>
      <c r="AS5" s="1"/>
      <c r="AT5" s="1"/>
      <c r="AU5" s="3">
        <f t="shared" ref="AU5:AU9" si="0">AQ5+AR5+AS5+AT5</f>
        <v>100000000</v>
      </c>
      <c r="AV5" s="1" t="s">
        <v>100</v>
      </c>
      <c r="AW5" s="2">
        <v>46206</v>
      </c>
      <c r="AX5" s="1" t="s">
        <v>101</v>
      </c>
      <c r="AY5" s="2">
        <v>46210</v>
      </c>
      <c r="AZ5" s="1"/>
      <c r="BA5" s="6">
        <v>46387</v>
      </c>
      <c r="BB5" s="7">
        <f t="shared" ref="BB5:BB12" si="1">BA5-AY5</f>
        <v>177</v>
      </c>
      <c r="BC5" s="1" t="s">
        <v>121</v>
      </c>
      <c r="BD5" s="1">
        <v>1233693840</v>
      </c>
      <c r="BE5" s="1"/>
      <c r="BF5" s="1"/>
      <c r="BG5" s="1"/>
      <c r="BH5" s="1"/>
      <c r="BI5" s="1"/>
      <c r="BJ5" s="1"/>
      <c r="BK5" s="1"/>
      <c r="BL5" s="1"/>
      <c r="BM5" s="1"/>
      <c r="BN5" s="1"/>
      <c r="BO5" s="8">
        <f t="shared" ref="BO5:BO14" si="2">AU5+BE5+BG5+BI5+BK5-BM5</f>
        <v>100000000</v>
      </c>
      <c r="BP5" s="1"/>
      <c r="BQ5" s="1"/>
      <c r="BR5" s="1"/>
      <c r="BS5" s="1"/>
      <c r="BT5" s="1"/>
      <c r="BU5" s="1"/>
      <c r="BV5" s="1"/>
      <c r="BW5" s="1"/>
      <c r="BX5" s="1"/>
      <c r="BY5" s="1"/>
      <c r="BZ5" s="1" t="s">
        <v>103</v>
      </c>
      <c r="CA5" s="1" t="s">
        <v>122</v>
      </c>
      <c r="CB5" s="1" t="s">
        <v>103</v>
      </c>
      <c r="CC5" s="1"/>
      <c r="CD5" s="1"/>
      <c r="CE5" s="1"/>
      <c r="CF5" s="1"/>
      <c r="CG5" s="1" t="s">
        <v>123</v>
      </c>
      <c r="CH5" s="1">
        <v>74859955</v>
      </c>
      <c r="CI5" s="1" t="s">
        <v>124</v>
      </c>
    </row>
    <row r="6" spans="1:87" ht="15" x14ac:dyDescent="0.2">
      <c r="A6" s="1" t="s">
        <v>87</v>
      </c>
      <c r="B6" s="1">
        <v>900477235</v>
      </c>
      <c r="C6" s="1" t="s">
        <v>88</v>
      </c>
      <c r="D6" s="1">
        <v>456</v>
      </c>
      <c r="E6" s="1" t="s">
        <v>89</v>
      </c>
      <c r="F6" s="1" t="s">
        <v>125</v>
      </c>
      <c r="G6" s="1" t="s">
        <v>90</v>
      </c>
      <c r="H6" s="2">
        <v>46133</v>
      </c>
      <c r="I6" s="1" t="s">
        <v>126</v>
      </c>
      <c r="J6" s="1" t="s">
        <v>91</v>
      </c>
      <c r="K6" s="1" t="s">
        <v>91</v>
      </c>
      <c r="L6" s="1" t="s">
        <v>127</v>
      </c>
      <c r="M6" s="1" t="s">
        <v>92</v>
      </c>
      <c r="N6" s="1" t="s">
        <v>93</v>
      </c>
      <c r="O6" s="1" t="s">
        <v>110</v>
      </c>
      <c r="P6" s="1">
        <v>40141700</v>
      </c>
      <c r="Q6" s="1" t="s">
        <v>128</v>
      </c>
      <c r="R6" s="3">
        <v>257150098</v>
      </c>
      <c r="S6" s="4">
        <v>257150098</v>
      </c>
      <c r="T6" s="1">
        <v>26426</v>
      </c>
      <c r="U6" s="1" t="s">
        <v>129</v>
      </c>
      <c r="V6" s="1" t="s">
        <v>130</v>
      </c>
      <c r="W6" s="1" t="s">
        <v>131</v>
      </c>
      <c r="X6" s="1" t="s">
        <v>91</v>
      </c>
      <c r="Y6" s="1" t="s">
        <v>132</v>
      </c>
      <c r="Z6" s="2">
        <v>46190</v>
      </c>
      <c r="AA6" s="1" t="s">
        <v>116</v>
      </c>
      <c r="AB6" s="1" t="s">
        <v>91</v>
      </c>
      <c r="AC6" s="1" t="s">
        <v>97</v>
      </c>
      <c r="AD6" s="1" t="s">
        <v>133</v>
      </c>
      <c r="AE6" s="1" t="s">
        <v>134</v>
      </c>
      <c r="AF6" s="1">
        <v>902075851</v>
      </c>
      <c r="AG6" s="1">
        <v>5</v>
      </c>
      <c r="AH6" s="1" t="s">
        <v>135</v>
      </c>
      <c r="AI6" s="1" t="s">
        <v>91</v>
      </c>
      <c r="AJ6" s="1"/>
      <c r="AK6" s="1"/>
      <c r="AL6" s="1" t="s">
        <v>99</v>
      </c>
      <c r="AM6" s="1" t="s">
        <v>91</v>
      </c>
      <c r="AN6" s="1" t="s">
        <v>91</v>
      </c>
      <c r="AO6" s="1">
        <v>164426</v>
      </c>
      <c r="AP6" s="2">
        <v>46197</v>
      </c>
      <c r="AQ6" s="5">
        <v>257150098</v>
      </c>
      <c r="AR6" s="1"/>
      <c r="AS6" s="1"/>
      <c r="AT6" s="1"/>
      <c r="AU6" s="3">
        <f t="shared" si="0"/>
        <v>257150098</v>
      </c>
      <c r="AV6" s="1" t="s">
        <v>100</v>
      </c>
      <c r="AW6" s="2">
        <v>46195</v>
      </c>
      <c r="AX6" s="1" t="s">
        <v>136</v>
      </c>
      <c r="AY6" s="2">
        <v>46198</v>
      </c>
      <c r="AZ6" s="1"/>
      <c r="BA6" s="6">
        <v>46387</v>
      </c>
      <c r="BB6" s="7">
        <f t="shared" si="1"/>
        <v>189</v>
      </c>
      <c r="BC6" s="1" t="s">
        <v>137</v>
      </c>
      <c r="BD6" s="1">
        <v>52199365</v>
      </c>
      <c r="BE6" s="1"/>
      <c r="BF6" s="1"/>
      <c r="BG6" s="1"/>
      <c r="BH6" s="1"/>
      <c r="BI6" s="1"/>
      <c r="BJ6" s="1"/>
      <c r="BK6" s="1"/>
      <c r="BL6" s="1"/>
      <c r="BM6" s="1"/>
      <c r="BN6" s="1"/>
      <c r="BO6" s="8">
        <f t="shared" si="2"/>
        <v>257150098</v>
      </c>
      <c r="BP6" s="1"/>
      <c r="BQ6" s="1"/>
      <c r="BR6" s="1"/>
      <c r="BS6" s="1"/>
      <c r="BT6" s="1"/>
      <c r="BU6" s="1"/>
      <c r="BV6" s="1"/>
      <c r="BW6" s="1"/>
      <c r="BX6" s="1"/>
      <c r="BY6" s="1"/>
      <c r="BZ6" s="1" t="s">
        <v>103</v>
      </c>
      <c r="CA6" s="1" t="s">
        <v>138</v>
      </c>
      <c r="CB6" s="1" t="s">
        <v>103</v>
      </c>
      <c r="CC6" s="1"/>
      <c r="CD6" s="1"/>
      <c r="CE6" s="1"/>
      <c r="CF6" s="1"/>
      <c r="CG6" s="1" t="s">
        <v>123</v>
      </c>
      <c r="CH6" s="1">
        <v>74859955</v>
      </c>
      <c r="CI6" s="1" t="s">
        <v>124</v>
      </c>
    </row>
    <row r="7" spans="1:87" ht="15" x14ac:dyDescent="0.2">
      <c r="A7" s="1" t="s">
        <v>87</v>
      </c>
      <c r="B7" s="1">
        <v>900477235</v>
      </c>
      <c r="C7" s="1" t="s">
        <v>88</v>
      </c>
      <c r="D7" s="1">
        <v>432</v>
      </c>
      <c r="E7" s="1" t="s">
        <v>139</v>
      </c>
      <c r="F7" s="1" t="s">
        <v>140</v>
      </c>
      <c r="G7" s="1" t="s">
        <v>90</v>
      </c>
      <c r="H7" s="2">
        <v>46190</v>
      </c>
      <c r="I7" s="1" t="s">
        <v>141</v>
      </c>
      <c r="J7" s="1" t="s">
        <v>91</v>
      </c>
      <c r="K7" s="1" t="s">
        <v>91</v>
      </c>
      <c r="L7" s="1" t="s">
        <v>142</v>
      </c>
      <c r="M7" s="1" t="s">
        <v>143</v>
      </c>
      <c r="N7" s="1" t="s">
        <v>143</v>
      </c>
      <c r="O7" s="1" t="s">
        <v>110</v>
      </c>
      <c r="P7" s="1" t="s">
        <v>144</v>
      </c>
      <c r="Q7" s="1" t="s">
        <v>145</v>
      </c>
      <c r="R7" s="3">
        <v>5000000</v>
      </c>
      <c r="S7" s="4">
        <v>5000000</v>
      </c>
      <c r="T7" s="1">
        <v>29326</v>
      </c>
      <c r="U7" s="1" t="s">
        <v>146</v>
      </c>
      <c r="V7" s="1" t="s">
        <v>147</v>
      </c>
      <c r="W7" s="1" t="s">
        <v>148</v>
      </c>
      <c r="X7" s="1" t="s">
        <v>91</v>
      </c>
      <c r="Y7" s="1" t="s">
        <v>149</v>
      </c>
      <c r="Z7" s="2">
        <v>46190</v>
      </c>
      <c r="AA7" s="1" t="s">
        <v>150</v>
      </c>
      <c r="AB7" s="1" t="s">
        <v>91</v>
      </c>
      <c r="AC7" s="1" t="s">
        <v>151</v>
      </c>
      <c r="AD7" s="1" t="s">
        <v>152</v>
      </c>
      <c r="AE7" s="1" t="s">
        <v>153</v>
      </c>
      <c r="AF7" s="1">
        <v>837000754</v>
      </c>
      <c r="AG7" s="1">
        <v>1</v>
      </c>
      <c r="AH7" s="1" t="s">
        <v>91</v>
      </c>
      <c r="AI7" s="1" t="s">
        <v>91</v>
      </c>
      <c r="AJ7" s="1" t="s">
        <v>154</v>
      </c>
      <c r="AK7" s="1" t="s">
        <v>155</v>
      </c>
      <c r="AL7" s="1" t="s">
        <v>156</v>
      </c>
      <c r="AM7" s="1" t="s">
        <v>91</v>
      </c>
      <c r="AN7" s="1" t="s">
        <v>91</v>
      </c>
      <c r="AO7" s="1">
        <v>170426</v>
      </c>
      <c r="AP7" s="2">
        <v>46203</v>
      </c>
      <c r="AQ7" s="5">
        <v>5000000</v>
      </c>
      <c r="AR7" s="1" t="s">
        <v>157</v>
      </c>
      <c r="AS7" s="1" t="s">
        <v>157</v>
      </c>
      <c r="AT7" s="1" t="s">
        <v>157</v>
      </c>
      <c r="AU7" s="3">
        <v>5000000</v>
      </c>
      <c r="AV7" s="1" t="s">
        <v>100</v>
      </c>
      <c r="AW7" s="2">
        <v>46179</v>
      </c>
      <c r="AX7" s="1" t="s">
        <v>158</v>
      </c>
      <c r="AY7" s="2">
        <v>46190</v>
      </c>
      <c r="AZ7" s="1" t="s">
        <v>157</v>
      </c>
      <c r="BA7" s="6">
        <v>46387</v>
      </c>
      <c r="BB7" s="7">
        <v>197</v>
      </c>
      <c r="BC7" s="1" t="s">
        <v>159</v>
      </c>
      <c r="BD7" s="1">
        <v>30738603</v>
      </c>
      <c r="BE7" s="1" t="s">
        <v>157</v>
      </c>
      <c r="BF7" s="1" t="s">
        <v>157</v>
      </c>
      <c r="BG7" s="1" t="s">
        <v>157</v>
      </c>
      <c r="BH7" s="1" t="s">
        <v>157</v>
      </c>
      <c r="BI7" s="1" t="s">
        <v>157</v>
      </c>
      <c r="BJ7" s="1" t="s">
        <v>157</v>
      </c>
      <c r="BK7" s="1" t="s">
        <v>157</v>
      </c>
      <c r="BL7" s="1" t="s">
        <v>157</v>
      </c>
      <c r="BM7" s="1" t="s">
        <v>157</v>
      </c>
      <c r="BN7" s="1" t="s">
        <v>157</v>
      </c>
      <c r="BO7" s="8">
        <v>5000000</v>
      </c>
      <c r="BP7" s="1" t="s">
        <v>157</v>
      </c>
      <c r="BQ7" s="1" t="s">
        <v>157</v>
      </c>
      <c r="BR7" s="1" t="s">
        <v>157</v>
      </c>
      <c r="BS7" s="1" t="s">
        <v>157</v>
      </c>
      <c r="BT7" s="1" t="s">
        <v>157</v>
      </c>
      <c r="BU7" s="1" t="s">
        <v>157</v>
      </c>
      <c r="BV7" s="1" t="s">
        <v>157</v>
      </c>
      <c r="BW7" s="1" t="s">
        <v>157</v>
      </c>
      <c r="BX7" s="1" t="s">
        <v>157</v>
      </c>
      <c r="BY7" s="1" t="s">
        <v>157</v>
      </c>
      <c r="BZ7" s="1" t="s">
        <v>103</v>
      </c>
      <c r="CA7" s="1" t="s">
        <v>160</v>
      </c>
      <c r="CB7" s="1" t="s">
        <v>103</v>
      </c>
      <c r="CC7" s="1" t="s">
        <v>157</v>
      </c>
      <c r="CD7" s="1" t="s">
        <v>157</v>
      </c>
      <c r="CE7" s="1" t="s">
        <v>157</v>
      </c>
      <c r="CF7" s="1" t="s">
        <v>157</v>
      </c>
      <c r="CG7" s="1" t="s">
        <v>123</v>
      </c>
      <c r="CH7" s="1">
        <v>74859955</v>
      </c>
      <c r="CI7" s="1" t="s">
        <v>124</v>
      </c>
    </row>
    <row r="8" spans="1:87" s="9" customFormat="1" ht="15" x14ac:dyDescent="0.2">
      <c r="A8" s="1" t="s">
        <v>87</v>
      </c>
      <c r="B8" s="1">
        <v>900477235</v>
      </c>
      <c r="C8" s="1" t="s">
        <v>88</v>
      </c>
      <c r="D8" s="1">
        <v>433</v>
      </c>
      <c r="E8" s="1" t="s">
        <v>161</v>
      </c>
      <c r="F8" s="1" t="s">
        <v>162</v>
      </c>
      <c r="G8" s="1" t="s">
        <v>163</v>
      </c>
      <c r="H8" s="2">
        <v>46147</v>
      </c>
      <c r="I8" s="1" t="s">
        <v>164</v>
      </c>
      <c r="J8" s="1" t="s">
        <v>91</v>
      </c>
      <c r="K8" s="1" t="s">
        <v>91</v>
      </c>
      <c r="L8" s="1" t="s">
        <v>165</v>
      </c>
      <c r="M8" s="1" t="s">
        <v>166</v>
      </c>
      <c r="N8" s="1" t="s">
        <v>93</v>
      </c>
      <c r="O8" s="1" t="s">
        <v>167</v>
      </c>
      <c r="P8" s="1">
        <v>40101701</v>
      </c>
      <c r="Q8" s="1" t="s">
        <v>168</v>
      </c>
      <c r="R8" s="3">
        <v>400000000</v>
      </c>
      <c r="S8" s="4">
        <v>400000000</v>
      </c>
      <c r="T8" s="1">
        <v>29126</v>
      </c>
      <c r="U8" s="1" t="s">
        <v>169</v>
      </c>
      <c r="V8" s="1" t="s">
        <v>94</v>
      </c>
      <c r="W8" s="1" t="s">
        <v>131</v>
      </c>
      <c r="X8" s="1" t="s">
        <v>91</v>
      </c>
      <c r="Y8" s="1" t="s">
        <v>170</v>
      </c>
      <c r="Z8" s="2">
        <v>46190</v>
      </c>
      <c r="AA8" s="1" t="s">
        <v>96</v>
      </c>
      <c r="AB8" s="1" t="s">
        <v>91</v>
      </c>
      <c r="AC8" s="1" t="s">
        <v>171</v>
      </c>
      <c r="AD8" s="1" t="s">
        <v>171</v>
      </c>
      <c r="AE8" s="1" t="s">
        <v>172</v>
      </c>
      <c r="AF8" s="1">
        <v>901488976</v>
      </c>
      <c r="AG8" s="1">
        <v>6</v>
      </c>
      <c r="AH8" s="1" t="s">
        <v>91</v>
      </c>
      <c r="AI8" s="1" t="s">
        <v>91</v>
      </c>
      <c r="AJ8" s="1" t="s">
        <v>118</v>
      </c>
      <c r="AK8" s="1" t="s">
        <v>173</v>
      </c>
      <c r="AL8" s="1" t="s">
        <v>156</v>
      </c>
      <c r="AM8" s="1" t="s">
        <v>91</v>
      </c>
      <c r="AN8" s="1" t="s">
        <v>91</v>
      </c>
      <c r="AO8" s="1">
        <v>159926</v>
      </c>
      <c r="AP8" s="2">
        <v>46192</v>
      </c>
      <c r="AQ8" s="5">
        <v>400000000</v>
      </c>
      <c r="AR8" s="1"/>
      <c r="AS8" s="1"/>
      <c r="AT8" s="1"/>
      <c r="AU8" s="3">
        <f t="shared" si="0"/>
        <v>400000000</v>
      </c>
      <c r="AV8" s="1" t="s">
        <v>100</v>
      </c>
      <c r="AW8" s="2">
        <v>46195</v>
      </c>
      <c r="AX8" s="1" t="s">
        <v>101</v>
      </c>
      <c r="AY8" s="2">
        <v>46211</v>
      </c>
      <c r="AZ8" s="1" t="s">
        <v>90</v>
      </c>
      <c r="BA8" s="6">
        <v>46387</v>
      </c>
      <c r="BB8" s="7">
        <f t="shared" si="1"/>
        <v>176</v>
      </c>
      <c r="BC8" s="1" t="s">
        <v>174</v>
      </c>
      <c r="BD8" s="1">
        <v>63500310</v>
      </c>
      <c r="BE8" s="1"/>
      <c r="BF8" s="1"/>
      <c r="BG8" s="1"/>
      <c r="BH8" s="1"/>
      <c r="BI8" s="1"/>
      <c r="BJ8" s="1"/>
      <c r="BK8" s="1"/>
      <c r="BL8" s="1"/>
      <c r="BM8" s="4">
        <v>5950000</v>
      </c>
      <c r="BN8" s="2">
        <v>46197</v>
      </c>
      <c r="BO8" s="8">
        <f t="shared" si="2"/>
        <v>394050000</v>
      </c>
      <c r="BP8" s="1"/>
      <c r="BQ8" s="1"/>
      <c r="BR8" s="1"/>
      <c r="BS8" s="1"/>
      <c r="BT8" s="1"/>
      <c r="BU8" s="1"/>
      <c r="BV8" s="1"/>
      <c r="BW8" s="1"/>
      <c r="BX8" s="1"/>
      <c r="BY8" s="1"/>
      <c r="BZ8" s="1" t="s">
        <v>103</v>
      </c>
      <c r="CA8" s="1" t="s">
        <v>175</v>
      </c>
      <c r="CB8" s="1" t="s">
        <v>103</v>
      </c>
      <c r="CC8" s="1"/>
      <c r="CD8" s="1"/>
      <c r="CE8" s="1"/>
      <c r="CF8" s="1"/>
      <c r="CG8" s="1" t="s">
        <v>123</v>
      </c>
      <c r="CH8" s="1">
        <v>74859955</v>
      </c>
      <c r="CI8" s="1" t="s">
        <v>124</v>
      </c>
    </row>
    <row r="9" spans="1:87" ht="15" x14ac:dyDescent="0.2">
      <c r="A9" s="1" t="s">
        <v>87</v>
      </c>
      <c r="B9" s="1">
        <v>900477235</v>
      </c>
      <c r="C9" s="1" t="s">
        <v>88</v>
      </c>
      <c r="D9" s="1">
        <v>106</v>
      </c>
      <c r="E9" s="1" t="s">
        <v>176</v>
      </c>
      <c r="F9" s="1" t="s">
        <v>177</v>
      </c>
      <c r="G9" s="1" t="s">
        <v>90</v>
      </c>
      <c r="H9" s="2">
        <v>46167</v>
      </c>
      <c r="I9" s="1" t="s">
        <v>178</v>
      </c>
      <c r="J9" s="1" t="s">
        <v>91</v>
      </c>
      <c r="K9" s="1" t="s">
        <v>91</v>
      </c>
      <c r="L9" s="1" t="s">
        <v>179</v>
      </c>
      <c r="M9" s="1" t="s">
        <v>180</v>
      </c>
      <c r="N9" s="1" t="s">
        <v>93</v>
      </c>
      <c r="O9" s="1" t="s">
        <v>167</v>
      </c>
      <c r="P9" s="1">
        <v>81161700</v>
      </c>
      <c r="Q9" s="1" t="s">
        <v>181</v>
      </c>
      <c r="R9" s="3">
        <v>499820000</v>
      </c>
      <c r="S9" s="4">
        <v>499820000</v>
      </c>
      <c r="T9" s="1">
        <v>28626</v>
      </c>
      <c r="U9" s="1" t="s">
        <v>169</v>
      </c>
      <c r="V9" s="1" t="s">
        <v>94</v>
      </c>
      <c r="W9" s="1" t="s">
        <v>130</v>
      </c>
      <c r="X9" s="1" t="s">
        <v>91</v>
      </c>
      <c r="Y9" s="1" t="s">
        <v>182</v>
      </c>
      <c r="Z9" s="2">
        <v>46199</v>
      </c>
      <c r="AA9" s="1" t="s">
        <v>116</v>
      </c>
      <c r="AB9" s="1" t="s">
        <v>91</v>
      </c>
      <c r="AC9" s="1" t="s">
        <v>171</v>
      </c>
      <c r="AD9" s="1" t="s">
        <v>171</v>
      </c>
      <c r="AE9" s="1" t="s">
        <v>183</v>
      </c>
      <c r="AF9" s="1">
        <v>900443044</v>
      </c>
      <c r="AG9" s="1">
        <v>1</v>
      </c>
      <c r="AH9" s="1" t="s">
        <v>91</v>
      </c>
      <c r="AI9" s="1" t="s">
        <v>91</v>
      </c>
      <c r="AJ9" s="1" t="s">
        <v>118</v>
      </c>
      <c r="AK9" s="1" t="s">
        <v>119</v>
      </c>
      <c r="AL9" s="1" t="s">
        <v>156</v>
      </c>
      <c r="AM9" s="1" t="s">
        <v>91</v>
      </c>
      <c r="AN9" s="1" t="s">
        <v>91</v>
      </c>
      <c r="AO9" s="1">
        <v>28626</v>
      </c>
      <c r="AP9" s="2">
        <v>46199</v>
      </c>
      <c r="AQ9" s="5">
        <v>489960000</v>
      </c>
      <c r="AR9" s="1"/>
      <c r="AS9" s="1"/>
      <c r="AT9" s="1"/>
      <c r="AU9" s="3">
        <f t="shared" si="0"/>
        <v>489960000</v>
      </c>
      <c r="AV9" s="1" t="s">
        <v>100</v>
      </c>
      <c r="AW9" s="2">
        <v>46199</v>
      </c>
      <c r="AX9" s="1" t="s">
        <v>101</v>
      </c>
      <c r="AY9" s="2">
        <v>46199</v>
      </c>
      <c r="AZ9" s="1"/>
      <c r="BA9" s="6">
        <v>46260</v>
      </c>
      <c r="BB9" s="7">
        <f t="shared" si="1"/>
        <v>61</v>
      </c>
      <c r="BC9" s="1" t="s">
        <v>102</v>
      </c>
      <c r="BD9" s="1">
        <v>79906550</v>
      </c>
      <c r="BE9" s="1"/>
      <c r="BF9" s="1"/>
      <c r="BG9" s="1"/>
      <c r="BH9" s="1"/>
      <c r="BI9" s="1"/>
      <c r="BJ9" s="1"/>
      <c r="BK9" s="1"/>
      <c r="BL9" s="1"/>
      <c r="BM9" s="1"/>
      <c r="BN9" s="1"/>
      <c r="BO9" s="8">
        <f t="shared" si="2"/>
        <v>489960000</v>
      </c>
      <c r="BP9" s="1"/>
      <c r="BQ9" s="1"/>
      <c r="BR9" s="1"/>
      <c r="BS9" s="1"/>
      <c r="BT9" s="1"/>
      <c r="BU9" s="1"/>
      <c r="BV9" s="1"/>
      <c r="BW9" s="1"/>
      <c r="BX9" s="1"/>
      <c r="BY9" s="1"/>
      <c r="BZ9" s="1" t="s">
        <v>103</v>
      </c>
      <c r="CA9" s="1" t="s">
        <v>184</v>
      </c>
      <c r="CB9" s="1" t="s">
        <v>103</v>
      </c>
      <c r="CC9" s="1"/>
      <c r="CD9" s="1"/>
      <c r="CE9" s="1"/>
      <c r="CF9" s="1"/>
      <c r="CG9" s="1" t="s">
        <v>123</v>
      </c>
      <c r="CH9" s="1">
        <v>74859955</v>
      </c>
      <c r="CI9" s="1" t="s">
        <v>124</v>
      </c>
    </row>
    <row r="10" spans="1:87" ht="15" x14ac:dyDescent="0.2">
      <c r="A10" s="1" t="s">
        <v>87</v>
      </c>
      <c r="B10" s="1">
        <v>900477235</v>
      </c>
      <c r="C10" s="1" t="s">
        <v>88</v>
      </c>
      <c r="D10" s="1">
        <v>193</v>
      </c>
      <c r="E10" s="1" t="s">
        <v>185</v>
      </c>
      <c r="F10" s="1" t="s">
        <v>186</v>
      </c>
      <c r="G10" s="1" t="s">
        <v>90</v>
      </c>
      <c r="H10" s="2">
        <v>46168</v>
      </c>
      <c r="I10" s="1" t="s">
        <v>187</v>
      </c>
      <c r="J10" s="1" t="s">
        <v>91</v>
      </c>
      <c r="K10" s="1" t="s">
        <v>91</v>
      </c>
      <c r="L10" s="1" t="s">
        <v>188</v>
      </c>
      <c r="M10" s="1" t="s">
        <v>143</v>
      </c>
      <c r="N10" s="1" t="s">
        <v>143</v>
      </c>
      <c r="O10" s="1" t="s">
        <v>110</v>
      </c>
      <c r="P10" s="1">
        <v>76111801</v>
      </c>
      <c r="Q10" s="1" t="s">
        <v>189</v>
      </c>
      <c r="R10" s="3">
        <v>15000000</v>
      </c>
      <c r="S10" s="4">
        <v>15000000</v>
      </c>
      <c r="T10" s="1">
        <v>26026</v>
      </c>
      <c r="U10" s="1" t="s">
        <v>190</v>
      </c>
      <c r="V10" s="1" t="s">
        <v>94</v>
      </c>
      <c r="W10" s="1" t="s">
        <v>191</v>
      </c>
      <c r="X10" s="1" t="s">
        <v>91</v>
      </c>
      <c r="Y10" s="1" t="s">
        <v>192</v>
      </c>
      <c r="Z10" s="2">
        <v>46184</v>
      </c>
      <c r="AA10" s="1" t="s">
        <v>193</v>
      </c>
      <c r="AB10" s="1" t="s">
        <v>91</v>
      </c>
      <c r="AC10" s="1" t="s">
        <v>97</v>
      </c>
      <c r="AD10" s="1" t="s">
        <v>98</v>
      </c>
      <c r="AE10" s="1" t="s">
        <v>194</v>
      </c>
      <c r="AF10" s="1">
        <v>800250589</v>
      </c>
      <c r="AG10" s="1">
        <v>1</v>
      </c>
      <c r="AH10" s="1" t="s">
        <v>91</v>
      </c>
      <c r="AI10" s="1" t="s">
        <v>91</v>
      </c>
      <c r="AJ10" s="1" t="s">
        <v>118</v>
      </c>
      <c r="AK10" s="1" t="s">
        <v>119</v>
      </c>
      <c r="AL10" s="1" t="s">
        <v>156</v>
      </c>
      <c r="AM10" s="1" t="s">
        <v>91</v>
      </c>
      <c r="AN10" s="1" t="s">
        <v>195</v>
      </c>
      <c r="AO10" s="1">
        <v>154926</v>
      </c>
      <c r="AP10" s="2">
        <v>46184</v>
      </c>
      <c r="AQ10" s="5">
        <v>15000000</v>
      </c>
      <c r="AR10" s="1" t="s">
        <v>157</v>
      </c>
      <c r="AS10" s="1" t="s">
        <v>157</v>
      </c>
      <c r="AT10" s="1" t="s">
        <v>157</v>
      </c>
      <c r="AU10" s="3">
        <v>15000000</v>
      </c>
      <c r="AV10" s="1" t="s">
        <v>100</v>
      </c>
      <c r="AW10" s="2">
        <v>46191</v>
      </c>
      <c r="AX10" s="1" t="s">
        <v>196</v>
      </c>
      <c r="AY10" s="2">
        <v>46195</v>
      </c>
      <c r="AZ10" s="1" t="s">
        <v>157</v>
      </c>
      <c r="BA10" s="6">
        <v>46387</v>
      </c>
      <c r="BB10" s="7">
        <v>180</v>
      </c>
      <c r="BC10" s="1" t="s">
        <v>197</v>
      </c>
      <c r="BD10" s="1">
        <v>1076625840</v>
      </c>
      <c r="BE10" s="1" t="s">
        <v>157</v>
      </c>
      <c r="BF10" s="1" t="s">
        <v>157</v>
      </c>
      <c r="BG10" s="1" t="s">
        <v>157</v>
      </c>
      <c r="BH10" s="1" t="s">
        <v>157</v>
      </c>
      <c r="BI10" s="1" t="s">
        <v>157</v>
      </c>
      <c r="BJ10" s="1" t="s">
        <v>157</v>
      </c>
      <c r="BK10" s="1" t="s">
        <v>157</v>
      </c>
      <c r="BL10" s="1" t="s">
        <v>157</v>
      </c>
      <c r="BM10" s="1" t="s">
        <v>157</v>
      </c>
      <c r="BN10" s="1" t="s">
        <v>157</v>
      </c>
      <c r="BO10" s="8">
        <v>15000000</v>
      </c>
      <c r="BP10" s="1" t="s">
        <v>157</v>
      </c>
      <c r="BQ10" s="1" t="s">
        <v>157</v>
      </c>
      <c r="BR10" s="1" t="s">
        <v>157</v>
      </c>
      <c r="BS10" s="1" t="s">
        <v>157</v>
      </c>
      <c r="BT10" s="1" t="s">
        <v>157</v>
      </c>
      <c r="BU10" s="1" t="s">
        <v>157</v>
      </c>
      <c r="BV10" s="1" t="s">
        <v>157</v>
      </c>
      <c r="BW10" s="1" t="s">
        <v>157</v>
      </c>
      <c r="BX10" s="1" t="s">
        <v>157</v>
      </c>
      <c r="BY10" s="1" t="s">
        <v>157</v>
      </c>
      <c r="BZ10" s="1" t="s">
        <v>103</v>
      </c>
      <c r="CA10" s="1" t="s">
        <v>198</v>
      </c>
      <c r="CB10" s="1" t="s">
        <v>103</v>
      </c>
      <c r="CC10" s="1" t="s">
        <v>157</v>
      </c>
      <c r="CD10" s="1" t="s">
        <v>157</v>
      </c>
      <c r="CE10" s="1" t="s">
        <v>157</v>
      </c>
      <c r="CF10" s="1" t="s">
        <v>157</v>
      </c>
      <c r="CG10" s="1" t="s">
        <v>123</v>
      </c>
      <c r="CH10" s="1">
        <v>74859955</v>
      </c>
      <c r="CI10" s="1" t="s">
        <v>124</v>
      </c>
    </row>
    <row r="11" spans="1:87" ht="15" x14ac:dyDescent="0.2">
      <c r="A11" s="1" t="s">
        <v>87</v>
      </c>
      <c r="B11" s="1">
        <v>900477235</v>
      </c>
      <c r="C11" s="1" t="s">
        <v>88</v>
      </c>
      <c r="D11" s="1">
        <v>462</v>
      </c>
      <c r="E11" s="1" t="s">
        <v>139</v>
      </c>
      <c r="F11" s="1" t="s">
        <v>199</v>
      </c>
      <c r="G11" s="1" t="s">
        <v>90</v>
      </c>
      <c r="H11" s="2">
        <v>45813</v>
      </c>
      <c r="I11" s="1" t="s">
        <v>200</v>
      </c>
      <c r="J11" s="1" t="s">
        <v>91</v>
      </c>
      <c r="K11" s="1" t="s">
        <v>91</v>
      </c>
      <c r="L11" s="1" t="s">
        <v>201</v>
      </c>
      <c r="M11" s="1" t="s">
        <v>143</v>
      </c>
      <c r="N11" s="1" t="s">
        <v>143</v>
      </c>
      <c r="O11" s="1" t="s">
        <v>110</v>
      </c>
      <c r="P11" s="1" t="s">
        <v>144</v>
      </c>
      <c r="Q11" s="1" t="s">
        <v>202</v>
      </c>
      <c r="R11" s="3">
        <v>28000000</v>
      </c>
      <c r="S11" s="4">
        <v>28000000</v>
      </c>
      <c r="T11" s="1">
        <v>29326</v>
      </c>
      <c r="U11" s="1" t="s">
        <v>146</v>
      </c>
      <c r="V11" s="1" t="s">
        <v>147</v>
      </c>
      <c r="W11" s="1" t="s">
        <v>95</v>
      </c>
      <c r="X11" s="1" t="s">
        <v>91</v>
      </c>
      <c r="Y11" s="1" t="s">
        <v>203</v>
      </c>
      <c r="Z11" s="2">
        <v>46183</v>
      </c>
      <c r="AA11" s="1" t="s">
        <v>116</v>
      </c>
      <c r="AB11" s="1" t="s">
        <v>91</v>
      </c>
      <c r="AC11" s="1" t="s">
        <v>204</v>
      </c>
      <c r="AD11" s="1" t="s">
        <v>205</v>
      </c>
      <c r="AE11" s="1" t="s">
        <v>206</v>
      </c>
      <c r="AF11" s="1">
        <v>7546762</v>
      </c>
      <c r="AG11" s="1"/>
      <c r="AH11" s="1" t="s">
        <v>91</v>
      </c>
      <c r="AI11" s="1" t="s">
        <v>91</v>
      </c>
      <c r="AJ11" s="1" t="s">
        <v>118</v>
      </c>
      <c r="AK11" s="1" t="s">
        <v>173</v>
      </c>
      <c r="AL11" s="1" t="s">
        <v>207</v>
      </c>
      <c r="AM11" s="1" t="s">
        <v>91</v>
      </c>
      <c r="AN11" s="1" t="s">
        <v>91</v>
      </c>
      <c r="AO11" s="1">
        <v>155426</v>
      </c>
      <c r="AP11" s="2">
        <v>46185</v>
      </c>
      <c r="AQ11" s="5">
        <v>28000000</v>
      </c>
      <c r="AR11" s="1"/>
      <c r="AS11" s="1"/>
      <c r="AT11" s="1"/>
      <c r="AU11" s="3">
        <f>AQ11+AR11+AS11+AT11</f>
        <v>28000000</v>
      </c>
      <c r="AV11" s="1" t="s">
        <v>100</v>
      </c>
      <c r="AW11" s="2">
        <v>46183</v>
      </c>
      <c r="AX11" s="1" t="s">
        <v>208</v>
      </c>
      <c r="AY11" s="2">
        <v>46190</v>
      </c>
      <c r="AZ11" s="1"/>
      <c r="BA11" s="6">
        <v>46387</v>
      </c>
      <c r="BB11" s="7">
        <f t="shared" si="1"/>
        <v>197</v>
      </c>
      <c r="BC11" s="1" t="s">
        <v>209</v>
      </c>
      <c r="BD11" s="1">
        <v>6567470</v>
      </c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8">
        <f t="shared" si="2"/>
        <v>28000000</v>
      </c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 t="s">
        <v>103</v>
      </c>
      <c r="CA11" s="1" t="s">
        <v>210</v>
      </c>
      <c r="CB11" s="1" t="s">
        <v>103</v>
      </c>
      <c r="CC11" s="1"/>
      <c r="CD11" s="1"/>
      <c r="CE11" s="1"/>
      <c r="CF11" s="1"/>
      <c r="CG11" s="1" t="s">
        <v>123</v>
      </c>
      <c r="CH11" s="1">
        <v>74859955</v>
      </c>
      <c r="CI11" s="1" t="s">
        <v>124</v>
      </c>
    </row>
    <row r="12" spans="1:87" ht="15" x14ac:dyDescent="0.2">
      <c r="A12" s="1" t="s">
        <v>87</v>
      </c>
      <c r="B12" s="1">
        <v>900477235</v>
      </c>
      <c r="C12" s="1" t="s">
        <v>88</v>
      </c>
      <c r="D12" s="1">
        <v>436</v>
      </c>
      <c r="E12" s="1" t="s">
        <v>185</v>
      </c>
      <c r="F12" s="1" t="s">
        <v>211</v>
      </c>
      <c r="G12" s="1" t="s">
        <v>90</v>
      </c>
      <c r="H12" s="2">
        <v>46128</v>
      </c>
      <c r="I12" s="1" t="s">
        <v>212</v>
      </c>
      <c r="J12" s="1" t="s">
        <v>91</v>
      </c>
      <c r="K12" s="1" t="s">
        <v>91</v>
      </c>
      <c r="L12" s="1" t="s">
        <v>213</v>
      </c>
      <c r="M12" s="1" t="s">
        <v>92</v>
      </c>
      <c r="N12" s="1" t="s">
        <v>92</v>
      </c>
      <c r="O12" s="1" t="s">
        <v>110</v>
      </c>
      <c r="P12" s="1">
        <v>72154302</v>
      </c>
      <c r="Q12" s="1" t="s">
        <v>214</v>
      </c>
      <c r="R12" s="3">
        <v>250000000</v>
      </c>
      <c r="S12" s="4">
        <v>250000000</v>
      </c>
      <c r="T12" s="1">
        <v>29026</v>
      </c>
      <c r="U12" s="1" t="s">
        <v>169</v>
      </c>
      <c r="V12" s="1" t="s">
        <v>94</v>
      </c>
      <c r="W12" s="1" t="s">
        <v>131</v>
      </c>
      <c r="X12" s="1" t="s">
        <v>91</v>
      </c>
      <c r="Y12" s="1" t="s">
        <v>215</v>
      </c>
      <c r="Z12" s="2">
        <v>46175</v>
      </c>
      <c r="AA12" s="1" t="s">
        <v>96</v>
      </c>
      <c r="AB12" s="1" t="s">
        <v>91</v>
      </c>
      <c r="AC12" s="1" t="s">
        <v>171</v>
      </c>
      <c r="AD12" s="1" t="s">
        <v>171</v>
      </c>
      <c r="AE12" s="1" t="s">
        <v>216</v>
      </c>
      <c r="AF12" s="1">
        <v>900139747</v>
      </c>
      <c r="AG12" s="1">
        <v>6</v>
      </c>
      <c r="AH12" s="1" t="s">
        <v>91</v>
      </c>
      <c r="AI12" s="1" t="s">
        <v>91</v>
      </c>
      <c r="AJ12" s="1" t="s">
        <v>118</v>
      </c>
      <c r="AK12" s="1" t="s">
        <v>217</v>
      </c>
      <c r="AL12" s="1" t="s">
        <v>156</v>
      </c>
      <c r="AM12" s="1" t="s">
        <v>91</v>
      </c>
      <c r="AN12" s="1" t="s">
        <v>91</v>
      </c>
      <c r="AO12" s="1">
        <v>150526</v>
      </c>
      <c r="AP12" s="2">
        <v>46176</v>
      </c>
      <c r="AQ12" s="5">
        <v>250000000</v>
      </c>
      <c r="AR12" s="1"/>
      <c r="AS12" s="1"/>
      <c r="AT12" s="1"/>
      <c r="AU12" s="3">
        <v>250000000</v>
      </c>
      <c r="AV12" s="1" t="s">
        <v>100</v>
      </c>
      <c r="AW12" s="2">
        <v>46174</v>
      </c>
      <c r="AX12" s="1" t="s">
        <v>218</v>
      </c>
      <c r="AY12" s="2">
        <v>46178</v>
      </c>
      <c r="AZ12" s="1"/>
      <c r="BA12" s="6">
        <v>46387</v>
      </c>
      <c r="BB12" s="7">
        <f t="shared" si="1"/>
        <v>209</v>
      </c>
      <c r="BC12" s="1" t="s">
        <v>219</v>
      </c>
      <c r="BD12" s="1">
        <v>1076625840</v>
      </c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8">
        <f t="shared" si="2"/>
        <v>250000000</v>
      </c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 t="s">
        <v>103</v>
      </c>
      <c r="CA12" s="1" t="s">
        <v>220</v>
      </c>
      <c r="CB12" s="1" t="s">
        <v>103</v>
      </c>
      <c r="CC12" s="1"/>
      <c r="CD12" s="1"/>
      <c r="CE12" s="1"/>
      <c r="CF12" s="1"/>
      <c r="CG12" s="1" t="s">
        <v>123</v>
      </c>
      <c r="CH12" s="1">
        <v>74859955</v>
      </c>
      <c r="CI12" s="1" t="s">
        <v>124</v>
      </c>
    </row>
    <row r="13" spans="1:87" ht="15" x14ac:dyDescent="0.2">
      <c r="A13" s="1" t="s">
        <v>87</v>
      </c>
      <c r="B13" s="1">
        <v>900477235</v>
      </c>
      <c r="C13" s="1" t="s">
        <v>221</v>
      </c>
      <c r="D13" s="1">
        <v>454</v>
      </c>
      <c r="E13" s="1" t="s">
        <v>185</v>
      </c>
      <c r="F13" s="1" t="s">
        <v>222</v>
      </c>
      <c r="G13" s="1" t="s">
        <v>223</v>
      </c>
      <c r="H13" s="2">
        <v>46170</v>
      </c>
      <c r="I13" s="1">
        <v>213591</v>
      </c>
      <c r="J13" s="1">
        <v>46170</v>
      </c>
      <c r="K13" s="1" t="s">
        <v>224</v>
      </c>
      <c r="L13" s="1" t="s">
        <v>225</v>
      </c>
      <c r="M13" s="1" t="s">
        <v>166</v>
      </c>
      <c r="N13" s="1" t="s">
        <v>226</v>
      </c>
      <c r="O13" s="1" t="s">
        <v>227</v>
      </c>
      <c r="P13" s="1" t="s">
        <v>228</v>
      </c>
      <c r="Q13" s="1" t="s">
        <v>229</v>
      </c>
      <c r="R13" s="3">
        <v>273800000</v>
      </c>
      <c r="S13" s="4">
        <v>273800000</v>
      </c>
      <c r="T13" s="1">
        <v>26926</v>
      </c>
      <c r="U13" s="1" t="s">
        <v>230</v>
      </c>
      <c r="V13" s="1" t="s">
        <v>94</v>
      </c>
      <c r="W13" s="1" t="s">
        <v>131</v>
      </c>
      <c r="X13" s="1" t="s">
        <v>91</v>
      </c>
      <c r="Y13" s="1">
        <v>166274</v>
      </c>
      <c r="Z13" s="2">
        <v>46199</v>
      </c>
      <c r="AA13" s="1" t="s">
        <v>231</v>
      </c>
      <c r="AB13" s="1" t="s">
        <v>91</v>
      </c>
      <c r="AC13" s="1" t="s">
        <v>171</v>
      </c>
      <c r="AD13" s="1" t="s">
        <v>171</v>
      </c>
      <c r="AE13" s="1" t="s">
        <v>232</v>
      </c>
      <c r="AF13" s="1">
        <v>809007132</v>
      </c>
      <c r="AG13" s="1">
        <v>0</v>
      </c>
      <c r="AH13" s="1" t="s">
        <v>91</v>
      </c>
      <c r="AI13" s="1" t="s">
        <v>91</v>
      </c>
      <c r="AJ13" s="1" t="s">
        <v>154</v>
      </c>
      <c r="AK13" s="1" t="s">
        <v>233</v>
      </c>
      <c r="AL13" s="1" t="s">
        <v>156</v>
      </c>
      <c r="AM13" s="1" t="s">
        <v>91</v>
      </c>
      <c r="AN13" s="1" t="s">
        <v>91</v>
      </c>
      <c r="AO13" s="1">
        <v>174126</v>
      </c>
      <c r="AP13" s="2">
        <v>46209</v>
      </c>
      <c r="AQ13" s="5">
        <v>134513811.30000001</v>
      </c>
      <c r="AR13" s="1"/>
      <c r="AS13" s="1"/>
      <c r="AT13" s="1"/>
      <c r="AU13" s="3">
        <f>AQ13+AR13+AS13+AT13</f>
        <v>134513811.30000001</v>
      </c>
      <c r="AV13" s="1" t="s">
        <v>100</v>
      </c>
      <c r="AW13" s="2">
        <v>46203</v>
      </c>
      <c r="AX13" s="1" t="s">
        <v>101</v>
      </c>
      <c r="AY13" s="2">
        <v>46210</v>
      </c>
      <c r="AZ13" s="1" t="s">
        <v>90</v>
      </c>
      <c r="BA13" s="6">
        <v>46233</v>
      </c>
      <c r="BB13" s="7">
        <v>24</v>
      </c>
      <c r="BC13" s="1" t="s">
        <v>234</v>
      </c>
      <c r="BD13" s="1">
        <v>79292555</v>
      </c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8">
        <f t="shared" si="2"/>
        <v>134513811.30000001</v>
      </c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 t="s">
        <v>103</v>
      </c>
      <c r="CA13" s="10" t="s">
        <v>235</v>
      </c>
      <c r="CB13" s="1" t="s">
        <v>103</v>
      </c>
      <c r="CC13" s="1"/>
      <c r="CD13" s="1"/>
      <c r="CE13" s="1"/>
      <c r="CF13" s="1"/>
      <c r="CG13" s="1" t="s">
        <v>123</v>
      </c>
      <c r="CH13" s="1">
        <v>74859955</v>
      </c>
      <c r="CI13" s="1" t="s">
        <v>124</v>
      </c>
    </row>
    <row r="14" spans="1:87" ht="15" x14ac:dyDescent="0.2">
      <c r="A14" s="1" t="s">
        <v>87</v>
      </c>
      <c r="B14" s="1">
        <v>900477235</v>
      </c>
      <c r="C14" s="1" t="s">
        <v>221</v>
      </c>
      <c r="D14" s="1">
        <v>454</v>
      </c>
      <c r="E14" s="1" t="s">
        <v>185</v>
      </c>
      <c r="F14" s="1" t="s">
        <v>222</v>
      </c>
      <c r="G14" s="1" t="s">
        <v>223</v>
      </c>
      <c r="H14" s="2">
        <v>46170</v>
      </c>
      <c r="I14" s="1">
        <v>213593</v>
      </c>
      <c r="J14" s="1">
        <v>46170</v>
      </c>
      <c r="K14" s="1" t="s">
        <v>236</v>
      </c>
      <c r="L14" s="1" t="s">
        <v>225</v>
      </c>
      <c r="M14" s="1" t="s">
        <v>166</v>
      </c>
      <c r="N14" s="1" t="s">
        <v>226</v>
      </c>
      <c r="O14" s="1" t="s">
        <v>227</v>
      </c>
      <c r="P14" s="1" t="s">
        <v>237</v>
      </c>
      <c r="Q14" s="1" t="s">
        <v>229</v>
      </c>
      <c r="R14" s="3">
        <v>273800000</v>
      </c>
      <c r="S14" s="4">
        <v>273800000</v>
      </c>
      <c r="T14" s="1">
        <v>26926</v>
      </c>
      <c r="U14" s="1" t="s">
        <v>230</v>
      </c>
      <c r="V14" s="1" t="s">
        <v>94</v>
      </c>
      <c r="W14" s="1" t="s">
        <v>131</v>
      </c>
      <c r="X14" s="1" t="s">
        <v>91</v>
      </c>
      <c r="Y14" s="1">
        <v>166285</v>
      </c>
      <c r="Z14" s="2">
        <v>46199</v>
      </c>
      <c r="AA14" s="1" t="s">
        <v>231</v>
      </c>
      <c r="AB14" s="1" t="s">
        <v>91</v>
      </c>
      <c r="AC14" s="1" t="s">
        <v>171</v>
      </c>
      <c r="AD14" s="1" t="s">
        <v>171</v>
      </c>
      <c r="AE14" s="1" t="s">
        <v>238</v>
      </c>
      <c r="AF14" s="1">
        <v>901401332</v>
      </c>
      <c r="AG14" s="1">
        <v>1</v>
      </c>
      <c r="AH14" s="1" t="s">
        <v>91</v>
      </c>
      <c r="AI14" s="1" t="s">
        <v>91</v>
      </c>
      <c r="AJ14" s="1" t="s">
        <v>118</v>
      </c>
      <c r="AK14" s="1" t="s">
        <v>119</v>
      </c>
      <c r="AL14" s="1" t="s">
        <v>156</v>
      </c>
      <c r="AM14" s="1" t="s">
        <v>91</v>
      </c>
      <c r="AN14" s="1" t="s">
        <v>91</v>
      </c>
      <c r="AO14" s="1">
        <v>170126</v>
      </c>
      <c r="AP14" s="2">
        <v>46203</v>
      </c>
      <c r="AQ14" s="5">
        <v>86105425</v>
      </c>
      <c r="AR14" s="1"/>
      <c r="AS14" s="1"/>
      <c r="AT14" s="1"/>
      <c r="AU14" s="3">
        <f>AQ14+AR14+AS14+AT14</f>
        <v>86105425</v>
      </c>
      <c r="AV14" s="1" t="s">
        <v>100</v>
      </c>
      <c r="AW14" s="2">
        <v>46203</v>
      </c>
      <c r="AX14" s="1" t="s">
        <v>101</v>
      </c>
      <c r="AY14" s="2">
        <v>46204</v>
      </c>
      <c r="AZ14" s="1" t="s">
        <v>90</v>
      </c>
      <c r="BA14" s="6">
        <v>46233</v>
      </c>
      <c r="BB14" s="7">
        <v>30</v>
      </c>
      <c r="BC14" s="1" t="s">
        <v>234</v>
      </c>
      <c r="BD14" s="1">
        <v>79292555</v>
      </c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8">
        <f t="shared" si="2"/>
        <v>86105425</v>
      </c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 t="s">
        <v>103</v>
      </c>
      <c r="CA14" s="10" t="s">
        <v>239</v>
      </c>
      <c r="CB14" s="1" t="s">
        <v>103</v>
      </c>
      <c r="CC14" s="1"/>
      <c r="CD14" s="1"/>
      <c r="CE14" s="1"/>
      <c r="CF14" s="1"/>
      <c r="CG14" s="1" t="s">
        <v>123</v>
      </c>
      <c r="CH14" s="1">
        <v>74859955</v>
      </c>
      <c r="CI14" s="1" t="s">
        <v>124</v>
      </c>
    </row>
  </sheetData>
  <autoFilter ref="A4:AC12" xr:uid="{3299E871-1F66-43EA-A94B-588876F97998}"/>
  <mergeCells count="10">
    <mergeCell ref="A1:A3"/>
    <mergeCell ref="B1:BY1"/>
    <mergeCell ref="B2:D2"/>
    <mergeCell ref="E2:O2"/>
    <mergeCell ref="BS2:BW2"/>
    <mergeCell ref="BX2:BY2"/>
    <mergeCell ref="B3:D3"/>
    <mergeCell ref="E3:N3"/>
    <mergeCell ref="BS3:BW3"/>
    <mergeCell ref="BX3:BY3"/>
  </mergeCells>
  <dataValidations disablePrompts="1" count="1">
    <dataValidation type="list" allowBlank="1" showErrorMessage="1" sqref="E10 E5 M5:N5" xr:uid="{17D1B49F-0074-46B9-A736-574F0282B776}"/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>UAEMC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Sanchez Cediel</dc:creator>
  <cp:lastModifiedBy>Andres Felipe Sanchez Cediel</cp:lastModifiedBy>
  <dcterms:created xsi:type="dcterms:W3CDTF">2026-08-03T14:46:43Z</dcterms:created>
  <dcterms:modified xsi:type="dcterms:W3CDTF">2026-08-06T14:32:14Z</dcterms:modified>
</cp:coreProperties>
</file>