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hisWorkbook" defaultThemeVersion="124226"/>
  <mc:AlternateContent xmlns:mc="http://schemas.openxmlformats.org/markup-compatibility/2006">
    <mc:Choice Requires="x15">
      <x15ac:absPath xmlns:x15ac="http://schemas.microsoft.com/office/spreadsheetml/2010/11/ac" url="\\NASMIG\planeacion\Grupo de Programación Presupuestal\Grupo de Programación PPTAL y Py\Programacion_pptal_2024\PUBLICACIONES WEB\Austeridad\"/>
    </mc:Choice>
  </mc:AlternateContent>
  <xr:revisionPtr revIDLastSave="0" documentId="13_ncr:1_{1D8CD4CB-43F8-40E7-9BD2-5584C451E064}" xr6:coauthVersionLast="36" xr6:coauthVersionMax="36" xr10:uidLastSave="{00000000-0000-0000-0000-000000000000}"/>
  <bookViews>
    <workbookView xWindow="0" yWindow="0" windowWidth="28800" windowHeight="12915" xr2:uid="{00000000-000D-0000-FFFF-FFFF00000000}"/>
  </bookViews>
  <sheets>
    <sheet name="Plan de austerirdad" sheetId="3" r:id="rId1"/>
  </sheets>
  <definedNames>
    <definedName name="ACD" localSheetId="0">INDIRECT('Plan de austerirdad'!MIFOTO1)</definedName>
    <definedName name="ACD">INDIRECT(MIFOTO1)</definedName>
    <definedName name="ACTIVIDAD" localSheetId="0">#REF!</definedName>
    <definedName name="ACTIVIDAD">#REF!</definedName>
    <definedName name="_xlnm.Print_Area" localSheetId="0">'Plan de austerirdad'!$A$1:$Q$45</definedName>
    <definedName name="DC" localSheetId="0">INDIRECT('Plan de austerirdad'!MIFOTO)</definedName>
    <definedName name="DC">INDIRECT(MIFOTO)</definedName>
    <definedName name="DRF" localSheetId="0">INDIRECT('Plan de austerirdad'!MIFOTO)</definedName>
    <definedName name="DRF">INDIRECT(MIFOTO)</definedName>
    <definedName name="DRH" localSheetId="0">INDIRECT('Plan de austerirdad'!MIFOTO)</definedName>
    <definedName name="DRH">INDIRECT(MIFOTO)</definedName>
    <definedName name="DS" localSheetId="0">INDIRECT('Plan de austerirdad'!MIFOTO)</definedName>
    <definedName name="DS">INDIRECT(MIFOTO)</definedName>
    <definedName name="DSC" localSheetId="0">INDIRECT('Plan de austerirdad'!A1)</definedName>
    <definedName name="DSC">INDIRECT(#REF!)</definedName>
    <definedName name="ER" localSheetId="0">INDIRECT('Plan de austerirdad'!MIFOTO)</definedName>
    <definedName name="ER">INDIRECT(MIFOTO)</definedName>
    <definedName name="FOTO" localSheetId="0">'Plan de austerirdad'!#REF!</definedName>
    <definedName name="FOTO">#REF!</definedName>
    <definedName name="FT" localSheetId="0">INDIRECT('Plan de austerirdad'!MIFOTO)</definedName>
    <definedName name="FT">INDIRECT(MIFOTO)</definedName>
    <definedName name="GTW" localSheetId="0">INDIRECT('Plan de austerirdad'!MIFOTO)</definedName>
    <definedName name="GTW">INDIRECT(MIFOTO)</definedName>
    <definedName name="IMAG1" localSheetId="0">#REF!</definedName>
    <definedName name="IMAG1">#REF!</definedName>
    <definedName name="IMAG2" localSheetId="0">#REF!</definedName>
    <definedName name="IMAG2">#REF!</definedName>
    <definedName name="IMAG3" localSheetId="0">#REF!</definedName>
    <definedName name="IMAG3">#REF!</definedName>
    <definedName name="IMAG4" localSheetId="0">#REF!</definedName>
    <definedName name="IMAG4">#REF!</definedName>
    <definedName name="IMAG5" localSheetId="0">#REF!</definedName>
    <definedName name="IMAG5">#REF!</definedName>
    <definedName name="IMAG6" localSheetId="0">#REF!</definedName>
    <definedName name="IMAG6">#REF!</definedName>
    <definedName name="JH" localSheetId="0">INDIRECT('Plan de austerirdad'!MIFOTO)</definedName>
    <definedName name="JH">INDIRECT(MIFOTO)</definedName>
    <definedName name="LKM" localSheetId="0">INDIRECT('Plan de austerirdad'!MIFOTO2)</definedName>
    <definedName name="LKM">INDIRECT(MIFOTO2)</definedName>
    <definedName name="MIFOTO" localSheetId="0">'Plan de austerirdad'!#REF!</definedName>
    <definedName name="MIFOTO">#REF!</definedName>
    <definedName name="MIFOTO1" localSheetId="0">'Plan de austerirdad'!#REF!</definedName>
    <definedName name="MIFOTO1">#REF!</definedName>
    <definedName name="MIFOTO2" localSheetId="0">'Plan de austerirdad'!#REF!</definedName>
    <definedName name="MIFOTO2">#REF!</definedName>
    <definedName name="TACTIVIDAD">#REF!</definedName>
    <definedName name="TIPOACTIVIDAD" localSheetId="0">#REF!</definedName>
    <definedName name="TIPOACTIVIDAD">#REF!</definedName>
    <definedName name="_xlnm.Print_Titles" localSheetId="0">'Plan de austerirdad'!$1:$5</definedName>
  </definedNames>
  <calcPr calcId="191029"/>
</workbook>
</file>

<file path=xl/calcChain.xml><?xml version="1.0" encoding="utf-8"?>
<calcChain xmlns="http://schemas.openxmlformats.org/spreadsheetml/2006/main">
  <c r="F47" i="3" l="1"/>
  <c r="O46" i="3"/>
  <c r="N46" i="3"/>
  <c r="N45" i="3"/>
  <c r="O45" i="3" s="1"/>
  <c r="N44" i="3"/>
  <c r="O44" i="3" s="1"/>
  <c r="N43" i="3"/>
  <c r="O43" i="3" s="1"/>
  <c r="O42" i="3"/>
  <c r="N42" i="3"/>
  <c r="N41" i="3"/>
  <c r="O41" i="3" s="1"/>
  <c r="N40" i="3"/>
  <c r="O40" i="3" s="1"/>
  <c r="N39" i="3"/>
  <c r="O39" i="3" s="1"/>
  <c r="O38" i="3"/>
  <c r="N38" i="3"/>
  <c r="N37" i="3"/>
  <c r="O37" i="3" s="1"/>
  <c r="N36" i="3"/>
  <c r="O36" i="3" s="1"/>
  <c r="F37" i="3" l="1"/>
  <c r="F38" i="3"/>
  <c r="F39" i="3"/>
  <c r="F40" i="3"/>
  <c r="F41" i="3"/>
  <c r="F42" i="3"/>
  <c r="F43" i="3"/>
  <c r="F46" i="3"/>
  <c r="F44" i="3"/>
  <c r="F45" i="3"/>
  <c r="F36" i="3"/>
</calcChain>
</file>

<file path=xl/sharedStrings.xml><?xml version="1.0" encoding="utf-8"?>
<sst xmlns="http://schemas.openxmlformats.org/spreadsheetml/2006/main" count="128" uniqueCount="90">
  <si>
    <t>UNIDAD ADMINISTRATIVA ESPECIAL MIGRACIÓN COLOMBIA</t>
  </si>
  <si>
    <t>Proceso Gestión Direccionamiento Estratégico</t>
  </si>
  <si>
    <t>7. DOCUMENTOS ASOCIADOS</t>
  </si>
  <si>
    <t>No.</t>
  </si>
  <si>
    <t>2. ESTRATEGIA</t>
  </si>
  <si>
    <t>3. OBJETIVO DEL PLAN</t>
  </si>
  <si>
    <t xml:space="preserve">1. OBJETIVO ESTRATÉGICO </t>
  </si>
  <si>
    <t>4. ALCANCE</t>
  </si>
  <si>
    <t>5. DEFINICIONES</t>
  </si>
  <si>
    <t>6. NORMATIVIDAD VIGENTE APLICABLE</t>
  </si>
  <si>
    <t>Generar estrategias que contribuyan a la mejora continua en la gestión y el uso racional de los recursos asignados, mediante la aplicación de las medidas de austeridad del gasto establecidas por el gobierno nacional, que conlleven a resultados de ahorro y eficiencia administrativa.</t>
  </si>
  <si>
    <t xml:space="preserve">Aplica a todos los procesos y sedes regionales de Migración Colombia, para su cumplimiento efectivo por parte de los funcionarios de la Entidad a nivel nacional. </t>
  </si>
  <si>
    <t>Trimestral</t>
  </si>
  <si>
    <t>MONITOREO CONTROL INTERNO</t>
  </si>
  <si>
    <t xml:space="preserve">9. DESCRIPCIÓN DE ACTIVIDADES DEL PLAN </t>
  </si>
  <si>
    <t>100% de cumplimiento de las actividades estratégicas programadas para la vigencia
Cumplir los porcentajes de reducción estipulados en cada rubro</t>
  </si>
  <si>
    <t>Metas</t>
  </si>
  <si>
    <t>8. MEDICIÓN</t>
  </si>
  <si>
    <t>Indicadores</t>
  </si>
  <si>
    <t>N/A</t>
  </si>
  <si>
    <t>Número de actividades cumplidas / Número de actividades programadas
Porcentaje de reducción alcanzado / Porcentaje de reducción establecido</t>
  </si>
  <si>
    <r>
      <rPr>
        <u/>
        <sz val="14"/>
        <color theme="1"/>
        <rFont val="Arial Narrow"/>
        <family val="2"/>
      </rPr>
      <t>Austeridad</t>
    </r>
    <r>
      <rPr>
        <sz val="14"/>
        <color theme="1"/>
        <rFont val="Arial Narrow"/>
        <family val="2"/>
      </rPr>
      <t>: Dinámica en la gestión basada en la moderación y reducción del gasto público de forma tal que no genere afectación en el funcionamiento de la entidad, contribuyendo a la eficiencia y trasparencia administrativa.</t>
    </r>
  </si>
  <si>
    <r>
      <rPr>
        <u/>
        <sz val="14"/>
        <color theme="1"/>
        <rFont val="Arial Narrow"/>
        <family val="2"/>
      </rPr>
      <t>Estrategia</t>
    </r>
    <r>
      <rPr>
        <sz val="14"/>
        <color theme="1"/>
        <rFont val="Arial Narrow"/>
        <family val="2"/>
      </rPr>
      <t>: Curso de acción general o alternativa, que muestra la dirección y el cómo hacer para lograr los objetivos en las condiciones más ventajosas. Es el medio para alcanzar las metas y objetivos.</t>
    </r>
  </si>
  <si>
    <r>
      <rPr>
        <u/>
        <sz val="14"/>
        <color theme="1"/>
        <rFont val="Arial Narrow"/>
        <family val="2"/>
      </rPr>
      <t>Evaluación</t>
    </r>
    <r>
      <rPr>
        <sz val="14"/>
        <color theme="1"/>
        <rFont val="Arial Narrow"/>
        <family val="2"/>
      </rPr>
      <t>: Valoración puntual de una intervención, sus efectos y resultados (positivos o negativos, esperados o no) que busca determinar una relación de causalidad entre éstos y el nivel de alcance de una acción realizada.</t>
    </r>
  </si>
  <si>
    <r>
      <rPr>
        <u/>
        <sz val="14"/>
        <color theme="1"/>
        <rFont val="Arial Narrow"/>
        <family val="2"/>
      </rPr>
      <t>Gasto Público</t>
    </r>
    <r>
      <rPr>
        <sz val="14"/>
        <color theme="1"/>
        <rFont val="Arial Narrow"/>
        <family val="2"/>
      </rPr>
      <t>: Cantidad de dinero que gasta la administración pública para su funcionamiento y satisfacción de las necesidades de los grupos de valor.</t>
    </r>
  </si>
  <si>
    <r>
      <rPr>
        <u/>
        <sz val="14"/>
        <color theme="1"/>
        <rFont val="Arial Narrow"/>
        <family val="2"/>
      </rPr>
      <t>Meta</t>
    </r>
    <r>
      <rPr>
        <sz val="14"/>
        <color theme="1"/>
        <rFont val="Arial Narrow"/>
        <family val="2"/>
      </rPr>
      <t>: Valor esperado que se desea alcanzar en un período específico. Es la magnitud del objetivo.</t>
    </r>
  </si>
  <si>
    <r>
      <rPr>
        <u/>
        <sz val="14"/>
        <color theme="1"/>
        <rFont val="Arial Narrow"/>
        <family val="2"/>
      </rPr>
      <t>Objetivo</t>
    </r>
    <r>
      <rPr>
        <sz val="14"/>
        <color theme="1"/>
        <rFont val="Arial Narrow"/>
        <family val="2"/>
      </rPr>
      <t>: Afirmación clara que expresa una intención a través de una acción específica. Es el propósito, lo que se quiere alcanzar.</t>
    </r>
  </si>
  <si>
    <r>
      <rPr>
        <u/>
        <sz val="14"/>
        <color theme="1"/>
        <rFont val="Arial Narrow"/>
        <family val="2"/>
      </rPr>
      <t>Plan</t>
    </r>
    <r>
      <rPr>
        <sz val="14"/>
        <color theme="1"/>
        <rFont val="Arial Narrow"/>
        <family val="2"/>
      </rPr>
      <t xml:space="preserve">: Documento que contempla en forma ordenada y coherente las metas, estrategias, políticas, directrices y tácticas en tiempo y espacio, así como los instrumentos, mecanismos, recursos y acciones que se requieran para llegar a los fines deseados. </t>
    </r>
  </si>
  <si>
    <r>
      <rPr>
        <u/>
        <sz val="14"/>
        <rFont val="Arial Narrow"/>
        <family val="2"/>
      </rPr>
      <t>Racionalizar</t>
    </r>
    <r>
      <rPr>
        <sz val="14"/>
        <rFont val="Arial Narrow"/>
        <family val="2"/>
      </rPr>
      <t xml:space="preserve">:  Reducir los costos de funcionamiento incrementando la productividad a través de una adecuada organización en la gestión </t>
    </r>
  </si>
  <si>
    <r>
      <rPr>
        <u/>
        <sz val="14"/>
        <color theme="1"/>
        <rFont val="Arial Narrow"/>
        <family val="2"/>
      </rPr>
      <t>Seguimiento</t>
    </r>
    <r>
      <rPr>
        <sz val="14"/>
        <color theme="1"/>
        <rFont val="Arial Narrow"/>
        <family val="2"/>
      </rPr>
      <t>: Proceso continuo en el tiempo que genera información sobre el progreso de un plan, política, programa o proyecto.</t>
    </r>
  </si>
  <si>
    <t>Plan de Austeridad del Gasto Institucional 2024</t>
  </si>
  <si>
    <t>Descripción</t>
  </si>
  <si>
    <t>Rubro</t>
  </si>
  <si>
    <t>Meta ahorro
2024</t>
  </si>
  <si>
    <t>Actividades Estratégicas</t>
  </si>
  <si>
    <t>Periodicidad de seguimiento</t>
  </si>
  <si>
    <t>Evidencia</t>
  </si>
  <si>
    <t>Dependencia responsable</t>
  </si>
  <si>
    <t>A-02-02-02-10</t>
  </si>
  <si>
    <t>A-02-02-02-006-004</t>
  </si>
  <si>
    <t>A-01-01-01-001-008</t>
  </si>
  <si>
    <t>HORAS EXTRAS, DOMINICALES, FESTIVOS Y RECARGOS</t>
  </si>
  <si>
    <t>A-01-01-03-001-002</t>
  </si>
  <si>
    <t>INDEMNIZACIÓN POR VACACIONES</t>
  </si>
  <si>
    <t>A-02-02-02-008-009</t>
  </si>
  <si>
    <t>A-02-02-01-003-003</t>
  </si>
  <si>
    <t>PRODUCTOS DE HORNOS DE COQUE; PRODUCTOS DE REFINACIÓN DE PETRÓLEO Y COMBUSTIBLE NUCLEAR</t>
  </si>
  <si>
    <t>A-02-02-02-006-009</t>
  </si>
  <si>
    <t>SERVICIOS DE DISTRIBUCIÓN DE ELECTRICIDAD, GAS Y AGUA (POR CUENTA PROPIA)</t>
  </si>
  <si>
    <t>A-02-02-02-008-003</t>
  </si>
  <si>
    <t>SERVICIOS PROFESIONALES, CIENTÍFICOS Y TÉCNICOS (EXCEPTO LOS SERVICIOS DE INVESTIGACION, URBANISMO, JURÍDICOS Y DE CONTABILIDAD)</t>
  </si>
  <si>
    <t>A-02-02-02-008-004</t>
  </si>
  <si>
    <t>SERVICIOS DE TELECOMUNICACIONES, TRANSMISIÓN Y SUMINISTRO DE INFORMACIÓN</t>
  </si>
  <si>
    <t>VIÁTICOS DE LOS FUNCIONARIOS EN COMISIÓN 
(Interior y exterior del país)</t>
  </si>
  <si>
    <t>SERVICIOS DE TRANSPORTE DE PASAJEROS (Tiquetes al interior y exterior del país)</t>
  </si>
  <si>
    <t>*Llevar a cabo la compra de tiquetes con antelación suficiente a la fecha de viaje, evitando sobrecostos.
* Comprar tiquetes con maleta de bodega solo para comisiones de larga duración o entrega de artículos.
* Presentar al grupo de viáticos y pasajes trimestralmente el plan de comisiones por área. Las áreas deben solicitar las comisiones con tiempo suficiente, con el fin de realizar la logística respectiva oportunamente.</t>
  </si>
  <si>
    <t>OTROS SERVICIOS DE FABRICACIÓN; SERVICIOS DE EDICIÓN, IMPRESIÓN Y REPRODUCCIÓN; SERVICIOS DE RECUPERACIÓN DE MATERIALES.
(Impresión y fotocopiado)</t>
  </si>
  <si>
    <t>* Actualizar y socializar la Política cero papel de la Entidad en las sedes a nivel nacional.
* Hacer control a la cuota de impresiones por funcionario, buscando siempre su reducción.
* Hacer uso de los sistemas de información institucionales para el envío de comunicados y de instrumentos como firma digital, documentos colaborativos, entre otros.</t>
  </si>
  <si>
    <t>* Hacer cumplir el plan anual de vacaciones definiendo tiempos límite para el goce efectivo en la misma vigencia. Con el fin de no incurrir en pagos por indemnizaciones.
* Establecer estrategias para el pago y goce de vacaciones pendientes de años anteriores.</t>
  </si>
  <si>
    <t>* Llevar a cabo la Provisión de ampliación de Planta de la Entidad, con el fin de contar con personal suficiente e idóneo para el desarrollo de la gestión.
* Realizar seguimiento y control permanente a los compensatorios otorgados y/o tomados por lo funcionarios, para un control efectivo de los tiempos dados y los pagos a realizar a funcionarios.
* Establecer lineamientos para el otorgamiento de compensatorios, de forma tal que no se acumulen a lo largo de los años o se incurra en gastos adicionales.</t>
  </si>
  <si>
    <t>* Hacer uso de las tecnologías de la información y las comunicaciones para el desarrollo de reuniones virtuales.
* Reducir los tiempos de estadía de los funcionarios y justificar las necesidades de comisión de acuerdo con el plan de trabajo a desarrollar.
* Limitar las salidas de funcionarios solo para temas relevantes y con el personal necesario para atenderlos.</t>
  </si>
  <si>
    <t>* Llevar a cabo la planeación de las rutas a realizar en las actividades de verificación migratoria, en aras de optimizar los recursos a emplear en los trayectos.
* Establecer limites y restricciones de consumo basadas en el seguimiento y reportes mensuales sobre el kilometraje recorrido por vehículo, número de galones de combustible consumidos, valor del combustible y el rendimiento que se mide con base en la relación KM/Galón (Sin afectar el cumplimiento de las labores institucionales).</t>
  </si>
  <si>
    <t>* Promover la reducción del consumo de servicios públicos, a partir del cumplimiento de los programas:  de ahorro y uso eficiente de agua, de ahorro y uso eficiente de energía y de gestión integral de residuos solidos.
* Promover la estrategia de teletrabajo y trabajo remoto.
* Brindar incentivos a las áreas y regionales que apoyen en mayor medida el cumplimiento de los programas ambientales.
* Promover campañas de sensibilización y charlas dirigidas a los funcionarios a nivel nacional Ej.: "Antes de salir, apaga el computador y las luces".</t>
  </si>
  <si>
    <t>* Continuar gestionando espacios publicitarios a cero costo, mediante articulación o convenios que permitan brindar de forma adecuada la información a los grupos de valor.</t>
  </si>
  <si>
    <t>A-02-02-02-008-005</t>
  </si>
  <si>
    <t>SERVICIOS DE SOPORTE 
(Seguridad y vigilancia)</t>
  </si>
  <si>
    <t>* Avanzar en gestiones para provisión de ampliación de planta y formalización del empleo.
* Contar con certificación de insuficiencia y/o carencia de personal.</t>
  </si>
  <si>
    <t>II</t>
  </si>
  <si>
    <t>III</t>
  </si>
  <si>
    <t>IV</t>
  </si>
  <si>
    <t>I</t>
  </si>
  <si>
    <t>ESPACIOS PUBLICITARIOS</t>
  </si>
  <si>
    <t xml:space="preserve">* Se abrirá proceso de contratación nuevo, de acuerdo a las necesidades institucionales identificadas, buscando sostener en el tiempo las condiciones pactadas.
* Optimizar los recursos con ayuda de medios tecnológicos.
* Avanzar en la búsqueda de estrategias de ahorro de recursos sin afectar las operaciones de la entidad.
* Apertura del nuevo proceso contractual garantizando los niveles de servicio requeridos acorde a los incrementos que indica la Superintendencia de vigilancia y seguridad privada. </t>
  </si>
  <si>
    <t>Adopción de eficiencias administrativas y financieras que incidan en la optimización de los recursos y al fortalecimiento de las capacidades operativas de la Entidad:
Adoptar mecanismos administrativos y financieros eficientes que incidan en la optimización de los recursos de la Entidad contemplando las medidas de austeridad del gasto, la simplificación de procedimientos administrativos y contractuales, la presentación de propuestas para el incremento de ingresos propios y la gestión de recursos en territorio; contribuyendo al fortalecimiento de las capacidades operativas en las sedes de la Entidad, mediante la adquisición y gestión de bienes para servicios de calidad.</t>
  </si>
  <si>
    <t>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t>
  </si>
  <si>
    <r>
      <rPr>
        <u/>
        <sz val="14"/>
        <color theme="1"/>
        <rFont val="Arial Narrow"/>
        <family val="2"/>
      </rPr>
      <t>Cero Papel</t>
    </r>
    <r>
      <rPr>
        <sz val="14"/>
        <color theme="1"/>
        <rFont val="Arial Narrow"/>
        <family val="2"/>
      </rPr>
      <t xml:space="preserve">: Estrategia direccionada a que las organizaciones sean más amigables con el ambiente, a partir de la eliminación o disminución del uso del papel dentro de las funciones diarias que realiza, haciendo uso de la digitalización. </t>
    </r>
  </si>
  <si>
    <r>
      <rPr>
        <u/>
        <sz val="14"/>
        <color theme="1"/>
        <rFont val="Arial Narrow"/>
        <family val="2"/>
      </rPr>
      <t>Optimizar</t>
    </r>
    <r>
      <rPr>
        <sz val="14"/>
        <color theme="1"/>
        <rFont val="Arial Narrow"/>
        <family val="2"/>
      </rPr>
      <t>: Brindar mayores ventajas institucionales en términos de tiempos y costos, a través de la definición de variables en la gestión de los procesos de la Entidad, en aras que los resultados que se obtengan .</t>
    </r>
  </si>
  <si>
    <t>TOTAL AHORRO</t>
  </si>
  <si>
    <t>Límite de ejecución propuesto 
2024</t>
  </si>
  <si>
    <t>Plan de Austeridad y Eficiencia del Gasto público acorde al artículo 19 de la Ley 2155 de 2021
Decreto 0199 de 2024  “Por el cual se establece el plan de austeridad del gasto 2024 para los órganos que hacen parte del presupuesto General de La Nación”.
Decreto 612 de 2018 "Por el cual se fijan directrices para la integración de los planes institucionales y estratégicos al Plan de Acción por parte de las entidades del Estado."
Directiva Presidencial 02 del 30 de marzo de 2023 “Directrices de austeridad hacia un gasto público eficiente”
Directiva 004 de 2013 "Política eficiencia administrativa y cero papel"
Resolución 1629 de 2017 "Por medio del cual se establece una jornada especial de trabajo por el sistema de turnos y se fijan lineamientos para el reconocimiento y la remuneración salarial correspondiente a la UAEMC y se dictan otras disposiciones"
Resolución 1207 de 2022 "Por la cual se reglamenta el trámite de comisiones de servicios, autorizaciones de desplazamiento, gastos de viaje y desplazamientos al interior y al exterior del país"</t>
  </si>
  <si>
    <t>ETHF.96 Control horas extras v1
ETHF.143 Planilla anual de vacaciones v1
AGAF.63 Seguimiento trimestral de consumo v2
AGAF.64 Identificación evaluación y control de aspectos e impactos ambientales v3
AGAF.67 Informe de austeridad en el gasto y gestión ambiental v1
AGAF.76 Formato Seguimiento de Servicios Públicos v1</t>
  </si>
  <si>
    <t>OFICINA DE COMUNICACIONES</t>
  </si>
  <si>
    <t>TOTAL</t>
  </si>
  <si>
    <t>Seguimiento
($ Compromisos)</t>
  </si>
  <si>
    <t>Ahorro mínimo 
$2024</t>
  </si>
  <si>
    <t>Primer trimestre:
Segundo trimestre: 
Tercer trimestre:
Cuarto trimestre:</t>
  </si>
  <si>
    <t>¿ Cumple el límite de ejecución propuesto esperado a
corte a diciembre 2024?</t>
  </si>
  <si>
    <t>SUBDIRECCIÓN DE TALENTO HUMANO</t>
  </si>
  <si>
    <t>SUBDIRECCIÓN DE TALENTO HUMANO - 
MISIONALES</t>
  </si>
  <si>
    <t>SUBDIRECCIÓN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</si>
</sst>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x14ac:knownFonts="1">
    <font>
      <sz val="11"/>
      <color theme="1"/>
      <name val="Calibri"/>
      <family val="2"/>
      <scheme val="minor"/>
    </font>
    <font>
      <sz val="14"/>
      <color theme="1"/>
      <name val="Arial Narrow"/>
      <family val="2"/>
    </font>
    <font>
      <b/>
      <sz val="14"/>
      <color theme="1"/>
      <name val="Arial Narrow"/>
      <family val="2"/>
    </font>
    <font>
      <b/>
      <sz val="14"/>
      <color theme="4" tint="-0.499984740745262"/>
      <name val="Arial Narrow"/>
      <family val="2"/>
    </font>
    <font>
      <u/>
      <sz val="14"/>
      <color theme="1"/>
      <name val="Arial Narrow"/>
      <family val="2"/>
    </font>
    <font>
      <sz val="14"/>
      <name val="Arial Narrow"/>
      <family val="2"/>
    </font>
    <font>
      <u/>
      <sz val="14"/>
      <name val="Arial Narrow"/>
      <family val="2"/>
    </font>
    <font>
      <b/>
      <sz val="16"/>
      <color theme="1"/>
      <name val="Arial Narrow"/>
      <family val="2"/>
    </font>
    <font>
      <sz val="16"/>
      <color theme="1"/>
      <name val="Arial Narrow"/>
      <family val="2"/>
    </font>
    <font>
      <sz val="11"/>
      <color theme="1"/>
      <name val="Calibri"/>
      <family val="2"/>
      <scheme val="minor"/>
    </font>
    <font>
      <b/>
      <sz val="14"/>
      <name val="Arial Narrow"/>
      <family val="2"/>
    </font>
    <font>
      <b/>
      <sz val="24"/>
      <color theme="1"/>
      <name val="Arial Narrow"/>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44" fontId="9" fillId="0" borderId="0" applyFont="0" applyFill="0" applyBorder="0" applyAlignment="0" applyProtection="0"/>
  </cellStyleXfs>
  <cellXfs count="82">
    <xf numFmtId="0" fontId="0" fillId="0" borderId="0" xfId="0"/>
    <xf numFmtId="0" fontId="1" fillId="0" borderId="0" xfId="0" applyFont="1" applyAlignment="1" applyProtection="1">
      <alignment vertical="center" wrapText="1"/>
      <protection locked="0"/>
    </xf>
    <xf numFmtId="0" fontId="1"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vertical="center" wrapText="1"/>
    </xf>
    <xf numFmtId="3" fontId="5" fillId="0" borderId="1" xfId="0" applyNumberFormat="1" applyFont="1" applyFill="1" applyBorder="1" applyAlignment="1" applyProtection="1">
      <alignment horizontal="center" vertical="center" wrapText="1" readingOrder="1"/>
      <protection locked="0"/>
    </xf>
    <xf numFmtId="0" fontId="5" fillId="0" borderId="1" xfId="0" applyFont="1" applyBorder="1" applyAlignment="1">
      <alignment horizontal="justify" vertical="center" wrapText="1"/>
    </xf>
    <xf numFmtId="0" fontId="8" fillId="0" borderId="0" xfId="0" applyFont="1" applyAlignment="1">
      <alignment vertical="center" wrapText="1"/>
    </xf>
    <xf numFmtId="0" fontId="1"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5" fillId="4" borderId="1" xfId="0" applyFont="1" applyFill="1" applyBorder="1" applyAlignment="1" applyProtection="1">
      <alignment vertical="center" wrapText="1"/>
      <protection locked="0"/>
    </xf>
    <xf numFmtId="0" fontId="5" fillId="0" borderId="1" xfId="0" applyFont="1" applyBorder="1" applyAlignment="1">
      <alignment horizontal="center" vertical="center" wrapText="1"/>
    </xf>
    <xf numFmtId="3" fontId="5" fillId="0" borderId="4" xfId="0" applyNumberFormat="1" applyFont="1" applyFill="1" applyBorder="1" applyAlignment="1" applyProtection="1">
      <alignment horizontal="center" vertical="center" wrapText="1" readingOrder="1"/>
      <protection locked="0"/>
    </xf>
    <xf numFmtId="0" fontId="5" fillId="0" borderId="1" xfId="0" applyFont="1" applyBorder="1" applyAlignment="1">
      <alignment horizontal="left" vertical="center" wrapText="1"/>
    </xf>
    <xf numFmtId="3" fontId="5" fillId="0" borderId="1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9" fontId="1" fillId="0" borderId="0" xfId="0" applyNumberFormat="1" applyFont="1" applyAlignment="1" applyProtection="1">
      <alignment vertical="center" wrapText="1"/>
      <protection locked="0"/>
    </xf>
    <xf numFmtId="3" fontId="1" fillId="0" borderId="0" xfId="0" applyNumberFormat="1" applyFont="1" applyAlignment="1" applyProtection="1">
      <alignment horizontal="center" vertical="center" wrapText="1"/>
      <protection locked="0"/>
    </xf>
    <xf numFmtId="44" fontId="1" fillId="0" borderId="0" xfId="2" applyFont="1" applyAlignment="1" applyProtection="1">
      <alignment vertical="center" wrapText="1"/>
      <protection locked="0"/>
    </xf>
    <xf numFmtId="44" fontId="1" fillId="0" borderId="0" xfId="0" applyNumberFormat="1" applyFont="1" applyAlignment="1" applyProtection="1">
      <alignment vertical="center" wrapText="1"/>
      <protection locked="0"/>
    </xf>
    <xf numFmtId="10" fontId="5" fillId="0" borderId="11" xfId="1" applyNumberFormat="1" applyFont="1" applyFill="1" applyBorder="1" applyAlignment="1">
      <alignment horizontal="center" vertical="center" wrapText="1"/>
    </xf>
    <xf numFmtId="3" fontId="5" fillId="5" borderId="11"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8"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 fillId="0" borderId="9" xfId="0" applyFont="1" applyBorder="1" applyAlignment="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4" xfId="0" applyFont="1" applyBorder="1" applyAlignment="1" applyProtection="1">
      <alignment horizontal="left" vertical="center" wrapText="1"/>
      <protection locked="0"/>
    </xf>
    <xf numFmtId="0" fontId="1" fillId="0" borderId="10"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7" fillId="2" borderId="1" xfId="0" applyFont="1" applyFill="1" applyBorder="1" applyAlignment="1">
      <alignment horizontal="center" vertical="center" wrapText="1"/>
    </xf>
    <xf numFmtId="0" fontId="5" fillId="0" borderId="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9" xfId="0" applyFont="1" applyBorder="1" applyAlignment="1">
      <alignment horizontal="left" vertical="center" wrapText="1"/>
    </xf>
    <xf numFmtId="0" fontId="1" fillId="0" borderId="8"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3" borderId="9" xfId="0" applyFont="1" applyFill="1" applyBorder="1" applyAlignment="1" applyProtection="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pplyProtection="1">
      <alignment horizontal="left" vertical="center" wrapText="1"/>
    </xf>
    <xf numFmtId="0" fontId="5" fillId="0" borderId="8" xfId="0" applyFont="1" applyFill="1" applyBorder="1" applyAlignment="1" applyProtection="1">
      <alignment horizontal="justify" vertical="center" wrapText="1"/>
      <protection locked="0"/>
    </xf>
    <xf numFmtId="0" fontId="5" fillId="0" borderId="0" xfId="0" applyFont="1" applyFill="1" applyBorder="1" applyAlignment="1" applyProtection="1">
      <alignment horizontal="justify" vertical="center" wrapText="1"/>
      <protection locked="0"/>
    </xf>
    <xf numFmtId="0" fontId="5" fillId="0" borderId="9" xfId="0" applyFont="1" applyFill="1" applyBorder="1" applyAlignment="1" applyProtection="1">
      <alignment horizontal="justify" vertical="center" wrapText="1"/>
      <protection locked="0"/>
    </xf>
    <xf numFmtId="0" fontId="5" fillId="0" borderId="8"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11" fillId="7" borderId="1" xfId="0" applyFont="1" applyFill="1" applyBorder="1" applyAlignment="1" applyProtection="1">
      <alignment horizontal="center" vertical="center" wrapText="1"/>
      <protection locked="0"/>
    </xf>
    <xf numFmtId="3" fontId="11" fillId="7" borderId="1" xfId="0" applyNumberFormat="1"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2" fillId="8" borderId="13" xfId="0" applyFont="1" applyFill="1" applyBorder="1" applyAlignment="1" applyProtection="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B9FFD9"/>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169334</xdr:colOff>
      <xdr:row>0</xdr:row>
      <xdr:rowOff>276225</xdr:rowOff>
    </xdr:from>
    <xdr:to>
      <xdr:col>1</xdr:col>
      <xdr:colOff>1155851</xdr:colOff>
      <xdr:row>3</xdr:row>
      <xdr:rowOff>86976</xdr:rowOff>
    </xdr:to>
    <xdr:pic>
      <xdr:nvPicPr>
        <xdr:cNvPr id="2" name="2 Imagen">
          <a:extLst>
            <a:ext uri="{FF2B5EF4-FFF2-40B4-BE49-F238E27FC236}">
              <a16:creationId xmlns:a16="http://schemas.microsoft.com/office/drawing/2014/main" id="{23543131-1F41-46AC-9041-94CC69CA354E}"/>
            </a:ext>
          </a:extLst>
        </xdr:cNvPr>
        <xdr:cNvPicPr>
          <a:picLocks noChangeAspect="1"/>
        </xdr:cNvPicPr>
      </xdr:nvPicPr>
      <xdr:blipFill>
        <a:blip xmlns:r="http://schemas.openxmlformats.org/officeDocument/2006/relationships" r:embed="rId1"/>
        <a:stretch>
          <a:fillRect/>
        </a:stretch>
      </xdr:blipFill>
      <xdr:spPr>
        <a:xfrm>
          <a:off x="169334" y="276225"/>
          <a:ext cx="1419225" cy="6203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1D79-FBCD-492E-8550-22061B2D913B}">
  <sheetPr>
    <tabColor theme="8" tint="0.39997558519241921"/>
    <pageSetUpPr fitToPage="1"/>
  </sheetPr>
  <dimension ref="A1:W47"/>
  <sheetViews>
    <sheetView showGridLines="0" tabSelected="1" topLeftCell="A33" zoomScale="70" zoomScaleNormal="70" zoomScaleSheetLayoutView="70" zoomScalePageLayoutView="30" workbookViewId="0">
      <selection activeCell="G45" sqref="G45"/>
    </sheetView>
  </sheetViews>
  <sheetFormatPr baseColWidth="10" defaultRowHeight="18" x14ac:dyDescent="0.25"/>
  <cols>
    <col min="1" max="1" width="6.42578125" style="10" customWidth="1"/>
    <col min="2" max="2" width="37.7109375" style="1" customWidth="1"/>
    <col min="3" max="3" width="64" style="1" customWidth="1"/>
    <col min="4" max="5" width="29.28515625" style="1" customWidth="1"/>
    <col min="6" max="6" width="21.140625" style="1" customWidth="1"/>
    <col min="7" max="7" width="25.85546875" style="1" customWidth="1"/>
    <col min="8" max="8" width="100" style="1" customWidth="1"/>
    <col min="9" max="9" width="29.140625" style="1" customWidth="1"/>
    <col min="10" max="14" width="26.85546875" style="1" customWidth="1"/>
    <col min="15" max="15" width="46.85546875" style="1" customWidth="1"/>
    <col min="16" max="17" width="64.5703125" style="1" customWidth="1"/>
    <col min="18" max="19" width="11.42578125" style="1"/>
    <col min="20" max="20" width="23" style="1" bestFit="1" customWidth="1"/>
    <col min="21" max="21" width="26.42578125" style="1" bestFit="1" customWidth="1"/>
    <col min="22" max="22" width="23" style="1" bestFit="1" customWidth="1"/>
    <col min="23" max="23" width="17.28515625" style="1" bestFit="1" customWidth="1"/>
    <col min="24" max="16384" width="11.42578125" style="1"/>
  </cols>
  <sheetData>
    <row r="1" spans="1:17" ht="25.5" customHeight="1" x14ac:dyDescent="0.25">
      <c r="A1" s="31"/>
      <c r="B1" s="32"/>
      <c r="C1" s="37" t="s">
        <v>0</v>
      </c>
      <c r="D1" s="37"/>
      <c r="E1" s="37"/>
      <c r="F1" s="37"/>
      <c r="G1" s="37"/>
      <c r="H1" s="37"/>
      <c r="I1" s="37"/>
      <c r="J1" s="37"/>
      <c r="K1" s="37"/>
      <c r="L1" s="37"/>
      <c r="M1" s="37"/>
      <c r="N1" s="37"/>
      <c r="O1" s="37"/>
      <c r="P1" s="37"/>
      <c r="Q1" s="37"/>
    </row>
    <row r="2" spans="1:17" ht="18.75" customHeight="1" x14ac:dyDescent="0.25">
      <c r="A2" s="33"/>
      <c r="B2" s="34"/>
      <c r="C2" s="38" t="s">
        <v>1</v>
      </c>
      <c r="D2" s="38"/>
      <c r="E2" s="38"/>
      <c r="F2" s="38"/>
      <c r="G2" s="38"/>
      <c r="H2" s="38"/>
      <c r="I2" s="38"/>
      <c r="J2" s="38"/>
      <c r="K2" s="38"/>
      <c r="L2" s="38"/>
      <c r="M2" s="38"/>
      <c r="N2" s="38"/>
      <c r="O2" s="38"/>
      <c r="P2" s="38"/>
      <c r="Q2" s="38"/>
    </row>
    <row r="3" spans="1:17" ht="19.5" customHeight="1" x14ac:dyDescent="0.25">
      <c r="A3" s="35"/>
      <c r="B3" s="36"/>
      <c r="C3" s="39" t="s">
        <v>30</v>
      </c>
      <c r="D3" s="39"/>
      <c r="E3" s="39"/>
      <c r="F3" s="39"/>
      <c r="G3" s="39"/>
      <c r="H3" s="39"/>
      <c r="I3" s="39"/>
      <c r="J3" s="39"/>
      <c r="K3" s="39"/>
      <c r="L3" s="39"/>
      <c r="M3" s="39"/>
      <c r="N3" s="39"/>
      <c r="O3" s="39"/>
      <c r="P3" s="39"/>
      <c r="Q3" s="40"/>
    </row>
    <row r="4" spans="1:17" ht="11.25" customHeight="1" x14ac:dyDescent="0.25">
      <c r="A4" s="2"/>
      <c r="B4" s="2"/>
      <c r="C4" s="3"/>
      <c r="D4" s="3"/>
      <c r="E4" s="3"/>
      <c r="F4" s="3"/>
      <c r="G4" s="3"/>
      <c r="H4" s="3"/>
      <c r="I4" s="3"/>
      <c r="J4" s="3"/>
      <c r="K4" s="3"/>
      <c r="L4" s="3"/>
      <c r="M4" s="3"/>
      <c r="N4" s="3"/>
      <c r="O4" s="3"/>
      <c r="P4" s="3"/>
      <c r="Q4" s="4"/>
    </row>
    <row r="5" spans="1:17" ht="9" customHeight="1" x14ac:dyDescent="0.25">
      <c r="A5" s="41"/>
      <c r="B5" s="42"/>
      <c r="C5" s="42"/>
      <c r="D5" s="42"/>
      <c r="E5" s="42"/>
      <c r="F5" s="42"/>
      <c r="G5" s="42"/>
      <c r="H5" s="42"/>
      <c r="I5" s="42"/>
      <c r="J5" s="42"/>
      <c r="K5" s="42"/>
      <c r="L5" s="42"/>
      <c r="M5" s="42"/>
      <c r="N5" s="42"/>
      <c r="O5" s="42"/>
      <c r="P5" s="42"/>
      <c r="Q5" s="43"/>
    </row>
    <row r="6" spans="1:17" ht="18.75" customHeight="1" x14ac:dyDescent="0.25">
      <c r="A6" s="28" t="s">
        <v>6</v>
      </c>
      <c r="B6" s="29"/>
      <c r="C6" s="29"/>
      <c r="D6" s="29"/>
      <c r="E6" s="29"/>
      <c r="F6" s="29"/>
      <c r="G6" s="29"/>
      <c r="H6" s="29"/>
      <c r="I6" s="29"/>
      <c r="J6" s="29"/>
      <c r="K6" s="29"/>
      <c r="L6" s="29"/>
      <c r="M6" s="29"/>
      <c r="N6" s="29"/>
      <c r="O6" s="29"/>
      <c r="P6" s="29"/>
      <c r="Q6" s="30"/>
    </row>
    <row r="7" spans="1:17" ht="36" customHeight="1" x14ac:dyDescent="0.25">
      <c r="A7" s="44" t="s">
        <v>74</v>
      </c>
      <c r="B7" s="45"/>
      <c r="C7" s="45"/>
      <c r="D7" s="45"/>
      <c r="E7" s="45"/>
      <c r="F7" s="45"/>
      <c r="G7" s="45"/>
      <c r="H7" s="45"/>
      <c r="I7" s="45"/>
      <c r="J7" s="45"/>
      <c r="K7" s="45"/>
      <c r="L7" s="45"/>
      <c r="M7" s="45"/>
      <c r="N7" s="45"/>
      <c r="O7" s="45"/>
      <c r="P7" s="45"/>
      <c r="Q7" s="30"/>
    </row>
    <row r="8" spans="1:17" ht="18.75" customHeight="1" x14ac:dyDescent="0.25">
      <c r="A8" s="28" t="s">
        <v>4</v>
      </c>
      <c r="B8" s="29"/>
      <c r="C8" s="29"/>
      <c r="D8" s="29"/>
      <c r="E8" s="29"/>
      <c r="F8" s="29"/>
      <c r="G8" s="29"/>
      <c r="H8" s="29"/>
      <c r="I8" s="29"/>
      <c r="J8" s="29"/>
      <c r="K8" s="29"/>
      <c r="L8" s="29"/>
      <c r="M8" s="29"/>
      <c r="N8" s="29"/>
      <c r="O8" s="29"/>
      <c r="P8" s="29"/>
      <c r="Q8" s="30"/>
    </row>
    <row r="9" spans="1:17" ht="67.5" customHeight="1" x14ac:dyDescent="0.25">
      <c r="A9" s="44" t="s">
        <v>73</v>
      </c>
      <c r="B9" s="45"/>
      <c r="C9" s="45"/>
      <c r="D9" s="45"/>
      <c r="E9" s="45"/>
      <c r="F9" s="45"/>
      <c r="G9" s="45"/>
      <c r="H9" s="45"/>
      <c r="I9" s="45"/>
      <c r="J9" s="45"/>
      <c r="K9" s="45"/>
      <c r="L9" s="45"/>
      <c r="M9" s="45"/>
      <c r="N9" s="45"/>
      <c r="O9" s="45"/>
      <c r="P9" s="45"/>
      <c r="Q9" s="30"/>
    </row>
    <row r="10" spans="1:17" ht="18" customHeight="1" x14ac:dyDescent="0.25">
      <c r="A10" s="28" t="s">
        <v>5</v>
      </c>
      <c r="B10" s="29"/>
      <c r="C10" s="29"/>
      <c r="D10" s="29"/>
      <c r="E10" s="29"/>
      <c r="F10" s="29"/>
      <c r="G10" s="29"/>
      <c r="H10" s="29"/>
      <c r="I10" s="29"/>
      <c r="J10" s="29"/>
      <c r="K10" s="29"/>
      <c r="L10" s="29"/>
      <c r="M10" s="29"/>
      <c r="N10" s="29"/>
      <c r="O10" s="29"/>
      <c r="P10" s="29"/>
      <c r="Q10" s="30"/>
    </row>
    <row r="11" spans="1:17" ht="36" customHeight="1" x14ac:dyDescent="0.25">
      <c r="A11" s="44" t="s">
        <v>10</v>
      </c>
      <c r="B11" s="45"/>
      <c r="C11" s="45"/>
      <c r="D11" s="45"/>
      <c r="E11" s="45"/>
      <c r="F11" s="45"/>
      <c r="G11" s="45"/>
      <c r="H11" s="45"/>
      <c r="I11" s="45"/>
      <c r="J11" s="45"/>
      <c r="K11" s="45"/>
      <c r="L11" s="45"/>
      <c r="M11" s="45"/>
      <c r="N11" s="45"/>
      <c r="O11" s="45"/>
      <c r="P11" s="45"/>
      <c r="Q11" s="30"/>
    </row>
    <row r="12" spans="1:17" ht="18" customHeight="1" x14ac:dyDescent="0.25">
      <c r="A12" s="28" t="s">
        <v>7</v>
      </c>
      <c r="B12" s="29"/>
      <c r="C12" s="29"/>
      <c r="D12" s="29"/>
      <c r="E12" s="29"/>
      <c r="F12" s="29"/>
      <c r="G12" s="29"/>
      <c r="H12" s="29"/>
      <c r="I12" s="29"/>
      <c r="J12" s="29"/>
      <c r="K12" s="29"/>
      <c r="L12" s="29"/>
      <c r="M12" s="29"/>
      <c r="N12" s="29"/>
      <c r="O12" s="29"/>
      <c r="P12" s="29"/>
      <c r="Q12" s="30"/>
    </row>
    <row r="13" spans="1:17" ht="21.75" customHeight="1" x14ac:dyDescent="0.25">
      <c r="A13" s="44" t="s">
        <v>11</v>
      </c>
      <c r="B13" s="45"/>
      <c r="C13" s="45"/>
      <c r="D13" s="45"/>
      <c r="E13" s="45"/>
      <c r="F13" s="45"/>
      <c r="G13" s="45"/>
      <c r="H13" s="45"/>
      <c r="I13" s="45"/>
      <c r="J13" s="45"/>
      <c r="K13" s="45"/>
      <c r="L13" s="45"/>
      <c r="M13" s="45"/>
      <c r="N13" s="45"/>
      <c r="O13" s="45"/>
      <c r="P13" s="45"/>
      <c r="Q13" s="30"/>
    </row>
    <row r="14" spans="1:17" ht="18" customHeight="1" x14ac:dyDescent="0.25">
      <c r="A14" s="28" t="s">
        <v>8</v>
      </c>
      <c r="B14" s="29"/>
      <c r="C14" s="29"/>
      <c r="D14" s="29"/>
      <c r="E14" s="29"/>
      <c r="F14" s="29"/>
      <c r="G14" s="29"/>
      <c r="H14" s="29"/>
      <c r="I14" s="29"/>
      <c r="J14" s="29"/>
      <c r="K14" s="29"/>
      <c r="L14" s="29"/>
      <c r="M14" s="29"/>
      <c r="N14" s="29"/>
      <c r="O14" s="29"/>
      <c r="P14" s="29"/>
      <c r="Q14" s="30"/>
    </row>
    <row r="15" spans="1:17" ht="21.75" customHeight="1" x14ac:dyDescent="0.25">
      <c r="A15" s="53" t="s">
        <v>21</v>
      </c>
      <c r="B15" s="54"/>
      <c r="C15" s="54"/>
      <c r="D15" s="54"/>
      <c r="E15" s="54"/>
      <c r="F15" s="54"/>
      <c r="G15" s="54"/>
      <c r="H15" s="54"/>
      <c r="I15" s="54"/>
      <c r="J15" s="54"/>
      <c r="K15" s="54"/>
      <c r="L15" s="54"/>
      <c r="M15" s="54"/>
      <c r="N15" s="54"/>
      <c r="O15" s="54"/>
      <c r="P15" s="54"/>
      <c r="Q15" s="30"/>
    </row>
    <row r="16" spans="1:17" ht="18" customHeight="1" x14ac:dyDescent="0.25">
      <c r="A16" s="53" t="s">
        <v>75</v>
      </c>
      <c r="B16" s="54"/>
      <c r="C16" s="54"/>
      <c r="D16" s="54"/>
      <c r="E16" s="54"/>
      <c r="F16" s="54"/>
      <c r="G16" s="54"/>
      <c r="H16" s="54"/>
      <c r="I16" s="54"/>
      <c r="J16" s="54"/>
      <c r="K16" s="54"/>
      <c r="L16" s="54"/>
      <c r="M16" s="54"/>
      <c r="N16" s="54"/>
      <c r="O16" s="54"/>
      <c r="P16" s="54"/>
      <c r="Q16" s="30"/>
    </row>
    <row r="17" spans="1:17" ht="20.25" customHeight="1" x14ac:dyDescent="0.25">
      <c r="A17" s="53" t="s">
        <v>22</v>
      </c>
      <c r="B17" s="54"/>
      <c r="C17" s="54"/>
      <c r="D17" s="54"/>
      <c r="E17" s="54"/>
      <c r="F17" s="54"/>
      <c r="G17" s="54"/>
      <c r="H17" s="54"/>
      <c r="I17" s="54"/>
      <c r="J17" s="54"/>
      <c r="K17" s="54"/>
      <c r="L17" s="54"/>
      <c r="M17" s="54"/>
      <c r="N17" s="54"/>
      <c r="O17" s="54"/>
      <c r="P17" s="54"/>
      <c r="Q17" s="30"/>
    </row>
    <row r="18" spans="1:17" ht="21" customHeight="1" x14ac:dyDescent="0.25">
      <c r="A18" s="53" t="s">
        <v>23</v>
      </c>
      <c r="B18" s="54"/>
      <c r="C18" s="54"/>
      <c r="D18" s="54"/>
      <c r="E18" s="54"/>
      <c r="F18" s="54"/>
      <c r="G18" s="54"/>
      <c r="H18" s="54"/>
      <c r="I18" s="54"/>
      <c r="J18" s="54"/>
      <c r="K18" s="54"/>
      <c r="L18" s="54"/>
      <c r="M18" s="54"/>
      <c r="N18" s="54"/>
      <c r="O18" s="54"/>
      <c r="P18" s="54"/>
      <c r="Q18" s="30"/>
    </row>
    <row r="19" spans="1:17" ht="20.25" customHeight="1" x14ac:dyDescent="0.25">
      <c r="A19" s="53" t="s">
        <v>24</v>
      </c>
      <c r="B19" s="54"/>
      <c r="C19" s="54"/>
      <c r="D19" s="54"/>
      <c r="E19" s="54"/>
      <c r="F19" s="54"/>
      <c r="G19" s="54"/>
      <c r="H19" s="54"/>
      <c r="I19" s="54"/>
      <c r="J19" s="54"/>
      <c r="K19" s="54"/>
      <c r="L19" s="54"/>
      <c r="M19" s="54"/>
      <c r="N19" s="54"/>
      <c r="O19" s="54"/>
      <c r="P19" s="54"/>
      <c r="Q19" s="30"/>
    </row>
    <row r="20" spans="1:17" ht="20.25" customHeight="1" x14ac:dyDescent="0.25">
      <c r="A20" s="53" t="s">
        <v>25</v>
      </c>
      <c r="B20" s="54"/>
      <c r="C20" s="54"/>
      <c r="D20" s="54"/>
      <c r="E20" s="54"/>
      <c r="F20" s="54"/>
      <c r="G20" s="54"/>
      <c r="H20" s="54"/>
      <c r="I20" s="54"/>
      <c r="J20" s="54"/>
      <c r="K20" s="54"/>
      <c r="L20" s="54"/>
      <c r="M20" s="54"/>
      <c r="N20" s="54"/>
      <c r="O20" s="54"/>
      <c r="P20" s="54"/>
      <c r="Q20" s="30"/>
    </row>
    <row r="21" spans="1:17" ht="20.25" customHeight="1" x14ac:dyDescent="0.25">
      <c r="A21" s="53" t="s">
        <v>26</v>
      </c>
      <c r="B21" s="54"/>
      <c r="C21" s="54"/>
      <c r="D21" s="54"/>
      <c r="E21" s="54"/>
      <c r="F21" s="54"/>
      <c r="G21" s="54"/>
      <c r="H21" s="54"/>
      <c r="I21" s="54"/>
      <c r="J21" s="54"/>
      <c r="K21" s="54"/>
      <c r="L21" s="54"/>
      <c r="M21" s="54"/>
      <c r="N21" s="54"/>
      <c r="O21" s="54"/>
      <c r="P21" s="54"/>
      <c r="Q21" s="30"/>
    </row>
    <row r="22" spans="1:17" ht="28.5" customHeight="1" x14ac:dyDescent="0.25">
      <c r="A22" s="53" t="s">
        <v>76</v>
      </c>
      <c r="B22" s="54"/>
      <c r="C22" s="54"/>
      <c r="D22" s="54"/>
      <c r="E22" s="54"/>
      <c r="F22" s="54"/>
      <c r="G22" s="54"/>
      <c r="H22" s="54"/>
      <c r="I22" s="54"/>
      <c r="J22" s="54"/>
      <c r="K22" s="54"/>
      <c r="L22" s="54"/>
      <c r="M22" s="54"/>
      <c r="N22" s="54"/>
      <c r="O22" s="54"/>
      <c r="P22" s="54"/>
      <c r="Q22" s="30"/>
    </row>
    <row r="23" spans="1:17" ht="26.25" customHeight="1" x14ac:dyDescent="0.25">
      <c r="A23" s="53" t="s">
        <v>27</v>
      </c>
      <c r="B23" s="54"/>
      <c r="C23" s="54"/>
      <c r="D23" s="54"/>
      <c r="E23" s="54"/>
      <c r="F23" s="54"/>
      <c r="G23" s="54"/>
      <c r="H23" s="54"/>
      <c r="I23" s="54"/>
      <c r="J23" s="54"/>
      <c r="K23" s="54"/>
      <c r="L23" s="54"/>
      <c r="M23" s="54"/>
      <c r="N23" s="54"/>
      <c r="O23" s="54"/>
      <c r="P23" s="54"/>
      <c r="Q23" s="30"/>
    </row>
    <row r="24" spans="1:17" ht="20.25" customHeight="1" x14ac:dyDescent="0.25">
      <c r="A24" s="50" t="s">
        <v>28</v>
      </c>
      <c r="B24" s="51"/>
      <c r="C24" s="51"/>
      <c r="D24" s="51"/>
      <c r="E24" s="51"/>
      <c r="F24" s="51"/>
      <c r="G24" s="51"/>
      <c r="H24" s="51"/>
      <c r="I24" s="51"/>
      <c r="J24" s="51"/>
      <c r="K24" s="51"/>
      <c r="L24" s="51"/>
      <c r="M24" s="51"/>
      <c r="N24" s="51"/>
      <c r="O24" s="51"/>
      <c r="P24" s="51"/>
      <c r="Q24" s="52"/>
    </row>
    <row r="25" spans="1:17" ht="19.5" customHeight="1" x14ac:dyDescent="0.25">
      <c r="A25" s="53" t="s">
        <v>29</v>
      </c>
      <c r="B25" s="54"/>
      <c r="C25" s="54"/>
      <c r="D25" s="54"/>
      <c r="E25" s="54"/>
      <c r="F25" s="54"/>
      <c r="G25" s="54"/>
      <c r="H25" s="54"/>
      <c r="I25" s="54"/>
      <c r="J25" s="54"/>
      <c r="K25" s="54"/>
      <c r="L25" s="54"/>
      <c r="M25" s="54"/>
      <c r="N25" s="54"/>
      <c r="O25" s="54"/>
      <c r="P25" s="54"/>
      <c r="Q25" s="61"/>
    </row>
    <row r="26" spans="1:17" ht="18" customHeight="1" x14ac:dyDescent="0.25">
      <c r="A26" s="28" t="s">
        <v>9</v>
      </c>
      <c r="B26" s="29"/>
      <c r="C26" s="29"/>
      <c r="D26" s="29"/>
      <c r="E26" s="29"/>
      <c r="F26" s="29"/>
      <c r="G26" s="29"/>
      <c r="H26" s="29"/>
      <c r="I26" s="29"/>
      <c r="J26" s="29"/>
      <c r="K26" s="29"/>
      <c r="L26" s="29"/>
      <c r="M26" s="29"/>
      <c r="N26" s="29"/>
      <c r="O26" s="29"/>
      <c r="P26" s="29"/>
      <c r="Q26" s="57"/>
    </row>
    <row r="27" spans="1:17" ht="148.5" customHeight="1" x14ac:dyDescent="0.25">
      <c r="A27" s="62" t="s">
        <v>79</v>
      </c>
      <c r="B27" s="63"/>
      <c r="C27" s="63"/>
      <c r="D27" s="63"/>
      <c r="E27" s="63"/>
      <c r="F27" s="63"/>
      <c r="G27" s="63"/>
      <c r="H27" s="63"/>
      <c r="I27" s="63"/>
      <c r="J27" s="63"/>
      <c r="K27" s="63"/>
      <c r="L27" s="63"/>
      <c r="M27" s="63"/>
      <c r="N27" s="63"/>
      <c r="O27" s="63"/>
      <c r="P27" s="63"/>
      <c r="Q27" s="64"/>
    </row>
    <row r="28" spans="1:17" ht="18" customHeight="1" x14ac:dyDescent="0.25">
      <c r="A28" s="28" t="s">
        <v>2</v>
      </c>
      <c r="B28" s="29"/>
      <c r="C28" s="29"/>
      <c r="D28" s="29"/>
      <c r="E28" s="29"/>
      <c r="F28" s="29"/>
      <c r="G28" s="29"/>
      <c r="H28" s="29"/>
      <c r="I28" s="29"/>
      <c r="J28" s="29"/>
      <c r="K28" s="29"/>
      <c r="L28" s="29"/>
      <c r="M28" s="29"/>
      <c r="N28" s="29"/>
      <c r="O28" s="29"/>
      <c r="P28" s="29"/>
      <c r="Q28" s="57"/>
    </row>
    <row r="29" spans="1:17" ht="126.75" customHeight="1" x14ac:dyDescent="0.25">
      <c r="A29" s="65" t="s">
        <v>80</v>
      </c>
      <c r="B29" s="66"/>
      <c r="C29" s="66"/>
      <c r="D29" s="66"/>
      <c r="E29" s="66"/>
      <c r="F29" s="66"/>
      <c r="G29" s="66"/>
      <c r="H29" s="66"/>
      <c r="I29" s="66"/>
      <c r="J29" s="66"/>
      <c r="K29" s="66"/>
      <c r="L29" s="66"/>
      <c r="M29" s="66"/>
      <c r="N29" s="66"/>
      <c r="O29" s="66"/>
      <c r="P29" s="66"/>
      <c r="Q29" s="67"/>
    </row>
    <row r="30" spans="1:17" s="5" customFormat="1" ht="18" customHeight="1" x14ac:dyDescent="0.25">
      <c r="A30" s="28" t="s">
        <v>17</v>
      </c>
      <c r="B30" s="29"/>
      <c r="C30" s="29"/>
      <c r="D30" s="29"/>
      <c r="E30" s="29"/>
      <c r="F30" s="29"/>
      <c r="G30" s="29"/>
      <c r="H30" s="29"/>
      <c r="I30" s="29"/>
      <c r="J30" s="29"/>
      <c r="K30" s="29"/>
      <c r="L30" s="29"/>
      <c r="M30" s="29"/>
      <c r="N30" s="29"/>
      <c r="O30" s="29"/>
      <c r="P30" s="29"/>
      <c r="Q30" s="57"/>
    </row>
    <row r="31" spans="1:17" s="5" customFormat="1" ht="42.75" customHeight="1" x14ac:dyDescent="0.25">
      <c r="A31" s="58" t="s">
        <v>16</v>
      </c>
      <c r="B31" s="59"/>
      <c r="C31" s="60" t="s">
        <v>15</v>
      </c>
      <c r="D31" s="60"/>
      <c r="E31" s="60"/>
      <c r="F31" s="60"/>
      <c r="G31" s="60"/>
      <c r="H31" s="60"/>
      <c r="I31" s="60"/>
      <c r="J31" s="60"/>
      <c r="K31" s="60"/>
      <c r="L31" s="60"/>
      <c r="M31" s="60"/>
      <c r="N31" s="60"/>
      <c r="O31" s="60"/>
      <c r="P31" s="60"/>
      <c r="Q31" s="30"/>
    </row>
    <row r="32" spans="1:17" s="5" customFormat="1" ht="56.25" customHeight="1" x14ac:dyDescent="0.25">
      <c r="A32" s="58" t="s">
        <v>18</v>
      </c>
      <c r="B32" s="59"/>
      <c r="C32" s="60" t="s">
        <v>20</v>
      </c>
      <c r="D32" s="60"/>
      <c r="E32" s="60"/>
      <c r="F32" s="60"/>
      <c r="G32" s="60"/>
      <c r="H32" s="60"/>
      <c r="I32" s="60"/>
      <c r="J32" s="60"/>
      <c r="K32" s="60"/>
      <c r="L32" s="60"/>
      <c r="M32" s="60"/>
      <c r="N32" s="60"/>
      <c r="O32" s="60"/>
      <c r="P32" s="60"/>
      <c r="Q32" s="30"/>
    </row>
    <row r="33" spans="1:23" ht="31.5" customHeight="1" x14ac:dyDescent="0.25">
      <c r="A33" s="46" t="s">
        <v>14</v>
      </c>
      <c r="B33" s="46"/>
      <c r="C33" s="46"/>
      <c r="D33" s="46"/>
      <c r="E33" s="46"/>
      <c r="F33" s="46"/>
      <c r="G33" s="46"/>
      <c r="H33" s="46"/>
      <c r="I33" s="46"/>
      <c r="J33" s="46"/>
      <c r="K33" s="46"/>
      <c r="L33" s="46"/>
      <c r="M33" s="46"/>
      <c r="N33" s="46"/>
      <c r="O33" s="46"/>
      <c r="P33" s="46"/>
      <c r="Q33" s="46"/>
    </row>
    <row r="34" spans="1:23" ht="44.25" customHeight="1" x14ac:dyDescent="0.25">
      <c r="A34" s="77" t="s">
        <v>3</v>
      </c>
      <c r="B34" s="77" t="s">
        <v>32</v>
      </c>
      <c r="C34" s="49" t="s">
        <v>31</v>
      </c>
      <c r="D34" s="79" t="s">
        <v>78</v>
      </c>
      <c r="E34" s="80" t="s">
        <v>33</v>
      </c>
      <c r="F34" s="79" t="s">
        <v>84</v>
      </c>
      <c r="G34" s="49" t="s">
        <v>37</v>
      </c>
      <c r="H34" s="49" t="s">
        <v>34</v>
      </c>
      <c r="I34" s="49" t="s">
        <v>35</v>
      </c>
      <c r="J34" s="70" t="s">
        <v>83</v>
      </c>
      <c r="K34" s="71"/>
      <c r="L34" s="71"/>
      <c r="M34" s="71"/>
      <c r="N34" s="71"/>
      <c r="O34" s="72"/>
      <c r="P34" s="73" t="s">
        <v>36</v>
      </c>
      <c r="Q34" s="55" t="s">
        <v>13</v>
      </c>
    </row>
    <row r="35" spans="1:23" s="9" customFormat="1" ht="42.75" customHeight="1" x14ac:dyDescent="0.25">
      <c r="A35" s="78"/>
      <c r="B35" s="78"/>
      <c r="C35" s="49"/>
      <c r="D35" s="79"/>
      <c r="E35" s="81"/>
      <c r="F35" s="79"/>
      <c r="G35" s="49"/>
      <c r="H35" s="49"/>
      <c r="I35" s="49"/>
      <c r="J35" s="24" t="s">
        <v>70</v>
      </c>
      <c r="K35" s="24" t="s">
        <v>67</v>
      </c>
      <c r="L35" s="24" t="s">
        <v>68</v>
      </c>
      <c r="M35" s="24" t="s">
        <v>69</v>
      </c>
      <c r="N35" s="24" t="s">
        <v>82</v>
      </c>
      <c r="O35" s="24" t="s">
        <v>86</v>
      </c>
      <c r="P35" s="74"/>
      <c r="Q35" s="56"/>
    </row>
    <row r="36" spans="1:23" ht="165.75" customHeight="1" x14ac:dyDescent="0.25">
      <c r="A36" s="11">
        <v>1</v>
      </c>
      <c r="B36" s="12" t="s">
        <v>38</v>
      </c>
      <c r="C36" s="8" t="s">
        <v>53</v>
      </c>
      <c r="D36" s="16">
        <v>1350000000</v>
      </c>
      <c r="E36" s="22">
        <v>0.03</v>
      </c>
      <c r="F36" s="16">
        <f>D36*E36</f>
        <v>40500000</v>
      </c>
      <c r="G36" s="13" t="s">
        <v>88</v>
      </c>
      <c r="H36" s="8" t="s">
        <v>60</v>
      </c>
      <c r="I36" s="14" t="s">
        <v>12</v>
      </c>
      <c r="J36" s="23"/>
      <c r="K36" s="23"/>
      <c r="L36" s="23"/>
      <c r="M36" s="23"/>
      <c r="N36" s="23">
        <f>SUM(J36:M36)</f>
        <v>0</v>
      </c>
      <c r="O36" s="23" t="str">
        <f>IF(N36&lt;=D36,"CUMPLE","NO CUMPLE")</f>
        <v>CUMPLE</v>
      </c>
      <c r="P36" s="6" t="s">
        <v>85</v>
      </c>
      <c r="Q36" s="6" t="s">
        <v>85</v>
      </c>
      <c r="S36" s="18"/>
      <c r="T36" s="20"/>
      <c r="U36" s="21"/>
      <c r="V36" s="20"/>
      <c r="W36" s="19"/>
    </row>
    <row r="37" spans="1:23" ht="141" customHeight="1" x14ac:dyDescent="0.25">
      <c r="A37" s="11">
        <v>2</v>
      </c>
      <c r="B37" s="15" t="s">
        <v>39</v>
      </c>
      <c r="C37" s="8" t="s">
        <v>54</v>
      </c>
      <c r="D37" s="16">
        <v>1417100000</v>
      </c>
      <c r="E37" s="22">
        <v>0.03</v>
      </c>
      <c r="F37" s="16">
        <f t="shared" ref="F37:F45" si="0">D37*E37</f>
        <v>42513000</v>
      </c>
      <c r="G37" s="13" t="s">
        <v>88</v>
      </c>
      <c r="H37" s="8" t="s">
        <v>55</v>
      </c>
      <c r="I37" s="14" t="s">
        <v>12</v>
      </c>
      <c r="J37" s="6"/>
      <c r="K37" s="6"/>
      <c r="L37" s="6"/>
      <c r="M37" s="6"/>
      <c r="N37" s="26">
        <f t="shared" ref="N37:N46" si="1">SUM(J37:M37)</f>
        <v>0</v>
      </c>
      <c r="O37" s="23" t="str">
        <f t="shared" ref="O37:O46" si="2">IF(N37&lt;=D37,"CUMPLE","NO CUMPLE")</f>
        <v>CUMPLE</v>
      </c>
      <c r="P37" s="6" t="s">
        <v>85</v>
      </c>
      <c r="Q37" s="6" t="s">
        <v>85</v>
      </c>
      <c r="S37" s="18"/>
    </row>
    <row r="38" spans="1:23" ht="138" customHeight="1" x14ac:dyDescent="0.25">
      <c r="A38" s="11">
        <v>3</v>
      </c>
      <c r="B38" s="15" t="s">
        <v>40</v>
      </c>
      <c r="C38" s="8" t="s">
        <v>41</v>
      </c>
      <c r="D38" s="16">
        <v>11500000000</v>
      </c>
      <c r="E38" s="22">
        <v>0.01</v>
      </c>
      <c r="F38" s="16">
        <f t="shared" si="0"/>
        <v>115000000</v>
      </c>
      <c r="G38" s="13" t="s">
        <v>88</v>
      </c>
      <c r="H38" s="8" t="s">
        <v>59</v>
      </c>
      <c r="I38" s="14" t="s">
        <v>12</v>
      </c>
      <c r="J38" s="6"/>
      <c r="K38" s="6"/>
      <c r="L38" s="6"/>
      <c r="M38" s="6"/>
      <c r="N38" s="26">
        <f t="shared" si="1"/>
        <v>0</v>
      </c>
      <c r="O38" s="23" t="str">
        <f t="shared" si="2"/>
        <v>CUMPLE</v>
      </c>
      <c r="P38" s="6" t="s">
        <v>85</v>
      </c>
      <c r="Q38" s="6" t="s">
        <v>85</v>
      </c>
      <c r="S38" s="18"/>
    </row>
    <row r="39" spans="1:23" ht="103.5" customHeight="1" x14ac:dyDescent="0.25">
      <c r="A39" s="11">
        <v>4</v>
      </c>
      <c r="B39" s="15" t="s">
        <v>42</v>
      </c>
      <c r="C39" s="8" t="s">
        <v>43</v>
      </c>
      <c r="D39" s="16">
        <v>962000000</v>
      </c>
      <c r="E39" s="22">
        <v>0.01</v>
      </c>
      <c r="F39" s="16">
        <f t="shared" si="0"/>
        <v>9620000</v>
      </c>
      <c r="G39" s="13" t="s">
        <v>87</v>
      </c>
      <c r="H39" s="8" t="s">
        <v>58</v>
      </c>
      <c r="I39" s="14" t="s">
        <v>12</v>
      </c>
      <c r="J39" s="6"/>
      <c r="K39" s="6"/>
      <c r="L39" s="6"/>
      <c r="M39" s="6"/>
      <c r="N39" s="26">
        <f t="shared" si="1"/>
        <v>0</v>
      </c>
      <c r="O39" s="23" t="str">
        <f t="shared" si="2"/>
        <v>CUMPLE</v>
      </c>
      <c r="P39" s="6" t="s">
        <v>85</v>
      </c>
      <c r="Q39" s="6" t="s">
        <v>85</v>
      </c>
      <c r="S39" s="18"/>
    </row>
    <row r="40" spans="1:23" ht="153.75" customHeight="1" x14ac:dyDescent="0.25">
      <c r="A40" s="11">
        <v>5</v>
      </c>
      <c r="B40" s="15" t="s">
        <v>44</v>
      </c>
      <c r="C40" s="8" t="s">
        <v>56</v>
      </c>
      <c r="D40" s="16">
        <v>170000000</v>
      </c>
      <c r="E40" s="22">
        <v>0.05</v>
      </c>
      <c r="F40" s="16">
        <f t="shared" si="0"/>
        <v>8500000</v>
      </c>
      <c r="G40" s="13" t="s">
        <v>89</v>
      </c>
      <c r="H40" s="8" t="s">
        <v>57</v>
      </c>
      <c r="I40" s="14" t="s">
        <v>12</v>
      </c>
      <c r="J40" s="6"/>
      <c r="K40" s="6"/>
      <c r="L40" s="6"/>
      <c r="M40" s="6"/>
      <c r="N40" s="26">
        <f t="shared" si="1"/>
        <v>0</v>
      </c>
      <c r="O40" s="23" t="str">
        <f t="shared" si="2"/>
        <v>CUMPLE</v>
      </c>
      <c r="P40" s="6" t="s">
        <v>85</v>
      </c>
      <c r="Q40" s="6" t="s">
        <v>85</v>
      </c>
      <c r="S40" s="18"/>
    </row>
    <row r="41" spans="1:23" ht="147.75" customHeight="1" x14ac:dyDescent="0.25">
      <c r="A41" s="11">
        <v>6</v>
      </c>
      <c r="B41" s="15" t="s">
        <v>45</v>
      </c>
      <c r="C41" s="8" t="s">
        <v>46</v>
      </c>
      <c r="D41" s="17">
        <v>670000000</v>
      </c>
      <c r="E41" s="22">
        <v>0.03</v>
      </c>
      <c r="F41" s="16">
        <f t="shared" si="0"/>
        <v>20100000</v>
      </c>
      <c r="G41" s="13" t="s">
        <v>89</v>
      </c>
      <c r="H41" s="8" t="s">
        <v>61</v>
      </c>
      <c r="I41" s="14" t="s">
        <v>12</v>
      </c>
      <c r="J41" s="6"/>
      <c r="K41" s="6"/>
      <c r="L41" s="6"/>
      <c r="M41" s="6"/>
      <c r="N41" s="26">
        <f t="shared" si="1"/>
        <v>0</v>
      </c>
      <c r="O41" s="23" t="str">
        <f t="shared" si="2"/>
        <v>CUMPLE</v>
      </c>
      <c r="P41" s="6" t="s">
        <v>85</v>
      </c>
      <c r="Q41" s="6" t="s">
        <v>85</v>
      </c>
      <c r="S41" s="18"/>
      <c r="T41" s="18"/>
    </row>
    <row r="42" spans="1:23" ht="152.25" customHeight="1" x14ac:dyDescent="0.25">
      <c r="A42" s="75">
        <v>7</v>
      </c>
      <c r="B42" s="15" t="s">
        <v>47</v>
      </c>
      <c r="C42" s="8" t="s">
        <v>48</v>
      </c>
      <c r="D42" s="17">
        <v>1933500000</v>
      </c>
      <c r="E42" s="22">
        <v>0.05</v>
      </c>
      <c r="F42" s="16">
        <f t="shared" si="0"/>
        <v>96675000</v>
      </c>
      <c r="G42" s="13" t="s">
        <v>89</v>
      </c>
      <c r="H42" s="47" t="s">
        <v>62</v>
      </c>
      <c r="I42" s="14" t="s">
        <v>12</v>
      </c>
      <c r="J42" s="6"/>
      <c r="K42" s="6"/>
      <c r="L42" s="6"/>
      <c r="M42" s="6"/>
      <c r="N42" s="26">
        <f t="shared" si="1"/>
        <v>0</v>
      </c>
      <c r="O42" s="23" t="str">
        <f t="shared" si="2"/>
        <v>CUMPLE</v>
      </c>
      <c r="P42" s="6" t="s">
        <v>85</v>
      </c>
      <c r="Q42" s="6" t="s">
        <v>85</v>
      </c>
      <c r="S42" s="18"/>
    </row>
    <row r="43" spans="1:23" ht="152.25" customHeight="1" x14ac:dyDescent="0.25">
      <c r="A43" s="76"/>
      <c r="B43" s="15" t="s">
        <v>51</v>
      </c>
      <c r="C43" s="8" t="s">
        <v>52</v>
      </c>
      <c r="D43" s="17">
        <v>391000000</v>
      </c>
      <c r="E43" s="22">
        <v>0.05</v>
      </c>
      <c r="F43" s="16">
        <f t="shared" si="0"/>
        <v>19550000</v>
      </c>
      <c r="G43" s="13" t="s">
        <v>89</v>
      </c>
      <c r="H43" s="48"/>
      <c r="I43" s="14" t="s">
        <v>12</v>
      </c>
      <c r="J43" s="6"/>
      <c r="K43" s="6"/>
      <c r="L43" s="6"/>
      <c r="M43" s="6"/>
      <c r="N43" s="26">
        <f t="shared" si="1"/>
        <v>0</v>
      </c>
      <c r="O43" s="23" t="str">
        <f t="shared" si="2"/>
        <v>CUMPLE</v>
      </c>
      <c r="P43" s="6" t="s">
        <v>85</v>
      </c>
      <c r="Q43" s="6" t="s">
        <v>85</v>
      </c>
      <c r="S43" s="18"/>
    </row>
    <row r="44" spans="1:23" ht="167.25" customHeight="1" x14ac:dyDescent="0.25">
      <c r="A44" s="11">
        <v>8</v>
      </c>
      <c r="B44" s="15" t="s">
        <v>64</v>
      </c>
      <c r="C44" s="8" t="s">
        <v>65</v>
      </c>
      <c r="D44" s="17">
        <v>8000000000</v>
      </c>
      <c r="E44" s="22">
        <v>2E-3</v>
      </c>
      <c r="F44" s="16">
        <f t="shared" si="0"/>
        <v>16000000</v>
      </c>
      <c r="G44" s="13" t="s">
        <v>89</v>
      </c>
      <c r="H44" s="8" t="s">
        <v>72</v>
      </c>
      <c r="I44" s="14" t="s">
        <v>12</v>
      </c>
      <c r="J44" s="6"/>
      <c r="K44" s="6"/>
      <c r="L44" s="6"/>
      <c r="M44" s="6"/>
      <c r="N44" s="27">
        <f t="shared" si="1"/>
        <v>0</v>
      </c>
      <c r="O44" s="25" t="str">
        <f t="shared" si="2"/>
        <v>CUMPLE</v>
      </c>
      <c r="P44" s="6" t="s">
        <v>85</v>
      </c>
      <c r="Q44" s="6" t="s">
        <v>85</v>
      </c>
      <c r="S44" s="18"/>
    </row>
    <row r="45" spans="1:23" ht="140.25" customHeight="1" x14ac:dyDescent="0.25">
      <c r="A45" s="11">
        <v>9</v>
      </c>
      <c r="B45" s="15" t="s">
        <v>49</v>
      </c>
      <c r="C45" s="8" t="s">
        <v>50</v>
      </c>
      <c r="D45" s="17">
        <v>3071048608</v>
      </c>
      <c r="E45" s="22">
        <v>2E-3</v>
      </c>
      <c r="F45" s="16">
        <f t="shared" si="0"/>
        <v>6142097.216</v>
      </c>
      <c r="G45" s="13" t="s">
        <v>89</v>
      </c>
      <c r="H45" s="8" t="s">
        <v>66</v>
      </c>
      <c r="I45" s="7" t="s">
        <v>12</v>
      </c>
      <c r="J45" s="6"/>
      <c r="K45" s="6"/>
      <c r="L45" s="6"/>
      <c r="M45" s="6"/>
      <c r="N45" s="27">
        <f t="shared" si="1"/>
        <v>0</v>
      </c>
      <c r="O45" s="25" t="str">
        <f t="shared" si="2"/>
        <v>CUMPLE</v>
      </c>
      <c r="P45" s="6" t="s">
        <v>85</v>
      </c>
      <c r="Q45" s="6" t="s">
        <v>85</v>
      </c>
      <c r="S45" s="18"/>
    </row>
    <row r="46" spans="1:23" ht="145.5" customHeight="1" x14ac:dyDescent="0.25">
      <c r="A46" s="11">
        <v>10</v>
      </c>
      <c r="B46" s="13" t="s">
        <v>19</v>
      </c>
      <c r="C46" s="8" t="s">
        <v>71</v>
      </c>
      <c r="D46" s="17">
        <v>0</v>
      </c>
      <c r="E46" s="22">
        <v>0</v>
      </c>
      <c r="F46" s="16">
        <f>D46*E46</f>
        <v>0</v>
      </c>
      <c r="G46" s="13" t="s">
        <v>81</v>
      </c>
      <c r="H46" s="8" t="s">
        <v>63</v>
      </c>
      <c r="I46" s="7" t="s">
        <v>12</v>
      </c>
      <c r="J46" s="6"/>
      <c r="K46" s="6"/>
      <c r="L46" s="6"/>
      <c r="M46" s="6"/>
      <c r="N46" s="27">
        <f t="shared" si="1"/>
        <v>0</v>
      </c>
      <c r="O46" s="25" t="str">
        <f t="shared" si="2"/>
        <v>CUMPLE</v>
      </c>
      <c r="P46" s="6" t="s">
        <v>85</v>
      </c>
      <c r="Q46" s="6" t="s">
        <v>85</v>
      </c>
      <c r="S46" s="18"/>
    </row>
    <row r="47" spans="1:23" ht="30" x14ac:dyDescent="0.25">
      <c r="A47" s="68" t="s">
        <v>77</v>
      </c>
      <c r="B47" s="68"/>
      <c r="C47" s="68"/>
      <c r="D47" s="68"/>
      <c r="E47" s="68"/>
      <c r="F47" s="69">
        <f>SUM(F36:F46)</f>
        <v>374600097.21600002</v>
      </c>
      <c r="G47" s="69"/>
    </row>
  </sheetData>
  <sheetProtection formatCells="0" formatRows="0" insertRows="0" deleteRows="0"/>
  <mergeCells count="51">
    <mergeCell ref="A47:E47"/>
    <mergeCell ref="F47:G47"/>
    <mergeCell ref="J34:O34"/>
    <mergeCell ref="P34:P35"/>
    <mergeCell ref="A42:A43"/>
    <mergeCell ref="B34:B35"/>
    <mergeCell ref="A34:A35"/>
    <mergeCell ref="D34:D35"/>
    <mergeCell ref="F34:F35"/>
    <mergeCell ref="G34:G35"/>
    <mergeCell ref="H34:H35"/>
    <mergeCell ref="I34:I35"/>
    <mergeCell ref="E34:E35"/>
    <mergeCell ref="A25:Q25"/>
    <mergeCell ref="A26:Q26"/>
    <mergeCell ref="A27:Q27"/>
    <mergeCell ref="A28:Q28"/>
    <mergeCell ref="A29:Q29"/>
    <mergeCell ref="A30:Q30"/>
    <mergeCell ref="A31:B31"/>
    <mergeCell ref="C31:Q31"/>
    <mergeCell ref="A32:B32"/>
    <mergeCell ref="C32:Q32"/>
    <mergeCell ref="A33:Q33"/>
    <mergeCell ref="H42:H43"/>
    <mergeCell ref="C34:C35"/>
    <mergeCell ref="A24:Q24"/>
    <mergeCell ref="A13:Q13"/>
    <mergeCell ref="A14:Q14"/>
    <mergeCell ref="A15:Q15"/>
    <mergeCell ref="A16:Q16"/>
    <mergeCell ref="A17:Q17"/>
    <mergeCell ref="A18:Q18"/>
    <mergeCell ref="A19:Q19"/>
    <mergeCell ref="A20:Q20"/>
    <mergeCell ref="A21:Q21"/>
    <mergeCell ref="A22:Q22"/>
    <mergeCell ref="A23:Q23"/>
    <mergeCell ref="Q34:Q35"/>
    <mergeCell ref="A12:Q12"/>
    <mergeCell ref="A1:B3"/>
    <mergeCell ref="C1:Q1"/>
    <mergeCell ref="C2:Q2"/>
    <mergeCell ref="C3:Q3"/>
    <mergeCell ref="A5:Q5"/>
    <mergeCell ref="A6:Q6"/>
    <mergeCell ref="A7:Q7"/>
    <mergeCell ref="A8:Q8"/>
    <mergeCell ref="A9:Q9"/>
    <mergeCell ref="A10:Q10"/>
    <mergeCell ref="A11:Q11"/>
  </mergeCells>
  <dataValidations disablePrompts="1" count="1">
    <dataValidation type="list" allowBlank="1" showInputMessage="1" showErrorMessage="1" sqref="C2" xr:uid="{54227662-267B-44AB-B8D1-61CBB23ACBFF}">
      <formula1>#REF!</formula1>
    </dataValidation>
  </dataValidations>
  <printOptions horizontalCentered="1"/>
  <pageMargins left="0.25" right="0.25" top="0.75" bottom="0.75" header="0.3" footer="0.3"/>
  <pageSetup paperSize="41" scale="15" orientation="portrait" r:id="rId1"/>
  <headerFooter>
    <oddFooter>&amp;L&amp;G&amp;C&amp;"Arial,Normal"Página &amp;P de &amp;N&amp;R&amp;"Arial,Normal"EDF.40 v1</oddFooter>
  </headerFooter>
  <rowBreaks count="1" manualBreakCount="1">
    <brk id="28" max="9" man="1"/>
  </rowBreaks>
  <ignoredErrors>
    <ignoredError sqref="F47" unlockedFormula="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austerirdad</vt:lpstr>
      <vt:lpstr>'Plan de austerirdad'!Área_de_impresión</vt:lpstr>
      <vt:lpstr>'Plan de austerirdad'!Títulos_a_imprimir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Burgos Chaquer</dc:creator>
  <cp:lastModifiedBy>Diana Marcela Sierra Gonzalez</cp:lastModifiedBy>
  <cp:lastPrinted>2023-03-02T15:25:24Z</cp:lastPrinted>
  <dcterms:created xsi:type="dcterms:W3CDTF">2018-08-30T21:46:36Z</dcterms:created>
  <dcterms:modified xsi:type="dcterms:W3CDTF">2024-03-08T16:19:28Z</dcterms:modified>
</cp:coreProperties>
</file>