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072194063C\Desktop\BK INGRID\PAABS\PAABS 2025 - copia\SIN NOMBRES\"/>
    </mc:Choice>
  </mc:AlternateContent>
  <xr:revisionPtr revIDLastSave="0" documentId="13_ncr:1_{B1168529-E294-49C8-9C94-9C7C8E922F2C}" xr6:coauthVersionLast="47" xr6:coauthVersionMax="47" xr10:uidLastSave="{00000000-0000-0000-0000-000000000000}"/>
  <bookViews>
    <workbookView xWindow="-120" yWindow="-120" windowWidth="29040" windowHeight="15720" xr2:uid="{00000000-000D-0000-FFFF-FFFF00000000}"/>
  </bookViews>
  <sheets>
    <sheet name="PAABS 2025 - CONSOLIDADO" sheetId="15" r:id="rId1"/>
  </sheets>
  <externalReferences>
    <externalReference r:id="rId2"/>
  </externalReferences>
  <definedNames>
    <definedName name="_xlnm._FilterDatabase" localSheetId="0" hidden="1">'PAABS 2025 - CONSOLIDADO'!$A$1:$AF$1</definedName>
    <definedName name="GIO">#REF!</definedName>
    <definedName name="Tipo_Hito">[1]Listas!$A$2:$A$1048576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15" i="15" l="1"/>
  <c r="T315" i="15" s="1"/>
  <c r="S144" i="15"/>
  <c r="T144" i="15" s="1"/>
  <c r="S331" i="15" l="1"/>
  <c r="T331" i="15" s="1"/>
  <c r="S125" i="15" l="1"/>
  <c r="T125" i="15" s="1"/>
  <c r="S330" i="15" l="1"/>
  <c r="T330" i="15" s="1"/>
  <c r="T329" i="15"/>
  <c r="T328" i="15"/>
  <c r="T327" i="15"/>
  <c r="S326" i="15"/>
  <c r="T326" i="15" s="1"/>
  <c r="S301" i="15"/>
  <c r="T301" i="15" s="1"/>
  <c r="T294" i="15"/>
  <c r="T290" i="15"/>
  <c r="T282" i="15"/>
  <c r="T270" i="15"/>
  <c r="T268" i="15"/>
  <c r="T255" i="15"/>
  <c r="T253" i="15"/>
  <c r="T252" i="15"/>
  <c r="T251" i="15"/>
  <c r="T249" i="15"/>
  <c r="T242" i="15"/>
  <c r="T238" i="15"/>
  <c r="T236" i="15"/>
  <c r="T235" i="15"/>
  <c r="T234" i="15"/>
  <c r="T233" i="15"/>
  <c r="T232" i="15"/>
  <c r="T227" i="15"/>
  <c r="S216" i="15"/>
  <c r="T216" i="15" s="1"/>
  <c r="S210" i="15"/>
  <c r="T210" i="15" s="1"/>
  <c r="S209" i="15"/>
  <c r="T209" i="15" s="1"/>
  <c r="S208" i="15"/>
  <c r="T208" i="15" s="1"/>
  <c r="S206" i="15"/>
  <c r="T206" i="15" s="1"/>
  <c r="S205" i="15"/>
  <c r="T205" i="15" s="1"/>
  <c r="S203" i="15"/>
  <c r="T203" i="15" s="1"/>
  <c r="S202" i="15"/>
  <c r="T202" i="15" s="1"/>
  <c r="S201" i="15"/>
  <c r="T201" i="15" s="1"/>
  <c r="S200" i="15"/>
  <c r="T200" i="15" s="1"/>
  <c r="S199" i="15"/>
  <c r="T199" i="15" s="1"/>
  <c r="S197" i="15"/>
  <c r="T197" i="15" s="1"/>
  <c r="T196" i="15"/>
  <c r="T195" i="15"/>
  <c r="S185" i="15"/>
  <c r="T185" i="15" s="1"/>
  <c r="T162" i="15"/>
  <c r="T138" i="15"/>
  <c r="T137" i="15"/>
  <c r="T134" i="15"/>
  <c r="T133" i="15"/>
  <c r="T132" i="15"/>
  <c r="T131" i="15"/>
  <c r="S130" i="15"/>
  <c r="T130" i="15" s="1"/>
  <c r="S128" i="15"/>
  <c r="T128" i="15" s="1"/>
  <c r="S126" i="15"/>
  <c r="T126" i="15" s="1"/>
  <c r="T122" i="15"/>
  <c r="T121" i="15"/>
  <c r="T120" i="15"/>
  <c r="T119" i="15"/>
  <c r="S115" i="15"/>
  <c r="T115" i="15" s="1"/>
  <c r="S111" i="15"/>
  <c r="T111" i="15" s="1"/>
  <c r="S109" i="15"/>
  <c r="T109" i="15" s="1"/>
  <c r="S79" i="15"/>
  <c r="T77" i="15"/>
  <c r="S75" i="15"/>
  <c r="T75" i="15" s="1"/>
  <c r="S73" i="15"/>
  <c r="T73" i="15" s="1"/>
  <c r="S72" i="15"/>
  <c r="T72" i="15" s="1"/>
  <c r="S71" i="15"/>
  <c r="T71" i="15" s="1"/>
  <c r="S70" i="15"/>
  <c r="T70" i="15" s="1"/>
  <c r="S69" i="15"/>
  <c r="T69" i="15" s="1"/>
  <c r="S68" i="15"/>
  <c r="T68" i="15" s="1"/>
  <c r="S66" i="15"/>
  <c r="T66" i="15" s="1"/>
  <c r="S65" i="15"/>
  <c r="T65" i="15" s="1"/>
  <c r="S64" i="15"/>
  <c r="T64" i="15" s="1"/>
  <c r="S62" i="15"/>
  <c r="T62" i="15" s="1"/>
  <c r="S61" i="15"/>
  <c r="T61" i="15" s="1"/>
  <c r="S60" i="15"/>
  <c r="T60" i="15" s="1"/>
  <c r="S59" i="15"/>
  <c r="T59" i="15" s="1"/>
  <c r="S58" i="15"/>
  <c r="T58" i="15" s="1"/>
  <c r="S56" i="15"/>
  <c r="T56" i="15" s="1"/>
  <c r="S54" i="15"/>
  <c r="T54" i="15" s="1"/>
  <c r="S53" i="15"/>
  <c r="T53" i="15" s="1"/>
  <c r="S52" i="15"/>
  <c r="T52" i="15" s="1"/>
  <c r="S51" i="15"/>
  <c r="T51" i="15" s="1"/>
  <c r="S49" i="15"/>
  <c r="T49" i="15" s="1"/>
  <c r="S48" i="15"/>
  <c r="T48" i="15" s="1"/>
  <c r="S47" i="15"/>
  <c r="T47" i="15" s="1"/>
  <c r="S45" i="15"/>
  <c r="T45" i="15" s="1"/>
  <c r="S44" i="15"/>
  <c r="T44" i="15" s="1"/>
  <c r="S43" i="15"/>
  <c r="T43" i="15" s="1"/>
  <c r="S42" i="15"/>
  <c r="T42" i="15" s="1"/>
  <c r="S37" i="15"/>
  <c r="T37" i="15" s="1"/>
  <c r="S36" i="15"/>
  <c r="T36" i="15" s="1"/>
  <c r="S35" i="15"/>
  <c r="T35" i="15" s="1"/>
  <c r="S34" i="15"/>
  <c r="T34" i="15" s="1"/>
  <c r="S28" i="15"/>
  <c r="T28" i="15" s="1"/>
  <c r="S15" i="15"/>
  <c r="T15" i="15" s="1"/>
  <c r="S11" i="15"/>
  <c r="T11" i="15" s="1"/>
  <c r="S9" i="15"/>
  <c r="T9" i="15" s="1"/>
  <c r="S325" i="15" l="1"/>
  <c r="T325" i="15" s="1"/>
  <c r="S324" i="15"/>
  <c r="T324" i="15" s="1"/>
  <c r="T322" i="15"/>
  <c r="T321" i="15"/>
  <c r="T320" i="15"/>
  <c r="T319" i="15"/>
  <c r="T318" i="15"/>
  <c r="T317" i="15"/>
  <c r="S316" i="15"/>
  <c r="T316" i="15" s="1"/>
  <c r="S314" i="15"/>
  <c r="T314" i="15" s="1"/>
  <c r="T313" i="15"/>
  <c r="T312" i="15"/>
  <c r="T311" i="15"/>
  <c r="T310" i="15"/>
  <c r="T307" i="15"/>
  <c r="T306" i="15"/>
  <c r="T305" i="15"/>
  <c r="T304" i="15"/>
  <c r="T303" i="15"/>
  <c r="T300" i="15"/>
  <c r="T299" i="15"/>
  <c r="T298" i="15"/>
  <c r="T297" i="15"/>
  <c r="T296" i="15"/>
  <c r="T295" i="15"/>
  <c r="T293" i="15"/>
  <c r="T292" i="15"/>
  <c r="T291" i="15"/>
  <c r="T289" i="15"/>
  <c r="T288" i="15"/>
  <c r="T287" i="15"/>
  <c r="T286" i="15"/>
  <c r="T285" i="15"/>
  <c r="T284" i="15"/>
  <c r="T283" i="15"/>
  <c r="T281" i="15"/>
  <c r="T280" i="15"/>
  <c r="T279" i="15"/>
  <c r="T278" i="15"/>
  <c r="T277" i="15"/>
  <c r="T276" i="15"/>
  <c r="T275" i="15"/>
  <c r="T274" i="15"/>
  <c r="T273" i="15"/>
  <c r="T272" i="15"/>
  <c r="T271" i="15"/>
  <c r="T269" i="15"/>
  <c r="T267" i="15"/>
  <c r="T266" i="15"/>
  <c r="T265" i="15"/>
  <c r="T264" i="15"/>
  <c r="T263" i="15"/>
  <c r="T262" i="15"/>
  <c r="T261" i="15"/>
  <c r="T260" i="15"/>
  <c r="T254" i="15"/>
  <c r="T250" i="15"/>
  <c r="T248" i="15"/>
  <c r="T247" i="15"/>
  <c r="T246" i="15"/>
  <c r="T245" i="15"/>
  <c r="T244" i="15"/>
  <c r="T243" i="15"/>
  <c r="T241" i="15"/>
  <c r="T240" i="15"/>
  <c r="T239" i="15"/>
  <c r="T237" i="15"/>
  <c r="T231" i="15"/>
  <c r="T230" i="15"/>
  <c r="T229" i="15"/>
  <c r="T228" i="15"/>
  <c r="T226" i="15"/>
  <c r="T225" i="15"/>
  <c r="T224" i="15"/>
  <c r="T223" i="15"/>
  <c r="T222" i="15"/>
  <c r="T221" i="15"/>
  <c r="T220" i="15"/>
  <c r="T219" i="15"/>
  <c r="T218" i="15"/>
  <c r="T217" i="15"/>
  <c r="T215" i="15"/>
  <c r="T214" i="15"/>
  <c r="T213" i="15"/>
  <c r="T212" i="15"/>
  <c r="S207" i="15"/>
  <c r="T207" i="15" s="1"/>
  <c r="S204" i="15"/>
  <c r="T204" i="15" s="1"/>
  <c r="S198" i="15"/>
  <c r="T198" i="15" s="1"/>
  <c r="S194" i="15"/>
  <c r="T194" i="15" s="1"/>
  <c r="S193" i="15"/>
  <c r="T193" i="15" s="1"/>
  <c r="S192" i="15"/>
  <c r="T192" i="15" s="1"/>
  <c r="S191" i="15"/>
  <c r="T191" i="15" s="1"/>
  <c r="S190" i="15"/>
  <c r="T190" i="15" s="1"/>
  <c r="S189" i="15"/>
  <c r="T189" i="15" s="1"/>
  <c r="S188" i="15"/>
  <c r="T188" i="15" s="1"/>
  <c r="S187" i="15"/>
  <c r="T187" i="15" s="1"/>
  <c r="S186" i="15"/>
  <c r="T186" i="15" s="1"/>
  <c r="S184" i="15"/>
  <c r="T184" i="15" s="1"/>
  <c r="T180" i="15"/>
  <c r="T178" i="15"/>
  <c r="T177" i="15"/>
  <c r="T176" i="15"/>
  <c r="T175" i="15"/>
  <c r="T174" i="15"/>
  <c r="S173" i="15"/>
  <c r="T173" i="15" s="1"/>
  <c r="S172" i="15"/>
  <c r="T172" i="15" s="1"/>
  <c r="S171" i="15"/>
  <c r="T171" i="15" s="1"/>
  <c r="S170" i="15"/>
  <c r="T170" i="15" s="1"/>
  <c r="S169" i="15"/>
  <c r="T169" i="15" s="1"/>
  <c r="S168" i="15"/>
  <c r="T168" i="15" s="1"/>
  <c r="AA166" i="15"/>
  <c r="S166" i="15"/>
  <c r="T166" i="15" s="1"/>
  <c r="AA165" i="15"/>
  <c r="S165" i="15"/>
  <c r="T165" i="15" s="1"/>
  <c r="S16" i="15" l="1"/>
  <c r="T16" i="15" s="1"/>
  <c r="T104" i="15" l="1"/>
  <c r="T101" i="15"/>
  <c r="T100" i="15"/>
  <c r="S100" i="15"/>
  <c r="T99" i="15"/>
  <c r="T98" i="15"/>
  <c r="T97" i="15"/>
  <c r="T96" i="15"/>
  <c r="T95" i="15"/>
  <c r="T94" i="15"/>
  <c r="T93" i="15"/>
  <c r="T92" i="15"/>
  <c r="T90" i="15"/>
  <c r="T89" i="15"/>
  <c r="T88" i="15"/>
  <c r="T87" i="15"/>
  <c r="T86" i="15"/>
  <c r="T85" i="15"/>
  <c r="T84" i="15"/>
  <c r="T83" i="15"/>
  <c r="T81" i="15"/>
  <c r="T80" i="15"/>
  <c r="T78" i="15"/>
  <c r="T76" i="15"/>
  <c r="S67" i="15"/>
  <c r="T67" i="15" s="1"/>
  <c r="S63" i="15"/>
  <c r="T63" i="15" s="1"/>
  <c r="S118" i="15" l="1"/>
  <c r="T118" i="15" s="1"/>
  <c r="S117" i="15"/>
  <c r="T117" i="15" s="1"/>
  <c r="S116" i="15"/>
  <c r="T116" i="15" s="1"/>
  <c r="S110" i="15"/>
  <c r="T110" i="15" s="1"/>
  <c r="T164" i="15" l="1"/>
  <c r="T163" i="15"/>
  <c r="T161" i="15"/>
  <c r="T160" i="15"/>
  <c r="T159" i="15"/>
  <c r="T158" i="15"/>
  <c r="T157" i="15"/>
  <c r="T156" i="15"/>
  <c r="S155" i="15"/>
  <c r="T155" i="15" s="1"/>
  <c r="S154" i="15"/>
  <c r="T154" i="15" s="1"/>
  <c r="S153" i="15"/>
  <c r="T153" i="15" s="1"/>
  <c r="S152" i="15"/>
  <c r="T152" i="15" s="1"/>
  <c r="S151" i="15"/>
  <c r="T151" i="15" s="1"/>
  <c r="S150" i="15"/>
  <c r="T150" i="15" s="1"/>
  <c r="T149" i="15"/>
  <c r="T148" i="15"/>
  <c r="S147" i="15"/>
  <c r="T147" i="15" s="1"/>
  <c r="S146" i="15"/>
  <c r="T146" i="15" s="1"/>
  <c r="S145" i="15"/>
  <c r="T145" i="15" s="1"/>
  <c r="S143" i="15"/>
  <c r="T143" i="15" s="1"/>
  <c r="S142" i="15"/>
  <c r="T142" i="15" s="1"/>
  <c r="T140" i="15"/>
  <c r="T139" i="15"/>
  <c r="T136" i="15"/>
  <c r="T135" i="15"/>
  <c r="S129" i="15" l="1"/>
  <c r="T129" i="15" s="1"/>
  <c r="S124" i="15"/>
  <c r="T124" i="15" s="1"/>
  <c r="T103" i="15" l="1"/>
  <c r="T102" i="15"/>
  <c r="T91" i="15"/>
  <c r="T82" i="15"/>
  <c r="T27" i="15" l="1"/>
  <c r="T26" i="15"/>
  <c r="T25" i="15"/>
  <c r="T23" i="15"/>
  <c r="T22" i="15"/>
  <c r="S21" i="15" l="1"/>
  <c r="T21" i="15" s="1"/>
  <c r="S20" i="15"/>
  <c r="T20" i="15" s="1"/>
  <c r="S19" i="15"/>
  <c r="T19" i="15" s="1"/>
  <c r="S18" i="15"/>
  <c r="T18" i="15" s="1"/>
  <c r="S17" i="15"/>
  <c r="T17" i="15" s="1"/>
  <c r="S105" i="15"/>
  <c r="T105" i="15" s="1"/>
  <c r="S14" i="15" l="1"/>
  <c r="T14" i="15" s="1"/>
  <c r="S13" i="15"/>
  <c r="T13" i="15" s="1"/>
  <c r="S12" i="15"/>
  <c r="T12" i="15" s="1"/>
  <c r="S10" i="15"/>
  <c r="T10" i="15" s="1"/>
  <c r="S6" i="15"/>
  <c r="T6" i="15" s="1"/>
  <c r="S5" i="15"/>
  <c r="T5" i="15" s="1"/>
  <c r="S4" i="15"/>
  <c r="T4" i="15" s="1"/>
  <c r="S3" i="15"/>
  <c r="T3" i="15" l="1"/>
</calcChain>
</file>

<file path=xl/sharedStrings.xml><?xml version="1.0" encoding="utf-8"?>
<sst xmlns="http://schemas.openxmlformats.org/spreadsheetml/2006/main" count="5849" uniqueCount="1118">
  <si>
    <t>SUB - OFI</t>
  </si>
  <si>
    <t>LÍNEA</t>
  </si>
  <si>
    <t>CDP</t>
  </si>
  <si>
    <t xml:space="preserve">RP </t>
  </si>
  <si>
    <t xml:space="preserve">DESCRIPCIÓN </t>
  </si>
  <si>
    <t>CONCEPTO</t>
  </si>
  <si>
    <t>FECHA ESTIMADA DE INICIO DEL PROCESO DE SELECCIÓN</t>
  </si>
  <si>
    <t>FECHA FINAL ACTUAL</t>
  </si>
  <si>
    <t>DURACIÓN ESTIMADA DEL CONTRATO</t>
  </si>
  <si>
    <t>MODALIDAD DE CONTRATACIÓN</t>
  </si>
  <si>
    <t>FUENTE DE  LOS RECURSOS</t>
  </si>
  <si>
    <t>FUNCIONAMIENTO O INVERSIÓN</t>
  </si>
  <si>
    <t>VALOR ESTIMADO VIGENCIA ACTUAL</t>
  </si>
  <si>
    <t>REQUIERE VF</t>
  </si>
  <si>
    <t>ESTADO DE LA SOLICITUD VF</t>
  </si>
  <si>
    <t>NOMBRE DEL RESPONSABLE</t>
  </si>
  <si>
    <t>TELÉFONO DEL RESPONSABLE</t>
  </si>
  <si>
    <t>CONSECUTIVO</t>
  </si>
  <si>
    <t>OFICINA</t>
  </si>
  <si>
    <t>RUBRO PRESUPUESTAL</t>
  </si>
  <si>
    <t>OBSERVACIÓN - CUENTA FISCAL</t>
  </si>
  <si>
    <t>No DE CONTRATO</t>
  </si>
  <si>
    <t>No DE PROCESO</t>
  </si>
  <si>
    <t>SUBDIRECCIÓN DE CONTROL DISCIPLINARIO INTERNO</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</si>
  <si>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</si>
  <si>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PRESTACIÓN DE SERVICIOS PROFESIONALES</t>
  </si>
  <si>
    <t>ENERO</t>
  </si>
  <si>
    <t>DICIEMBRE</t>
  </si>
  <si>
    <t>CONTRATACIÓN DIRECTA</t>
  </si>
  <si>
    <t>NACIÓN</t>
  </si>
  <si>
    <t>FUNCIONAMIENTO</t>
  </si>
  <si>
    <t>NO</t>
  </si>
  <si>
    <t>N/A</t>
  </si>
  <si>
    <t xml:space="preserve">PRESTACIÓN DE SERVICIOS DE APOYO A LA GESTIÓN </t>
  </si>
  <si>
    <t>SUBDIRECCIÓN DE VERIFICACIÓN MIGRATORIA</t>
  </si>
  <si>
    <t>AGOSTO</t>
  </si>
  <si>
    <t>SUBDIRECCIÓN DE EXTRANJERÍA</t>
  </si>
  <si>
    <t>NESTOR DAVID MEDINA HERRERA</t>
  </si>
  <si>
    <t>SEPTIEMBRE</t>
  </si>
  <si>
    <t>SERVICIO PROFESIONAL EMPRESARIAL</t>
  </si>
  <si>
    <t>MARZO</t>
  </si>
  <si>
    <t>PROPIOS</t>
  </si>
  <si>
    <t>SI</t>
  </si>
  <si>
    <t>43232300;81111800;81112000;81112201</t>
  </si>
  <si>
    <t>DG-1</t>
  </si>
  <si>
    <t xml:space="preserve">ELSA PIEDAD MORALES </t>
  </si>
  <si>
    <t>DIRECCIÓN GENERAL</t>
  </si>
  <si>
    <t>DG-2</t>
  </si>
  <si>
    <t>FEBRERO</t>
  </si>
  <si>
    <t>DG-3</t>
  </si>
  <si>
    <t>DG-4</t>
  </si>
  <si>
    <t>MAYO</t>
  </si>
  <si>
    <t>DG-5</t>
  </si>
  <si>
    <t>DG-6</t>
  </si>
  <si>
    <t>DG-7</t>
  </si>
  <si>
    <t>ELSA PIEDAD MORALES</t>
  </si>
  <si>
    <t>DG-8</t>
  </si>
  <si>
    <t>INVERSIÓN</t>
  </si>
  <si>
    <t>ABRIL</t>
  </si>
  <si>
    <t xml:space="preserve">AJUSTES RAZONABLES PERSONAS CON DISCAPACIDAD 
</t>
  </si>
  <si>
    <t>JUNIO</t>
  </si>
  <si>
    <t xml:space="preserve">DICIEMBRE </t>
  </si>
  <si>
    <t>APOYO LOGÍSTICO</t>
  </si>
  <si>
    <t>NOVIEMBRE</t>
  </si>
  <si>
    <t>OPLA - 1</t>
  </si>
  <si>
    <t>OFICINA ASESORA DE PLANEACIÓN</t>
  </si>
  <si>
    <t>MAGDA LILIANA VILLANUEVA</t>
  </si>
  <si>
    <t>magda.villanueva@migracioncolombia.gov.co</t>
  </si>
  <si>
    <t>OPLA - 4</t>
  </si>
  <si>
    <t>OPLA - 5</t>
  </si>
  <si>
    <t>OPLA - 6</t>
  </si>
  <si>
    <t>OPLA - 7</t>
  </si>
  <si>
    <t>OPLA - 8</t>
  </si>
  <si>
    <t xml:space="preserve">AGOSTO </t>
  </si>
  <si>
    <t>OPLA - 9</t>
  </si>
  <si>
    <t>OPLA - 13</t>
  </si>
  <si>
    <t>MARIA NARCSIA CHAVERRA</t>
  </si>
  <si>
    <t>maria.chaverra@migracioncolombia.gov.co</t>
  </si>
  <si>
    <t>SECRETARÍA GENERAL</t>
  </si>
  <si>
    <t>OFICINA DE COMUNICACIONES</t>
  </si>
  <si>
    <t xml:space="preserve">PUBLICACIÓN AVISOS </t>
  </si>
  <si>
    <t>82111902;83121701;83121702;83121703</t>
  </si>
  <si>
    <t>SERVICIO MONITOREO DE MEDIOS</t>
  </si>
  <si>
    <t>COM - 3</t>
  </si>
  <si>
    <t>COM - 4</t>
  </si>
  <si>
    <t>CONTRATAR LA SUSCRIPCIÓN A LOS PERIÓDICOS EL TIEMPO Y PORTAFOLIO CON DESTINO A LA DIRECCIÓN Y A LA OFICINA DE COMUNICACIONES DE MIGRACIÓN COLOMBIA.</t>
  </si>
  <si>
    <t>SUSCRIPCIONES</t>
  </si>
  <si>
    <t>OCTUBRE</t>
  </si>
  <si>
    <t>COM - 7</t>
  </si>
  <si>
    <t>COM - 8</t>
  </si>
  <si>
    <t>COM - 9</t>
  </si>
  <si>
    <t>COM - 10</t>
  </si>
  <si>
    <t>COM - 11</t>
  </si>
  <si>
    <t>COM - 12</t>
  </si>
  <si>
    <t>COM - 13</t>
  </si>
  <si>
    <t>COM - 14</t>
  </si>
  <si>
    <t>COM - 15</t>
  </si>
  <si>
    <t>COM - 16</t>
  </si>
  <si>
    <t>COM - 17</t>
  </si>
  <si>
    <t>OAJ - 1</t>
  </si>
  <si>
    <t>OFICINA ASESORA JURÍDICA</t>
  </si>
  <si>
    <t>CONTRATACIÓN DIRECTA - EXCLUSIVIDAD</t>
  </si>
  <si>
    <t>CONTRATAR LA PUBLICACIÓN EN EL DIARIO OFICIAL DE LOS ACTOS ADMINISTRATIVOS QUE DEMANDE LA UAEMC.</t>
  </si>
  <si>
    <t>OTIN - 1</t>
  </si>
  <si>
    <t>OFICINA DE TECNOLOGÍA DE LA INFORMACIÓN</t>
  </si>
  <si>
    <t>81111800;80111600</t>
  </si>
  <si>
    <t>GILMER AMEZQUITA</t>
  </si>
  <si>
    <t>gilmer.amezquita@migracioncolombia.gov.co</t>
  </si>
  <si>
    <t>SONIA ARÉVALO</t>
  </si>
  <si>
    <t>SERGIO ALEJANDRO ROMERO SARMIENTO</t>
  </si>
  <si>
    <t>DIEGO EMILIO OJEDA</t>
  </si>
  <si>
    <t>diemilio.ojeda@migracioncolombia.gov.co</t>
  </si>
  <si>
    <t>80161504;80111605</t>
  </si>
  <si>
    <t>SHIRLEY DAYANA PRIETO</t>
  </si>
  <si>
    <t>shirley.prieto@migracioncolombia.gov.co</t>
  </si>
  <si>
    <t>SUBDIRECCIÓN ADMINISTRATIVA Y FINANCIERA</t>
  </si>
  <si>
    <t>81111500;81111600;81112200</t>
  </si>
  <si>
    <t>BRAYAN VALBUENA ARIZA</t>
  </si>
  <si>
    <t>brayan.valbuena@migracioncolombia.gov.co</t>
  </si>
  <si>
    <t>sonia.arevalo2@migracioncolombia.gov.co</t>
  </si>
  <si>
    <t>43232300;80111600;81111500;81111800;81112000;81112200;81161500;81112202</t>
  </si>
  <si>
    <t>SERVICIO PLATAFORMA ORACLE</t>
  </si>
  <si>
    <t xml:space="preserve">SELECCIÓN ABREVIADA - SUBASTA INVERSA </t>
  </si>
  <si>
    <t>46171600;81112200;43233200</t>
  </si>
  <si>
    <t>MANTENIMIENTO CCTV</t>
  </si>
  <si>
    <t>LEONARDO SIERRA</t>
  </si>
  <si>
    <t>leonardo.sierra@migracioncolombia.gov.co</t>
  </si>
  <si>
    <t>81111500;81111800;80111614</t>
  </si>
  <si>
    <t>81111803;81102701;81111820;81111809</t>
  </si>
  <si>
    <t>NÉSTOR MONTENEGRO</t>
  </si>
  <si>
    <t xml:space="preserve">ENERO </t>
  </si>
  <si>
    <t>GERMAN  RUBIANO</t>
  </si>
  <si>
    <t>german.rubiano@migracioncolombia.gov.co</t>
  </si>
  <si>
    <t>sergio.romero@migracioncolombia.gov.co</t>
  </si>
  <si>
    <t>81111803;81102701;81111820;81111809;81111612</t>
  </si>
  <si>
    <t>MANTENIMIENTO IMPRESORAS</t>
  </si>
  <si>
    <t>JOSÉ ALEJANDRO RUIZ</t>
  </si>
  <si>
    <t>jose.ruiz@migracioncolombia.gov.co</t>
  </si>
  <si>
    <t>KEYNER APARICIO</t>
  </si>
  <si>
    <t>keyner.aparicio@migracioncolombia.gov.co</t>
  </si>
  <si>
    <t>30171510</t>
  </si>
  <si>
    <t>CONTRATAR LA EXTENSIÓN DE GARANTÍA INCLUIDO MANTENIMIENTOS PREVENTIVOS Y CORRECTIVOS CON REPUESTOS, PARA LA SOLUCIÓN DE PASILLOS MIGRATORIOS BIOMIG.</t>
  </si>
  <si>
    <t xml:space="preserve">EXTENSIÓN DE GARANTÍAS </t>
  </si>
  <si>
    <t>SUBDIRECCIÓN DE CONTROL MIGRATORIO</t>
  </si>
  <si>
    <t>43211700;81112200</t>
  </si>
  <si>
    <t>81112100;81161700</t>
  </si>
  <si>
    <t>SUSCRIPCIÓN PRODUCTOS GOOGLE</t>
  </si>
  <si>
    <t xml:space="preserve">SELECCIÓN ABREVIADA - ACUERDO MARCO DE PRECIOS </t>
  </si>
  <si>
    <t>43232311;43232605;81112202</t>
  </si>
  <si>
    <t>NESTOR MONTENEGRO</t>
  </si>
  <si>
    <t>nestor.montenegro@migracioncolombia.gov.co</t>
  </si>
  <si>
    <t>73152100</t>
  </si>
  <si>
    <t>CONTRATAR EL SERVICIO DE MANTENIMIENTO PREVENTIVO DE LA MÁQUINA LÁSER TROTEC SP100R C30 Y DEL SUMINISTRO DEL SISTEMA DE EXTRACCIÓN 8260 ATMOS MONO Y SU RESPECTIVA BOLSA DE REPUESTOS.</t>
  </si>
  <si>
    <t>MANTENIMIENTO MAQUINA TROTEC</t>
  </si>
  <si>
    <t>SOLUCIÓN A APLICACIONES</t>
  </si>
  <si>
    <t>SERVICIO SOPORTE SEVEN Y KACTUS</t>
  </si>
  <si>
    <t>ANA MILENA ORTIZ</t>
  </si>
  <si>
    <t>ana.ortiz@migracioncolombia.gov.co</t>
  </si>
  <si>
    <t>ADQUISICIÓN CON EXTENSIÓN DE GARANTÍA DE LOS EQUIPOS DE CONECTIVIDAD.</t>
  </si>
  <si>
    <t>JULIO</t>
  </si>
  <si>
    <t>FRANCISCO TORRES</t>
  </si>
  <si>
    <t>francisco.torres@migracioncolombia.gov.co</t>
  </si>
  <si>
    <t>43232800;43232900;43233200;81112200;81112500;81112202</t>
  </si>
  <si>
    <t xml:space="preserve">LICENCIAMIENTO ANTIVIRUS </t>
  </si>
  <si>
    <t>DANIEL ROJAS</t>
  </si>
  <si>
    <t>danny.rojas@migracioncolombia.gov.co</t>
  </si>
  <si>
    <t>POR SOLICITAR</t>
  </si>
  <si>
    <t>43201803;43202222;43211706;43211800;43202222</t>
  </si>
  <si>
    <t>ADQUISICIÓN REPUESTOS EQUIPOS DE COMPUTO</t>
  </si>
  <si>
    <t>39121004;
26111611</t>
  </si>
  <si>
    <t>43233000;81112202</t>
  </si>
  <si>
    <t>LICENCIAS ORACLE</t>
  </si>
  <si>
    <t>CARLOS USECHE</t>
  </si>
  <si>
    <t>carlos.useche@migracioncolombia.gov.co</t>
  </si>
  <si>
    <t xml:space="preserve">CONTRATACIÓN DIRECTA - IDONEIDAD </t>
  </si>
  <si>
    <t>43211700;43212100</t>
  </si>
  <si>
    <t>ADQUIRIR LECTORAS DE DOCUMENTOS</t>
  </si>
  <si>
    <t>81161700</t>
  </si>
  <si>
    <t>LICENCIAMIENTO SEGURIDAD RED DE DATOS</t>
  </si>
  <si>
    <t>43232102;43232103;43232105;43232107;81112203</t>
  </si>
  <si>
    <t>LICENCIAMIENTO ADOBE CREATIVE</t>
  </si>
  <si>
    <t>SOLUCIÓN CANALES DE COMUNICACIÓN</t>
  </si>
  <si>
    <t>81112501;81112202</t>
  </si>
  <si>
    <t>ADQUIRIR Y ACTUALIZAR LICENCIAS DE LOS PRODUCTOS IBM SPSS.</t>
  </si>
  <si>
    <t>CATALINA ESCALLON</t>
  </si>
  <si>
    <t>catalina.escallon@migracioncolombia.gov.co</t>
  </si>
  <si>
    <t>LICENCIAMIENTO MICROSOFT</t>
  </si>
  <si>
    <t>LICENCIAMIENTO INFO TURNO</t>
  </si>
  <si>
    <t>JUAN CARLOS VÉLEZ</t>
  </si>
  <si>
    <t>juan.velez@migracioncolombia.gov.co</t>
  </si>
  <si>
    <t>SUBDIRECCIÓN DE TALENTO HUMANO</t>
  </si>
  <si>
    <t>INSUMOS SELLOS (Fechador y almohadilla)</t>
  </si>
  <si>
    <t>81101508;80161500;80161504;80121704</t>
  </si>
  <si>
    <t>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t>
  </si>
  <si>
    <t>SEGUROS</t>
  </si>
  <si>
    <t>A-02-02-02-007-001 - SERVICIOS FINANCIEROS Y CONEXOS</t>
  </si>
  <si>
    <t xml:space="preserve">CONTRATAR LA ADQUISICIÓN DE SOAT PARA EL PARQUE AUTOMOTOR DE MIGRACIÓN COLOMBIA </t>
  </si>
  <si>
    <t>SOAT</t>
  </si>
  <si>
    <t>80131502</t>
  </si>
  <si>
    <t>CONTRATAR EL ARRENDAMIENTO DE UN INMUEBLE, UBICADO EN LA ISLA DE PROVIDENCIA, PERTENECIENTE AL DEPARTAMENTO ARCHIPIÉLAGO DE SAN ANDRÉS ISLAS, PARA EL FUNCIONAMIENTO DEL PCM PERTENECIENTE A LA REGIONAL SAN ANDRÉS</t>
  </si>
  <si>
    <t>ARRENDAMIENTOS</t>
  </si>
  <si>
    <t>CONTRATAR EL ARRENDAMIENTO DE UN ÁREA DENTRO DEL PREDIO UBICADO EN LA CALLE 22N # 8-47 DE LA CIUDAD DE CÚCUTA, PARA EL FUNCIONAMIENTO DEL CENTRO FACILITADOR DE SERVICIOS MIGRATORIOS DE LA UAEMC, REGIONAL ORIENTE, EN LA CIUDAD DE CÚCUTA.</t>
  </si>
  <si>
    <t>78181507</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</si>
  <si>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</si>
  <si>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 xml:space="preserve">IMPRESIÓN </t>
  </si>
  <si>
    <t>MANTENIMIENTO PARQUE AUTOMOTOR</t>
  </si>
  <si>
    <t>CONTRATAR EL SERVICIO DE MANTENIMIENTO PREVENTIVO Y CORRECTIVO INCLUIDO REPUESTO PARA EL PARQUE AUTOMOTOR UBICADO EN BOGOTÁ Y REGIONAL ANDINA SEDES TUNJA, IBAGUÉ Y NEIVA.</t>
  </si>
  <si>
    <t>CONTRATAR EL SERVICIO DE MANTENIMIENTO PREVENTIVO Y CORRECTIVO INCLUIDO REPUESTOS PARA EL PARQUE AUTOMOTOR DE LA REGIONAL EJE CAFETERO</t>
  </si>
  <si>
    <t>SERVICIO DE MANTENIMIENTO PREVENTIVO Y CORRECTIVO INCLUIDO REPUESTOS PARA EL PARQUE AUTOMOTOR DE LA REGIONAL ORINOQUIA</t>
  </si>
  <si>
    <t xml:space="preserve">CONTRATAR LA PRESTACIÓN DEL SERVICIO DE LAVADO DEL PARQUE AUTOMOTOR DE MIGRACIÓN COLOMBIA EN LA CIUDAD DE BOGOTÁ D.C. </t>
  </si>
  <si>
    <t>SERVICIO LAVADO PARQUE AUTOMOTOR</t>
  </si>
  <si>
    <t>CONTRATAR EL SUMINISTRO DE COMBUSTIBLE (GASOLINA Y DIESEL) PARA VEHÍCULOS Y PLANTAS ELÉCTRICAS A NIVEL NACIONAL INCLUYENDO BOGOTÁ CATEGORÍA A.</t>
  </si>
  <si>
    <t xml:space="preserve">SUMINISTRO DE COMBUSTIBLE </t>
  </si>
  <si>
    <t>CONTRATAR EL SUMINISTRO DE COMBUSTIBLE (GASOLINA Y DIESEL) PARA VEHÍCULOS Y PLANTAS ELÉCTRICAS A NIVEL NACIONAL INCLUYENDO BOGOTÁ CATEGORÍA B.</t>
  </si>
  <si>
    <t>CONTRATAR EL SUMINISTRO DE COMBUSTIBLE PARQUE AUTOMOTOR Y PLANTAS ELÉCTRICAS REGIONAL AMAZONAS</t>
  </si>
  <si>
    <t xml:space="preserve">CONTRATAR EL SUMINISTRO DE COMBUSTIBLE PARQUE AUTOMOTOR Y PLANTAS ELÉCTRICAS REGIONAL NARIÑO PCM SAN MIGUEL </t>
  </si>
  <si>
    <t>CONTRATAR EL SUMINISTRO DE COMBUSTIBLE PARQUE AUTOMOTOR Y PLANTAS ELÉCTRICAS PUERTO CARREÑO</t>
  </si>
  <si>
    <t>MANTENIMIENTO MOTOBOMBAS</t>
  </si>
  <si>
    <t>FERROELÉCTRICOS</t>
  </si>
  <si>
    <t xml:space="preserve">FEBRERO </t>
  </si>
  <si>
    <t>MANTENIMIENTO POZOS Y TANQUES</t>
  </si>
  <si>
    <t>MANTENIMIENTO AIRES ACONDICIONADOS</t>
  </si>
  <si>
    <t>MANTENIMIENTO DISPENSADORES</t>
  </si>
  <si>
    <t>MANTENIMIENTO PLANTAS ELÉCTRICAS</t>
  </si>
  <si>
    <t>TRANSPORTE DE CARGA</t>
  </si>
  <si>
    <t>CONTRATACIÓN DIRECTA - CONTRATO INTERADMINISTRATIVO</t>
  </si>
  <si>
    <t>A-02-02-02-006-005 - SERVICIOS DE TRANSPORTE DE CARGA</t>
  </si>
  <si>
    <t>PAPELERÍA Y ÚTILES DE ESCRITORIO</t>
  </si>
  <si>
    <t>14111507;44121506;44121612;44121615;44121619;44121701;44121706;44121708;44121804;44121805;44122003;44122101</t>
  </si>
  <si>
    <t>MANTENIMIENTO DE SILLAS ERGONÓMICAS</t>
  </si>
  <si>
    <t>HERNANDO GONZALEZ</t>
  </si>
  <si>
    <t>76111501;90101700</t>
  </si>
  <si>
    <t>CONTRATAR EL SERVICIO INTEGRAL DE ASEO Y CAFETERÍA REGIÓN 2 CARIBE SEDE 1: CFSM CARTAGENA, SEDE 2: CFSM BARRANQUILLA, SEDE 3: CFSM SINCELEJO, SEDE 4: CB COVEÑAS, SEDE 5: CFSM MONTERÍA, SEDE 6: PCMA AEROPUERTO INTERNACIONAL ERNESTO CORTISSOZ</t>
  </si>
  <si>
    <t>ASEO Y CAFETERÍA</t>
  </si>
  <si>
    <t>CONTRATAR EL SERVICIO INTEGRAL DE ASEO Y CAFETERÍA REGIÓN 5 OCCIDENTE CALI SEDE 1: POPAYÁN SEDE 2: BUENAVENTURA, SEDE 3: CALI, SEDE 4: PALMIRA</t>
  </si>
  <si>
    <t>CONTRATAR EL SERVICIO INTEGRAL DE ASEO Y CAFETERÍA REGIÓN 8 ANDINA #2 SEDE 1: CFSM TUNJA SEDE 2: CFSM YOPAL</t>
  </si>
  <si>
    <t>CONTRATAR EL SERVICIO INTEGRAL DE ASEO Y CAFETERÍA REGIÓN 10 VILLAVICENCIO SEDE 1: CFSM VILLAVICENCIO</t>
  </si>
  <si>
    <t>CONTRATAR EL SERVICIO INTEGRAL DE ASEO Y CAFETERÍA REGIÓN 6 NARIÑO SEDE 1: PCM RUMICHACA SEDE 2: CFSM PASTO, SEDE 3: PCM TUMACO, SEDE 4: PCM SAN MIGUEL, SEDE 5: PCM CHILES, SEDE 6: PCM MATAJE.</t>
  </si>
  <si>
    <t>CONTRATAR EL SERVICIO INTEGRAL DE ASEO Y CAFETERÍA REGIÓN 7 ANDINA #1 SEDE 1: NEIVA, SEDE 2: IBAGUÉ, SEDE 3: PUERTO LEGUIZAMO</t>
  </si>
  <si>
    <t>CONTRATAR EL SERVICIO INTEGRAL DE ASEO Y CAFETERÍA REGIÓN 12 SAN ANDRÉS SEDE 1: CFSM SAN ANDRÉS, SEDE 2: PCMM PROVIDENCIA, SEDE 3: PCM   AEROPUERTO INTERNACIONAL GUSTAVO ROJAS PINILLA, SEDE 4: PCM SAN ANDRÉS, SEDE 5: CB SAN ANDRÉS</t>
  </si>
  <si>
    <t>CONTRATAR EL SERVICIO INTEGRAL DE ASEO Y CAFETERÍA REGIÓN 14 BAHÍA SOLANO - CHOCO SEDE 1: PCM BAHÍA SOLANO, SEDE 2: CFSM QUIBDÓ</t>
  </si>
  <si>
    <t>CONTRATAR EL SERVICIO INTEGRAL DE ASEO Y CAFETERÍA REGIÓN 15 ARAUCA SEDE 1: CFSM ARAUCA, SEDE 2: PCM PUENTE INTERNACIONAL JOSÉ ANTONIO PÁEZ.</t>
  </si>
  <si>
    <t>PROYECTO DE INVERSIÓN GESTIÓN DOCUMENTAL</t>
  </si>
  <si>
    <t>SELECCIÓN ABREVIADA - ACUERDO MARCO DE PRECIOS</t>
  </si>
  <si>
    <t>PROYECTO DE INVERSIÓN INFRAESTRUCTURA</t>
  </si>
  <si>
    <t>CONTRATAR LAS OBRAS DE ADECUACIÓN Y MEJORAMIENTO DE LOS CFSM DE LA UAEMC</t>
  </si>
  <si>
    <t xml:space="preserve">MARZO </t>
  </si>
  <si>
    <t>A-02-02-01-002-008 - DOTACIÓN (PRENDAS DE VESTIR Y CALZADO)</t>
  </si>
  <si>
    <t>CONTRATAR LA PRESTACIÓN DE SERVICIO DE TRANSPORTE AÉREO DE PASAJEROS EN LAS RUTAS NACIONALES E INTERNACIONALES, PARA FUNCIONARIOS Y CONTRATISTAS, ASÍ COMO PARA LA ATENCIÓN DE DESPLAZAMIENTOS DE DEPORTADOS Y/O EXPULSADOS.</t>
  </si>
  <si>
    <t>TIQUETES NACIONALES E INTERNACIONALES</t>
  </si>
  <si>
    <t>PRUEBA DE COMPETENCIAS</t>
  </si>
  <si>
    <t>A-02-02-02-008-005 - SERVICIOS DE SOPORTE</t>
  </si>
  <si>
    <t>EXÁMENES MÉDICOS OCUPACIONALES</t>
  </si>
  <si>
    <t>SELECCIÓN ABREVIADA - MENOR CUANTÍA</t>
  </si>
  <si>
    <t>A-02-02-02-009-003 - SERVICIOS PARA EL CUIDADO DE LA SALUD HUMANA Y SERVICIOS SOCIALES</t>
  </si>
  <si>
    <t>86111600</t>
  </si>
  <si>
    <t>80141607;93141506</t>
  </si>
  <si>
    <t>ACTIVIDADES CULTURALES</t>
  </si>
  <si>
    <t>ACTUALIZACIÓN PLATAFORMA VIRTUAL DE CAPACITACIÓN</t>
  </si>
  <si>
    <t>86111600;86111701</t>
  </si>
  <si>
    <t xml:space="preserve">CONTRATAR LOS SERVICIOS PARA LA IMPLEMENTACIÓN DE INMERSIÓN LINGÜÍSTICA EN INGLÉS EN PAÍS EXTRANJERO CUYO IDIOMA DE ORIGEN SEA EL INGLÉS </t>
  </si>
  <si>
    <t xml:space="preserve">INMERSIÓN EN INGLES </t>
  </si>
  <si>
    <t>LICITACIÓN PÚBLICA</t>
  </si>
  <si>
    <t>STH - 25</t>
  </si>
  <si>
    <t>SERVICIOS DE CAPACITACIÓN</t>
  </si>
  <si>
    <t>CONTRATAR LOS SERVICIOS DE CAPACITACIÓN EN IDIOMAS (PORTUGUES) PARA LOS FUNCIONARIOS DE MIGRACIÓN COLOMBIA A NIVEL NACIONAL</t>
  </si>
  <si>
    <t>STH - 27</t>
  </si>
  <si>
    <t>STH - 28</t>
  </si>
  <si>
    <t xml:space="preserve">PRESTACIÓN DE SERVICIOS PROFESIONALES </t>
  </si>
  <si>
    <t>STH - 30</t>
  </si>
  <si>
    <t>CONTRATAR LOS SERVICIOS DE CAPACITACIÓN PARA LA SUBDIRECCIÓN DE VERIFICACIONES DIRIGIDO A FUNCIONARIOS DE MIGRACIÓN COLOMBIA</t>
  </si>
  <si>
    <t>STH - 31</t>
  </si>
  <si>
    <t>STH - 32</t>
  </si>
  <si>
    <t>CONTRATAR LOS SERVICIOS DE CAPACITACIÓN Y FORMACIÓN EN DIFERENTES CONTENIDOS TEMÁTICOS, PARA LOS FUNCIONARIOS DE MIGRACIÓN COLOMBIA A NIVEL NACIONAL</t>
  </si>
  <si>
    <t>STH - 34</t>
  </si>
  <si>
    <t>CONTRATAR LOS SERVICIOS DE REALIZACIÓN DE SEMINARIO EN NEGOCIACIÓN COLECTIVA PARA LOS FUNCIONARIOS DE MIGRACIÓN COLOMBIA A NIVEL NACIONAL</t>
  </si>
  <si>
    <t>ROSA MARIA MARTINEZ</t>
  </si>
  <si>
    <t>rosa.martinez@migracioncolombia.gov.co</t>
  </si>
  <si>
    <t>STH - 37</t>
  </si>
  <si>
    <t>STH - 38</t>
  </si>
  <si>
    <t>STH - 39</t>
  </si>
  <si>
    <t>STH - 40</t>
  </si>
  <si>
    <t>STH - 41</t>
  </si>
  <si>
    <t>STH - 42</t>
  </si>
  <si>
    <t>STH - 43</t>
  </si>
  <si>
    <t>STH - 44</t>
  </si>
  <si>
    <t>OFICINA DE CONTROL INTERNO</t>
  </si>
  <si>
    <t xml:space="preserve">CONTRATAR EL ARRENDAMIENTO DE UN INMUEBLE PARA EL FUNCIONAMIENTO DE LA SEDE DEL CFSM RIOHACHA </t>
  </si>
  <si>
    <t>CONTRATAR EL MANTENIMIENTO PREVENTIVO Y CORRECTIVO INCLUIDO REPUESTOS PARA LOS VEHÍCULOS MARCA NISSAN A NIVEL NACIONAL.</t>
  </si>
  <si>
    <t>CONTRATAR EL SERVICIO DE MANTENIMIENTO PREVENTIVO Y CORRECTIVO INCLUIDO REPUESTOS PARA EL PARQUE AUTOMOTOR DE LA REGIONAL ANTIOQUIA.</t>
  </si>
  <si>
    <t>CONTRATAR EL SERVICIO DE MANTENIMIENTO PREVENTIVO Y CORRECTIVO INCLUIDO REPUESTOS PARA EL PARQUE AUTOMOTOR DE LA REGIONAL SAN ANDRÉS</t>
  </si>
  <si>
    <t>CONTRATAR EL SERVICIO DE MANTENIMIENTO PREVENTIVO Y/O CORRECTIVO INCLUIDO REPUESTOS PARA EL PARQUE AUTOMOTOR REGIONAL ORIENTE EN LA CIUDAD DE BUCARAMANGA.</t>
  </si>
  <si>
    <t>CONTRATAR EL SERVICIO DE MANTENIMIENTO PREVENTIVO Y/O CORRECTIVO INCLUIDO REPUESTOS PARA EL PARQUE AUTOMOTOR REGIONAL ORIENTE EN LA CIUDAD DE CÚCUTA</t>
  </si>
  <si>
    <t xml:space="preserve">CONTRATAR EL SERVICIO DE MANTENIMIENTO Y PREVENTIVO INCLUIDO REPUESTOS PARA EL PARQUE AUTOMOTOR ASIGNADOS A LA REGIONAL GUAJIRA </t>
  </si>
  <si>
    <t>CONTRATAR EL SERVICIO DE MANTENIMIENTO PREVENTIVO Y CORRECTIVO INCLUIDO REPUESTOS PARA EL PARQUE AUTOMOTOR DE LA REGIONAL AMAZONAS</t>
  </si>
  <si>
    <t>CONTRATAR EL SERVICIO DE LIMPIEZA, MANTENIMIENTO Y VACIADO DE POZOS Y TANQUES DE ALMACENAMIENTO DE AGUAS RESIDUALES A NIVEL NACIONAL</t>
  </si>
  <si>
    <t>CONTRATAR EL SERVICIO DE MANTENIMIENTO PREVENTIVO Y CORRECTIVO DE AIRES ACONDICIONADOS A NIVEL NACIONAL</t>
  </si>
  <si>
    <t>CONTRATAR EL SERVICIO DE MANTENIMIENTO PREVENTIVO Y CORRECTIVO DE DISPENSADORES DE AGUA A NIVEL NACIONAL</t>
  </si>
  <si>
    <t>CONTRATAR EL SERVICIO DE MANTENIMIENTO PREVENTIVO Y CORRECTIVO DE PLANTAS ELÉCTRICAS A NIVEL NACIONAL</t>
  </si>
  <si>
    <t xml:space="preserve">MATEO PATIÑO </t>
  </si>
  <si>
    <t>CONTRATAR EL ARRENDAMIENTO DE UN INMUEBLE EN LA CIUDAD DE SANTA MARTA - MAGDALENA, PARA EL FUNCIONAMIENTO DEL CFSM DE LA UAEMC, EN LA CIUDAD DE SANTA MARTA</t>
  </si>
  <si>
    <t>YANA CRISTINA  GONZALEZ FLOREZ</t>
  </si>
  <si>
    <t>INGRID GALINDO</t>
  </si>
  <si>
    <t>ISABEL CASTRO</t>
  </si>
  <si>
    <t>82121500;82121700;80161800</t>
  </si>
  <si>
    <t>15101505;15101506</t>
  </si>
  <si>
    <t>40101701;72101511</t>
  </si>
  <si>
    <t>CONTRATAR EL SERVICIO INTEGRAL DE ASEO Y CAFETERÍA REGIÓN 13 AMAZONAS SEDE 1: CFSM LETICIA, , SEDE 2: PCMA AEROPUERTO INTERNACIONAL ALFREDO VÁSQUEZ COBO, SEDE 3: PCM BALSA MIGRATORIA LETICIA.</t>
  </si>
  <si>
    <t xml:space="preserve">FABIO ANDRES TORRES </t>
  </si>
  <si>
    <t>CONTRATAR EL SUMINISTRO DE COMBUSTIBLE PARQUE AUTOMOTOR Y PLANTAS ELÉCTRICAS REGIONAL SAN ANDRÉS Y PROVIDENCIA</t>
  </si>
  <si>
    <t>CONTRATAR EL ARRENDAMIENTO DE UN INMUEBLE EN EL MUNICIPIO DE PUERTO SANTANDER (NORTE DE SANTANDER) UBICADO EN EL LOTE DE VIVIENDA CRA. 4 # 4 - 87 BARRIO CENTRO, SEDE DEL PUESTO DE CONTROL MIGRATORIO EN EL MUNICIPIO DE PUERTO SANTANDER.</t>
  </si>
  <si>
    <t>CONTRATAR EL ARRENDAMIENTO DE UN INMUEBLE PARA EL FUNCIONAMIENTO DEL PUESTO DE CONTROL MIGRATORIO DE BAHÍA SOLANO - CHOCÓ DE LA REGIONAL ANTIOQUIA.</t>
  </si>
  <si>
    <t>CCONTRATAR EL SERVICIO INTEGRAL DE ASEO Y CAFETERÍA REGIÓN 4 EJE CAFETERO SEDE 1: CFSM ARMENIA, SEDE 2: CFSM Y SEDE PRINCIPAL EJE CAFETERO PEREIRA, SEDE 3: CFSM MANIZALES, SEDE 4: PCMA EL EDEN.</t>
  </si>
  <si>
    <t>fabio.torres@migracioncolombia.gov.co</t>
  </si>
  <si>
    <t xml:space="preserve"> CONTRATAR EL ARRENDAMIENTO DE PARQUEADERO PARA LOS VEHÍCULOS INSTITUCIONALES ASIGNADOS A LA REGIONAL EJE CAFETERO UBICADA EN LA CIUDAD DE PEREIRA.</t>
  </si>
  <si>
    <t xml:space="preserve"> CONTRATAR EL ARRENDAMIENTO DE PARQUEADERO PARA LOS VEHÍCULOS INSTITUCIONALES ASIGNADOS AL CFSM DE ARAUCA</t>
  </si>
  <si>
    <t xml:space="preserve"> CONTRATAR EL ARRENDAMIENTO DE PARQUEADERO PARA LOS VEHÍCULOS INSTITUCIONALES ASIGNADOS AL CFSM DE YOPAL</t>
  </si>
  <si>
    <t xml:space="preserve">CONTRATAR EL ARRENDAMIENTO DE CUPOS DE PARQUEADERO PARA LOS VEHÍCULOS INSTITUCIONALES ASIGNADOS AL CFSM VALLEDUPAR </t>
  </si>
  <si>
    <t>CONTRATAR EL ARRENDAMIENTO DEL SERVICIO DE PARQUEADEROS PARA LOS VEHÍCULOS ASIGNADOS AL PARQUE AUTOMOTOR DE LA REGIONAL AEROPUERTO EL DORADO</t>
  </si>
  <si>
    <t>CONTRATAR EL SERVICIO DE MANTENIMIENTO PREVENTIVO Y CORRECTIVO INCLUIDO REPUESTOS PARA VEHÍCULOS MARCA TOYOTA A NIVEL NACIONAL</t>
  </si>
  <si>
    <t>CONTRATAR EL SERVICIO DE MANTENIMIENTO PREVENTIVO Y CORRECTIVO INCLUIDO REPUESTOS PARA EL PARQUE AUTOMOTOR DE LA REGIONAL NARIÑO</t>
  </si>
  <si>
    <t>CONTRATAR EL SERVICIO DE MANTENIMIENTO PREVENTIVO Y CORRECTIVO INCLUIDO REPUESTOS PARA VEHÍCULOS MULTIMARCA REGIONAL OCCIDENTE</t>
  </si>
  <si>
    <t>CONTRATAR EL SERVICIO DE MANTENIMIENTO PREVENTIVO Y CORRECTIVO INCLUIDO REPUESTOS PARA EL PARQUE AUTOMOTOR DE LA REGIONAL ATLÁNTICO</t>
  </si>
  <si>
    <t>CONTRATAR EL SERVICIO DE MANTENIMIENTO PREVENTIVO Y CORRECTIVO INCLUIDO REPUESTOS PARA EL PARQUE AUTOMOTOR DE LA REGIONAL CARIBE</t>
  </si>
  <si>
    <t>CONTRATAR EL SERVICIO DE MANTENIMIENTO DE MOTOBOMBAS Y SISTEMAS HIDRÁULICOS EN LAS REGIONALES A NIVEL NACIONAL</t>
  </si>
  <si>
    <t>CONTRATAR EL SUMINISTRO DE MATERIALES FERROELÉCTRICOS PARA ATENDER LOS REQUERIMIENTOS QUE EN MATERIA DE MANTENIMIENTO LOCATIVO PRESENTE LAS SEDES DE MIGRACIÓN COLOMBIA A NIVEL NACIONAL</t>
  </si>
  <si>
    <t>CONTRATAR EL SERVICIO INTEGRAL DE ASEO Y CAFETERÍA REGIÓN 11 NIVEL CENTRAL SEDE 1: CFSM CALLE 100 REGIONAL ANDINA, SEDE 2: PCM AEROPUERTO INTERNACIONAL EL DORADO, SEDE 3: SEDE NIVEL CENTRAL EDIFICIO ARGOS, SEDE 4: CB NORMANDÍA.</t>
  </si>
  <si>
    <t>CONTRATAR EL SERVICIO INTEGRAL DE ASEO Y CAFETERÍA REGIÓN 3 ANTIOQUIA SEDE 1: CFSM MEDELLÍN, SEDE 2: CFSM RIO NEGRO, SEDE 3: CFSM TURBO, SEDE 4: CFSM CAPURGANÁ, SEDE 5: CFSM JURADO Y SEDE 6: CFSM NECOCLÍ.</t>
  </si>
  <si>
    <t>CONTRATAR EL SERVICIO INTEGRAL DE ASEO Y CAFETERÍA REGIÓN 9 ORIENTE (CÚCUTA) SEDE 1: CFSM CÚCUTA, SEDE 2: CFSM BUCARAMANGA, SEDE 3: CFSM PUERTO SANTANDER, SEDE 4: CENAF VILLA DEL ROSARIO.</t>
  </si>
  <si>
    <t>CONTRATAR EL SERVICIO INTEGRAL DE ASEO Y CAFETERÍA REGIÓN 1 GUAJIRA SEDE 1: CFSM SANTA MARTA, SEDE 2: CFSM RIOHACHA, SEDE 3: CFSM MAICAO, SEDE 4: CFSM VALLEDUPAR, SEDE 5: PCM PARAGUACHON</t>
  </si>
  <si>
    <t>CONTRATAR EL SERVICIO INTEGRAL DE ASEO Y CAFETERÍA REGIÓN 16 PUERTO CARREÑO SEDE 1: CFSM PUERTO CARREÑO</t>
  </si>
  <si>
    <t>CONTRATAR EL SERVICIO INTEGRAL DE ASEO Y CAFETERÍA REGIÓN 18 PUERTO INÍRIDA SEDE 1: PCM PUERTO INÍRIDA</t>
  </si>
  <si>
    <t xml:space="preserve">CONTRATAR EL SUMINISTRO DE COMBUSTIBLE PARA EL PARQUE AUTOMOTOR Y PLANTAS ELÉCTRICAS DEL PCM RUMICHACA - REGIONAL NARIÑO </t>
  </si>
  <si>
    <t>SUMINISTRO E INSTALACIÓN DE AIRES ACONDICIONADOS PARA LAS DIFERENTES SEDES DE MIGRACIÓN COLOMBIA A NIVEL NACIONAL</t>
  </si>
  <si>
    <t>SUMINISTRO AIRES</t>
  </si>
  <si>
    <t>CONTRATAR EL ARRENDAMIENTO DE UN INMUEBLE EN EL MUNICIPIO DE PUERTO SANTANDER (NORTE DE SANTANDER) CON DESTINO A LA PERNOCTACIÓN DE LOS OFICIALES DE MIGRACIÓN COLOMBIA CONFORME A LA PRESTACIÓN DEL SERVICIO</t>
  </si>
  <si>
    <t>MÍNIMA CUANTÍA</t>
  </si>
  <si>
    <t>hernando.gonzalez@migracioncolombia.gov.co</t>
  </si>
  <si>
    <t>edwin.patino@migracioncolombia.gov.co</t>
  </si>
  <si>
    <t>isabel.castro@migracioncolombia.gov.co</t>
  </si>
  <si>
    <t>Edwin.patino@migracioncolombia.gov.co</t>
  </si>
  <si>
    <t>yana.gonzalez@migracioncolombia.gov.co</t>
  </si>
  <si>
    <t>PROPIOS/NACIÓN</t>
  </si>
  <si>
    <t>SERVICIO DE DESINTEGRACIÓN</t>
  </si>
  <si>
    <t>CONTRATAR EL SERVICIO DE DESINTEGRACIÓN DE LOS VEHÍCULOS AUTOMOTORES EN ESTADO DE INUTILIZACIÓN, INSERVIBLE U OBSOLETO, PERTENECIENTES A LA UNIDAD ADMINISTRATIVA ESPECIAL MIGRACIÓN COLOMBIA</t>
  </si>
  <si>
    <t>FELIPE CASTILLO</t>
  </si>
  <si>
    <t>felipe.castillo@migracioncolombia.gov.co</t>
  </si>
  <si>
    <t>V1: Programación Vigencia 2025</t>
  </si>
  <si>
    <t>ingrid.galindo@migracioncolombia.gov.co</t>
  </si>
  <si>
    <t xml:space="preserve">CARLOS JULIO ÁVILA CORONEL </t>
  </si>
  <si>
    <t>CARLOS.AVILA@MIGRACIONCOLOMBIA.GOV.CO</t>
  </si>
  <si>
    <t>OFICINA ASESORA JURIDICA</t>
  </si>
  <si>
    <t>CONTRATO DE PRESTACIÓN DE SERVICIOS</t>
  </si>
  <si>
    <t>A-02-02-02-008-002 - SERVICIOS JURÍDICOS Y CONTABLES</t>
  </si>
  <si>
    <t xml:space="preserve">MARIA FERNANDA AGUIRRE </t>
  </si>
  <si>
    <t>ADQUIRIR MÁQUINAS DE STICKERS PARA EL PROCESO DE RADICACIÓN, PARA CONTROLAR Y GESTIONAR EFICIENTEMENTE LA CORRESPONDENCIA DE LA UAEMC</t>
  </si>
  <si>
    <t>ADQUIRIR CERTIFICADOS DE FIRMA DIGITAL DE CONFORMIDAD CON LAS ESPECIFICACIONES DE LA UNIDAD ADMINISTRATIVA ESPECIAL MIGRACIÓN COLOMBIA.</t>
  </si>
  <si>
    <t>PRESTAR LOS SERVICIOS DE APOYO A LA GESTIÓN EN EL GRUPO DE ARCHIVO Y CORRESPONDENCIA CON EL OBJETIVO DE GARANTIZAR EL CUMPLIMIENTO DE LAS ACTIVIDADES TRANSVERSALES DEL GRUPO.</t>
  </si>
  <si>
    <t>HEMEL CRUZ</t>
  </si>
  <si>
    <t>hemel.cruz@migracioncolombia.gov.co</t>
  </si>
  <si>
    <t xml:space="preserve">DIANA DURAN </t>
  </si>
  <si>
    <t>MARIA ALEJANDRA BOHORQUEZ</t>
  </si>
  <si>
    <t>maria.bohorquez@migracioncolombia.gov.co</t>
  </si>
  <si>
    <t xml:space="preserve">PRESTACIÓN DE SERVICIOS </t>
  </si>
  <si>
    <t>OSCAR VALDERRAMA</t>
  </si>
  <si>
    <t>nestor.medina@migracioncolombia.gov.co</t>
  </si>
  <si>
    <t>CONTRATAR EL SUMINISTRO DE PAPEL Y DERIVADOS PARA LA UNIDAD ADMINISTRATIVA ESPECIAL MIGRACIÓN COLOMBIA</t>
  </si>
  <si>
    <t xml:space="preserve">FUNCIONAMIENTO </t>
  </si>
  <si>
    <t>CONTRATAR EL SUMINISTRO DE PAPELERÍA Y ÚTILES DE ESCRITORIO PARA LA UNIDAD ADMINISTRATIVA ESPECIAL MIGRACIÓN COLOMBIA</t>
  </si>
  <si>
    <t xml:space="preserve">
CONTRATAR EL SERVICIO DE TRANSPORTE DE CARGA A NIVEL NACIONAL  .</t>
  </si>
  <si>
    <t>CONTRATAR EL ARRENDAMIENTO DE UN LOCAL COMERCIAL EN LA CIUDAD DE ARMENIA EN EL DEPARTAMENTO DEL QUINDÍO CON DESTINO A LAS OFICINAS DEL CENTRO FACILITADOR DE SERVICIOS MIGRATORIOS DE ARMENIA, , UBICADO EN LA CARRERA 12 NO. 19-00 LOCAL 18 DEL CENTRO COMERCIAL ALTA VISTA.</t>
  </si>
  <si>
    <t>CONTRATAR EL ARRENDAMIENTO DE UN INMUEBLE EN LA CIUDAD DE MANIZALES EN EL DEPARTAMENTO DE CALDAS CON DESTINO A LAS OFICINAS DEL CENTRO FACILITADOR DE SERVICIOS MIGRATORIOS DE MANIZALES</t>
  </si>
  <si>
    <t>ELEMENTOS DE PROTECCIÓN PERSONAL</t>
  </si>
  <si>
    <t>24141608;53102710;91111703;73141710;46181503;46181509;24141608;53102710;91111703;73141710;46182001;46181707</t>
  </si>
  <si>
    <t xml:space="preserve">ADQUISICION DE GUANTES Y TAPABOCAS </t>
  </si>
  <si>
    <t>ELEMENTOS DE BIOSEGURIDAD Y PROTECCION PERSONAL</t>
  </si>
  <si>
    <t>RÉGIMEN ESPECIAL- BOLSA DE PRODUCTOS</t>
  </si>
  <si>
    <t>ADQUISICIÓN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t>
  </si>
  <si>
    <t>DOTACION DE LEY 70/1988</t>
  </si>
  <si>
    <t>PRESTAR SERVICIOS PROFESIONALES  EN EL FORTALECIMIENTO ESTRATEGICO DE LA GESTION CULTURAL Y CREATIVA, PARA DESARROLLAR UN PROYECTO DE CULTURA POR LA VIDA EN EL MARCO DEL PLAN DE DESARROLLO (COLOMBIA POTENCIA MUNDIAL DE LA VIDA) EN LA SUBDIRECCION DE TALENTO HUMANO.</t>
  </si>
  <si>
    <t>C-1199-1002-15-53105B-1199070-02- ADQUISICIÓN DE BIENES Y SERVICIOS - SERVICIO DE ASISTENCIA TÉCNICA - CONSOLIDACIÓN Y FORTALECIMIENTO DE LA GESTIÓN DEL TALENTO HUMANO DE MIGRACIÓN COLOMBIA A NIVEL NACIONAL.</t>
  </si>
  <si>
    <t>CONTRATAR LA RENOVACIÓN DE LICENCIA Y EXTENSIÓN DE GARANTÍA ANUAL PRUEBA ADMINISTRATIVA Y PRUEBA EVA</t>
  </si>
  <si>
    <t>ADQUISICIÓN DE BONOS REDIMIBLES POR SERVICIOS TURÍSTICOS, PARA RECONOCER A LOS FUNCIONARIOS DE LA UNIDAD ADMINISTRATIVA ESPECIAL MIGRACIÓN COLOMBIA A NIVEL NACIONAL, DE ACUERDO AL PLAN DE ESTÍMULOS E INCENTIVOS Y DE BIENESTAR EN LA PRESENTE VIGENCIA.</t>
  </si>
  <si>
    <t>BONOS TURISMO</t>
  </si>
  <si>
    <t>OLIMPIADA DEPORTIVA</t>
  </si>
  <si>
    <t>A-02-02-01-002-007 - ARTÍCULOS TEXTILES (EXCEPTO PRENDAS DE VESTIR)</t>
  </si>
  <si>
    <t>A-02-02-02-008-003 - SERVICIOS PROFESIONALES, CIENTÍFICOS Y TÉCNICOS (EXCEPTO LOS SERVICIOS DE INVESTIGACION, URBANISMO, JURÍDICOS Y DE CONTABILIDAD)</t>
  </si>
  <si>
    <t>A-02-02-02-009-006 - SERVICIOS RECREATIVOS, CULTURALES Y DEPORTIVOS</t>
  </si>
  <si>
    <t>A-02-02-01-003-003 - PRODUCTOS DE HORNOS DE COQUE; PRODUCTOS DE REFINACIÓN DE PETRÓLEO Y COMBUSTIBLE NUCLEAR</t>
  </si>
  <si>
    <t>A-02-02-02-006-003 - ALOJAMIENTO; SERVICIOS DE SUMINISTROS DE COMIDAS Y BEBIDAS
A-02-02-02-008-005 - SERVICIOS DE SOPORTE</t>
  </si>
  <si>
    <t>A-02-02-02-007-002 - SERVICIOS INMOBILIARIOS</t>
  </si>
  <si>
    <t>A-02-02-02-008-007 - SERVICIOS DE MANTENIMIENTO, REPARACIÓN E INSTALACIÓN (EXCEPTO SERVICIOS DE CONSTRUCCIÓN)</t>
  </si>
  <si>
    <t>A-02-02-02-008-009 - OTROS SERVICIOS DE FABRICACIÓN; SERVICIOS DE EDICIÓN, IMPRESIÓN Y REPRODUCCIÓN; SERVICIOS DE RECUPERACIÓN DE MATERIALES</t>
  </si>
  <si>
    <t>susan.perez@migracioncolombia.gov.co</t>
  </si>
  <si>
    <t>CONTRATAR LA PUBLICACIÓN DE DIFERENTES AVISOS DE PRENSA EN EL PERIÓDICO LA REPÚBLICA, DE ACUERDO A LAS NECESIDADES REQUERIDAS POR MIGRACIÓN COLOMBIA</t>
  </si>
  <si>
    <t>CONTRATAR LA SUSCRIPCIÓN DE LA REVISTA SEMANA CON DESTINO A LA DIRECCIÓN GENERAL Y A LA OFICINA DE COMUNICACIONES DE MIGRACIÓN COLOMBIA.</t>
  </si>
  <si>
    <t>CONTRATAR LA SUSCRIPCIÓN DEL PERIÓDICO LA REPÚBLICA CON DESTINO A LA  OFICINA DE COMUNICACIONES DE MIGRACIÓN COLOMBIA.</t>
  </si>
  <si>
    <t>CONTRATAR LA SUSCRIPCIÓN DEL PERIÓDICO EL ESPECTADOR CON DESTINO A LA DIRECCIÓN GENERAL Y A LA OFICINA DE COMUNICACIONES DE MIGRACIÓN COLOMBIA.</t>
  </si>
  <si>
    <t>MÍMINA CUANTÍA-GRANDES SUPERFICIES</t>
  </si>
  <si>
    <t>C-1199-1002-14-53105B-1199062-02 - ADQUISICIÓN DE BIENES Y SERVICIOS - SERVICIOS DE INFORMACIÓN ACTUALIZADOS - OPTIMIZACIÓN DE LOS PROCESOS DE GESTIÓN DOCUMENTAL EN UAEMC A NIVEL  NACIONAL</t>
  </si>
  <si>
    <t>SVM - 1</t>
  </si>
  <si>
    <t>SVM - 2</t>
  </si>
  <si>
    <t>RUBEN ARIZA</t>
  </si>
  <si>
    <t>ruben.ariza@migracioncolombia.gov.co</t>
  </si>
  <si>
    <t>JENNY CARVAJAL</t>
  </si>
  <si>
    <t>jenny.carvajal@migracioncolombia.gov.co</t>
  </si>
  <si>
    <t>MERY MOLINA</t>
  </si>
  <si>
    <t>mery.molina@migracioncolombia.gov.co</t>
  </si>
  <si>
    <t>DARIO MEJIA</t>
  </si>
  <si>
    <t>dario.mejia@migracioncolombia.gov.co</t>
  </si>
  <si>
    <t>DIANA SIERRA</t>
  </si>
  <si>
    <t>diana.sierra@migracioncolombia.gov.co</t>
  </si>
  <si>
    <t>PRESTAR LOS SERVICIOS PROFESIONALES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</si>
  <si>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 xml:space="preserve">PRESTAR LOS SERVICIOS PROFESIONALES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 </t>
  </si>
  <si>
    <t xml:space="preserve">PRESTAR DE SERVICIOS PROFESIONALES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 </t>
  </si>
  <si>
    <t>PRESTAR DE SERVICIOS PROFESIONALES EN TEMAS TRIBUTARIOS Y FINANCIEROS A CARGO DEL GRUPO FINANCIERO, DE ACUERDO CON LAS CONDICIONES Y ESPECIFICACIONES TÉCNICAS DESCRITAS EN LOS ESTUDIOS PREVIOS.</t>
  </si>
  <si>
    <t>CONTRATAR EL ARRENDAMIENTO DE LAS OFICINAS 207 Y 212 DE LA TORRE ARGOS CON SUS CORRESPONDIENTES PARQUEADEROS , LOS CUALES SE ENCUENTRAN UBICADOS EN LA CALLE 26 NO 59-51 TORRE 3 PISO 2 DEL EDIFICIO ARG</t>
  </si>
  <si>
    <t>CONTRATAR EL ARRENDAMIENTO DE LAS OFICINAS 401, 402 Y 404 CON SUS RESPECTIVOS PARQUEADEROS, LOS CUALES SE ENCUENTRAN UBICADOS EN LA CALLE 26 NO. 59-51, TORRE 3, PISO 4 DEL EDIFICIO ARGOS, EN LA CIUDAD</t>
  </si>
  <si>
    <t>CONTRATAR EL ARRENDAMIENTO DE LA OFICINA 403, DE LA TORRE ARGOS CON SUS CORRESPONDIENTES PARQUEADEROS, LOS CUALES SE ENCUENTRAN UBICADOS EN LA CALLE 26 NO. 59-51, TORRE 3, PISO 4 DEL EDIFICIO ARGOS, E</t>
  </si>
  <si>
    <t>WILDER CORTES</t>
  </si>
  <si>
    <t>wilder.cortes@migracioncolombia.gov.co</t>
  </si>
  <si>
    <t>PRESTAR LOS SERVICIOS DE APOYO A LA GESTIÓN PARA LA PLANEACIÓN, ESTRUCTURACIÓN, EVALUACIÓN, SEGUIMIENTO Y APOYO A LA SUPERVISIÓN TÉCNICA DE LOS PROCESOS DE CONTRATACIÓN DEL PROYECTO DE INVERSIÓN DE INFRAESTRUCTURA PARA LA VIGENCIA 2025 Y DEMÁS ACTIVIDADES RELACIONADAS CON LA INFRAESTRUCTURA ELÉCTRICA DE LA UAEMC.</t>
  </si>
  <si>
    <t>PRESTAR LOS SERVICIOS PROFESIONALES EN EL GRUPO INTERNO DE TRABAJO ADMINISTRATIVO, EN LO RELACIONADO CON EL DESARROLLO DE LOS PROCESOS DE CONTRATACIÓN EN LAS ETAPAS PRECONTRACTUAL, CONTRACTUAL Y POSCONTRACTUAL, ASI COMO EN LAS DEMÁS ACTIVIDADES DE ORDEN JURÍDICO SEGÚN LE SEAN REQUERIDAS EN EL MARCO DEL PROYECTO DE INVERSIÓN DE INFRAESTRUCTURA PARA LA VIGENCIA 2025 DE LA UAEMC.</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</si>
  <si>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DE LA UAEMC.</t>
  </si>
  <si>
    <t>PRESTAR LOS SERVICIOS DE APOYO A LA GESTIÓN PARA LA IMPLEMENTACIÓN, CONTROL, SALVAGUARDA Y VERIFICACIÓN FÍSICA DE LAS SEDES DE LA UAEMC A NIVEL NACIONAL FORTALECIENDO LA INFRAESTRUCTURA FÍSICA PARA LA ADECUADA PRESTACIÓN DE LOS SERVICIOS MIGRATORIOS EN LA VIGENCIA 2025.</t>
  </si>
  <si>
    <t>PRESTAR LOS SERVICIOS PROFESIONALES  EN LOS PROCESOS DE CONTRATACIÓN PARA LAS ETAPAS PRECONTRACTUAL, CONTRACTUAL Y POSCONTRACTUAL ASI COMO PARA LA PLANEACIÓN, SEGUIMIENTO Y GESTIÓN DE REPORTES EN EL PROYECTO DE INVERSIÓN DE INFRAESTRUCTURA DE LA UAEMC.</t>
  </si>
  <si>
    <t>CONTRATAR LAS OBRAS DE ADECUACIÓN Y MEJORAMIENTO DEL CFSM NEIVA, REGIONAL ANDINA.</t>
  </si>
  <si>
    <t>CONTRATAR LAS OBRAS DE ADECUACIÓN Y MEJORAMIENTO DEL CFSM MANIZALES, REGIONAL EJE CAFETERO.</t>
  </si>
  <si>
    <t>CONTRATAR LAS OBRAS DE ADECUACIÓN Y MEJORAMIENTO DEL PUESTO DE CONTROL MIGRATORIO FLUVIAL BALSA MIGRATORIA - RÍO AMAZONAS  DE LA REGIONAL AMAZONAS</t>
  </si>
  <si>
    <t>C-1103-1002-4-51102F-1103001-02 ADQUIS. DE BYS - PUNTO DE CONTROL MIGRATORIO - FORTALECIMIENTO DE LA INFRAESTRUCTURA DE LA UAEMC PARA LA ADECUADA PRESTACIÓN DE LOS SERVICIOS MIGRATORIOS EN CONDICIONES DE INCLUSIÓN, SEGURIDAD Y BIENESTAR A NIVEL  NACIONAL</t>
  </si>
  <si>
    <t>CONTRATAR EL SERVICIO TÉCNICO PARA EL CUMPLIMIENTO DE LAS OBLIGACIONES IMPUESTAS POR LA CORPORACIÓN AUTÓNOMA REGIONAL DE LA ORINOQUIA - CORPORINOQUIA, DERIVADAS DE LA CONSECIÒN DE AGUAS, PERMISOS DE OCUPACIÓN DE CAUCE Y VERTIMIENTOS, Y EL PROGRAMA DE CONSERVACIÓN Y MEJORAMIENTO – PCM DE LA BALSA DEL PCMF DE PUERTO CARREÑO.</t>
  </si>
  <si>
    <t>CONCURSO MERITOS</t>
  </si>
  <si>
    <t>CONTRATAR A TODO COSTO, INCLUYENDO MATERIALES Y MANO DE OBRA, LA INSTALACIÓN DE PANELES FOTOVOLTAICOS PARA LA SEDE DEL PCM PUERTO LEGUÍZAMO REGIONAL NARIÑO-PUTUMAYO.</t>
  </si>
  <si>
    <t>CONTRATAR LAS OBRAS DE ADECUACIÓN Y MEJORAMIENTO DEL PUESTO DE CONTROL MIGRATORIO TERRESTRE RUMICHACA, REGIONAL NARIÑO - PUTUMAYO.</t>
  </si>
  <si>
    <t>CONTRATAR EL MANTENIMIENTO E INSTALACIÓN ELÉCTRICA PARA LA BALSA MIGRATORIA LAS TONINAS</t>
  </si>
  <si>
    <t xml:space="preserve">CONTRATAR EL ARRENDAMIENTO DE UN BIEN INMUEBLE UBICADO EN URBANIZACIÓN MISTARES DEL MUNICIPIO DE CUMBAL, CORREGIMIENTO DE CHILES - NARIÑO CON DESTINO AL FUNCIONAMIENTO DEL PCMT CHILES - NARIÑO DE MIGRACIÓN COLOMBIA.  </t>
  </si>
  <si>
    <t xml:space="preserve">CONTRATAR EL SERVICIO DE COMBUSTIBLE PARA EL PARQUE AUTOMOTOR Y PLANTAS ELÉCTRICAS DEL CFSM MAICAO Y PCMT PARAGUACHON </t>
  </si>
  <si>
    <t xml:space="preserve">CONTRATAR EL MANTENIMIENTO PREVENTIVO Y CORRECTIVO PARA LA SILLAS ERGONÓMICAS DE LOS FUNCIONARIOS DE BOGOTÁ DE MIGRACIÓN COLOMBIA </t>
  </si>
  <si>
    <t>CONTRATAR LA PRESTACIÓN DE SERVICIO DE RECOLECCIÓN, CURSO Y ENTREGA DE CORREO EN SUS DIFERENTES MODALIDADES A NIVEL NACIONAL E INTERNACIONAL Y EL SUMINISTRO DE PERSONAL PARA LA GESTIÓN DOCUMENTAL.</t>
  </si>
  <si>
    <t>SERVICIO DE CORREO</t>
  </si>
  <si>
    <t xml:space="preserve">SUBDIRECCIÓN ADMINISTRATIVA Y FINANCIERA </t>
  </si>
  <si>
    <t>PRESTAR SERVICIOS PROFESIONALES DE PLANEACIÓN ESTRATÉGICA INSTITUCIONAL, SEGUIMIENTO A INDICADORES DEL PLAN NACIONAL DE DESARROLLO Y DE POLÍTICAS PÚBLICAS EN EL AMBITO MIGRATORIO, E IMPLEMENTACIÓN DEL MODELO INTEGRADO DE PLANEACIÓN Y DEMÁS QUE SE LE ASIGNEN DE ACUERDO CON LAS CONDICIONES SEÑALADAS EN EL ESTUDIO PREVIO, DENTRO DEL MARCO DEL PROYECTO DE LA OPTIMIZACIÓN DE LAS CAPACIDADES ESTRATÉGICAS INSTITUCIONALES DE MIGRACIÓN COLOMBIA A NIVEL NACIONAL.</t>
  </si>
  <si>
    <t>80161500;80161504;80101601;
80101604;81102702;84111603;80111600</t>
  </si>
  <si>
    <t>PRESTAR SERVICIOS PROFESIONALES EN MATERIA DE LA FORMULACIÓN, SEGUIMIENTO, DIFUSIÓN, SENSIBILIZACIÓN Y MEJORA CONTINUA DEL SISTEMA INTEGRADO DE GESTIÓN Y DEMÁS QUE SE LE ASIGNEN DE ACUERDO CON LAS CONDICIONES SEÑALADAS EN EL ESTUDIO PREVIO, DENTRO DEL MARCO DEL PROYECTO DE LA OPTIMIZACIÓN DE LAS CAPACIDADES ESTRATÉGICAS INSTITUCIONALES DE MIGRACIÓN COLOMBIA A NIVEL NACIONAL.</t>
  </si>
  <si>
    <t>PRESTAR SERVICIOS PROFESIONALES PARA LA OPTIMIZACIÓN DE ACTIVIDADES RELACIONADAS EN TEMAS DEL SISTEMA INTEGRADO DE GESTIÓN, PLANES, METAS INSTITUCIONALES, PROGRAMACIÓN PRESUPUESTAL, DEL OBSERVATORIO OM3, ESTUDIOS MIGRATORIOS Y ESTADÍSTICOS, Y DEMÁS QUE SE LE ASIGNEN DE ACUERDO CON LAS CONDICIONES SEÑALADAS EN EL ESTUDIO PREVIO, DENTRO DEL MARCO DEL PROYECTO DE LA OPTIMIZACIÓN DE LAS CAPACIDADES ESTRATÉGICAS INSTITUCIONALES DE MIGRACIÓN COLOMBIA A NIVEL NACIONAL.</t>
  </si>
  <si>
    <t>PRESTAR SERVICIOS PROFESIONALES EN LA ELABORACIÓN, IMPLEMENTACIÓN, SOSTENIMIENTO Y AVANCE DEL SISTEMA INTEGRADO DE GESTIÓN Y DEMÁS QUE SE LE ASIGNEN DE ACUERDO CON LAS CONDICIONES SEÑALADAS EN EL ESTUDIO PREVIO, DENTRO DEL MARCO DEL PROYECTO DE LA OPTIMIZACIÓN DE LAS CAPACIDADES ESTRATÉGICAS INSTITUCIONALES DE MIGRACIÓN COLOMBIA A NIVEL NACIONAL.</t>
  </si>
  <si>
    <t>PRESTAR SERVICIOS PROFESIONALES PARA EL MEJORAMIENTO PERMANENTE DE LOS INSTRUMENTOS DE GESTIÓN, SEGUIMIENTO, MEJORA Y FORTALECIMIENTO DEL SISTEMA INTEGRADO DE GESTIÓN Y DEMÁS QUE SE LE ASIGNEN DE ACUERDO CON LAS CONDICIONES SEÑALADAS EN EL ESTUDIO PREVIO, DENTRO DEL MARCO DEL PROYECTO DE LA OPTIMIZACIÓN DE LAS CAPACIDADES ESTRATÉGICAS INSTITUCIONALES DE MIGRACIÓN COLOMBIA A NIVEL NACIONAL.</t>
  </si>
  <si>
    <t>PRESTAR SERVICIOS PROFESIONALES EN TEMAS RELACIONADOS CON LAS POLÍTICAS DE GESTIÓN INSTITUCIONAL, EL DIRECCIONAMIENTO ESTRATÉGICO, LAS METAS INSTITUCIONALES Y EL MODELO INTEGRADO DE PLANEACIÓN Y GESTIÓN Y DEMÁS QUE SE LE ASIGNEN DE ACUERDO CON LAS CONDICIONES SEÑALADAS EN EL ESTUDIO PREVIO, DENTRO DEL MARCO DEL PROYECTO DE LA OPTIMIZACIÓN DE LAS CAPACIDADES ESTRATÉGICAS INSTITUCIONALES DE MIGRACIÓN COLOMBIA A NIVEL NACIONAL.</t>
  </si>
  <si>
    <t>84111600;84111603;80111600</t>
  </si>
  <si>
    <t>CONTRATAR EL SERVICIO DE AUDITORÍA DE SEGUIMIENTO A LA CERTIFICACIÓN EN LA NORMA TÉCNICA DE CALIDAD ISO 9001:2015 GESTIÓN DE CALIDAD, DENTRO DEL MARCO DEL PROYECTO DE LA OPTIMIZACIÓN DE LAS CAPACIDADES ESTRATÉGICAS INSTITUCIONALES DE MIGRACIÓN COLOMBIA A NIVEL NACIONAL.</t>
  </si>
  <si>
    <t>NACIÓN/PROPIOS</t>
  </si>
  <si>
    <t>PRESTAR SERVICIOS PROFESIONALES PARA IMPLEMENTAR LA POLÍTICA DE GESTIÓN DE LA INFORMACIÓN ESTADÍSTICA, INCLUYENDO EL FORTALECIMIENTO DE REGISTROS ADMINISTRATIVOS BAJO LA NORMATIVIDAD NTCPE 1000/2020, PROYECCIONES DE FLUJOS MIGRATORIOS, CENSO DE MIGRANTES VENEZOLANAS(OS) EN COLOMBIA, GENERACIÓN DE INSUMOS ESTADÍSTICOS PARA LA VISUALIZACIÓN DE LA INFORMACIÓN GARANTIZANDO DATOS DE CALIDAD PARA LA TOMA DE DECISIONES, Y DEMÁS QUE SE LE ASIGNEN DE ACUERDO CON LAS CONDICIONES SEÑALADAS EN EL ESTUDIO PREVIO, DENTRO DEL MARCO DEL PROYECTO DE LA OPTIMIZACIÓN DE LAS CAPACIDADES ESTRATÉGICAS INSTITUCIONALES DE MIGRACIÓN COLOMBIA A NIVEL NACIONAL.</t>
  </si>
  <si>
    <t>PRESTAR SERVICIOS PROFESIONALES AL OBSERVATORIO DE MIGRACIONES, MIGRANTES Y MOVILIDAD HUMANA (OM3), EN MATERIA DEL ANÁLISIS CUALITATIVO DE LA INFORMACIÓN ESTADÍSTICA MIGRATORIA, A FIN DE ELABORAR INFORMES PERIÓDICOS Y ESPECIALES, ARTÍCULOS Y DOCUMENTOS DE POLÍTICA, ASÍ COMO LA PARTICIPACIÓN EN EVENTOS SOBRE LAS DIVERSAS DINÁMICAS MIGRATORIAS Y DEMÁS QUE SE LE ASIGNEN DE ACUERDO CON LAS CONDICIONES SEÑALADAS EN EL ESTUDIO PREVIO, DENTRO DEL MARCO DEL PROYECTO DE LA OPTIMIZACIÓN DE LAS CAPACIDADES ESTRATÉGICAS INSTITUCIONALES DE MIGRACIÓN COLOMBIA A NIVEL NACIONAL.</t>
  </si>
  <si>
    <t>PRESTAR SERVICIOS PROFESIONALES AL OBSERVATORIO DE MIGRACIONES, MIGRANTES Y MOVILIDAD HUMANA (OM3) Y AL SISTEMA INTEGRADO DE GESTIÓN, A TRAVÉS DEL DISEÑO Y LA DIAGRAMACIÓN DE INFORMES, PIEZAS DE DIFUSIÓN, PRESENTACIONES Y OTROS PRODUCTOS DE COMUNICACIÓN Y DEMÁS QUE SE LE ASIGNEN DE ACUERDO CON LAS CONDICIONES SEÑALADAS EN EL ESTUDIO PREVIO, DENTRO DEL MARCO DEL PROYECTO DE LA OPTIMIZACIÓN DE LAS CAPACIDADES ESTRATÉGICAS INSTITUCIONALES DE MIGRACIÓN COLOMBIA A NIVEL NACIONAL.</t>
  </si>
  <si>
    <t>PRESTAR SERVICIOS PROFESIONALES AL CENTRO ESTRATÉGICO CONJUNTO DE ANÁLISIS MIGRATORIO (CECAM), EN MATERIA DE DATOS, INDICADORES Y EL DESARROLLO DE LA POLÍTICA DE GESTIÓN DE LA INFORMACIÓN ESTADÍSTICA  Y DEMÁS QUE SE LE ASIGNEN DE ACUERDO CON LAS CONDICIONES SEÑALADAS EN EL ESTUDIO PREVIO, DENTRO DEL MARCO DEL PROYECTO DE LA OPTIMIZACIÓN DE LAS CAPACIDADES ESTRATÉGICAS INSTITUCIONALES DE MIGRACIÓN COLOMBIA A NIVEL NACIONAL.</t>
  </si>
  <si>
    <t>PRESTAR SERVICIOS PROFESIONALES EN MATERIA DEL ANÁLISIS CUALITATIVO DE DATOS Y CIFRAS DE LOS DIVERSOS FENÓMENOS MIGRATORIOS, A PARTIR DE LOS CUALES GENERAR INFORMES Y ESTUDIOS, QUE APORTEN EN LA TOMA DE DECISIONES Y EN EL DISEÑO DE POLÍTICAS Y ESTRATEGIAS INSTITUCIONALES AL OBSERVATORIO DE MIGRACIONES, MIGRANTES Y MOVILIDAD HUMANA (OM3) Y DEMÁS QUE SE LE ASIGNEN DE ACUERDO CON LAS CONDICIONES SEÑALADAS EN EL ESTUDIO PREVIO, DENTRO DEL MARCO DEL PROYECTO DE LA OPTIMIZACIÓN DE LAS CAPACIDADES ESTRATÉGICAS INSTITUCIONALES DE MIGRACIÓN COLOMBIA A NIVEL NACIONAL.</t>
  </si>
  <si>
    <t>PRESTAR SERVICIOS PROFESIONALES EN EL DESARROLLO E IMPLEMENTACIÓN DE LOS SISTEMAS DE GESTIÓN INTEGRADOS Y SUS CERTIFICACIONES CONFORME A LA NORMATIVIDAD VIGENTE Y DEMÁS QUE SE LE ASIGNEN DE ACUERDO CON LAS CONDICIONES SEÑALADAS EN EL ESTUDIO PREVIO, DENTRO DEL MARCO DEL PROYECTO DE LA OPTIMIZACIÓN DE LAS CAPACIDADES ESTRATÉGICAS INSTITUCIONALES DE MIGRACIÓN COLOMBIA A NIVEL NACIONAL.</t>
  </si>
  <si>
    <t>SCDI - 1</t>
  </si>
  <si>
    <t>PRESTAR LOS SERVICIOS PROFESIONALES A LA SUBDIRECCIÓN DE CONTROL DISCIPLINARIO INTERNO EN TEMAS JURÍDICOS, EN EL ANÁLISIS, EVALUACIÓN, IMPULSO Y SUSTANCIACIÓN DE LOS PROCESOS DISCIPLINARIOS Y DEMÁS ASUNTOS QUE SE RECEPCIONEN Y ASIGNEN, DE ACUERDO CON LAS CONDICIONES SEÑALADAS Y ESPECIFICACIONES TÉCNICAS DESCRITAS EN LOS ESTUDIOS PREVIOS</t>
  </si>
  <si>
    <t>NELSON YAZO</t>
  </si>
  <si>
    <t>nelson.yazo@migracioncolombia.gov.co</t>
  </si>
  <si>
    <t>SCDI - 2</t>
  </si>
  <si>
    <t>PRESTAR LOS SERVICIOS PROFESIONALES A LA SUBDIRECCIÓN DE CONTROL DISCIPLINARIO INTERNO REALIZANDO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</si>
  <si>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SCDI - 3</t>
  </si>
  <si>
    <t>SCDI - 4</t>
  </si>
  <si>
    <t>PRESTAR SERVICIOS DE APOYO A LA GESTIÓN EN LA SUBDIRECCIÓN DE CONTROL DISCIPLINARIO INTERNO, EN LA GESTIÓN ADMINISTRATIVA, ASISTENCIAL Y DOCUMENTAL DE ACUERDO CON LAS CONDICIONES SEÑALADAS Y ESPECIFICACIONES TÉCNICAS DESCRITAS EN LOS ESTUDIOS PREVIOS.</t>
  </si>
  <si>
    <t>COM - 1</t>
  </si>
  <si>
    <t>ANGELA YIRA</t>
  </si>
  <si>
    <t>angela.jimenez@migracioncolombia.gov.co</t>
  </si>
  <si>
    <t>CONTRATAR EL SERVICIO DE MONITOREO DE MEDIOS MASIVOS DE COMUNICACIÓN.</t>
  </si>
  <si>
    <t>PRESTAR LOS SERVICIOS PROFESIONALES PARA GENERAR, PRODUCIR, EDITAR Y DIVULGAR CONTENIDOS AUDIOVISUALES Y DIGITALES; APOYANDO LAS CAMPAÑAS, EVENTOS Y OTRAS ACCIONES REQUERIDAS POR LA OFICINA DE COMUNICACIONES</t>
  </si>
  <si>
    <t>PRESTAR SERVICIOS DE APOYO A LA GESTIÓN PARA MANEJAR  LAS REDES SOCIALES INSTITUCIONALES; ASÍ COMO REALIZAR LA PRODUCCIÓN DE CONTENIDOS AUDIOVISUALES Y DIGITALES; ADEMÁS DE CREAR E IMPULSAR CAMPAÑAS INSTITUCIONALES REQUERIDAS POR LA OFICINA DE COMUNICACIONES</t>
  </si>
  <si>
    <t>PRESTAR SERVICIOS PROFESIONALES PARA PRODUCIR CONTENIDOS COMUNICACIONALES MULTIFORMATO A FIN DE SER PUBLICADOS EN LOS MEDIOS O CANALES DE COMUNICACIÓN DE MIGRACIÓN COLOMBIA DE ACUERDO A LOS REQUERIMIENTOS DE LA OFICINA DE COMUNICACIONES</t>
  </si>
  <si>
    <t>PRESTAR SERVICIOS PROFESIONALES PARA REALIZAR LA GESTIÓN CONTRACTUAL Y ADMINISTRATIVA DE LA OFICINA ASESORA DE COMUNICACIONES</t>
  </si>
  <si>
    <t>PRESTAR SERVICIOS PROFESIONALES PARA DISEÑAR CONTENIDOS EN LOS MEDIOS Y CANALES DE COMUNICACIÓN DE MIGRACIÓN COLOMBIA, DE ACUERDO A REQUERIMIENTO DE LA OFICINA DE COMUNICACIONES</t>
  </si>
  <si>
    <t>PRESTAR SERVICIOS PROFESIONALES PARA LA PRODUCCIÓN DE VIDEOS,. CORTINILLAS, TRANSICIONES ANIMADAS Y OTROS, DE ACUERDO A LAS CAMPAÑAS INSTITUCIONALES PLANIFICADAS POR LA OFICINA DE COMUNICACIONES</t>
  </si>
  <si>
    <t>PRESTAR SERVICIOS DE APOYO A LA GESTIÓN PARA LA OFICINA DE COMUNICACIONES A FIN DE REALIZAR EL MANTENIMIENTO Y ADMINISTRACIÓN DE CONTENIDOS DE LA PÁGINA WEB Y LA INTRANET DE MIGRACIÓN COLOMBIA</t>
  </si>
  <si>
    <t>SEXT - 1</t>
  </si>
  <si>
    <t xml:space="preserve">PRESTAR LOS SERVICIOS DE APOYO A LA GESTION EN LA SUBDIRECCIÓN DE EXTRANJERÍA  EN LA  RECOPILACIÓN  DE INFORMACIÓN, ACTUALIZACIÓN  Y CRUCE DE INFORMACION EN LOS TEMAS ESTRATEGICOS DE LA SUBDIRECCION.  </t>
  </si>
  <si>
    <t>PRESTAR SERVICIOS PROFESIONALES ESPECIALIZADOS PARA LA VALIDACIÓN O AUTENTICACIÓN DE IDENTIDAD, RELACIONADA CON USUARIOS QUE REQUIEREN CERTIFICADOS DE MOVIMIENTOS MIGRATORIOS.</t>
  </si>
  <si>
    <t>YENITH LOPEZ</t>
  </si>
  <si>
    <t>yenith.lopez@migracioncolombia.gov.co</t>
  </si>
  <si>
    <t>SEXT - 2</t>
  </si>
  <si>
    <t>SEXT - 3</t>
  </si>
  <si>
    <t>SEXT - 4</t>
  </si>
  <si>
    <t xml:space="preserve">PRESTAR LOS SERVICIOS PROFESIONALES EN EL APOYO A LOS PROCESOS MISIONES  DE REGULARIZACION, ARTICULACION  DE ALIANZAS ESTRATEGICAS Y EL ACOMPAÑAMIENTO DE LAS ACTIVIDADES  EN LAS DIRECCIONES REGIONALES EN LA SUBDIRECCION DE EXTRANJERIA </t>
  </si>
  <si>
    <t>PRESTAR LOS SERVICIOS PROFESIONALES ESPECIALIZADOS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</si>
  <si>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elsa.morales@migracioncolombia.gov.co</t>
  </si>
  <si>
    <t>PRESTAR SERVICIOS PROFESIONALES EN LA FORMULACIÓN Y SEGUIMIENTO DE PROYECTOS DE LA DIRECCIÓN GENERAL, DE ACUERDO CON LAS CONDICIONES Y ESPECIFICACIONES TÉCNICAS SEÑALADAS .</t>
  </si>
  <si>
    <t>PRESTAR LOS SERVICIOS PROFESIONALES PARA LA FORMULACIÓN, ARTICULACIÓN INTERNA E IMPLEMENTACIÓN DEL MODELO DE SEGURIDAD Y PRIVACIDAD DE LA INFORMACIÓN -MSPI-, EN MIGRACIÓN COLOMBIA PERMITIENDO LA MEJORA CONTINUA INSTITUCIONAL.</t>
  </si>
  <si>
    <t xml:space="preserve">PRESTAR SERVICIOS DE APOYO A LA GESTIÓN PARA PROCESOS DE LA DIRECCIÓN GENERAL EN EL SEGUIMIENTO A LOS COMPROMISOS ASUNTOS INTERNACIONALES Y COOPERACIÓN INTERNACIONAL  MULTILATERAL ADQUIRIDOS POR LA ENTIDAD EN EL MARCO DE SU MISIONALIDAD. </t>
  </si>
  <si>
    <t>RAQUEL AMARANTA CARSOZO</t>
  </si>
  <si>
    <t>raquel.cardozo@migracioncolombia.gov.co</t>
  </si>
  <si>
    <t xml:space="preserve">PRESTAR SERVICIOS DE APOYO A LA GESTIÓN PARA PROCESOS DE LA DIRECCIÓN GENERAL EN EL SEGUIMIENTO A LOS COMPROMISOS ASUNTOS INTERNACIONALES Y COOPERACIÓN  INTERNACIONAL BILATERAL ADQUIRIDOS POR LA ENTIDAD EN EL MARCO DE SU MISIONALIDAD. </t>
  </si>
  <si>
    <t>PRESTAR SERVICIOS PROFESIONALES PARA GESTIONAR PROCESOS DE LA DIRECCIÓN GENERAL EN EL SEGUIMIENTO A LOS COMPROMISOS DE COOPERACIÓN INTERNACIONAL EN LA AGENDA DE LA ENTIDAD</t>
  </si>
  <si>
    <t>PRESTAR SERVICIOS PROFESIONALES CON CONOCIMIENTO EN SERVICIOS A LA CIUDADANÍA PARA EL APOYO A LA SUPERVISIÓN DEL CONTAC CENTER, MEJORAMIENTO DE LOS CANALES DE SERVICIO DE LA ENTIDAD Y LA EJECUCIÓN DEL PROYECTO DE "FORTALECIMIENTO INSTITUCIONAL DEL SERVICIO A LA CIUDADANÍA Y DE ACCIONES PARA LA PARTICIPACIÓN DEMOCRÁTICA DE LA POBLACIÓN MIGRANTE Y COMUNIDADES DE ACOGIDA,</t>
  </si>
  <si>
    <t>MONICA LUCIA ROCHA ARDILA</t>
  </si>
  <si>
    <t>monica.rocha@migracioncolombia.gov.co</t>
  </si>
  <si>
    <t xml:space="preserve">PRESTAR SERVICIOS PROFESIONALES EN MATERIA DE ACCESIBILIDAD Y ATENCIÓN PREFERENCIAL PARA LA EJECUCIÓN DEL PROYECTO DE FORTALECIMIENTO INSTITUCIONAL DEL SERVICIO A LA CIUDADANÍA Y DE ACCIONES PARA LA PARTICIPACIÓN DEMOCRÁTICA DE LA POBLACIÓN MIGRANTE Y COMUNIDADES DE ACOGIDA </t>
  </si>
  <si>
    <t>DG-9</t>
  </si>
  <si>
    <t>PRESTAR SERVICIOS PROFESIONALES AL GIT DE ATENCIÓN Y RELACIONAMIENTO CON LA CIUDADANIA EN LA GESTIÓN DEL PROYECTO DE FORTALECIMIENTO INSTITUCIONAL DEL SERVICIO A LA CIUDADANÍA Y DE ACCIONES PARA LA PARTICIPACIÓN DEMOCRÁTICA DE LA POBLACIÓN MIGRANTE Y COMUNIDADES DE ACOGIDA</t>
  </si>
  <si>
    <t>DG-10</t>
  </si>
  <si>
    <t>PRESTAR SERVICIOS PROFESIONALES PARA LA ORIENTACIÓN DE ESTRATEGIAS DE ATENCIÓN DE FLUJOS MIGRATORIOS EN ZONAS DE FRONTERA A FIN DE SISTEMATIZAR LA INFORMACIÓN RECAUDADA EN LOS DFV Y HACER SEGUIMIENTO INTERINSTITUCIONAL AL PLAN INTEGRAL DE ATENCIÓN Y ACOMPAÑAMIENTO AL DARIÉN (PIAAD). ACCIONES PARA LA ATENCIÓN Y ACOMPAÑAMIENTO DE LA POBLACIÓN MIGRANTE EN EL TERRITORIO NACIONAL</t>
  </si>
  <si>
    <t>ERIK FABIAN JERENA MONTIEL</t>
  </si>
  <si>
    <t>erik.jerena@migracioncolombia.gov.co</t>
  </si>
  <si>
    <t>DG-11</t>
  </si>
  <si>
    <t xml:space="preserve">PRESTAR SERVICIOS PROFESIONALES EN LA FORMULACIÓN Y SEGUIMIENTO DE INICIATIVAS DE COOPERACIÓN INTERNACIONAL PARA LA EJECUCIÓN DEL PROYECTO DE FORTALECIMIENTO INSTITUCIONAL DEL SERVICIO A LA CIUDADANÍA Y DE ACCIONES PARA LA PARTICIPACIÓN DEMOCRÁTICA DE LA POBLACIÓN MIGRANTE Y COMUNIDADES DE ACOGIDA </t>
  </si>
  <si>
    <t>DG-12</t>
  </si>
  <si>
    <t>CONTRATAR LA IMPLEMENTACIÓN DE ACCIONES PARA EL FORTALECIMIENTO DEL ACCESO DE LA INFORMACIÓN Y COMUNICACIÓN, DE LA POBLACIÓN SORDA, MEDIANTE EL DISEÑO, LA ELABORACIÓN Y LA ACTUALIZACIÓN DEL MATERIAL AUDIOVISUAL INSTITUCIONAL DE MIGRACIÓN COLOMBIA</t>
  </si>
  <si>
    <t>DG-13</t>
  </si>
  <si>
    <t>CONTRATAR EL SERVICIO DE INTERPRETACIÓN REMOTO QUE GARANTICE LA MEDIACIÓN LINGÜÍSTICA EN LENGUA DE SEÑAS COLOMBIANA A CIUDADANOS SORDOS QUE SE ACERQUEN A LOS CFSM Y PCM DE MIGRACIÓN COLOMBIA.</t>
  </si>
  <si>
    <t>SANDRA PATRICIA MESA</t>
  </si>
  <si>
    <t>sandra.mesa@migracioncolombia.gov.co</t>
  </si>
  <si>
    <t>DG-14</t>
  </si>
  <si>
    <t>ADQUIRIR E INSTALAR LA SEÑALIZACIÓN PODOTÁCTIL DE 20*40CM PARA LAS PERSONAS CIEGAS EN LOS CFSM DE CALI, MEDELLÍN Y PEREIRA DE ACUERDO CON LOS LINEAMIENTOS DE LA NTC 5610:2022</t>
  </si>
  <si>
    <t>DG-15</t>
  </si>
  <si>
    <t>DG-16</t>
  </si>
  <si>
    <t>DG-17</t>
  </si>
  <si>
    <t>CELEBRAR UN CONVENIO INTER-ADMINISTRATIVO ENTRE LA UNIDAD ADMINISTRATIVA ESPECIAL MIGRACIÓN COLOMBIA UAEMC Y EL RESGUARDO INDIGENA CAIMAN NUEVO, PARA AUNAR ESFUERZOS EN LOS DESARROLLO DE DIALOGOS FRONTERIZOS POR LA VIDA EN EL AÑO 2025</t>
  </si>
  <si>
    <t xml:space="preserve">CONTRATACIÓN DIRECTA CONVENIO INTERADMINISTRATIVO </t>
  </si>
  <si>
    <t xml:space="preserve">CONTRATAR EL SERVICIO DE CONTACT CENTER PARA CUBRIR LOS CANALES DE COMUNICACIÓN Y SERVICIO A LA CIUDADANÍA ESTABLECIDOS POR MIGRACIÓN COLOMBIA </t>
  </si>
  <si>
    <t>DG-18</t>
  </si>
  <si>
    <t>CONTRATAR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</si>
  <si>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MARLON RODRIGUEZ</t>
  </si>
  <si>
    <t>MARLON.RODRIGUEZ@MIGRACIONCOLOMBIA.GOV.CO</t>
  </si>
  <si>
    <t>OAJ - 2</t>
  </si>
  <si>
    <t>OAJ - 3</t>
  </si>
  <si>
    <t>PRESTAR LOS SERVICIOS PARA CONSULTA AUTOMÁTICA DE PROCESOS JUDICIALES EN LA RAMA JUDICIAL DE COLOMBIA, DONDE SEA PARTE LA UNIDAD ADMINISTRATIVA ESPECIAL MIGRACIÓN COLOMBIA</t>
  </si>
  <si>
    <t>MARIA FERNANDA HURTADO</t>
  </si>
  <si>
    <t>MARIA.HURTADO@MIGRACIONCOLOMBIA.GOV.CO</t>
  </si>
  <si>
    <t>OAJ - 4</t>
  </si>
  <si>
    <t xml:space="preserve">PRESTAR LOS SERVICIOS PROFESIONALES  EN EL GRUPO DE APOYO MISIONAL Y GESTIÓN DE COBRO COACTIVO  DE LA OFICINA ASESORA JURIDICA PARA  ADELANTAR LOS  CONCEPTOS JURÍDICOS,  LOS ACTOS ADMINISTRATIVOS, Y DÉMAS  INHERENTES  A LA MISIONALIDAD Y FUNCIONAMIENTO DE LA ENTIDAD.  </t>
  </si>
  <si>
    <t>OAJ - 5</t>
  </si>
  <si>
    <t>OAJ - 6</t>
  </si>
  <si>
    <t>OAJ - 7</t>
  </si>
  <si>
    <t>PRESTAR LOS SERVICIOS PROFESIONALES  EN EL GRUPO DE DEFENSA JUDICIAL, EXTRAJUDICIAL Y VÍA ADMINISTRATIVA DE LA OFICINA ASESORA JURÍDICA DE MIGRACIÓN COLOMBIA PARA  ATENDER Y HACER  LA VIGILANCIA A LAS ACCIONES COSTITUCIONALES Y  ELABORAR  LAS LINEAS JURISPRUDENCIALES REQUERIDAS.</t>
  </si>
  <si>
    <t>OAJ - 8</t>
  </si>
  <si>
    <t>OAJ - 9</t>
  </si>
  <si>
    <t>PRESTAR LOS SERVICIOS PROFESIONALES EN EL GRUPO DE DEFENSA JUDICIAL, EXTRAJUDICIAL Y VÍA ADMINISTRATIVA DE LA OFICINA ASESORA JURÍDICA DE MIGRACIÓN COLOMBIA PARA EJERCER LA REPRESENTACIÓN PREJUDICIAL, JUDICIAL Y ADMINISTRATIVA DE LA ENTIDAD, ASÍ COMO COMO PARA ATENDER LAS ACCIONES CONSTITUCIONALES.</t>
  </si>
  <si>
    <t>OAJ - 10</t>
  </si>
  <si>
    <t>PRESTAR LOS SERVICIOS PROFESIONALES PARA ATENDER LAS ACCIONES DE TUTELA Y HABEAS CORPUS</t>
  </si>
  <si>
    <t>OAJ - 11</t>
  </si>
  <si>
    <t>PRESTAR LOS  SERVICIOS DE APOYO A LA GESTIÓN PARA ATENDER EL BUZÓN JUDICIAL DE LA ENTIDAD NOTI.JUDICIALES@MIGRACIONCOLOMBIA.GOV.CO,  Y  LOS DÉMAS  ASPECTOS DE APOYO ADMINISTRATIVO  DE LA OFICINA ASESORA JURÍDICA DE LA UAEMC</t>
  </si>
  <si>
    <t>OAJ - 12</t>
  </si>
  <si>
    <t>OAJ - 13</t>
  </si>
  <si>
    <t>PRESTAR LOS SERVICIOS PROFESIONALES PARA ORIENTAR LOS ASPECTOS JURIDICOS Y ADMINISTRATIVOS  DE LA OFICINA ASESORA JURÍDICA.</t>
  </si>
  <si>
    <t>OAJ - 14</t>
  </si>
  <si>
    <t>PRESTAR LOS SERVICIOS PROFESIONALES PARA GESTIONAR LOS  ACTOS Y ACTUACIONES PRECONTRACTUALES, CONTRACTUALES Y POSCONTRACTUALES DE COMPETENCIA DE LA OFICINA ASESORA JURIDICA DE LA UNIDAD ADMINISTRATIVA ESPECIAL MIGRACION COLOMBIA</t>
  </si>
  <si>
    <t xml:space="preserve">JORGE ARMANDO RODRIGUEZ </t>
  </si>
  <si>
    <t>JORGE.RODRIGUEZ@MIGRACIONCOLOMBIA.GOV.CO</t>
  </si>
  <si>
    <t>PRESTAR LOS SERVICIOS PROFESIONALES APOYANDO A LA OFICINA DE CONTROL INTERNO, EN LA EJECUCIÓN DEL PLAN ANUAL DE AUDITORIA 2025,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</si>
  <si>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OSCAR ORLANDO GOMEZ PINTO</t>
  </si>
  <si>
    <t>oscar.gomez@migracioncolombia.gov.co</t>
  </si>
  <si>
    <t>OCOI - 1</t>
  </si>
  <si>
    <t>OCOI - 2</t>
  </si>
  <si>
    <t>PRESTAR LOS SERVICIOS PROFESIONALES PARA LA EJECUCIÓN DE ACTIVIDADES ASOCIADAS A LA GESTIÓN CONTRACTUAL Y ADMINISTRATIVA EN EL MARCO DEL PROYECTO DE FORTALECIMIENTO DE LAS CAPACIDADES Y EVOLUCIÓN DE LAS TECNOLOGÍAS DE LA INFORMACIÓN</t>
  </si>
  <si>
    <t>PRESTAR LOS SERVICIOS PROFESIONALES PARA LA FORMULACIÓN, DESARROLLO Y GESTIÓN DE PLANES, PROGRAMAS Y DOCUMENTACIÓN TÉCNICA, GARANTIZANDO EL CUMPLIMIENTO DE LOS ESTÁNDARES INSTITUCIONALES Y NORMATIVOS APLICABLES, EN EL MARCO DEL PROYECTO DE FORTALECIMIENTO DE LAS CAPACIDADES Y EVOLUCIÓN DE LAS TECNOLOGÍAS DE LA INFORMACIÓN</t>
  </si>
  <si>
    <t>PRESTAR SERVICIOS PROFESIONALES PARA ATENDER ASUNTOS JURÍDICOS Y DE GESTIÓN CONTRACTUAL, DE ACUERDO CON LAS DISPOSICIONES LEGALES VIGENTES, EN EL MARCO DEL PROYECTO DE FORTALECIMIENTO DE LAS CAPACIDADES Y EVOLUCIÓN DE LAS TECNOLOGÍAS DE LA INFORMACIÓN</t>
  </si>
  <si>
    <t>PRESTAR LOS SERVICIOS PROFESIONALES, RELACIONADO CON EL PROYECTO DE INVERSIÓN FORTALECIMIENTO DE LAS CAPACIDADES Y EVOLUCIÓN DE LAS TECNOLOGÍAS DE LA INFORMACIÓN EN MIGRACIÓNCOLOMBIA, EN EL COMPAÑAMIENTO JURIDICO DE LOS PROCESOS DE CONTRATACIÓN EN LAS ETAPAS PRECONTRACTUAL, CONTRACTUAL Y POSTCONTRACTUAL QUE SE ADELANTEN EN LA UAEMC.</t>
  </si>
  <si>
    <t>PRESTAR LOS SERVICIOS PROFESIONALES PARA LA GESTIÓN INTEGRAL Y ADMINISTRACIÓN OPERATIVA DEL CENTRO DE CÓMPUTO EN EL MARCO DEL PROYECTO DE FORTALECIMIENTO DE LAS CAPACIDADES Y EVOLUCIÓN DE LAS TECNOLOGÍAS DE LA INFORMACIÓN</t>
  </si>
  <si>
    <t>PRESTAR LOS SERVICIOS PROFESIONALES PARA GESTIONAR LA ADMINISTRACIÓN EFICIENTE DE SISTEMAS OPERATIVOS LINUX Y PLATAFORMAS DE VIRTUALIZACIÓN EN EL MARCO DEL PROYECTO DE FORTALECIMIENTO DE LAS CAPACIDADES Y EVOLUCIÓN DE LAS TECNOLOGÍAS DE LA INFORMACIÓN</t>
  </si>
  <si>
    <t>PRESTAR LOS SERVICIOS PROFESIONALES PARA LA ADMINISTRAR, MANTENER Y OPTIMIZAR LAS BASES DE DATOS Y SISTEMAS DE INFORMACIÓN EN EL MARCO DEL PROYECTO DE FORTALECIMIENTO DE LAS CAPACIDADES Y EVOLUCIÓN DE LAS TECNOLOGÍAS DE LA INFORMACIÓN</t>
  </si>
  <si>
    <t>PRESTAR LOS SERVICIOS PROFESIONALES PARA EJECUTAR ACTIVIDADES RELACIONADAS CON EL MANTENIMIENTO PREVENTIVO, CORRECTIVO Y GESTIÓN DE RÉPLICAS EN BASES DE DATOS EN EL MARCO DEL PROYECTO DE FORTALECIMIENTO DE LAS CAPACIDADES Y EVOLUCIÓN DE LAS TECNOLOGÍAS DE LA INFORMACIÓN</t>
  </si>
  <si>
    <t>PRESTAR LOS SERVICIOS PROFESIONALES PARA LA GESTIÓN, ADMINISTRACIÓN Y MANTENIMIENTO INTEGRAL DE LAS BASES DE DATOS, GARANTIZANDO SU DISPONIBILIDAD, SEGURIDAD Y RENDIMIENTO ÓPTIMO, EN EL MARCO DEL PROYECTO DE FORTALECIMIENTO DE LAS CAPACIDADES Y EVOLUCIÓN DE LAS TECNOLOGÍAS DE LA INFORMACIÓN</t>
  </si>
  <si>
    <t>PRESTAR LOS SERVICIOS PROFESIONALES PARA LA CONFIGURACIÓN, IMPLEMENTACIÓN Y GESTIÓN DE ENTORNOS TECNOLÓGICOS, DESPLIEGUE DE APLICACIONES Y CONTROL DE VERSIONES DEL CÓDIGO FUENTE DE LOS SISTEMAS DE INFORMACIÓN EN EL MARCO DEL PROYECTO DE FORTALECIMIENTO DE LAS CAPACIDADES Y EVOLUCIÓN DE LAS TECNOLOGÍAS DE LA INFORMACIÓN</t>
  </si>
  <si>
    <t xml:space="preserve">PRESTAR LOS  SERVICIOS PROFESIONALES PARA EL SOPORTE Y MANTENIMIENTO DEL SISTEMA DE GESTIÓN DOCUMENTAL ORFEO, ASEGURANDO SU OPERATIVIDAD, EFICIENCIA Y CAPACIDAD DE ADAPTACIÓN A LOS REQUERIMIENTOS FUNCIONALES Y TÉCNICOS, EN EL MARCO DEL PROYECTO DE FORTALECIMIENTO DE LAS CAPACIDADES Y EVOLUCIÓN DE LAS TECNOLOGÍAS DE LA INFORMACIÓN. </t>
  </si>
  <si>
    <t>PRESTAR LOS SERVICIOS PROFESIONALES PARA  EL LEVANTAMIENTO, ESPECIFICACIÓN DE REQUERIMIENTOS, REALIZACIÓN DE PRUEBAS Y CAPACITACIÓN, ORIENTADAS AL DESARROLLO, IMPLEMENTACIÓN Y MEJORA CONTINUA DE LOS SISTEMAS DE INFORMACIÓN, CONFORME A LOS ESTÁNDARES TÉCNICOS Y METODOLOGÍAS, EN EL MARCO DEL PROYECTO DE FORTALECIMIENTO DE LAS CAPACIDADES Y EVOLUCIÓN DE LAS TECNOLOGÍAS DE LA INFORMACIÓN</t>
  </si>
  <si>
    <t>PRESTAR LOS SERVICIOS PROFESIONALES PARA LA GESTIÓN GESTIÓN Y ADMINISTRACIÓN  INTEGRAL DE LA INFRAESTRUCTURA DE HARDWARE Y SOFTWARE DE LOS SISTEMAS DE INFORMACIÓN, GARANTIZANDO SU DISPONIBILIDAD, SEGURIDAD Y DESEMPEÑO ÓPTIMO CONFORME A LOS ESTÁNDARES TÉCNICOS Y NORMATIVOS APLICABLES EN EL MARCO DEL PROYECTO DE FORTALECIMIENTO DE LAS CAPACIDADES Y EVOLUCIÓN DE LAS TECNOLOGÍAS DE LA INFORMACIÓN</t>
  </si>
  <si>
    <t>PRESTAR LOS SERVICIOS PROFESIONALES PARA EL SEGUIMIENTO Y CONTROL DEL CICLO DE DESARROLLO DE SOFTWARE, PARA ASEGURAR EL CUMPLIMIENTO DE LOS ESTÁNDARES DE CALIDAD, NORMATIVAS TÉCNICAS Y MEJORES PRÁCTICAS, EN EL MARCO DEL PROYECTO DE FORTALECIMIENTO DE LAS CAPACIDADES Y EVOLUCIÓN DE LAS TECNOLOGÍAS DE LA INFORMACIÓN</t>
  </si>
  <si>
    <t>PRESTAR LOS SERVICIOS PROFESIONALES PARA LA OFICINA DE TECNOLOGÍA DE LA INFORMACIÓN DE MIGRACIÓN COLOMBIA, MEDIANTE LA EJECUCIÓN DE ACTIVIDADES RELACIONADAS CON EL DESARROLLO, MANTENIMIENTO Y OPTIMIZACIÓN DE APLICACIONES EN LENGUAJE DE PROGRAMACIÓN .NET, CONFORME A LOS ESTÁNDARES TÉCNICOS Y METODOLOGÍAS, EN EL MARCO DEL PROYECTO DE FORTALECIMIENTO DE LAS CAPACIDADES Y EVOLUCIÓN DE LAS TECNOLOGÍAS DE LA INFORMACIÓN</t>
  </si>
  <si>
    <t>PRESTAR LOS SERVICIOS PROFESIONALES PARA LA OFICINA DE TECNOLOGÍA DE LA INFORMACIÓN DE MIGRACIÓN COLOMBIA EN LAS ACTIVIDADES RELACIONADAS CON EL DESARROLLO DE APLICACIONES UTILIZANDO EL LENGUAJE DE PROGRAMACIÓN .NET, ASEGURANDO SU CALIDAD, FUNCIONALIDAD, EN EL MARCO DEL PROYECTO DE FORTALECIMIENTO DE LAS CAPACIDADES Y EVOLUCIÓN DE LAS TECNOLOGÍAS DE LA INFORMACIÓN</t>
  </si>
  <si>
    <t>PRESTAR LOS SERVICIOS PROFESIONALES PARA LA ATENCIÓN DE REQUERIMIENTOS Y EL MONITOREO DE LAS RÉPLICAS DE BASES DE DATOS DE MIGRACIÓN COLOMBIA, ASEGURANDO SU DISPONIBILIDAD, INTEGRIDAD Y DESEMPEÑO, EN EL MARCO DEL PROYECTO DE FORTALECIMIENTO DE LAS CAPACIDADES Y EVOLUCIÓN DE LAS TECNOLOGÍAS DE LA INFORMACIÓN</t>
  </si>
  <si>
    <t>PRESTAR LOS SERVICIOS PROFESIONALES PARA EL LEVANTAMIENTO DE REQUERIMIENTOS, ANÁLISIS, EJECUCIÓN DE PRUEBAS, Y DOCUMENTACIÓN EN LAS FASES DE CONSTRUCCIÓN, IMPLEMENTACIÓN DE LOS APLICATIVOS DE MIGRACION COLOMBIA, EN EL MARCO DEL PROYECTO DE FORTALECIMIENTO DE LAS CAPACIDADES Y EVOLUCIÓN DE LAS TECNOLOGÍAS DE LA INFORMACIÓN</t>
  </si>
  <si>
    <t>PRESTAR LOS SERVICIOS PROFESIONALES PARA EL SOPORTE TÉCNICO, MANTENIMIENTO Y OPTIMIZACIÓN DE LA INTRANET Y SITIO WEB DE LA UAEMC, EN EL MARCO DEL PROYECTO DE FORTALECIMIENTO DE LAS CAPACIDADES Y EVOLUCIÓN DE LAS TECNOLOGÍAS DE LA INFORMACIÓN</t>
  </si>
  <si>
    <t>PRESTAR LOS SERVICIOS PROFESIONALES PARA EL SEGUIMIENTO, MANTENIMIENTO Y MEJORA CONTINUA DE LA SEGURIDAD INFORMÁTICA DE LA UAEMC, EN EL MARCO DEL PROYECTO DE FORTALECIMIENTO DE LAS CAPACIDADES Y EVOLUCIÓN DE LAS TECNOLOGÍAS DE LA INFORMACIÓN</t>
  </si>
  <si>
    <t>PRESTAR SERVICIOS PROFESIONALES PARA LA GESTIÓN Y SOPORTE DE REDES DE COMUNICACIONES LAN Y WAN, ADMINISTRACIÓN DE SERVICIOS DE DIRECTORIO ACTIVO, Y CONFIGURACIÓN DE DHCP EN ENTORNOS DE SISTEMAS OPERATIVOS WINDOWS SERVER, ASEGURANDO SU FUNCIONAMIENTO Y RENDIMIENTO ÓPTIMO, EN EL MARCO DEL PROYECTO DE FORTALECIMIENTO DE LAS CAPACIDADES Y EVOLUCIÓN DE LAS TECNOLOGÍAS DE LA INFORMACIÓN</t>
  </si>
  <si>
    <t>PRESTAR LOS SERVICIOS PROFESIONALES PARA LA GESTIÓN Y ADMINISTRACIÓN DE PLATAFORMAS TECNOLÓGICAS, ASÍ COMO PARA LA ATENCIÓN Y RESOLUCIÓN DE REQUERIMIENTOS DE DESARROLLO DE LOS SISTEMAS DE INFORMACIÓN DE LA UAEMC, GARANTIZANDO SU EFICIENCIA, SEGURIDAD Y ALINEACIÓN CON LOS OBJETIVOS ESTRATÉGICOS DE LA ENTIDAD, EN EL MARCO DEL PROYECTO DE FORTALECIMIENTO DE LAS CAPACIDADES Y EVOLUCIÓN DE LAS TECNOLOGÍAS DE LA INFORMACIÓN</t>
  </si>
  <si>
    <t>PRESTAR LOS SERVICIOS PROFESIONALES PARA EL DESARROLLO DE NUEVAS FUNCIONALIDADES, OPTIMIZACIÓN DE LA INFRAESTRUCTURA, GESTIÓN E INTEGRACIÓN DEL SISTEMA DE GESTIÓN DOCUMENTAL ORFEO, GARANTIZANDO SU DESEMPEÑO EFICIENTE Y SU ALINEACIÓN CON LOS REQUERIMIENTOS OPERATIVOS, EN EL MARCO DEL PROYECTO DE FORTALECIMIENTO DE LAS CAPACIDADES Y EVOLUCIÓN DE LAS TECNOLOGÍAS DE LA INFORMACIÓN</t>
  </si>
  <si>
    <t>PRESTAR LOS SERVICIOS PROFESIONALES PARA EL DESARROLLO, MANTENIMIENTO Y SOPORTE DE APLICACIONES JAVA, ATENDIENDO LOS REQUERIMIENTOS FUNCIONALES Y LA GESTIÓN DE INCIDENTES EN CUMPLIMIENTO DE LOS ESTÁNDARES TÉCNICOS, BUENAS PRÁCTICAS Y METODOLOGÍAS, EN EL MARCO DEL PROYECTO DE FORTALECIMIENTO DE LAS CAPACIDADES Y EVOLUCIÓN DE LAS TECNOLOGÍAS DE LA INFORMACIÓN</t>
  </si>
  <si>
    <t>PRESTAR LOS SERVICIOS PROFESIONALES PARA LA ADMINISTRACIÓN Y DESARROLLO DE FUNCIONALIDADES EN EL BUS DE DATOS ORACLE, GARANTIZANDO SU ÓPTIMO RENDIMIENTO, INTEGRACIÓN Y ALINEACIÓN CON LOS REQUERIMIENTOS TÉCNICOS Y OPERATIVOS, EN EL MARCO DEL PROYECTO DE FORTALECIMIENTO DE LAS CAPACIDADES Y EVOLUCIÓN DE LAS TECNOLOGÍAS DE LA INFORMACIÓN</t>
  </si>
  <si>
    <t>PRESTAR LOS SERVICIOS PROFESIONALES PARA EL DESARROLLO DE SOFTWARE Y RESOLUCIÓN DE INCIDENTES EN APLICACIONES DESARROLLADAS EN LENGUAJE JAVA, GARANTIZANDO EL CUMPLIMIENTO DE LOS REQUERIMIENTOS FUNCIONALES Y ESTÁNDARES TÉCNICOS ESTABLECIDOS, EN EL MARCO DEL PROYECTO DE FORTALECIMIENTO DE LAS CAPACIDADES Y EVOLUCIÓN DE LAS TECNOLOGÍAS DE LA INFORMACIÓN</t>
  </si>
  <si>
    <t>PRESTAR LOS SERVICIOS PROFESIONALES PARA LA ADMINISTRACIÓN DE LOS SERVIDORES Y SERVICIOS DE LA INFRAESTRUCTURA TECNOLÓGICA QUE SOPORTA A LA UNIDAD ADMINISTRATIVA ESPECIAL MIGRACIÓN COLOMBIA, GARANTIZANDO SU ÓPTIMO RENDIMIENTO, DISPONIBILIDAD Y SEGURIDAD, EN EL MARCO DEL PROYECTO DE FORTALECIMIENTO DE LAS CAPACIDADES Y EVOLUCIÓN DE LAS TECNOLOGÍAS DE LA INFORMACIÓN</t>
  </si>
  <si>
    <t>PRESTAR SERVICIOS PROFESIONALES PARA LA GESTIÓN Y ADMINISTRACIÓN DE LA TELEFONÍA FIJA, MÓVIL Y CANALES DE COMUNICACIÓN, ASEGURANDO SU CORRECTO FUNCIONAMIENTO Y EFICIENCIA OPERATIVA, EN EL MARCO DEL PROYECTO DE FORTALECIMIENTO DE LAS CAPACIDADES Y EVOLUCIÓN DE LAS TECNOLOGÍAS DE LA INFORMACIÓN</t>
  </si>
  <si>
    <t>PRESTAR LOS SERVICIOS PROFESIONALES PARA EL DESARROLLO, MANTENIMIENTO Y SOPORTE DE APLICACIONES JAVA, GESTIONANDO LOS REQUERIMIENTOS FUNCIONALES Y LA RESOLUCIÓN DE INCIDENTES, CONFORME A LOS ESTÁNDARES TÉCNICOS Y LAS MEJORES PRÁCTICAS EN DESARROLLO DE SOFTWARE, EN EL MARCO DEL PROYECTO DE FORTALECIMIENTO DE LAS CAPACIDADES Y EVOLUCIÓN DE LAS TECNOLOGÍAS DE LA INFORMACIÓN</t>
  </si>
  <si>
    <t>PRESTAR LOS SERVICIOS PROFESIONALES EN LAS ACTIVIDADES RELACIONADAS CON EL DESARROLLO, MANTENIMIENTO Y ACTUALIZACIÓN DE LAS APLICACIONES ADMINISTRATIVAS DE MIGRACION COLOMBIA, EN EL MARCO DEL PROYECTO DE FORTALECIMIENTO DE LAS CAPACIDADES Y EVOLUCIÓN DE LAS TECNOLOGÍAS DE LA INFORMACIÓN, GARANTIZANDO SU CORRECTO FUNCIONAMIENTO Y ALINEACIÓN CON LOS REQUISITOS TÉCNICOS ESTABLECIDOS.</t>
  </si>
  <si>
    <t>PRESTAR SERVICIOS PROFESIONALES EN LA IMPLEMENTACIÓN Y OPTIMIZACIÓN DE INFRAESTRUCTURA PARA CENTROS DE CÓMPUTO (ON-PREMISE/NUBE) Y EN EL DISEÑO E IMPLEMENTACIÓN DE SOLUCIONES INTEGRALES, EN EL MARCO DEL PROYECTO DE FORTALECIMIENTO DE LAS CAPACIDADES Y EVOLUCIÓN DE LAS TECNOLOGÍAS DE LA INFORMACIÓN, ASEGURANDO EFICIENCIA, ESCALABILIDAD Y ALINEACIÓN CON LOS REQUISITOS OPERATIVOS Y ESTRATÉGICOS.</t>
  </si>
  <si>
    <t>PRESTAR LOS SERVICIOS PROFESIONALES EN LAS ACTIVIDADES RELACIONADAS CON EL DESARROLLO, MANTENIMIENTO Y MEJORA DE APLICACIONES EN LENGUAJE .NET, EN EL MARCO DEL PROYECTO DE FORTALECIMIENTO DE LAS CAPACIDADES Y EVOLUCIÓN DE LAS TECNOLOGÍAS DE LA INFORMACIÓN,  ASEGURANDO EL CUMPLIMIENTO DE LOS REQUERIMIENTOS FUNCIONALES Y ESTÁNDARES TÉCNICOS ESTABLECIDOS.</t>
  </si>
  <si>
    <t>PRESTAR SERVICIOS DE APOYO A LA GESTIÓN EN EL DESARROLLO, MANTENIMIENTO Y SOPORTE DE APLICACIONES, EN EL MARCO DEL PROYECTO DE FORTALECIMIENTO DE LAS CAPACIDADES Y EVOLUCIÓN DE LAS TECNOLOGÍAS DE LA INFORMACIÓN,  ASEGURANDO SU FUNCIONALIDAD Y CUMPLIMIENTO DE LOS ESTÁNDARES TÉCNICOS ESTABLECIDOS.</t>
  </si>
  <si>
    <t>PRESTAR SERVICIOS PROFESIONALES PARA EL IMPULSO DE LA RENOVACIÓN TÉCNOLOGICA EN LO RELACIONADO CON EL RECAUDO DE LA UAEMC, EN EL MARCO DEL PROYECTO DE FORTALECIMIENTO DE LAS CAPACIDADES Y EVOLUCIÓN DE LAS TECNOLOGÍAS DE LA INFORMACIÓN</t>
  </si>
  <si>
    <t>PRESTAR LOS SERVICIOS PROFESIONALES EJECUTANDO ACTIVIDADES RELACIONADAS CON EL DESARROLLO, MANTENIMIENTO Y OPTIMIZACIÓN DE APLICACIONES EN LENGUAJE DE PROGRAMACIÓN .NET, EN EL MARCO DEL PROYECTO DE FORTALECIMIENTO DE LAS CAPACIDADES Y EVOLUCIÓN DE LAS TECNOLOGÍAS DE LA INFORMACIÓN, CONFORME A LOS ESTÁNDARES TÉCNICOS Y METODOLOGÍAS ESTABLECIDAS.</t>
  </si>
  <si>
    <t>PRESTAR LOS SERVICIOS PROFESIONALES PARA EL MONITOREO, GESTÍON DE INCIDENTES Y AJUSTES EN EL BUS DE DATOS ORACLE, EN EL MARCO DEL PROYECTO DE FORTALECIMIENTO DE LAS CAPACIDADES Y EVOLUCIÓN DE LAS TECNOLOGÍAS DE LA INFORMACIÓN, GARANTIZANDO SU ÓPTIMO RENDIMIENTO, INTEGRACIÓN Y ALINEACIÓN CON LOS REQUERIMIENTOS TÉCNICOS Y OPERATIVOS ESTABLECIDOS.</t>
  </si>
  <si>
    <t>PRESTAR LOS SERVICIOS PROFESIONALES PARA EL DESARROLLO EN LENGUAJE JAVA Y CREACIÓN DE SERVICIOS WEB, EN EL MARCO DEL PROYECTO DE FORTALECIMIENTO DE LAS CAPACIDADES Y EVOLUCIÓN DE LAS TECNOLOGÍAS DE LA INFORMACIÓN</t>
  </si>
  <si>
    <t>PRESTAR LOS SERVICIOS PROFESIONALES COMO ENLACE EN TEMAS TECNOLÓGICOS CON LA SUBDIRECCIÓN DE EXTRANJERÍA, EN EL MARCO DEL PROYECTO DE FORTALECIMIENTO DE LAS CAPACIDADES Y EVOLUCIÓN DE LAS TECNOLOGÍAS DE LA INFORMACIÓN</t>
  </si>
  <si>
    <t>PRESTAR LOS SERVICIOS PROFESIONALES PARA EL DESARROLLO E IMPLEMENTACIÓN DE APLICACIONES ASEGURANDO SU CORRECTO FUNCIONAMIENTO E INTEGRACIÓN, EN EL MARCO DEL PROYECTO DE FORTALECIMIENTO DE LAS CAPACIDADES Y EVOLUCIÓN DE LAS TECNOLOGÍAS DE LA INFORMACIÓN, CUMPLIMIENDO DE LOS ESTÁNDARES TÉCNICOS Y OPERATIVOS ESTABLECIDOS.</t>
  </si>
  <si>
    <t>PRESTAR SERVICIOS DE APOYO A LA GESTIÓN EN LA OFICINA DE TECNOLOGÍA DE LA INFORMACIÓN, EN ÁREAS RELACIONADAS CON EL SOPORTE TÉCNICO Y MANTENIMIENTO DE UNIDADES DE ENROLAMIENTO BIOMÉTRICO, GARANTIZANDO SU OPERATIVIDAD Y CONFIABILIDAD, EN EL MARCO DEL PROYECTO DE FORTALECIMIENTO DE LAS CAPACIDADES Y EVOLUCIÓN DE LAS TECNOLOGÍAS DE LA INFORMACIÓN.</t>
  </si>
  <si>
    <t>CONTRATAR LA EXTENSIÓN DE GARANTÍA PARA LAS LECTORAS DE DOCUMENTOS Y ACTUALIZACIÓN DEL SOFTWARE DE VALIDACIÓN DE DOCUMENTOS.</t>
  </si>
  <si>
    <t>SERVICIO DE INFORMACIÓN ANTICIPADA DE VIAJEROS (APIS - POR SUS SIGLAS EN INGLÉS ADVANCE PASSENGER INFORMATION SYSTEM)</t>
  </si>
  <si>
    <t>SERVICIOS API</t>
  </si>
  <si>
    <t>CERTIFICADOS DIGITALES</t>
  </si>
  <si>
    <t>IMPLEMENTACIÓN GLPI</t>
  </si>
  <si>
    <t>SOPORTE SOLUCIÓN BIOMETRICA Y APLICATIVO CEID</t>
  </si>
  <si>
    <t>IMPLEMENTACION DE SISTEMA DE INFORMACION</t>
  </si>
  <si>
    <t>ACTUALIZACIÓN LICENCIAS SPSS</t>
  </si>
  <si>
    <t>SOPORTE ZABBIX</t>
  </si>
  <si>
    <t>CABLEADO ESTRUCTURADO</t>
  </si>
  <si>
    <t xml:space="preserve">MANTENER Y RENOVAR UPS´S </t>
  </si>
  <si>
    <t xml:space="preserve">CONTRATAR LA ACTUALIZACIÓN Y SOPORTE PARA SOFTWARE TABLEAU </t>
  </si>
  <si>
    <t>ACTUALIZACIÓN LICENCIAS TABLEAU</t>
  </si>
  <si>
    <t>ALVARO VARGAS CASTELLANOS</t>
  </si>
  <si>
    <t>MARIA NARCISA CHAVERRA</t>
  </si>
  <si>
    <t>JUAN CARLOS VELEZ</t>
  </si>
  <si>
    <t>VENANCIO LOPEZ</t>
  </si>
  <si>
    <t>venancio.lopez@migracioncolombia.gov.co</t>
  </si>
  <si>
    <t>sonia.arevalo@migracioncolombia.gov.co</t>
  </si>
  <si>
    <t>oscar.valderrama@migracioncolombia.gov.co</t>
  </si>
  <si>
    <t xml:space="preserve">OFICINA ASESORA DE PLANEACIÓN </t>
  </si>
  <si>
    <t>DIEGO LOPEZ</t>
  </si>
  <si>
    <t>diego.lopez@migracioncolombia.gov.co</t>
  </si>
  <si>
    <t>CONTRATACION DIRECTA -EXCLUSIVIDAD</t>
  </si>
  <si>
    <t>JAIME ALEXANDER MENDEZ</t>
  </si>
  <si>
    <t>jaime.mendez@migracioncolombia.gov.co</t>
  </si>
  <si>
    <t>CONTRATACIÓN DIRECTA - IDONEIDAD</t>
  </si>
  <si>
    <t>alvaro.vargas@migracioncolombia.gov.co</t>
  </si>
  <si>
    <t>43232400;32101617;43233201</t>
  </si>
  <si>
    <t>43231600;81112202</t>
  </si>
  <si>
    <t>OTIN -2</t>
  </si>
  <si>
    <t>OTIN -3</t>
  </si>
  <si>
    <t>OTIN -4</t>
  </si>
  <si>
    <t>OTIN -5</t>
  </si>
  <si>
    <t>OTIN -6</t>
  </si>
  <si>
    <t>OTIN -7</t>
  </si>
  <si>
    <t>OTIN -8</t>
  </si>
  <si>
    <t>OTIN -9</t>
  </si>
  <si>
    <t>OTIN -10</t>
  </si>
  <si>
    <t>OTIN -11</t>
  </si>
  <si>
    <t>OTIN -12</t>
  </si>
  <si>
    <t>OTIN -13</t>
  </si>
  <si>
    <t>OTIN -14</t>
  </si>
  <si>
    <t>OTIN -15</t>
  </si>
  <si>
    <t>OTIN -16</t>
  </si>
  <si>
    <t>OTIN -17</t>
  </si>
  <si>
    <t>OTIN -18</t>
  </si>
  <si>
    <t>OTIN -19</t>
  </si>
  <si>
    <t>OTIN -20</t>
  </si>
  <si>
    <t>OTIN -21</t>
  </si>
  <si>
    <t>OTIN -22</t>
  </si>
  <si>
    <t>OTIN -23</t>
  </si>
  <si>
    <t>OTIN -24</t>
  </si>
  <si>
    <t>OTIN -25</t>
  </si>
  <si>
    <t>OTIN -26</t>
  </si>
  <si>
    <t>OTIN -27</t>
  </si>
  <si>
    <t>OTIN -28</t>
  </si>
  <si>
    <t>OTIN -29</t>
  </si>
  <si>
    <t>OTIN -30</t>
  </si>
  <si>
    <t>OTIN -31</t>
  </si>
  <si>
    <t>OTIN -32</t>
  </si>
  <si>
    <t>OTIN -33</t>
  </si>
  <si>
    <t>OTIN -34</t>
  </si>
  <si>
    <t>OTIN -35</t>
  </si>
  <si>
    <t>OTIN -36</t>
  </si>
  <si>
    <t>OTIN -37</t>
  </si>
  <si>
    <t>OTIN -38</t>
  </si>
  <si>
    <t>OTIN -39</t>
  </si>
  <si>
    <t>OTIN -40</t>
  </si>
  <si>
    <t>OTIN -41</t>
  </si>
  <si>
    <t>OTIN -42</t>
  </si>
  <si>
    <t>OTIN -43</t>
  </si>
  <si>
    <t>OTIN -44</t>
  </si>
  <si>
    <t>OTIN -45</t>
  </si>
  <si>
    <t>OTIN -46</t>
  </si>
  <si>
    <t>OTIN -47</t>
  </si>
  <si>
    <t>OTIN -48</t>
  </si>
  <si>
    <t>OTIN -49</t>
  </si>
  <si>
    <t>OTIN -50</t>
  </si>
  <si>
    <t>OTIN -51</t>
  </si>
  <si>
    <t>OTIN -52</t>
  </si>
  <si>
    <t>OTIN -53</t>
  </si>
  <si>
    <t>OTIN -54</t>
  </si>
  <si>
    <t>OTIN -55</t>
  </si>
  <si>
    <t>OTIN -56</t>
  </si>
  <si>
    <t>OTIN -57</t>
  </si>
  <si>
    <t>OTIN -58</t>
  </si>
  <si>
    <t>OTIN -59</t>
  </si>
  <si>
    <t>OTIN -60</t>
  </si>
  <si>
    <t>OTIN -61</t>
  </si>
  <si>
    <t>OTIN -62</t>
  </si>
  <si>
    <t>OTIN -63</t>
  </si>
  <si>
    <t>OTIN -64</t>
  </si>
  <si>
    <t>OTIN -65</t>
  </si>
  <si>
    <t>OTIN -66</t>
  </si>
  <si>
    <t>OTIN -67</t>
  </si>
  <si>
    <t>OTIN -68</t>
  </si>
  <si>
    <t>OTIN -69</t>
  </si>
  <si>
    <t>OTIN -70</t>
  </si>
  <si>
    <t>OTIN -71</t>
  </si>
  <si>
    <t>OTIN -72</t>
  </si>
  <si>
    <t>OTIN -73</t>
  </si>
  <si>
    <t>OTIN -74</t>
  </si>
  <si>
    <t>OTIN -75</t>
  </si>
  <si>
    <t>OTIN -76</t>
  </si>
  <si>
    <t>OPLA - 2</t>
  </si>
  <si>
    <t>OPLA - 3</t>
  </si>
  <si>
    <t>OPLA - 10</t>
  </si>
  <si>
    <t>OPLA - 11</t>
  </si>
  <si>
    <t>OPLA - 12</t>
  </si>
  <si>
    <t>OPLA - 14</t>
  </si>
  <si>
    <t>PRESTAR LOS SERVICIOS PROFESIONALES PARA ADELANTAR LAS ACCIONES JURIDICAS DE COBRO PERSUASIVO Y COACTIVO DE COMPETENCIA DE LA OFICINA ASESORA JURIDICA DE LA  LA UNIDAD ADMINISTRATIVA ESPECIAL MIGRACION COLOMBIA.</t>
  </si>
  <si>
    <t>43232612;80151504;81112209</t>
  </si>
  <si>
    <t>PRESTAR LOS SERVICIOS PROFESIONALES PARA LA SUBDIRECCIÓN DE VERIFICACIONES EN ASUNTOS DE ESTADÍSTICA Y VISUALIZACIÓN DE DATOS.</t>
  </si>
  <si>
    <t>PRESTAR LOS SERVICIOS PROFESIONALES PARA EL SEGUIMIENTO Y LA IMPLEMENTACIÓN DE LINEAMIENTOS, HERRAMIENTAS, SISTEMAS DE INFORMACIÓN Y GESTIÓN QUE PERMITAN EL CUMPLIMIENTO DE LA FUNCIÓN DE VERIFICACIÓN MIGRATORIA</t>
  </si>
  <si>
    <t>CONTRATAR EL ARRENDAMIENTO DEL BIEN UBICADO EN EL MUNICIPIO DE TURBO - ANTIOQUIA, PARA EL FUNCIONAMIENTO DEL PCM DE TURBO DE LA REGIONAL ANTIOQUIA.</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</si>
  <si>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Y PLANIMETRIAS DE LAS OBRAS DE ADECUACIÓN DE LA UAEMC.</t>
  </si>
  <si>
    <t>PRESTAR LOS SERVICIOS PROFESIONALES PARA LA PLANEACIÓN, ESTRUCTURACIÓN, EVALUACIÓN, SEGUIMIENTO Y SUPERVISIÓN TÉCNICA DE LOS PROCESOS DE CONTRATACIÓN DEL PROYECTO DE INVERSIÓN DE INFRAESTRUCTURA PARA LA VIGENCIA 2025, EN LOS ASPECTOS AMBIENTALES DE LA UAEMC.</t>
  </si>
  <si>
    <t>PRESTAR LOS SERVICIOS PROFESIONALES PARA LA PLANEACIÓN, ESTRUCTURACIÓN, EVALUACIÓN, SEGUIMIENTO Y APOYO A LA SUPERVISIÓN TÉCNICA DE LOS PROCESOS DE CONTRATACIÓN DEL PROYECTO DE INVERSIÓN DE INFRAESTRUCTURA PARA LA VIGENCIA 2025, ASI COMO EN TEMAS RELACIONADOS CON EL FORTALECIMIENTO DE LA INFRAESTRUCTURA EN LAS SEDES DE LA UAEMC.</t>
  </si>
  <si>
    <t>MARINA VILLA</t>
  </si>
  <si>
    <t>marina.villa@migracioncolombia.gov.co</t>
  </si>
  <si>
    <t>43232400;43233200</t>
  </si>
  <si>
    <t>SAF - 1</t>
  </si>
  <si>
    <t>SAF - 2</t>
  </si>
  <si>
    <t>SAF - 3</t>
  </si>
  <si>
    <t>SAF - 4</t>
  </si>
  <si>
    <t>SAF - 5</t>
  </si>
  <si>
    <t>SAF - 6</t>
  </si>
  <si>
    <t>SAF - 7</t>
  </si>
  <si>
    <t>SAF - 8</t>
  </si>
  <si>
    <t>SAF - 9</t>
  </si>
  <si>
    <t>SAF - 10</t>
  </si>
  <si>
    <t>SAF - 11</t>
  </si>
  <si>
    <t>SAF - 12</t>
  </si>
  <si>
    <t>SAF - 13</t>
  </si>
  <si>
    <t>SAF - 14</t>
  </si>
  <si>
    <t>SAF - 15</t>
  </si>
  <si>
    <t>SAF - 16</t>
  </si>
  <si>
    <t>SAF - 17</t>
  </si>
  <si>
    <t>SAF - 18</t>
  </si>
  <si>
    <t>SAF - 19</t>
  </si>
  <si>
    <t>SAF - 20</t>
  </si>
  <si>
    <t>SAF - 21</t>
  </si>
  <si>
    <t>SAF - 22</t>
  </si>
  <si>
    <t>SAF - 23</t>
  </si>
  <si>
    <t>SAF - 24</t>
  </si>
  <si>
    <t>SAF - 25</t>
  </si>
  <si>
    <t>SAF - 26</t>
  </si>
  <si>
    <t>SAF - 27</t>
  </si>
  <si>
    <t>SAF - 28</t>
  </si>
  <si>
    <t>SAF - 29</t>
  </si>
  <si>
    <t>SAF - 30</t>
  </si>
  <si>
    <t>SAF - 31</t>
  </si>
  <si>
    <t>SAF - 32</t>
  </si>
  <si>
    <t>SAF - 33</t>
  </si>
  <si>
    <t>SAF - 34</t>
  </si>
  <si>
    <t>SAF - 35</t>
  </si>
  <si>
    <t>SAF - 36</t>
  </si>
  <si>
    <t>SAF - 37</t>
  </si>
  <si>
    <t>SAF - 38</t>
  </si>
  <si>
    <t>SAF - 39</t>
  </si>
  <si>
    <t>SAF - 41</t>
  </si>
  <si>
    <t>SAF - 42</t>
  </si>
  <si>
    <t>SAF - 43</t>
  </si>
  <si>
    <t>SAF - 44</t>
  </si>
  <si>
    <t>SAF - 45</t>
  </si>
  <si>
    <t>SAF - 46</t>
  </si>
  <si>
    <t>SAF - 47</t>
  </si>
  <si>
    <t>SAF - 48</t>
  </si>
  <si>
    <t>SAF - 49</t>
  </si>
  <si>
    <t>SAF - 50</t>
  </si>
  <si>
    <t>SAF - 51</t>
  </si>
  <si>
    <t>SAF - 52</t>
  </si>
  <si>
    <t>SAF - 53</t>
  </si>
  <si>
    <t>SAF - 54</t>
  </si>
  <si>
    <t>SAF - 55</t>
  </si>
  <si>
    <t>SAF - 56</t>
  </si>
  <si>
    <t>SAF - 57</t>
  </si>
  <si>
    <t>SAF - 58</t>
  </si>
  <si>
    <t>SAF - 59</t>
  </si>
  <si>
    <t>SAF - 60</t>
  </si>
  <si>
    <t>SAF - 61</t>
  </si>
  <si>
    <t>SAF - 62</t>
  </si>
  <si>
    <t>SAF - 63</t>
  </si>
  <si>
    <t>SAF - 64</t>
  </si>
  <si>
    <t>SAF - 65</t>
  </si>
  <si>
    <t>SAF - 66</t>
  </si>
  <si>
    <t>SAF - 67</t>
  </si>
  <si>
    <t>SAF - 68</t>
  </si>
  <si>
    <t>SAF - 69</t>
  </si>
  <si>
    <t>SAF - 70</t>
  </si>
  <si>
    <t>SAF - 71</t>
  </si>
  <si>
    <t>SAF - 72</t>
  </si>
  <si>
    <t>SAF - 73</t>
  </si>
  <si>
    <t>SAF - 74</t>
  </si>
  <si>
    <t>SAF - 75</t>
  </si>
  <si>
    <t>SAF - 76</t>
  </si>
  <si>
    <t>SAF - 77</t>
  </si>
  <si>
    <t>SAF - 78</t>
  </si>
  <si>
    <t>SAF - 79</t>
  </si>
  <si>
    <t>SAF - 80</t>
  </si>
  <si>
    <t>SAF - 81</t>
  </si>
  <si>
    <t>SAF - 82</t>
  </si>
  <si>
    <t>SAF - 83</t>
  </si>
  <si>
    <t>SAF - 84</t>
  </si>
  <si>
    <t>SAF - 85</t>
  </si>
  <si>
    <t>SAF - 86</t>
  </si>
  <si>
    <t>SAF - 87</t>
  </si>
  <si>
    <t>SAF - 88</t>
  </si>
  <si>
    <t>SAF - 89</t>
  </si>
  <si>
    <t>SAF - 90</t>
  </si>
  <si>
    <t>SAF - 91</t>
  </si>
  <si>
    <t>SAF - 92</t>
  </si>
  <si>
    <t>SAF - 93</t>
  </si>
  <si>
    <t>SAF - 94</t>
  </si>
  <si>
    <t>SAF - 96</t>
  </si>
  <si>
    <t>SAF - 99</t>
  </si>
  <si>
    <t>SAF - 100</t>
  </si>
  <si>
    <t>SAF - 101</t>
  </si>
  <si>
    <t>SAF - 102</t>
  </si>
  <si>
    <t>SAF - 103</t>
  </si>
  <si>
    <t>SAF - 104</t>
  </si>
  <si>
    <t>SAF - 105</t>
  </si>
  <si>
    <t>SAF - 106</t>
  </si>
  <si>
    <t>SAF - 107</t>
  </si>
  <si>
    <t>SAF - 108</t>
  </si>
  <si>
    <t>SAF - 109</t>
  </si>
  <si>
    <t>SAF - 110</t>
  </si>
  <si>
    <t>SAF - 111</t>
  </si>
  <si>
    <t>SAF - 112</t>
  </si>
  <si>
    <t>SAF - 114</t>
  </si>
  <si>
    <t>SAF - 115</t>
  </si>
  <si>
    <t>SAF - 117</t>
  </si>
  <si>
    <t>SAF - 119</t>
  </si>
  <si>
    <t>SAF - 120</t>
  </si>
  <si>
    <t>SAF - 121</t>
  </si>
  <si>
    <t>SAF - 122</t>
  </si>
  <si>
    <t>SAF - 123</t>
  </si>
  <si>
    <t>SAF - 124</t>
  </si>
  <si>
    <t>SAF - 125</t>
  </si>
  <si>
    <t>SAF - 126</t>
  </si>
  <si>
    <t>SAF - 127</t>
  </si>
  <si>
    <t>SAF - 128</t>
  </si>
  <si>
    <t>SAF - 129</t>
  </si>
  <si>
    <t>SAF - 130</t>
  </si>
  <si>
    <t>SAF - 131</t>
  </si>
  <si>
    <t>SAF - 132</t>
  </si>
  <si>
    <t>SAF - 133</t>
  </si>
  <si>
    <t>SAF - 134</t>
  </si>
  <si>
    <t>SAF - 135</t>
  </si>
  <si>
    <t>SAF - 136</t>
  </si>
  <si>
    <t>PRESTAR LOS SERVICIOS DE APOYO A LA GESTIÓN,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</si>
  <si>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SUSAN PÉREZ BARAJAS</t>
  </si>
  <si>
    <t>JOHANA PATRICIA OVIEDO</t>
  </si>
  <si>
    <t>johana.oviedo@migracioncolombia.gov.co</t>
  </si>
  <si>
    <t>maria.aguirre@migracioncolombia.gov.co</t>
  </si>
  <si>
    <t>SC-1</t>
  </si>
  <si>
    <t>ANDREA PÉREZ ARISMENDI</t>
  </si>
  <si>
    <t>Andrea.perez@migtracioncolombia.gov.co</t>
  </si>
  <si>
    <t>SC-2</t>
  </si>
  <si>
    <t>PRESTAR SERVICIOS PROFESIONALES ESPECIALIZADOS COMO ASESOR EN LA SECRETARÍA GENERAL, PARA LA GESTIÓN TRANSVERSAL DEL MODELO INTEGRADO DE PLANEACIÓN Y GESTIÓN, ASÍ COMO SEGUIMIENTO A LA EJECUCIÓN PRESUPUESTAL ENTRE OTROS, CON EL FIN DE ASEGURAR LA ADECUADA PLANEACIÓN, EJECUCIÓN Y CONTROL DE LAS ÁREAS QUE INTEGRAN LA SECRETARÍA GENERAL</t>
  </si>
  <si>
    <t>A-02-01-01-004-003 - MAQUINARIA PARA USO GENERAL</t>
  </si>
  <si>
    <t>A-02-02-01-001-005 - PIEDRA, ARENA Y ARCILLA;
A-02-02-01-002-006 - HILADOS E HILOS; TEJIDOS DE FIBRAS TEXTILES INCLUSO AFELPADOS;
A-02-02-01-003-001 - PRODUCTOS DE MADERA, CORCHO, CESTERÍA Y ESPARTERÍA;
A-02-02-01-003-002 - PASTA O PULPA, PAPEL Y PRODUCTOS DE PAPEL; IMPRESOS Y ARTÍCULOS RELACIONADOS;
A-02-02-01-003-005 - OTROS PRODUCTOS QUÍMICOS; FIBRAS ARTIFICIALES (O FIBRAS INDUSTRIALES HECHAS POR EL HOMBRE);
A-02-02-01-003-006 - PRODUCTOS DE CAUCHO Y PLÁSTICO;
A-02-02-01-003-007 - VIDRIO, PRODUCTOS DE VIDRIO Y OTROS PRODUCTOS NO METÁLICOS N.C.P.;
A-02-02-01-003-008  - OTROS BIENES TRANSPORTABLES N.C.P;
A-02-02-01-004-002 - PRODUCTOS METÁLICOS ELABORADOS (EXCEPTO MAQUINARIA Y EQUIPO);
A-02-02-01-004-003 - MAQUINARIA PARA USO GENERAL;
A-02-02-01-004-006 - MAQUINARIA Y APARATOS ELÉCTRICOS</t>
  </si>
  <si>
    <t>A-02-02-01-003-002 - PASTA O PULPA, PAPEL Y PRODUCTOS DE PAPEL; IMPRESOS Y ARTÍCULOS SIMILARES</t>
  </si>
  <si>
    <t>C-1103-1002-3-53105B-1103017-02 - ADQUIS. DE BYS - SERVICIO DE ASISTENCIA TÉCNICA - FORTALECIMIENTO INSTITUCIONAL DEL SERVICIO A LA CIUDADANÍA Y DE ACCIONES PARA LA PARTICIPACIÓN DEMOCRÁTICA DE LA POBLACIÓN MIGRANTE Y COMUNIDADES DE ACOGIDA A NIVEL   NACIONAL</t>
  </si>
  <si>
    <t>C-1103-1002-4-51102F-1103002-02 - ADQUIS. DE BYS - CENTRO FACILITADOR DE SERVICIOS MIGRATORIOS - FORTALECIMIENTO DE LA INFRAESTRUCTURA DE LA UAEMC PARA LA ADECUADA PRESTACIÓN DE LOS SERVICIOS MIGRATORIOS EN CONDICIONES DE INCLUSIÓN, SEGURIDAD Y BIENESTAR A NIVEL  NACIONAL</t>
  </si>
  <si>
    <t>C-1199-1002-12-53105B-1199065-02 - ADQUIS. DE BYS - SERVICIOS TECNOLÓGICOS - FORTALECIMIENTO DE LAS CAPACIDADES Y EVOLUCIÓN DE LAS TECNOLOGÍAS DE LA INFORMACIÓN EN MIGRACIÓN COLOMBIA NACIONAL</t>
  </si>
  <si>
    <t>C-1199-1002-13-53105B-1199060-02 - ADQUIS. DE BYS - SERVICIO DE IMPLEMENTACIÓN SISTEMAS DE GESTIÓN - OPTIMIZACIÓN DE LAS CAPACIDADES ESTRATÉGICAS INSTITUCIONALES DE MIGRACIÓN COLOMBIA A NIVEL   NACIONAL</t>
  </si>
  <si>
    <t>JUAN CARLOS LOPEZ</t>
  </si>
  <si>
    <t>juan.lopez@migracioncolombia.gov.co</t>
  </si>
  <si>
    <t>ADQUISICIÓN DE ELEMENTOS DE PROTECCIÓN PERSONAL E INDIVIDUAL (GUANTES DE ANTICORTE, BOTAS DE SEGURIDAD, CHALECOS SALVA VIDAS, GAFAS, PROTECTORES AUDITIVOS, CASCOS ENTRE OTROS)</t>
  </si>
  <si>
    <t xml:space="preserve">MíNIMA CUANTíA </t>
  </si>
  <si>
    <t>FUNCIONAMIENTO/INVERSIÓN</t>
  </si>
  <si>
    <t>PRESTAR SERVICIOS PROFESIONALES  A LA SUBDIRECCIÓN DE TALENTO HUMANO, EN LAS ACTIVIDADES QUE CONLLEVE LA LIQUIDACIÓN DE EXFUNCIONARIOS CON MOTIVO DEL CONCURSO DE MÉRITOS Y APLICACIÓN Y LIQUIDACIÓN DE NOVEDADES CONSIDERANDO EL AUMENTO DE LA PLANTA GLOBAL, TENDIENTES AL FORTALECIMIENTO INSTITUCIONAL. DE LA ENTIDAD.</t>
  </si>
  <si>
    <t>PRESTAR SERVICIOS DE APOYO A LA SUPERVISIÓN DEL CONTRATO DE UNIFORMES QUE SE EJECUTA POR PARTE DE LA COORDINACIÓN DE BIENESTAR</t>
  </si>
  <si>
    <t>APOYO LOGISTICO PARA LA REALIZACION DE LA PRIMERA OLIMPIADA DEPORTIVA Y DEL 2025, PARA LOS SERVIDORES PUBLICOS DE MIGRACION COLOMBIA.</t>
  </si>
  <si>
    <t xml:space="preserve">CONTRATAR EL SERVICIO DE OPERADOR LOGISTICO PARA DESARROLLAR ACTIVIDADES CULTURALES, LÚDICAS Y RECREATIVAS A NIVEL NACIONAL </t>
  </si>
  <si>
    <t>PRESTAR SERVICIOS PROFESIONALES PARA ESTRUCTURAR Y GESTIONAR JURÍDICAMENTE LAS NECESIDADES CONTRACTUALES Y GESTION DE LAS NECESIDAS DE LA SUBDIRECCION DE TALENTO HUMANO, TENDIENTES AL FORTALECIMIENTO DE LA GESTIÓN DEL TALENTO HUMANO</t>
  </si>
  <si>
    <t>PRESTAR SERVICIOS PROFESIONALES PARA LEVANTAMIENTO Y CONSOLIDACION DE INFORMACION Y TRAMITE DE RESPUESTA A PETICIONES DE COMPETENCIA DE CAPACITACIONES Y EN GENERAL DE LA SUBDIRECCIÓN DE TALENTO HUMANO, DE ACUERDO CON LAS CONDICIONES Y ESPECIFICACIONES TÉCNICAS DESCRITAS EN LOS ESTUDIOS PREVIOS, TENDIENTES AL FORTALECIMIENTO  DE LA GESTIÓN DE TALENTO HUMANO</t>
  </si>
  <si>
    <t>PRESTAR SERVICIOS PROFESIONALES PARA REALIZAR CAPACITACIONES EN PROGRAMAS DE FORMACIÓN E INNOVACIÓN PARA EL FORTALECIMIENTO  DE LA GESTIÓN DE TALENTO HUMANO DE LA UAEMC.</t>
  </si>
  <si>
    <t>PRESTAR SERVICIOS PROFESIONALES PARA LA PROVISION DE LOS EMPLEOS  EN EL SISTEMA GENERAL DE CARRERA ADMINISTRATIVA DESDE LA VERIFICACION DE REQUISITOS MINIMOS, PROYECCIÓN DE ESTUDIOS TECNICOS, ACTUACIONES ADMINISTRATIVAS, RESPUESTAS A PETICONES, PARA EL FORTALECIMIENTO  DE LA GESTIÓN DE TALENTO HUMANO DE LA UAEMC.</t>
  </si>
  <si>
    <t>PRESTAR SERVICIOS PROFESIONALES EN LA IMPLEMENTACION DE ESTRATEGIAS DE FORTALECIMIENTO EN SALUD MENTAL  MEDIANTE ACOMPAÑAMIENTOS PSICOLOGICOS, CAPACITACIONES, CHARLAS, PROMOVIENDO LA MEJORA DE LA CALIDAD DE VIDA DE LOS FUNCIONARIOS  PARA EL FORTALECIMIENTO  DE LA GESTIÓN DE TALENTO HUMANO DE LA UAEMC.</t>
  </si>
  <si>
    <t>PRESTAR SERVICIOS PROFESIONALES, PARA REALIZAR ACTIVIDADES DE EVALUACIÓN, PROMOCION, PREVENCION, INTERVENCION Y MONITOREO DE RIESGO PSICOSOCIAL , APOYO INDIVIDUAL , CAPACITACIONES, TALLERE EN TEMAS PSICOSOCIALES  GENERANDO ESTRATEGIAS  PARA EL FORTALECIMIENTO  DE LA GESTIÓN DE TALENTO HUMANO DE LA UAEMC.</t>
  </si>
  <si>
    <t>PRESTAR SERVICIOS DE APOYO A LA GESTION EN LA PROYECCION DE RESPUESTAS A PETICIONES RELACIONADOS CON EL CONCURSO DE MERITOS  PARA EL FORTALECIMIENTO  DE LA GESTIÓN DE TALENTO HUMANO DE LA UAEMC.</t>
  </si>
  <si>
    <t>PRESTAR SERVICIOS DE APOYO A LA GESTION EN LA IMPLEMENTACION DE LAS ESTRATEGIAS PARA EL FORTALECIMIENTO DE LA SALUD MENTAL DE LOS FUNCIONARIOS DE LA UAEMC,  PARA EL FORTALECIMIENTO  DE LA GESTIÓN DE TALENTO HUMANO DE LA UAEMC.</t>
  </si>
  <si>
    <t>PRESTAR SERVICIOS PROFESIONALES PARA EJECUCION DE ACTIVIDADES  QUE IMPACTAN LOS PROCESOS DE CAPACITACION PARA EL FORTALECIMIENTO  DE LA GESTIÓN DE TALENTO HUMANO DE LA UAEMC.</t>
  </si>
  <si>
    <t>PRESTAR SERVICIOS DE APOYO A LA GESTIÓN, PARA LA ELABORACIÓN DE INFORMES SOBRE ANALISIS DE PLANTA Y EMPLEO PUBLICO PARA EL FORTALECIMIENTO  DE LA GESTIÓN DE TALENTO HUMANO DE LA UAEMC.</t>
  </si>
  <si>
    <t>PRESTAR SERVICIOS PROFESIONALES  PARA ANALISIS DE PLANTA DE PERSONAL, ADMINISTRACION DE PERSONAL, IMPLEMENTACION DE MEJORA AL SISTEMA DE NOMINA   PARA EL FORTALECIMIENTO  DE LA GESTIÓN DE TALENTO HUMANO DE LA UAEMC</t>
  </si>
  <si>
    <t>CONTRATAR LOS SERVICIOS PARA LA ELABORACIÓN DE CONTENIDOS EDUCATIVOS DIGITALES PARA LA PLATAFORMA E-LEARNING Y APP DE MIGRACIÓN COLOMBIA</t>
  </si>
  <si>
    <t xml:space="preserve">SERVICIOS DE CAPACITACION </t>
  </si>
  <si>
    <t>ADMINISTRACION DE CONTENIDOS VIRTUALES</t>
  </si>
  <si>
    <t>CONTRATAR LOS SERVICIOS DE CAPACITACIÓN EN IDIOMAS (INGLÉS Y FRÁNCES) PARA LOS FUNCIONARIOS DE MIGRACIÓN COLOMBIA A NIVEL NACIONA</t>
  </si>
  <si>
    <t>SERVICIOS DE CAPACITACION EN IDIOMAS</t>
  </si>
  <si>
    <t>CONTRATAR LOS SERVICIOS DE CAPACITACIÓN PARA LA OFICINA DE TECNOLOGÍAS DE LA INFORMACIÓN Y AREAS DE APOYO  DIRIGIDO A FUNCIONARIOS DE MIGRACIÓN COLOMBIA</t>
  </si>
  <si>
    <t>STH - 2</t>
  </si>
  <si>
    <t>STH - 3</t>
  </si>
  <si>
    <t>STH - 5</t>
  </si>
  <si>
    <t>STH - 16</t>
  </si>
  <si>
    <t>STH - 17</t>
  </si>
  <si>
    <t>STH - 18</t>
  </si>
  <si>
    <t>STH - 19</t>
  </si>
  <si>
    <t>STH - 20</t>
  </si>
  <si>
    <t>STH - 21</t>
  </si>
  <si>
    <t>STH - 22</t>
  </si>
  <si>
    <t>STH - 24</t>
  </si>
  <si>
    <t>STH - 29</t>
  </si>
  <si>
    <t>STH - 33</t>
  </si>
  <si>
    <t>STH - 35</t>
  </si>
  <si>
    <t>STH - 36</t>
  </si>
  <si>
    <t>STH - 45</t>
  </si>
  <si>
    <t>STH - 46</t>
  </si>
  <si>
    <t>STH - 47</t>
  </si>
  <si>
    <t>STH - 48</t>
  </si>
  <si>
    <t>STH - 49</t>
  </si>
  <si>
    <t>STH - 50</t>
  </si>
  <si>
    <t>C-1199-1002-13-53105B-1199054-02 - ADQUIS. DE BYS - DOCUMENTOS DE PLANEACIÓN - OPTIMIZACIÓN DE LAS CAPACIDADES ESTRATÉGICAS INSTITUCIONALES DE MIGRACIÓN COLOMBIA A NIVEL NACIONAL</t>
  </si>
  <si>
    <t>C-1199-1002-15-53105B-1199058-02 - ADQUIS. DE BYS - SERVICIO DE EDUCACIÓN INFORMAL PARA LA GESTIÓN ADMINISTRATIVA - CONSOLIDACIÓN Y FORTALECIMIENTO DE LA GESTIÓN DEL TALENTO HUMANO DE MIGRACIÓN COLOMBIA A NIVEL  NACIONAL</t>
  </si>
  <si>
    <t>A-02-02-02-006-008 - SERVICIOS POSTALES Y DE MENSAJERÍA</t>
  </si>
  <si>
    <t>A-02-02-02-008-004 - SERVICIOS DE TELECOMUNICACIONES, TRANSMISIÓN Y SUMINISTRO DE INFORMACIÓN</t>
  </si>
  <si>
    <t>80161504;81131501;81131502;81131504;81131505;80111600</t>
  </si>
  <si>
    <t>81111500;8111182;81112200</t>
  </si>
  <si>
    <t>CÓDIGOUNSPSC</t>
  </si>
  <si>
    <t>80161504;81112002;81131501;81131505;81112009;81112007</t>
  </si>
  <si>
    <t>80161500;80161504;80101601;
80101604;80111600</t>
  </si>
  <si>
    <t>81131501;81131502;81131503;81131504;81131505;80111600</t>
  </si>
  <si>
    <t>80161504;93141611;93141610;93141605;80111600</t>
  </si>
  <si>
    <t>82141501;82141502;82141503;82141504;82141505;82101801;82101801;80111600</t>
  </si>
  <si>
    <t>80161500;80101604;80111600</t>
  </si>
  <si>
    <t>80161501;80161504;93141501;93141510;93141511;80111600</t>
  </si>
  <si>
    <t>55101506;55101504</t>
  </si>
  <si>
    <t>90101600;81141601;78110000;9011601;93141701</t>
  </si>
  <si>
    <t>90101600;81141601;78111502;90111501;90111601;
80141902</t>
  </si>
  <si>
    <t>81111800;81112200;81112300</t>
  </si>
  <si>
    <t>81111500;81111600;81112600</t>
  </si>
  <si>
    <t>81111800;81112200;81111500</t>
  </si>
  <si>
    <t>81111500;81112300;81112000</t>
  </si>
  <si>
    <t>81111500;81111800;
81112300</t>
  </si>
  <si>
    <t>43232300;43232800;81112200;81111800</t>
  </si>
  <si>
    <t>43232300;81112202;80111600;81111500</t>
  </si>
  <si>
    <t>72103300;81111800;32151900;43221700;43221800;43222600</t>
  </si>
  <si>
    <t>48101711;48101714</t>
  </si>
  <si>
    <t>801116;801615</t>
  </si>
  <si>
    <t>811017;801615</t>
  </si>
  <si>
    <t>80111600;72102900</t>
  </si>
  <si>
    <t>80111600;83101800</t>
  </si>
  <si>
    <t>80111600;81101500</t>
  </si>
  <si>
    <t>80111600;77101700</t>
  </si>
  <si>
    <t>80111600;80161500</t>
  </si>
  <si>
    <t>811015;951217;721015;721029;721033;721211;721529;721527;761115</t>
  </si>
  <si>
    <t>72103300;72151500;81101700</t>
  </si>
  <si>
    <t>53011502;53101504;53101602;53101604;53111601;53111602;53101802;53101804</t>
  </si>
  <si>
    <t>81141601;90141702;49101701</t>
  </si>
  <si>
    <t>70151904;70111709</t>
  </si>
  <si>
    <t>C-1103-1002-4-51102F-1103002-02 - ADQUISICIÓN DE BIENES Y SERVICIOS - CENTRO FACILITADOR DE SERVICIOS MIGRATORIOS - FORTALECIMIENTO DE LA INFRAESTRUCTURA DE LA UAEMC PARA LA ADECUADA PRESTACIÓN DE LOS SERVICIOS MIGRATORIOS EN CONDICIONES DE INCLUSIÓN, SEGURIDAD Y BIENESTAR A NIVEL NACIONAL</t>
  </si>
  <si>
    <t>SAF - 137</t>
  </si>
  <si>
    <t>OTIN -77</t>
  </si>
  <si>
    <t>CONTRATAR LA ADQUISICIÓN DE LECTORAS DE DOCUMENTOS</t>
  </si>
  <si>
    <t>OTIN -78</t>
  </si>
  <si>
    <t>ADQUIRIR INSUMOS PARA SELLOS CONTROL MIGRATORIO</t>
  </si>
  <si>
    <t>ALVARO VARGAS</t>
  </si>
  <si>
    <t>SCMG - 2</t>
  </si>
  <si>
    <t>SCMG - 3</t>
  </si>
  <si>
    <t>SCMG - 4</t>
  </si>
  <si>
    <t>SCMG - 5</t>
  </si>
  <si>
    <t>SCMG - 6</t>
  </si>
  <si>
    <t>A-02-02-01-003-005 - OTROS PRODUCTOS QUÍMICOS; FIBRAS ARTIFICIALES (O FIBRAS INDUSTRIALES HECHAS POR EL HOMBRE); A-02-02-01-003-006 - PRODUCTOS DE CAUCHO Y PLÁSTICO; A-02-02-01-003-008 - OTROS BIENES TRANSPORTABLES N.C.P.</t>
  </si>
  <si>
    <t>ARCHIVO</t>
  </si>
  <si>
    <t>Maria.aguirre@migracioncolombia.gov.co</t>
  </si>
  <si>
    <t>SAF - 138</t>
  </si>
  <si>
    <t xml:space="preserve">PRESTAR LOS SERVICIOS PROFESIONALES EN LA SUBDIRECCIÓN DE EXTRANJERÍA EN ASUNTOS MISIONALES Y DE GESTION ADMINISTRATIVA QUE SE REQUIERAN EN LA SUBDIRECCIÓN </t>
  </si>
  <si>
    <t>PRESTAR LOS SERVICIOS PROFESIONALES ESPECIALIZADOS APOYANDO A LA OFICINA DE CONTROL INTERNO,  EFECTUANDO EL SEGUIMIENTO A LA GESTIÓN DE LOS RIESGOS Y LA EVALUACIÓN A LA EFECTIVIDAD DE CONTROLES DE LOS MAPAS DE RIESGOS,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</si>
  <si>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PRESTAR LOS SERVICIOS PROFESIONALES ESPECIALIZADOS EN LA SUBDIRECCIÓN DE EXTRANJERÍA, DE ACUERDO CON LAS CONDICIONES SEÑALADAS Y ESPECIFICACIONES TÉCNICAS DESCRITAS EN LOS ESTUDIOS PREVIOS</t>
  </si>
  <si>
    <t>PRESTAR SERVICIOS PROFESIONALES, PARA ATENDER LOS TEMAS RELACIONADOS CON LAS SITUACIONES ADMINISTRATIVAS DE LA PLANTA DE PERSONAL Y ATENDER LOS REQUERIMIENTOS INTERNOS Y EXTERNOS, EN EJECUCIÓN DE LAS ACTIVIDADES TENDIENTES AL FORTALECIMIENTO  DE LA GESTIÓN DE TALENTO HUMANO.</t>
  </si>
  <si>
    <t>PRESTAR SERVICIOS PROFESIONALES DESDE EL ÁREA DE GESTIÓN, PARA DESARROLLAR TODAS AQUELLAS ACTIVIDADES MISIONALES DE LA SUBDIRECCIÓN DE CONTROL MIGRATORIO.</t>
  </si>
  <si>
    <t>PRESTAR SERVICIOS PROFESIONALES DESDE EL ÁREA ADMINISTRATIVA Y/O JURÍDICA, PARA APOYAR TODAS AQUELLAS ACTIVIDADES MISIONALES DE LLA SUBDIRECCIÓN DE CONTROL MIGRATORIO.</t>
  </si>
  <si>
    <t>PRESTAR LOS SERVICIOS PROFESIONALES DESDE EL ÁREA JURÍDICA CON ENFOQUE EN ADMINISTRACIÓN PUBLICA, PARA APOYAR LA ESTRUCTURACIÓN DE PROCESOS DE SELECCIÓN, EMITIR CONCEPTOS JURÍDICOS, PROYECTAR Y REVISAR DOCUMENTACIÓN DEL ÁREA Y TODAS AQUELLAS FUNCIONES ADICIONALES EN PROCURA DEL DESARROLLO MISIONAL DE LA SUBDIRECCIÓN DE CONTROL MIGRATORIO.</t>
  </si>
  <si>
    <t>ITÉM - MESA PAABS</t>
  </si>
  <si>
    <t>SANDRA MARTINEZ</t>
  </si>
  <si>
    <t>sandra.martinez@migracioncolombia.gov.co</t>
  </si>
  <si>
    <t>CONTRATAR LOS SERVICIOS DE LA PLATAFORMA E LEARNING PARA LA ADMINISTRACIÓN DE LOS CONTENIDOS VIRTUALES DE MIGRACIÓN COLOMBIA.</t>
  </si>
  <si>
    <t>CONTRATAR LOS SERVICIOS DE APOYO PARA LA ATENCIÓN DE INCIDENTES Y EL DESARROLLO DE SOFTWARE, EN EL MARCO DEL PROYECTO DE FORTALECIMIENTO DE LAS CAPACIDADES Y EVOLUCIÓN DE LAS TECNOLOGÍAS DE LA INFORMACIÓN</t>
  </si>
  <si>
    <t>CONTRATAR LA PRESTACIÓN DE SERVICIOS DE APOYO A LA GESTIÓN EN MATERIA ELECTRICA Y ADMINSTRACION DE UPS´S EN EL MARCO DEL PROYECTO DE FORTALECIMIENTO DE LAS CAPACIDADES Y EVOLUCIÓN DE LAS TECNOLOGÍAS DE LA INFORMACIÓN</t>
  </si>
  <si>
    <t>PRESTAR SERVICIOS DE APOYO A LA GESTIÓN PARA PROPORCIONAR SOPORTE TÉCNICO A LOS SERVICIOS TECNOLÓGICOS EN EL MARCO DEL PROYECTO DE FORTALECIMIENTO DE LAS CAPACIDADES Y EVOLUCIÓN DE LAS TECNOLOGÍAS DE LA INFORMACIÓN</t>
  </si>
  <si>
    <t>PRESTAR SERVICIOS DE APOYO A LA GESTIÓN MEDIANTE SOPORTE TÉCNICO Y  RESOLUCIÓN DE INCIDENTES PARA SEGURAR SU ADECUADO FUNCIONAMIENTO EN EL MARCO DEL PROYECTO DE FORTALECIMIENTO DE LAS CAPACIDADES Y EVOLUCIÓN DE LAS TECNOLOGÍAS DE LA INFORMACIÓN.</t>
  </si>
  <si>
    <t>CONTRATAR LA PRESTACIÓN DE SERVICIOS DE APOYO A LA GESTIÓN EN APOYAR INSTALACIÓN, CONFIGURACIÓN, MANTENIMIENTO PREVENTIVO Y CORRECTIVO DE LOS EQUIPOS ELECTRÓNICOS, CÓMPUTO DE LA ENTIDAD, EN EL MARCO DEL PROYECTO DE FORTALECIMIENTO DE LAS CAPACIDADES Y EVOLUCIÓN DE LAS TECNOLOGÍAS DE LA INFORMACIÓN</t>
  </si>
  <si>
    <t>CONTRATAR EL SERVICIO DE SOPORTE ESPECIALIZADO EN BASES DE DATOS, SISTEMAS OPERATIVOS E INFRAESTRUCTURA TECNOLÓGICA DE LA PLATAFORMA MISIONAL EN EL MARCO DEL PROYECTO DE FORTALECIMIENTO DE LAS CAPACIDADES Y EVOLUCIÓN DE LAS TECNOLOGÍAS DE LA INFORMACIÓN.</t>
  </si>
  <si>
    <t>ADQUIRIR, ACTUALIZAR LICENCIAS SEVEN Y KACTUS Y BRINDAR SOPORTE DE ACUERDO CON LAS ESPECIFICACIONES TÉCNICAS REQUERIDAS EN EL MARCO DEL PROYECTO DE FORTALECIMIENTO DE LAS CAPACIDADES Y EVOLUCIÓN DE LAS TECNOLOGÍAS DE LA INFORMACIÓN</t>
  </si>
  <si>
    <t>CONTRATAR EL SERVICIO DE MANTENIMIENTO PREVENTIVO Y CORRECTIVO CON BOLSA DE REPUESTOS PARA LOS COMPONENTES DE LOS CCTV EN EL MARCO DEL PROYECTO DE FORTALECIMIENTO DE LAS CAPACIDADES Y EVOLUCIÓN DE LAS TECNOLOGÍAS DE LA INFORMACIÓN</t>
  </si>
  <si>
    <t>CONTRATAR LA ACTUALIZACIÓN DEL LICENCIAMIENTO DEL SOFTWARE INFO-TURNO WEB, CON  SOPORTE TÉCNICO EN EL MARCO DEL PROYECTO DE FORTALECIMIENTO DE LAS CAPACIDADES Y EVOLUCIÓN DE LAS TECNOLOGÍAS DE LA INFORMACIÓN</t>
  </si>
  <si>
    <t>CONTRATAR LA SUSCRIPCIÓN Y HORAS DE SERVICIO DE PRODUCTOS GOOGLE PARA LA ENTIDAD EN EL MARCO DEL PROYECTO DE FORTALECIMIENTO DE LAS CAPACIDADES Y EVOLUCIÓN DE LAS TECNOLOGÍAS DE LA INFORMACIÓN</t>
  </si>
  <si>
    <t>ADQUIRIR Y ACTUALIZAR CERTIFICADOS DIGITALES SSL DE ACUERDO CON LAS ESPECIFICACIONES TÉCNICAS REQUERIDAS EN EL MARCO DEL PROYECTO DE FORTALECIMIENTO DE LAS CAPACIDADES Y EVOLUCIÓN DE LAS TECNOLOGÍAS DE LA INFORMACIÓN</t>
  </si>
  <si>
    <t>EXTENSIÓN DE GARÁNTÍA Y ACTUALIZACIÓN  DE LA SOLUCIÓN DE SEGURIDAD DE RED DE DATOS (FIREWALL) EN EL MARCO DEL PROYECTO DE FORTALECIMIENTO DE LAS CAPACIDADES Y EVOLUCIÓN DE LAS TECNOLOGÍAS DE LA INFORMACIÓN</t>
  </si>
  <si>
    <t>CONTRATAR EL SERVICIO DE IMPLEMENTACIÓN, SOPORTE Y CAPACITACION DE LA PLATAFORMA GLPI EN EL MARCO DEL PROYECTO DE FORTALECIMIENTO DE LAS CAPACIDADES Y EVOLUCIÓN DE LAS TECNOLOGÍAS DE LA INFORMACIÓN</t>
  </si>
  <si>
    <t>CONTRATAR EL SERVICIO DE SOPORTE A SOLUCIÓN BIOMÉTRICA Y MEJORAS Y SOPORTE AL APLICATIVO CEID, DE ACUERDO A LAS ESPECIFICACIONES TÉCNICAS DEFINIDAS EN EL MARCO DEL PROYECTO DE FORTALECIMIENTO DE LAS CAPACIDADES Y EVOLUCIÓN DE LAS TECNOLOGÍAS DE LA INFORMACIÓN.</t>
  </si>
  <si>
    <t>ADQUIRIR Y ACTUALIZAR EL LICENCIAMIENTO MICROSOFT DE MIGRACIÓN COLOMBIA EN EL MARCO DEL PROYECTO DE FORTALECIMIENTO DE LAS CAPACIDADES Y EVOLUCIÓN DE LAS TECNOLOGÍAS DE LA INFORMACIÓN</t>
  </si>
  <si>
    <t>ADQUISICIÓN DE LICENCIA Y SOFTWARE  E IMPLEMENTACIÓN, MIGRACION Y PUESTA EN PRODUCCIÓN DE UN SISTEMAS DE INFORMACION INTEGRAL-ERP PARA TALENTO HUMANO, ACTIVOS FIJOS E INVENTARIOS, AGENDAMIENTO Y ATENCIÓN DE CIUDADANOS CON INTEGRACIONES DE SERVICIOS DE LA UAEMC EN EL MARCO DEL PROYECTO DE FORTALECIMIENTO DE LAS CAPACIDADES Y EVOLUCIÓN DE LAS TECNOLOGÍAS DE LA INFORMACIÓN</t>
  </si>
  <si>
    <t>CONTRATAR EL SERVICIO DE MANTENIMIENTO EQUIPO DE IMPRESIÓN KONICA MINOLTA EN EL MARCO DEL PROYECTO DE FORTALECIMIENTO DE LAS CAPACIDADES Y EVOLUCIÓN DE LAS TECNOLOGÍAS DE LA INFORMACIÓN</t>
  </si>
  <si>
    <t>CONTRATAR EL SERVICIO DE OPTIMIZACION, SOPORTE Y CAPACITACION DE LA PLATAFORMA DE MONITOREO ZABBIX EN EL MARCO DEL PROYECTO DE FORTALECIMIENTO DE LAS CAPACIDADES Y EVOLUCIÓN DE LAS TECNOLOGÍAS DE LA INFORMACIÓN</t>
  </si>
  <si>
    <t>ADQUIRIR Y ACTUALIZAR LICENCIAMIENTO ANTIVIRUS CON SOPORTE TÉCNICO EN EL MARCO DEL PROYECTO DE FORTALECIMIENTO DE LAS CAPACIDADES Y EVOLUCIÓN DE LAS TECNOLOGÍAS DE LA INFORMACIÓN</t>
  </si>
  <si>
    <t>CONTRATAR LA ACTUALIZACIÓN DE LOS PRODUCTOS ORACLE, DENOMINADA SOFTWARE UPDATE LICENCE &amp; SUPPORT EN EL MARCO DEL PROYECTO DE FORTALECIMIENTO DE LAS CAPACIDADES Y EVOLUCIÓN DE LAS TECNOLOGÍAS DE LA INFORMACIÓN</t>
  </si>
  <si>
    <t>ADQUIRIR EQUIPOS DE CONECTIVIDAD, EXTENSIÓN DE GARANTÍA DE SMART NET DEL FABRICANTE Y SOPORTE PARA LOS EQUIPOS CISCO DE ACUERDO CON LAS ESPECIFICACIONES TÉCNICAS REQUERIDAS EN EL MARCO DEL PROYECTO DE FORTALECIMIENTO DE LAS CAPACIDADES Y EVOLUCIÓN DE LAS TECNOLOGÍAS DE LA INFORMACIÓN.</t>
  </si>
  <si>
    <t>CONTRATAR EL SERVICIO DE CABLEADO ESTRUCTURADO PARA SEDES A NIVEL NACIONAL DE ACUERDO CON LAS ESPECIFICACIONES TÉCNICAS REQUERIDAS EN EL MARCO DEL PROYECTO DE FORTALECIMIENTO DE LAS CAPACIDADES Y EVOLUCIÓN DE LAS TECNOLOGÍAS DE LA INFORMACIÓN</t>
  </si>
  <si>
    <t>CONTRATAR EL SUMINISTRO DE UNA BOLSA DE REPUESTOS PARA EQUIPOS DE COMPUTO E IMPRESIÓN EN EL MARCO DEL PROYECTO DE FORTALECIMIENTO DE LAS CAPACIDADES Y EVOLUCIÓN DE LAS TECNOLOGÍAS DE LA INFORMACIÓN</t>
  </si>
  <si>
    <t>CONTRATAR EL MANTENIMIENTO DE Y RENOVACIÓN DE UPS´S A NIVEL NACIONAL, DE ACUERDO A LAS ESPECIFICACIONES TÉCNICAS REQUERIDAS EN EL MARCO DEL PROYECTO DE FORTALECIMIENTO DE LAS CAPACIDADES Y EVOLUCIÓN DE LAS TECNOLOGÍAS DE LA INFORMACIÓN</t>
  </si>
  <si>
    <t>CONTRATAR LA EXTENSIÓN DE GARANTÍA DE INFRAESTRUCTURA Y RENOVACIÓN DE SWICHTS MARCA DELL EN EL MARCO DEL PROYECTO DE FORTALECIMIENTO DE LAS CAPACIDADES Y EVOLUCIÓN DE LAS TECNOLOGÍAS DE LA INFORMACIÓN</t>
  </si>
  <si>
    <t>CONTRATAR LA SOLUCIÓN INTEGRAL DE CANALES DE COMUNICACIONES Y WIFI A NIVEL NACIONAL EN EL MARCO DEL PROYECTO DE FORTALECIMIENTO DE LAS CAPACIDADES Y EVOLUCIÓN DE LAS TECNOLOGÍAS DE LA INFORMACIÓN</t>
  </si>
  <si>
    <t>CONTRATAR EL MANTENIMIENTO E IMPLEMENTACIÓN DE MEJORAS SEGÚN NECESIDADES MISIONALES DE MIGRACIÓN COLOMBIA PARA LA APLICACIÓN LIBERTAPP EN EL MARCO DEL PROYECTO DE FORTALECIMIENTO DE LAS CAPACIDADES Y EVOLUCIÓN DE LAS TECNOLOGÍAS DE LA INFORMACIÓN</t>
  </si>
  <si>
    <t>ADQUIRIR RENOVACIÓN Y SUSCRIPCIÓN DEL LICENCIAMIENTO DEL SOFTWARE ADOBE CREATIVE CLOUD  INCLUIDO SOPORTE EN EL MARCO DEL PROYECTO DE FORTALECIMIENTO DE LAS CAPACIDADES Y EVOLUCIÓN DE LAS TECNOLOGÍAS DE LA INFORMACIÓN</t>
  </si>
  <si>
    <t>PRESTAR LOS SERVICIOS DE APOYO A LA GESTIÓN EN LA CONSOLIDACIÓN Y ANÁLISIS DE LA INFORMACIÓN , DE LAS PLATAFORMAS TECNOLOGICAS UTILIZADAS EN EL PROCESO DE CAPACITACIONES Y  PROCESO DE SELECCIÓN DE PERSONAL DE LA SUBDIRECCION DE TALENTO HUMANO TENDIENTES AL FORTALECIMIENTO DE LA GESTIÓN DE TALENTO HUMANO</t>
  </si>
  <si>
    <t>TODERO BTÁ</t>
  </si>
  <si>
    <t>APOYO ELÉCTRICO - GTI ADMIN</t>
  </si>
  <si>
    <t>APOYO JURÍDICO  - GIT ADMINISTRATIVO</t>
  </si>
  <si>
    <t>ARQUITECO - GIT ADMINISTRATIVO</t>
  </si>
  <si>
    <t>PRESTAR SERVICIOS PROFESIONALES DE MANERA TÉCNICA Y FUNCIONAL EN LAS ACTIVIDADES QUE DESARROLLA LA OFICINA DE COMUNICACIONES</t>
  </si>
  <si>
    <t>PRESTAR LOS SERVICIOS PROFESIONALES PARA LA GESTIÓN TRANSVERSAL ESTRATÉGICA DEL MODELO INTEGRADO DE GESTIÓN DE LOS PROCESOS QUE HACEN PARTE DE LA SUBDIRECCIÓN ADMINISTRATIVA Y FINANCIERA, PRINCIPALMENTE AL PROCESO DE GESTIÓN DOCUMENTAL, EN MARCO DEL PROYECTO DE INVERSIÓN OPTIMIZACIÓN DE LOS PROCESOS DE GESTIÓN DOCUMENTAL EN LA UAEMC A NIVEL NACIONAL.</t>
  </si>
  <si>
    <t>PRESTAR SERVICIOS PROFESIONALES EN EL PROCESO DE GESTIÓN DOCUMENTAL DE ACUERDO A LAS NECESIDADES Y EL FORTALECIMIENTO DE LA FUNCIÓN ARCHIVÍSTICA DE LA UAEMC, EN MARCO DEL PROYECTO DE INVERSIÓN OPTIMIZACIÓN DE LOS PROCESOS DE GESTIÓN DOCUMENTAL EN LA UAEMC A NIVEL NACIONAL.</t>
  </si>
  <si>
    <t>PRESTAR LOS SERVICIOS DE APOYO A LA GESTIÓN EN LA EJECUCIÓN DE LAS ACTIVIDADES OPERATIVAS RELACIONADAS CON LA GESTIÓN DOCUMENTAL, LA ORGANIZACIÓN ARCHIVÍSTICA CONFORME A LAS TABLAS DE RETENCIÓN DOCUMENTAL QUE PERMITA REALIZAR LAS TRANSFERENCIAS DOCUMENTALES PRIMARIAS, EN LOS PROCESOS DEL GRUPO DE ARCHIVO Y CORRESPONDENCIA Y DEPENDENCIAS QUE CONFORMAN LA UAEMC, EN MARCO DEL PROYECTO DE INVERSIÓN OPTIMIZACIÓN DE LOS PROCESOS DE GESTIÓN DOCUMENTAL EN LA UAEMC A NIVEL NACIONAL.</t>
  </si>
  <si>
    <t>PRESTAR LOS SERVICIOS DE APOYO A LA GESTIÓN AL GRUPO DE ARCHIVO Y CORRESPONDENCIA, PARA EL CONTROL, ANÁLISIS Y MEJORAS EN EL SISTEMA DE GESTIÓN DOCUMENTAL ORFEO, SEGUIMIENTO Y APOYO A LA SUPERVISIÓN TÉCNICA DE LOS CONTRATOS, Y CUMPLIMIENTO A LAS NECESIDADES REQUERIDAS POR DEL GIT DE LA UAEMC, EN MARCO DEL PROYECTO DE INVERSIÓN OPTIMIZACIÓN DE LOS PROCESOS DE GESTIÓN DOCUMENTAL EN LA UAEMC A NIVEL NACIONAL.</t>
  </si>
  <si>
    <t>PRESTAR SERVICIOS PROFESIONALES PARA LA ELABORACIÓN Y ACTUALIZACIÓN DE LAS TABLAS DE RETENCIÓN DOCUMENTAL, APOYO EN SU PRESENTACIÓN PARA CONVALIDACIÓN ANTE EL ARCHIVO GENERAL DE LA NACIÓN Y ACTIVIDADES DE ACUERDO A LAS NECESIDADES EN EL MARCO DEL FORTALECIMIENTO DE LA GESTIÓN DOCUMENTAL DE LA UAEMC, EN MARCO DEL PROYECTO DE INVERSIÓN OPTIMIZACIÓN DE LOS PROCESOS DE GESTIÓN DOCUMENTAL EN LA UAEMC A NIVEL NACIONAL.</t>
  </si>
  <si>
    <t>PRESTAR LOS SERVICIOS QUE FOMENTEN EL FORTALECIMIENTO DE LA GESTIÓN DOCUMENTAL MEDIANTE LA IMPLEMENTACIÓN DE ESTRATEGIAS DE DIGITALIZACIÓN, AUTOMATIZACIÓN Y OPTIMIZACIÓN DE PROCESOS, UTILIZANDO TECNOLOGÍAS DE LA INFORMACIÓN Y COMUNICACIONES (TIC), EN CUMPLIMIENTO DE LA NORMATIVIDAD ARCHIVÍSTICA VIGENTE Y LOS LINEAMIENTOS DEL ARCHIVO GENERAL DE LA NACIÓN.</t>
  </si>
  <si>
    <t>LAURA MILENA SILVA</t>
  </si>
  <si>
    <t>laura.silva@migracioncolombia.gov.co</t>
  </si>
  <si>
    <t>CAMILO EDUARDO ROMERO</t>
  </si>
  <si>
    <t>camilo.romero@migracioncolombia.gov.co</t>
  </si>
  <si>
    <t>43232300;81111800;81112000;81112200</t>
  </si>
  <si>
    <t>80111600;81111500;81111800</t>
  </si>
  <si>
    <t>81111500;81112200</t>
  </si>
  <si>
    <t>81111500;81111800;81112300;80111600</t>
  </si>
  <si>
    <t>81102702;81111500</t>
  </si>
  <si>
    <t>81111500;81112300;81112200;43232907;43201803;43212201</t>
  </si>
  <si>
    <t>43232612;81112209</t>
  </si>
  <si>
    <t>86111600;86101808</t>
  </si>
  <si>
    <t>811015;951217,721015;721029,721033,721211,721529,721527,761115</t>
  </si>
  <si>
    <t>CORREOELECTRÓNICODELRESPONSABLE</t>
  </si>
  <si>
    <t>diana.duran@migracioncolombia.gov.co</t>
  </si>
  <si>
    <t>40151510;73152108</t>
  </si>
  <si>
    <t>56101522;72153613</t>
  </si>
  <si>
    <t>PRESTAR SERVICIOS PROFESIONALES EN EL PROCESO DE GESTIÓN DOCUMENTAL PARA LIDERAR DE ACUERDO CON LAS NECESIDADES DE LA UAEMC Y LINEAMIENTOS ESTABLECIDOS POR EL ARCHIVO GENERAL DE LA NACIÓN, EN MARCO DEL PROYECTO DE INVERSIÓN OPTIMIZACIÓN DE LOS PROCESOS DE GESTIÓN DOCUMENTAL EN LA UAEMC A NIVEL NACIONAL.</t>
  </si>
  <si>
    <t>PRESTAR LOS SERVICIOS DE APOYO A LA GESTIÓN EN LA SUBDIRECCIÓN ADMINISTRATIVA Y FINANCIERA CON EL OBJETIVO DE GARANTIZAR LA CORRECTA IMPLEMENTACIÓN DE LOS PROCESOS, PROCEDIMIENTOS Y MECANISMOS DE CONTROL, EN MARCO DEL PROYECTO DE INVERSIÓN OPTIMIZACIÓN DE LOS PROCESOS DE GESTIÓN DOCUMENTAL EN LA UAEMC A NIVEL NACIONAL.</t>
  </si>
  <si>
    <t>PRESTAR LOS SERVICIOS PROFESIONALES PARA ORIENTAR JURÍDICAMENTE A LA SECRETARÍA GENERAL DE MIGRACIÓN COLOMBIA EN LA APLICACIÓN Y DESARROLLO DE NORMAS E INSTRUMENTOS JURÍDICOS - LEGALES SOBRE TEMAS CONTRACTUALES, FINANCIEROS Y  ADMINISTRATIVOS, DE ACUERDO CON LAS CONDICIONES YESPECIFICACIONES TÉCNICAS DESCRITAS EN LOS ESTUDIOS PREVIOS.</t>
  </si>
  <si>
    <t>VALOR ESTIMADO VIGENCIA TOTAL</t>
  </si>
  <si>
    <t>OPLA - 15</t>
  </si>
  <si>
    <t>PUBLICACIONES Y EVENTOS PARA LA DIVULGACIÓN DE INFORMES, TABLEROS, ARTÍCULOS, PRODUCIDOS CON BASE EN LA INFORMACIÓN DE LAS BASES DE DATOS, DE TAL FORMA QUE APORTEN EN LA TOMA DE DECISIONES DENTRO DEL MARCO DEL PROYECTO DE LA OPTIMIZACIÓN DE LAS CAPACIDADES ESTRATÉGICAS INSTITUCIONALES DE MIGRACIÓN COLOMBIA A NIVEL NACIONAL.</t>
  </si>
  <si>
    <t>PRESTACIÓN DE SERVICIOS</t>
  </si>
  <si>
    <t>LEONARDO CARVAJAL</t>
  </si>
  <si>
    <t>LEONARDO.CARVAJAL@MIGRACIONCOLOMBIA.GOV.CO</t>
  </si>
  <si>
    <t>C-1199-1002-13-53105B-1199054-02 - ADQUIS. DE BYS - DOCUMENTOS DE PLANEACIÓN - OPTIMIZACIÓN DE LAS CAPACIDADES ESTRATÉGICAS INSTITUCIONALES DE MIGRACIÓN COLOMBIA A NIVEL NACIONAL
C-1199-1002-13-53105B-1199060-02 - ADQUIS. DE BYS - SERVICIO DE IMPLEMENTACIÓN SISTEMAS DE GESTIÓN - OPTIMIZACIÓN DE LAS CAPACIDADES ESTRATÉGICAS INSTITUCIONALES DE MIGRACIÓN COLOMBIA A NIVEL   NACIONAL</t>
  </si>
  <si>
    <t>SUBDIRECCIÓN DE VERIFICACION MIGRATORIA</t>
  </si>
  <si>
    <t>PSICOSOCIAL</t>
  </si>
  <si>
    <t xml:space="preserve">PRESTAR LOS SERVICIOS PROFESIONALES PARA LA ESTRUCTURACIÓN, EVALUACIÓN, EJECUCIÓN, SUPERVISIÓN Y DEMÁS ASPECTOS DE LOS PROCESOS CONTRACTUALES A CARGO DEL GRUPO ADMINISTRATIVO ESPECIALMENTE EN LOS PROCESOS DE CONTRATACIÓN DEL PROYECTO DE INVERSIÓN DE INFRAESTRUCTURA PARA LA VIGENCIA 2025, DE ACUERDO CON LAS CONDICIONES Y ESPECIFICACIONES TÉCNICAS DESCRITAS EN LOS ESTUDIOS PREVIOS </t>
  </si>
  <si>
    <t xml:space="preserve">PRESTAR LOS SERVICIOS PROFESIONALES PARA LA ESTRUCTURACIÓN, EVALUACIÓN, EJECUCIÓN, SUPERVISIÓN EN LO CONCERNIENTE A LOS PROCESOS CONTRACTUALES A CARGO DEL GRUPO ADMINISTRATIVO , Y SEGUIMIENTO A LOS PROCESOS CONTRACTUALES DE LA UAEMC ESPECIALMENTE EN LOS PROCESOS DE CONTRATACIÓN DEL PROYECTO DE INVERSIÓN DE INFRAESTRUCTURA PARA LA VIGENCIA 2025 DE ACUERDO CON LAS CONDICIONES Y ESPECIFICACIONES TÉCNICAS DESCRITAS EN LOS ESTUDIOS PREVIOS </t>
  </si>
  <si>
    <t xml:space="preserve">A-02-02-02-006-004 - SERVICIOS DE TRANSPORTE DE PASAJEROS (700.000.000); A-03-03-01-056 DEPORTACION A EXTRANJEROS(200.000.000); C-1199-1002-15-53105B-1199058-02 - ADQUISICIÓN DE BIENES Y SERVICIOS - SERVICIO DE EDUCACIÓN INFORMAL PARA LA GESTIÓN ADMINISTRATIVA - CONSOLIDACIÓN Y FORTALECIMIENTO DE LA GESTIÓN DEL TALENTO HUMANO DE MIGRACIÓN COLOMBIA A NIVEL NACIONAL(200.000.000)
</t>
  </si>
  <si>
    <t>pROPIOS</t>
  </si>
  <si>
    <t>A-02-02-01-003-002 - PASTA O PULPA, PAPEL Y PRODUCTOS DE PAPEL; IMPRESOS Y ARTÍCULOS SIMILARES ; A-02-02-01-003-006 - PRODUCTOS DE CAUCHO Y PLÁSTICO; A-02-02-01-003-008 - OTROS BIENES TRANSPORTABLES N.C.P. ; A-02-02-01-004-002 - PRODUCTOS METÁLICOS ELABORADOS (EXCEPTO MAQUINARIA Y EQUIPO) ;A-02-02-01-004-005 - MAQUINARIA DE OFICINA, CONTABILIDAD E INFORMÁTICA; A-02-02-01-004-006 - MAQUINARIA Y APARATOS ELÉCTRICOS; A-02-02-01-004-007 - EQUIPO Y APARATOS DE RADIO, TELEVISIÓN Y COMUNICACIONES</t>
  </si>
  <si>
    <t>PRESTAR LOS SERVICIOS DE ALMACENAMIENTO Y CUSTODIA DEL ACERVO DOCUMENTAL Y CONSULTAS PARA LA INTERVENCIÓN ARCHIVÍSTICA, DIGITALIZACIÓN, ENTREGA DE DOCUMENTACIÓN, ELIMINACIÓN DOCUMENTAL, SANEAMIENTO AMBIENTAL DE LA UAEMC.</t>
  </si>
  <si>
    <t>BOLSA MERCANTIL</t>
  </si>
  <si>
    <t>COMPROMISO MRA</t>
  </si>
  <si>
    <t>CONTACT CENTER</t>
  </si>
  <si>
    <t>COSTO MES</t>
  </si>
  <si>
    <t>V1: Programación Vigencia 2025
V2: Se solicita cambio de duración estimada del contrato y Valor estimado vigencia</t>
  </si>
  <si>
    <t>V1: Programación Vigencia 2025
V2: Se solicita cambio Valor estimado vigencia</t>
  </si>
  <si>
    <t xml:space="preserve">PRESTAR LOS SERVICIOS PROFESIONALES PARA ATENDER JURÍDICAMENTE LAS RESPUESTAS A LOS DERECHOS DE PETICIÓN Y EJERCER LA DEFENSA JUDICIAL Y  EXTRAJUDICIAL   DE LA UNIDAD ADMINISTRATIVA ESPECIAL MIGRACION COLOMBIA EN LA VIA CONTENCIOSA ADMINISTRATIVA Y CONSTITUCIONAL. </t>
  </si>
  <si>
    <t>V1: Programación Vigencia 2025
V2; SE AJUSTA MODALIDAD DE CONTRATACION, ES UNCONTRATO INTERADMINISTRATIVO</t>
  </si>
  <si>
    <t>PRESTAR LOS SERVICIOS PROFESIONALES PARA GESTIONAR BASES DE DATOS, MANTENIMIENTO DE SISTEMAS DE INFORMACIÓN Y EQUIPOS PARA EL SISTEMA DE ENROLAMIENTO BIOMÉTRICO E IMPRESIÓN DE DOCUMENTOS PPT, EN EL MARCO DEL PROYECTO DE FORTALECIMIENTO DE LAS CAPACIDADES Y EVOLUCIÓN DE LAS TECNOLOGÍAS DE LA INFORMACIÓN.</t>
  </si>
  <si>
    <t xml:space="preserve">V1: Programación Vigencia 2025
V2: Se solicita modificar objeto y mes, por necesidad de la oficina de tecnologia de la informacion. </t>
  </si>
  <si>
    <t xml:space="preserve">V1: Programación Vigencia 2025
V2: Se solicita modificar mes, por necesidad de la oficna de tecnologia de la informacion. </t>
  </si>
  <si>
    <t xml:space="preserve">V1: Programación Vigencia 2025
V2: Se solicita modificar nombre y mes, por necesidad de la oficna de tecnologia de la informacion. </t>
  </si>
  <si>
    <t xml:space="preserve">V1: Programación Vigencia 2025
V2: Se solicita modificar nombre, por necesidad de la oficna de tecnologia de la informacion. </t>
  </si>
  <si>
    <t xml:space="preserve">V1: Programación Vigencia 2025
V2: Se solicita modificar  mes, por necesidad de la oficna de tecnologia de la informacion. 
</t>
  </si>
  <si>
    <t xml:space="preserve">V1: Programación Vigencia 2025
V2: Se solicita modificar  mes, por necesidad de la oficna de tecnologia de la informacion. </t>
  </si>
  <si>
    <t>C-1199-1002-14-53105B-1199052-02 - ADQUISICIÓN DE BIENES Y SERVICIOS - SERVICIO DE GESTIÓN DOCUMENTAL - OPTIMIZACIÓN DE LOS PROCESOS DE GESTIÓN DOCUMENTAL EN LA UAEMC A NIVEL NACIONAL
C-1199-1002-14-53105B-1199052-02 - ADQUISICIÓN DE BIENES Y SERVICIOS - SERVICIO DE GESTIÓN DOCUMENTAL - OPTIMIZACIÓN DE LOS PROCESOS DE GESTIÓN DOCUMENTAL EN LA UAEMC A NIVEL NACIONAL</t>
  </si>
  <si>
    <t>V1: Programación Vigencia 2025
V2: Teniendo en cuenta la modificación de rubros, se realiza ajuste a la desagregación de los rubros y valores</t>
  </si>
  <si>
    <t>C-1199-1002-14-53105B-1199052-02 - ADQUISICIÓN DE BIENES Y SERVICIOS - SERVICIO DE GESTIÓN DOCUMENTAL - OPTIMIZACIÓN DE LOS PROCESOS DE GESTIÓN DOCUMENTAL EN LA UAEMC A NIVEL NACIONAL</t>
  </si>
  <si>
    <t>V1: Programación Vigencia 2025
V2: Teniendo en cuenta la modificación de rubros, se realiza ajuste a la desagregación.</t>
  </si>
  <si>
    <t>C-1199-1002-14-53105B-1199062-02 - ADQUISICIÓN DE BIENES Y SERVICIOS - SERVICIO DE INFORMACIÓN ACTUALIZADOS - OPTIMIZACIÓN DE LOS PROCESOS DE GESTIÓN DOCUMENTAL EN LA UAEMC A NIVEL NACIONAL</t>
  </si>
  <si>
    <t>APOYO TÉCNICO A LA GESTIÓN PARA EL PROCESAMIENTO, LA MINERÍA DE DATOS, Y LA CONSOLIDACIÓN DE INFORMACIÓN DE LAS BASES DE DATOS QUE APORTEN EN LA TOMA DE DECISIONES Y DEMÁS QUE SE LE ASIGNEN DE ACUERDO CON LAS CONDICIONES SEÑALADAS EN EL ESTUDIO PREVIO, DENTRO DEL MARCO DEL PROYECTO DE LA OPTIMIZACIÓN DE LAS CAPACIDADES ESTRATÉGICAS INSTITUCIONALES DE MIGRACIÓN COLOMBIA A NIVEL NACIONAL.</t>
  </si>
  <si>
    <t>PRESTACIÓN DE SERVICIOS TECNICOS</t>
  </si>
  <si>
    <t>V1: Programación Vigencia 2025
V2: Se solicita modificar el mes de contratación a agosto, debido a que el contrato esta planeado por 3 meses y en la programación inicial quedo errado</t>
  </si>
  <si>
    <t>V1: Programación Vigencia 2025
V2: Se solicita modificar la fuente de recursos debido a la distribución enviada por planeación</t>
  </si>
  <si>
    <t>FABIO TORRES</t>
  </si>
  <si>
    <t>V2: Nuevo Proceso</t>
  </si>
  <si>
    <t xml:space="preserve">fabio.torres@migracioncolombia.gov.co </t>
  </si>
  <si>
    <t>V1: Programación Vigencia 2025
V2: se solicita ajuste de acuerdo a la certificación de experiencia profesional, Tabla de Honorarios 2025</t>
  </si>
  <si>
    <t>V1: Programación Vigencia 2025
V2: se solicita ajuste por error en la publicación del PAABS V1</t>
  </si>
  <si>
    <t>CONTRATAR LA SEGUNDA FASE DE LAS OBRAS DE ADECUACIÓN Y MEJORAMIENTO PARA LA SEDE MIGRACIÓN COLOMBIA EN CARTAGENA</t>
  </si>
  <si>
    <t>CONTRATA LAS OBRAS DE ADECUACIÓN Y MEJORAMIENTO DE SEDES DE MIGRACIÓN COLOMBIA EN LA REGIONAL GUAJIRA</t>
  </si>
  <si>
    <t>CONTRATAR LA CONSULTORÍA TÉCNICA PARA EL ANÁLISIS DE VULNERABILIDAD SÍSMICA Y PATOLOGÍA ESTRUCTURAL DEL EDIFICIO DONDE SE UBICA EL PUESTO DE CONTROL MIGRATORIO TERRESTRE PARAGUACHON.</t>
  </si>
  <si>
    <t>CONTRATAR EL ARRENDAMIENTO DEL SERVICIO DE PARQUEADEROS PARA LA UNIDAD MÓVIL ASIGNADA AL PARQUE AUTOMOTOR DE LA REGIONAL ANDINA</t>
  </si>
  <si>
    <t>sandra.vega@migracioncolombia.gov.co</t>
  </si>
  <si>
    <t>CONTRATAR LAS OBRAS DE ADECUACIÓN PARA LAS INSTALACIONES ELÉCTRICAS, MANTENIMIENTO LOCATIVO MENOR Y DOTACIÓN DE EQUIPOS Y ELECTRODOMÉSTICOS MENORES MAS EFICIENTES ENERGÉTICAMENTE PARA EL CFSM BARRANQUILLA</t>
  </si>
  <si>
    <t>PRESTAR LOS SERVICIOS DE APOYO A LA GESTIÓN PARA REALIZAR LAS ACCIONES DE COBRO PERSUASIVO Y COACTIVO QUE REQUIERA EL GRUPO DE APOYO MISIONAL Y GESTIÓN DE COBRO COACTIVO DE LA OFICINA ASESORA JURIDICA.</t>
  </si>
  <si>
    <t>PRESTAR LOS SERVICIOS PROFESIONALES PARA EMITIR CONCEPTOS JURIDICOS Y ATENDER LAS ACCIONES CONSTITUCIONALES QUE INVOLUCREN A LA UNIDAD ADMINISTRATIVA ESPECIAL MIGRACION COLOMBIA.</t>
  </si>
  <si>
    <t>Gilmer Amezquita</t>
  </si>
  <si>
    <t>81111806</t>
  </si>
  <si>
    <t>MODALIDAD DE CONTRATACIÓN ( CODIGOS</t>
  </si>
  <si>
    <t>CCE-16</t>
  </si>
  <si>
    <t>CCE-02</t>
  </si>
  <si>
    <t>CCE-10</t>
  </si>
  <si>
    <t>CCE-06</t>
  </si>
  <si>
    <t>CCE-99</t>
  </si>
  <si>
    <t>CCE-07</t>
  </si>
  <si>
    <t>CCE-20-Concurso_Meritos_Sin_Lista_Corta_1Sobre</t>
  </si>
  <si>
    <t>CCE-15||03</t>
  </si>
  <si>
    <t>FUENTE DE  LOS RECURSOS 0-1</t>
  </si>
  <si>
    <t>MES SECOP</t>
  </si>
  <si>
    <t>V1: Programación Vigencia 2025
V2: Teniendo en cuenta la modificación de rubros, se realiza ajuste a la desagregación.
Se ajusta fecha de inicio del proceso</t>
  </si>
  <si>
    <t>81101500;95121700;72101500;72102900;72103300;72121100;72152900;72152700;76111500</t>
  </si>
  <si>
    <t>81101700;
72151500;
83101800;
26111600</t>
  </si>
  <si>
    <t>84131500;84131600;84131500;8413150100;84131502;84131505;84131506</t>
  </si>
  <si>
    <t>84131600;8413160300</t>
  </si>
  <si>
    <t>81101500;93141700;95121700,72101500; 72102900, 72103300,72121100, 72152900,72152700,76111500</t>
  </si>
  <si>
    <t>84131500;84131600;84131500;84131501;84131502;84131505;84131506</t>
  </si>
  <si>
    <t>SAF - 139</t>
  </si>
  <si>
    <t>SAF - 140</t>
  </si>
  <si>
    <t>SAF - 141</t>
  </si>
  <si>
    <t>SAF - 142</t>
  </si>
  <si>
    <t>V2: Proceso nuevo</t>
  </si>
  <si>
    <t>OTIN -79</t>
  </si>
  <si>
    <t>CELEBRAR UN CONVENIO INTER-ADMINISTRATIVO ENTRE LA UNIDAD ADMINISTRATIVA ESPECIAL MIGRACIÓN COLOMBIA UAEMC Y LA ORGANIZACIÓN NACIONAL DE LOS PUEBLOS INDÍGENAS DE LA AMAZONIA COLOMBIANA OPIAC PARA EL DESARROLLO DE DIÁLOGOS FRONTERIZOS POR LA VIDA EN EL 2025</t>
  </si>
  <si>
    <t xml:space="preserve">CONTRATAR LA PRESTACIÓN DE SERVICIOS LOGÍSTICOS PARA LAS ACTIVIDADES QUE SE REQUIERAN EN EL DESARROLLO DE LOS DIALOGOS FRONTERIZOS POR LA VIDA EN EL MARCO DE LOS ACUERDOS DE LA COMISIÓN PRIMERA DE LA CONSULTA PREVIA (NARP) </t>
  </si>
  <si>
    <t>PRESTAR LOS SERVICIOS PROFESIONALES PARA EL DESARROLLO DE APLICACIONES JAVA Y LA CREACIÓN DE SERVICIOS WEB, ATENDIENDO LOS REQUERIMIENTOS E INCIDENTES, EN EL MARCO DEL PROYECTO DE FORTALECIMIENTO DE LAS CAPACIDADES Y EVOLUCIÓN DE LAS TECNOLOGÍAS DE LA INFORMACIÓN, CUMPLIENDO CON LOS ESTÁNDARES TÉCNICOS Y METODOLOGÍAS DE DESARROLLO DE SOFTWARE ESTABLECIDOS.</t>
  </si>
  <si>
    <t xml:space="preserve">CONTRATAR UNA INSTITUCIÓN PRESTADORA DE SERVICIO DE SALUD ESPECIALIZADA EN LA REALIZACIÓN DE EXÁMENES MÉDICOS OCUPACIONALES DE INGRESO, EGRESO, PERIÓDICOS Y POST-INCAPACIDAD,  ANÁLISIS DE PUESTO DE TRABAJO, Y DEMAS PRUEBAS COMPLEMENTARIAS EN RIESGO BIOLOGICO. </t>
  </si>
  <si>
    <t>CONTRATAR LA PÓLIZA DE SEGURO CONTRA TODO RIESGO QUE AMPARE ADECUADAMENTE LOS VEHÍCULOS PRESENTES Y FUTUROS DE LA UNIDAD ADMINISTRATIVA ESPECIAL MIGRACIÓN COLOMBIA Y/O DE AQUELLOS A SU CARGO Y/O BAJO SU RESPONSABILIDAD DENTRO DEL TERRITORIO NACIONAL, RECIBIDOS A TÍTULO ONEROSO O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</si>
</sst>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 &quot;COP&quot;"/>
    <numFmt numFmtId="166" formatCode="&quot;$&quot;\ #,##0"/>
  </numFmts>
  <fonts count="23" x14ac:knownFonts="1">
    <font>
      <sz val="11"/>
      <color theme="1"/>
      <name val="Calibri"/>
      <family val="2"/>
      <scheme val="minor"/>
    </font>
    <font>
      <sz val="11"/>
      <color theme="1"/>
      <name val="Calibri"/>
      <family val="2"/>
      <scheme val="minor"/>
    </font>
    <font>
      <sz val="11"/>
      <color rgb="FF006100"/>
      <name val="Calibri"/>
      <family val="2"/>
      <scheme val="minor"/>
    </font>
    <font>
      <sz val="11"/>
      <color theme="0"/>
      <name val="Calibri"/>
      <family val="2"/>
      <scheme val="minor"/>
    </font>
    <font>
      <u/>
      <sz val="11"/>
      <color theme="10"/>
      <name val="Calibri"/>
      <family val="2"/>
      <scheme val="minor"/>
    </font>
    <font>
      <b/>
      <sz val="11"/>
      <name val="Arial Narrow"/>
      <family val="2"/>
    </font>
    <font>
      <sz val="8"/>
      <name val="Arial Narrow"/>
      <family val="2"/>
    </font>
    <font>
      <sz val="10"/>
      <color theme="1"/>
      <name val="Verdana"/>
      <family val="2"/>
    </font>
    <font>
      <b/>
      <sz val="10"/>
      <color theme="1"/>
      <name val="Verdana"/>
      <family val="2"/>
    </font>
    <font>
      <sz val="10"/>
      <color theme="1"/>
      <name val="Arial"/>
      <family val="2"/>
    </font>
    <font>
      <sz val="12"/>
      <color theme="0"/>
      <name val="Calibri"/>
      <family val="2"/>
      <scheme val="minor"/>
    </font>
    <font>
      <sz val="11"/>
      <color theme="1"/>
      <name val="Arial Narrow"/>
      <family val="2"/>
    </font>
    <font>
      <sz val="11"/>
      <color theme="0"/>
      <name val="Arial Narrow"/>
      <family val="2"/>
    </font>
    <font>
      <sz val="11"/>
      <name val="Arial Narrow"/>
      <family val="2"/>
    </font>
    <font>
      <sz val="11"/>
      <color theme="1"/>
      <name val="Calibri"/>
      <family val="2"/>
      <scheme val="minor"/>
    </font>
    <font>
      <b/>
      <sz val="11"/>
      <color theme="1"/>
      <name val="Arial Narrow"/>
      <family val="2"/>
    </font>
    <font>
      <u/>
      <sz val="11"/>
      <name val="Calibri"/>
      <family val="2"/>
      <scheme val="minor"/>
    </font>
    <font>
      <sz val="11"/>
      <color rgb="FF000000"/>
      <name val="Calibri"/>
      <family val="2"/>
      <scheme val="minor"/>
    </font>
    <font>
      <u/>
      <sz val="11"/>
      <color theme="0"/>
      <name val="Calibri"/>
      <family val="2"/>
      <scheme val="minor"/>
    </font>
    <font>
      <sz val="8"/>
      <name val="Calibri"/>
      <family val="2"/>
      <scheme val="minor"/>
    </font>
    <font>
      <sz val="11"/>
      <color theme="0" tint="-4.9989318521683403E-2"/>
      <name val="Arial Narrow"/>
      <family val="2"/>
    </font>
    <font>
      <sz val="11"/>
      <name val="Calibri"/>
      <family val="2"/>
      <scheme val="minor"/>
    </font>
    <font>
      <u/>
      <sz val="11"/>
      <name val="Arial Narrow"/>
      <family val="2"/>
    </font>
  </fonts>
  <fills count="12">
    <fill>
      <patternFill patternType="none"/>
    </fill>
    <fill>
      <patternFill patternType="gray125"/>
    </fill>
    <fill>
      <patternFill patternType="solid">
        <fgColor rgb="FFC6EFCE"/>
      </patternFill>
    </fill>
    <fill>
      <patternFill patternType="solid">
        <fgColor theme="4"/>
      </patternFill>
    </fill>
    <fill>
      <patternFill patternType="solid">
        <fgColor theme="0" tint="-0.34998626667073579"/>
        <bgColor indexed="64"/>
      </patternFill>
    </fill>
    <fill>
      <patternFill patternType="solid">
        <fgColor rgb="FF808080"/>
        <bgColor indexed="64"/>
      </patternFill>
    </fill>
    <fill>
      <patternFill patternType="solid">
        <fgColor rgb="FFDBE5F1"/>
        <bgColor indexed="64"/>
      </patternFill>
    </fill>
    <fill>
      <patternFill patternType="solid">
        <fgColor rgb="FFC6EFCE"/>
        <bgColor indexed="64"/>
      </patternFill>
    </fill>
    <fill>
      <patternFill patternType="solid">
        <fgColor theme="4"/>
        <bgColor indexed="64"/>
      </patternFill>
    </fill>
    <fill>
      <patternFill patternType="solid">
        <fgColor rgb="FFFF0000"/>
        <bgColor indexed="64"/>
      </patternFill>
    </fill>
    <fill>
      <patternFill patternType="solid">
        <fgColor rgb="FFFFCCFF"/>
        <bgColor indexed="64"/>
      </patternFill>
    </fill>
    <fill>
      <patternFill patternType="solid">
        <fgColor rgb="FF7030A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6">
    <xf numFmtId="0" fontId="0" fillId="0" borderId="0"/>
    <xf numFmtId="42"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0" borderId="0" applyNumberFormat="0" applyFill="0" applyBorder="0" applyAlignment="0" applyProtection="0"/>
    <xf numFmtId="41" fontId="1" fillId="0" borderId="0" applyFont="0" applyFill="0" applyBorder="0" applyAlignment="0" applyProtection="0"/>
    <xf numFmtId="49" fontId="7" fillId="0" borderId="0" applyFill="0" applyBorder="0" applyProtection="0">
      <alignment horizontal="left" vertical="center"/>
    </xf>
    <xf numFmtId="0" fontId="8" fillId="5" borderId="1" applyNumberFormat="0" applyProtection="0">
      <alignment horizontal="left" vertical="center" wrapText="1"/>
    </xf>
    <xf numFmtId="0" fontId="8" fillId="6" borderId="0" applyNumberFormat="0" applyBorder="0" applyProtection="0">
      <alignment horizontal="center" vertical="center"/>
    </xf>
    <xf numFmtId="165" fontId="9" fillId="0" borderId="0" applyFont="0" applyFill="0" applyBorder="0" applyAlignment="0" applyProtection="0"/>
    <xf numFmtId="0" fontId="10" fillId="3" borderId="0" applyNumberFormat="0" applyBorder="0" applyAlignment="0" applyProtection="0"/>
    <xf numFmtId="0" fontId="14" fillId="0" borderId="0"/>
    <xf numFmtId="42" fontId="1" fillId="0" borderId="0" applyFont="0" applyFill="0" applyBorder="0" applyAlignment="0" applyProtection="0"/>
    <xf numFmtId="0" fontId="2" fillId="7" borderId="0" applyNumberFormat="0" applyBorder="0" applyAlignment="0" applyProtection="0"/>
    <xf numFmtId="0" fontId="3" fillId="8" borderId="0" applyNumberFormat="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164" fontId="1" fillId="0" borderId="0" applyFont="0" applyFill="0" applyBorder="0" applyAlignment="0" applyProtection="0"/>
  </cellStyleXfs>
  <cellXfs count="42">
    <xf numFmtId="0" fontId="0" fillId="0" borderId="0" xfId="0"/>
    <xf numFmtId="0" fontId="13" fillId="0" borderId="1" xfId="2" applyFont="1" applyFill="1" applyBorder="1" applyAlignment="1">
      <alignment horizontal="center" vertical="center" wrapText="1"/>
    </xf>
    <xf numFmtId="0" fontId="5" fillId="4" borderId="1" xfId="3" applyFont="1" applyFill="1" applyBorder="1" applyAlignment="1">
      <alignment horizontal="center" vertical="center" wrapText="1"/>
    </xf>
    <xf numFmtId="42" fontId="5" fillId="4" borderId="1" xfId="1" applyFont="1" applyFill="1" applyBorder="1" applyAlignment="1">
      <alignment horizontal="center" vertical="center" wrapText="1"/>
    </xf>
    <xf numFmtId="42" fontId="13" fillId="0" borderId="1" xfId="1" applyFont="1" applyFill="1" applyBorder="1" applyAlignment="1">
      <alignment horizontal="center" vertical="center" wrapText="1"/>
    </xf>
    <xf numFmtId="0" fontId="15" fillId="0" borderId="0" xfId="0" applyFont="1" applyAlignment="1">
      <alignment horizontal="center" vertical="center" wrapText="1"/>
    </xf>
    <xf numFmtId="42" fontId="11" fillId="0" borderId="0" xfId="1" applyFont="1" applyFill="1" applyAlignment="1">
      <alignment horizontal="center" vertical="center" wrapText="1"/>
    </xf>
    <xf numFmtId="0" fontId="16" fillId="0" borderId="1" xfId="4" applyFont="1" applyFill="1" applyBorder="1" applyAlignment="1">
      <alignment horizontal="center" vertical="center" wrapText="1"/>
    </xf>
    <xf numFmtId="0" fontId="13" fillId="0" borderId="1" xfId="14" applyFont="1" applyFill="1" applyBorder="1" applyAlignment="1">
      <alignment horizontal="center" vertical="center" wrapText="1"/>
    </xf>
    <xf numFmtId="42" fontId="13" fillId="0" borderId="1" xfId="1" applyFont="1" applyFill="1" applyBorder="1" applyAlignment="1">
      <alignment horizontal="right" vertical="center" wrapText="1"/>
    </xf>
    <xf numFmtId="0" fontId="11" fillId="0" borderId="0" xfId="0" applyFont="1" applyAlignment="1">
      <alignment horizontal="center" vertical="center" wrapText="1"/>
    </xf>
    <xf numFmtId="0" fontId="13" fillId="7" borderId="1" xfId="2" applyFont="1" applyFill="1" applyBorder="1" applyAlignment="1">
      <alignment horizontal="center" vertical="center" wrapText="1"/>
    </xf>
    <xf numFmtId="42" fontId="13" fillId="0" borderId="1" xfId="18" applyNumberFormat="1" applyFont="1" applyFill="1" applyBorder="1" applyAlignment="1">
      <alignment horizontal="center" vertical="center" wrapText="1"/>
    </xf>
    <xf numFmtId="42" fontId="11" fillId="0" borderId="0" xfId="0" applyNumberFormat="1" applyFont="1" applyAlignment="1">
      <alignment horizontal="center" vertical="center" wrapText="1"/>
    </xf>
    <xf numFmtId="0" fontId="12" fillId="9" borderId="1" xfId="0" applyFont="1" applyFill="1" applyBorder="1" applyAlignment="1">
      <alignment horizontal="center" vertical="center" wrapText="1"/>
    </xf>
    <xf numFmtId="0" fontId="12" fillId="9" borderId="1" xfId="2" applyFont="1" applyFill="1" applyBorder="1" applyAlignment="1">
      <alignment horizontal="center" vertical="center" wrapText="1"/>
    </xf>
    <xf numFmtId="42" fontId="12" fillId="9" borderId="1" xfId="1" applyFont="1" applyFill="1" applyBorder="1" applyAlignment="1">
      <alignment horizontal="center" vertical="center" wrapText="1"/>
    </xf>
    <xf numFmtId="0" fontId="12" fillId="9" borderId="0" xfId="0" applyFont="1" applyFill="1" applyAlignment="1">
      <alignment horizontal="center" vertical="center" wrapText="1"/>
    </xf>
    <xf numFmtId="166" fontId="13" fillId="0" borderId="1" xfId="1" applyNumberFormat="1" applyFont="1" applyFill="1" applyBorder="1" applyAlignment="1">
      <alignment horizontal="center" vertical="center" wrapText="1"/>
    </xf>
    <xf numFmtId="0" fontId="18" fillId="9" borderId="1" xfId="4" applyFont="1" applyFill="1" applyBorder="1" applyAlignment="1">
      <alignment horizontal="center" vertical="center" wrapText="1"/>
    </xf>
    <xf numFmtId="0" fontId="20" fillId="11" borderId="1" xfId="0" applyFont="1" applyFill="1" applyBorder="1" applyAlignment="1">
      <alignment horizontal="center" vertical="center" wrapText="1"/>
    </xf>
    <xf numFmtId="42" fontId="20" fillId="11" borderId="1" xfId="18" applyNumberFormat="1" applyFont="1" applyFill="1" applyBorder="1" applyAlignment="1">
      <alignment horizontal="center" vertical="center" wrapText="1"/>
    </xf>
    <xf numFmtId="42" fontId="20" fillId="11" borderId="1" xfId="1" applyFont="1" applyFill="1" applyBorder="1" applyAlignment="1">
      <alignment horizontal="center" vertical="center" wrapText="1"/>
    </xf>
    <xf numFmtId="0" fontId="20" fillId="11" borderId="0" xfId="0" applyFont="1" applyFill="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0" fontId="13" fillId="0" borderId="1" xfId="0" quotePrefix="1" applyFont="1" applyFill="1" applyBorder="1" applyAlignment="1" applyProtection="1">
      <alignment horizontal="center" vertical="center" wrapText="1"/>
      <protection locked="0"/>
    </xf>
    <xf numFmtId="0" fontId="13" fillId="0" borderId="0" xfId="0" applyFont="1" applyFill="1" applyAlignment="1">
      <alignment horizontal="center" vertical="center" wrapText="1"/>
    </xf>
    <xf numFmtId="42" fontId="13" fillId="0" borderId="1" xfId="0" applyNumberFormat="1" applyFont="1" applyFill="1" applyBorder="1" applyAlignment="1">
      <alignment horizontal="center" vertical="center" wrapText="1"/>
    </xf>
    <xf numFmtId="0" fontId="13" fillId="0" borderId="0" xfId="0" applyFont="1" applyFill="1" applyAlignment="1">
      <alignment horizontal="center" wrapText="1"/>
    </xf>
    <xf numFmtId="1"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wrapText="1"/>
    </xf>
    <xf numFmtId="0" fontId="13" fillId="0" borderId="1" xfId="0" quotePrefix="1" applyFont="1" applyFill="1" applyBorder="1" applyAlignment="1">
      <alignment horizontal="center" vertical="center" wrapText="1"/>
    </xf>
    <xf numFmtId="0" fontId="13" fillId="0" borderId="1" xfId="0" applyFont="1" applyFill="1" applyBorder="1" applyAlignment="1">
      <alignment horizontal="center" vertical="center"/>
    </xf>
    <xf numFmtId="0" fontId="21" fillId="0" borderId="1" xfId="0" applyFont="1" applyFill="1" applyBorder="1"/>
    <xf numFmtId="0" fontId="21" fillId="0" borderId="0" xfId="0" applyFont="1" applyFill="1"/>
    <xf numFmtId="0" fontId="22" fillId="0" borderId="1" xfId="4" applyFont="1" applyFill="1" applyBorder="1" applyAlignment="1">
      <alignment horizontal="center" vertical="center" wrapText="1"/>
    </xf>
    <xf numFmtId="0" fontId="13" fillId="0" borderId="0" xfId="2" applyFont="1" applyFill="1" applyBorder="1" applyAlignment="1">
      <alignment horizontal="center" vertical="center" wrapText="1"/>
    </xf>
    <xf numFmtId="0" fontId="21" fillId="0" borderId="1" xfId="0" applyFont="1" applyFill="1" applyBorder="1" applyAlignment="1">
      <alignment horizontal="center" vertical="center"/>
    </xf>
    <xf numFmtId="0" fontId="13" fillId="10" borderId="1" xfId="0" applyFont="1" applyFill="1" applyBorder="1" applyAlignment="1">
      <alignment horizontal="center" vertical="center" wrapText="1"/>
    </xf>
  </cellXfs>
  <cellStyles count="26">
    <cellStyle name="BodyStyle" xfId="6" xr:uid="{00000000-0005-0000-0000-000000000000}"/>
    <cellStyle name="Bueno" xfId="2" builtinId="26"/>
    <cellStyle name="Bueno 2" xfId="13" xr:uid="{00000000-0005-0000-0000-000002000000}"/>
    <cellStyle name="Currency" xfId="9" xr:uid="{00000000-0005-0000-0000-000003000000}"/>
    <cellStyle name="Énfasis1" xfId="3" builtinId="29"/>
    <cellStyle name="Énfasis1 2" xfId="10" xr:uid="{00000000-0005-0000-0000-000005000000}"/>
    <cellStyle name="Énfasis1 3" xfId="14" xr:uid="{00000000-0005-0000-0000-000006000000}"/>
    <cellStyle name="HeaderStyle" xfId="8" xr:uid="{00000000-0005-0000-0000-000007000000}"/>
    <cellStyle name="Hipervínculo" xfId="4" builtinId="8"/>
    <cellStyle name="MainTitle" xfId="7" xr:uid="{00000000-0005-0000-0000-000009000000}"/>
    <cellStyle name="Millares [0] 10 2 2" xfId="5" xr:uid="{00000000-0005-0000-0000-00000B000000}"/>
    <cellStyle name="Millares [0] 10 2 2 2" xfId="17" xr:uid="{00000000-0005-0000-0000-00000C000000}"/>
    <cellStyle name="Millares [0] 10 2 2 3" xfId="21" xr:uid="{00000000-0005-0000-0000-00000D000000}"/>
    <cellStyle name="Millares [0] 2" xfId="15" xr:uid="{00000000-0005-0000-0000-00000E000000}"/>
    <cellStyle name="Millares [0] 3" xfId="19" xr:uid="{00000000-0005-0000-0000-00000F000000}"/>
    <cellStyle name="Millares 2" xfId="23" xr:uid="{234348B3-89EE-48BA-B792-11CCEAED1EBD}"/>
    <cellStyle name="Moneda" xfId="18" builtinId="4"/>
    <cellStyle name="Moneda [0]" xfId="1" builtinId="7"/>
    <cellStyle name="Moneda [0] 2" xfId="12" xr:uid="{00000000-0005-0000-0000-000012000000}"/>
    <cellStyle name="Moneda [0] 3" xfId="16" xr:uid="{00000000-0005-0000-0000-000013000000}"/>
    <cellStyle name="Moneda [0] 4" xfId="20" xr:uid="{00000000-0005-0000-0000-000014000000}"/>
    <cellStyle name="Moneda 2" xfId="25" xr:uid="{7F3DBA66-9661-48F8-9627-D4E745F7E6EB}"/>
    <cellStyle name="Normal" xfId="0" builtinId="0"/>
    <cellStyle name="Normal 2" xfId="11" xr:uid="{00000000-0005-0000-0000-000016000000}"/>
    <cellStyle name="Normal 2 2" xfId="22" xr:uid="{AF589B59-5217-4624-8202-01594423B9A3}"/>
    <cellStyle name="Porcentaje 2" xfId="24" xr:uid="{5041C692-D825-4D1B-8E44-CEBAE342265A}"/>
  </cellStyles>
  <dxfs count="1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C6EFCE"/>
      <color rgb="FFF1E1F0"/>
      <color rgb="FFEBD6FC"/>
      <color rgb="FFD7F4FB"/>
      <color rgb="FFF17D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lygonzalez/Desktop/YAZMIN/2020/Trazadores%20Presupuestales/INDIGENAS/CRIC-CRIHU-CRIDEC/CRIC/Consolidado%20Compromisos%20CRIC%20Inv.%20Mininterior%2010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Hoja1"/>
      <sheetName val="2019 actualizado"/>
      <sheetName val="2020 actualizado"/>
      <sheetName val="Hoja3"/>
      <sheetName val="Hoja2"/>
      <sheetName val="2019 RESUMEN"/>
      <sheetName val="2020  RESUMEN"/>
      <sheetName val="2019 detalle"/>
      <sheetName val="2020 detalle"/>
      <sheetName val="Convenios"/>
      <sheetName val="Listas"/>
    </sheetNames>
    <sheetDataSet>
      <sheetData sheetId="0"/>
      <sheetData sheetId="1"/>
      <sheetData sheetId="2"/>
      <sheetData sheetId="3"/>
      <sheetData sheetId="4"/>
      <sheetData sheetId="5"/>
      <sheetData sheetId="6"/>
      <sheetData sheetId="7"/>
      <sheetData sheetId="8"/>
      <sheetData sheetId="9"/>
      <sheetData sheetId="10"/>
      <sheetData sheetId="11">
        <row r="2">
          <cell r="A2" t="str">
            <v>Convenios</v>
          </cell>
        </row>
        <row r="3">
          <cell r="A3" t="str">
            <v>Vivienda</v>
          </cell>
        </row>
        <row r="4">
          <cell r="A4" t="str">
            <v>Eventos</v>
          </cell>
        </row>
        <row r="5">
          <cell r="A5" t="str">
            <v>Gestión</v>
          </cell>
        </row>
        <row r="6">
          <cell r="A6" t="str">
            <v>Legalización Tierras</v>
          </cell>
        </row>
        <row r="7">
          <cell r="A7" t="str">
            <v>Documentos_Norma_Manual</v>
          </cell>
        </row>
        <row r="8">
          <cell r="A8" t="str">
            <v>Proyectos</v>
          </cell>
        </row>
        <row r="9">
          <cell r="A9" t="str">
            <v>Sedes físicas</v>
          </cell>
        </row>
        <row r="10">
          <cell r="A10" t="str">
            <v>POR DEFINIR EN EL SECTOR</v>
          </cell>
        </row>
        <row r="11">
          <cell r="A11" t="str">
            <v>Dotación Centro TIC</v>
          </cell>
        </row>
        <row r="12">
          <cell r="A12" t="str">
            <v>Normalización Emisoras</v>
          </cell>
        </row>
        <row r="13">
          <cell r="A13" t="str">
            <v>Contratación equipo</v>
          </cell>
        </row>
        <row r="14">
          <cell r="A14" t="str">
            <v>Fondo FIE</v>
          </cell>
        </row>
        <row r="15">
          <cell r="A15" t="str">
            <v>Sujetos de reparación colectiva</v>
          </cell>
        </row>
        <row r="16">
          <cell r="A16" t="str">
            <v>Gestión Recursos de Saneamiento entes territoriales</v>
          </cell>
        </row>
        <row r="17">
          <cell r="A17" t="str">
            <v>Reestructuración de pasivos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sergio.romero@migracioncolombia.gov.co" TargetMode="External"/><Relationship Id="rId21" Type="http://schemas.openxmlformats.org/officeDocument/2006/relationships/hyperlink" Target="mailto:felipe.castillo@migracioncolombia.gov.co" TargetMode="External"/><Relationship Id="rId63" Type="http://schemas.openxmlformats.org/officeDocument/2006/relationships/hyperlink" Target="mailto:johana.oviedo@migracioncolombia.gov.co" TargetMode="External"/><Relationship Id="rId159" Type="http://schemas.openxmlformats.org/officeDocument/2006/relationships/hyperlink" Target="mailto:gilmer.amezquita@migracioncolombia.gov.co" TargetMode="External"/><Relationship Id="rId170" Type="http://schemas.openxmlformats.org/officeDocument/2006/relationships/hyperlink" Target="mailto:gilmer.amezquita@migracioncolombia.gov.co" TargetMode="External"/><Relationship Id="rId226" Type="http://schemas.openxmlformats.org/officeDocument/2006/relationships/hyperlink" Target="mailto:sandra.martinez@migracioncolombia.gov.co" TargetMode="External"/><Relationship Id="rId268" Type="http://schemas.openxmlformats.org/officeDocument/2006/relationships/hyperlink" Target="mailto:rosa.martinez@migracioncolombia.gov.co" TargetMode="External"/><Relationship Id="rId32" Type="http://schemas.openxmlformats.org/officeDocument/2006/relationships/hyperlink" Target="mailto:johana.oviedo@migracioncolombia.gov.co" TargetMode="External"/><Relationship Id="rId74" Type="http://schemas.openxmlformats.org/officeDocument/2006/relationships/hyperlink" Target="mailto:Edwin.patino@migracioncolombia.gov.co" TargetMode="External"/><Relationship Id="rId128" Type="http://schemas.openxmlformats.org/officeDocument/2006/relationships/hyperlink" Target="mailto:alvaro.vargas@migracioncolombia.gov.co" TargetMode="External"/><Relationship Id="rId5" Type="http://schemas.openxmlformats.org/officeDocument/2006/relationships/hyperlink" Target="mailto:johana.oviedo@migracioncolombia.gov.co" TargetMode="External"/><Relationship Id="rId181" Type="http://schemas.openxmlformats.org/officeDocument/2006/relationships/hyperlink" Target="mailto:gilmer.amezquita@migracioncolombia.gov.co" TargetMode="External"/><Relationship Id="rId237" Type="http://schemas.openxmlformats.org/officeDocument/2006/relationships/hyperlink" Target="mailto:sandra.vega@migracioncolombia.gov.co" TargetMode="External"/><Relationship Id="rId258" Type="http://schemas.openxmlformats.org/officeDocument/2006/relationships/hyperlink" Target="mailto:yana.gonzalez@migracioncolombia.gov.co" TargetMode="External"/><Relationship Id="rId279" Type="http://schemas.openxmlformats.org/officeDocument/2006/relationships/hyperlink" Target="mailto:gilmer.amezquita@migracioncolombia.gov.co" TargetMode="External"/><Relationship Id="rId22" Type="http://schemas.openxmlformats.org/officeDocument/2006/relationships/hyperlink" Target="mailto:edwin.patino@migracioncolombia.gov.co" TargetMode="External"/><Relationship Id="rId43" Type="http://schemas.openxmlformats.org/officeDocument/2006/relationships/hyperlink" Target="mailto:johana.oviedo@migracioncolombia.gov.co" TargetMode="External"/><Relationship Id="rId64" Type="http://schemas.openxmlformats.org/officeDocument/2006/relationships/hyperlink" Target="mailto:felipe.castillo@migracioncolombia.gov.co" TargetMode="External"/><Relationship Id="rId118" Type="http://schemas.openxmlformats.org/officeDocument/2006/relationships/hyperlink" Target="mailto:venancio.lopez@migracioncolombia.gov.co" TargetMode="External"/><Relationship Id="rId139" Type="http://schemas.openxmlformats.org/officeDocument/2006/relationships/hyperlink" Target="mailto:monica.rocha@migracioncolombia.gov.co" TargetMode="External"/><Relationship Id="rId85" Type="http://schemas.openxmlformats.org/officeDocument/2006/relationships/hyperlink" Target="mailto:elsa.morales@migracioncolombia.gov.co" TargetMode="External"/><Relationship Id="rId150" Type="http://schemas.openxmlformats.org/officeDocument/2006/relationships/hyperlink" Target="mailto:magda.villanueva@migracioncolombia.gov.co" TargetMode="External"/><Relationship Id="rId171" Type="http://schemas.openxmlformats.org/officeDocument/2006/relationships/hyperlink" Target="mailto:gilmer.amezquita@migracioncolombia.gov.co" TargetMode="External"/><Relationship Id="rId192" Type="http://schemas.openxmlformats.org/officeDocument/2006/relationships/hyperlink" Target="mailto:sandra.vega@migracioncolombia.gov.co" TargetMode="External"/><Relationship Id="rId206" Type="http://schemas.openxmlformats.org/officeDocument/2006/relationships/hyperlink" Target="mailto:MARLON.RODRIGUEZ@MIGRACIONCOLOMBIA.GOV.CO" TargetMode="External"/><Relationship Id="rId227" Type="http://schemas.openxmlformats.org/officeDocument/2006/relationships/hyperlink" Target="mailto:fabio.torres@migracioncolombia.gov.co" TargetMode="External"/><Relationship Id="rId248" Type="http://schemas.openxmlformats.org/officeDocument/2006/relationships/hyperlink" Target="mailto:ruben.ariza@migracioncolombia.gov.co" TargetMode="External"/><Relationship Id="rId269" Type="http://schemas.openxmlformats.org/officeDocument/2006/relationships/hyperlink" Target="mailto:rosa.martinez@migracioncolombia.gov.co" TargetMode="External"/><Relationship Id="rId12" Type="http://schemas.openxmlformats.org/officeDocument/2006/relationships/hyperlink" Target="mailto:johana.oviedo@migracioncolombia.gov.co" TargetMode="External"/><Relationship Id="rId33" Type="http://schemas.openxmlformats.org/officeDocument/2006/relationships/hyperlink" Target="mailto:johana.oviedo@migracioncolombia.gov.co" TargetMode="External"/><Relationship Id="rId108" Type="http://schemas.openxmlformats.org/officeDocument/2006/relationships/hyperlink" Target="mailto:nestor.montenegro@migracioncolombia.gov.co" TargetMode="External"/><Relationship Id="rId129" Type="http://schemas.openxmlformats.org/officeDocument/2006/relationships/hyperlink" Target="mailto:rosa.martinez@migracioncolombia.gov.co" TargetMode="External"/><Relationship Id="rId280" Type="http://schemas.openxmlformats.org/officeDocument/2006/relationships/printerSettings" Target="../printerSettings/printerSettings1.bin"/><Relationship Id="rId54" Type="http://schemas.openxmlformats.org/officeDocument/2006/relationships/hyperlink" Target="mailto:felipe.castillo@migracioncolombia.gov.co" TargetMode="External"/><Relationship Id="rId75" Type="http://schemas.openxmlformats.org/officeDocument/2006/relationships/hyperlink" Target="mailto:fabio.torres@migracioncolombia.gov.co" TargetMode="External"/><Relationship Id="rId96" Type="http://schemas.openxmlformats.org/officeDocument/2006/relationships/hyperlink" Target="mailto:susan.perez@migracioncolombia.gov.co" TargetMode="External"/><Relationship Id="rId140" Type="http://schemas.openxmlformats.org/officeDocument/2006/relationships/hyperlink" Target="mailto:monica.rocha@migracioncolombia.gov.co" TargetMode="External"/><Relationship Id="rId161" Type="http://schemas.openxmlformats.org/officeDocument/2006/relationships/hyperlink" Target="mailto:gilmer.amezquita@migracioncolombia.gov.co" TargetMode="External"/><Relationship Id="rId182" Type="http://schemas.openxmlformats.org/officeDocument/2006/relationships/hyperlink" Target="mailto:gilmer.amezquita@migracioncolombia.gov.co" TargetMode="External"/><Relationship Id="rId217" Type="http://schemas.openxmlformats.org/officeDocument/2006/relationships/hyperlink" Target="mailto:rosa.martinez@migracioncolombia.gov.co" TargetMode="External"/><Relationship Id="rId6" Type="http://schemas.openxmlformats.org/officeDocument/2006/relationships/hyperlink" Target="mailto:johana.oviedo@migracioncolombia.gov.co" TargetMode="External"/><Relationship Id="rId238" Type="http://schemas.openxmlformats.org/officeDocument/2006/relationships/hyperlink" Target="mailto:sandra.vega@migracioncolombia.gov.co" TargetMode="External"/><Relationship Id="rId259" Type="http://schemas.openxmlformats.org/officeDocument/2006/relationships/hyperlink" Target="mailto:shirley.prieto@migracioncolombia.gov.co" TargetMode="External"/><Relationship Id="rId23" Type="http://schemas.openxmlformats.org/officeDocument/2006/relationships/hyperlink" Target="mailto:edwin.patino@migracioncolombia.gov.co" TargetMode="External"/><Relationship Id="rId119" Type="http://schemas.openxmlformats.org/officeDocument/2006/relationships/hyperlink" Target="mailto:jose.ruiz@migracioncolombia.gov.co" TargetMode="External"/><Relationship Id="rId270" Type="http://schemas.openxmlformats.org/officeDocument/2006/relationships/hyperlink" Target="mailto:gilmer.amezquita@migracioncolombia.gov.co" TargetMode="External"/><Relationship Id="rId44" Type="http://schemas.openxmlformats.org/officeDocument/2006/relationships/hyperlink" Target="mailto:johana.oviedo@migracioncolombia.gov.co" TargetMode="External"/><Relationship Id="rId65" Type="http://schemas.openxmlformats.org/officeDocument/2006/relationships/hyperlink" Target="mailto:felipe.castillo@migracioncolombia.gov.co" TargetMode="External"/><Relationship Id="rId86" Type="http://schemas.openxmlformats.org/officeDocument/2006/relationships/hyperlink" Target="mailto:yenith.lopez@migracioncolombia.gov.co" TargetMode="External"/><Relationship Id="rId130" Type="http://schemas.openxmlformats.org/officeDocument/2006/relationships/hyperlink" Target="mailto:maria.aguirre@migracioncolombia.gov.co" TargetMode="External"/><Relationship Id="rId151" Type="http://schemas.openxmlformats.org/officeDocument/2006/relationships/hyperlink" Target="mailto:jenny.carvajal@migracioncolombia.gov.co" TargetMode="External"/><Relationship Id="rId172" Type="http://schemas.openxmlformats.org/officeDocument/2006/relationships/hyperlink" Target="mailto:gilmer.amezquita@migracioncolombia.gov.co" TargetMode="External"/><Relationship Id="rId193" Type="http://schemas.openxmlformats.org/officeDocument/2006/relationships/hyperlink" Target="mailto:fabio.torres@migracioncolombia.gov.co" TargetMode="External"/><Relationship Id="rId207" Type="http://schemas.openxmlformats.org/officeDocument/2006/relationships/hyperlink" Target="mailto:MARIA.HURTADO@MIGRACIONCOLOMBIA.GOV.CO" TargetMode="External"/><Relationship Id="rId228" Type="http://schemas.openxmlformats.org/officeDocument/2006/relationships/hyperlink" Target="mailto:fabio.torres@migracioncolombia.gov.co" TargetMode="External"/><Relationship Id="rId249" Type="http://schemas.openxmlformats.org/officeDocument/2006/relationships/hyperlink" Target="mailto:ruben.ariza@migracioncolombia.gov.co" TargetMode="External"/><Relationship Id="rId13" Type="http://schemas.openxmlformats.org/officeDocument/2006/relationships/hyperlink" Target="mailto:isabel.castro@migracioncolombia.gov.co" TargetMode="External"/><Relationship Id="rId109" Type="http://schemas.openxmlformats.org/officeDocument/2006/relationships/hyperlink" Target="mailto:jose.ruiz@migracioncolombia.gov.co" TargetMode="External"/><Relationship Id="rId260" Type="http://schemas.openxmlformats.org/officeDocument/2006/relationships/hyperlink" Target="mailto:carlos.useche@migracioncolombia.gov.co" TargetMode="External"/><Relationship Id="rId34" Type="http://schemas.openxmlformats.org/officeDocument/2006/relationships/hyperlink" Target="mailto:johana.oviedo@migracioncolombia.gov.co" TargetMode="External"/><Relationship Id="rId55" Type="http://schemas.openxmlformats.org/officeDocument/2006/relationships/hyperlink" Target="mailto:felipe.castillo@migracioncolombia.gov.co" TargetMode="External"/><Relationship Id="rId76" Type="http://schemas.openxmlformats.org/officeDocument/2006/relationships/hyperlink" Target="mailto:felipe.castillo@migracioncolombia.gov.co" TargetMode="External"/><Relationship Id="rId97" Type="http://schemas.openxmlformats.org/officeDocument/2006/relationships/hyperlink" Target="mailto:angela.jimenez@migracioncolombia.gov.co" TargetMode="External"/><Relationship Id="rId120" Type="http://schemas.openxmlformats.org/officeDocument/2006/relationships/hyperlink" Target="mailto:carlos.useche@migracioncolombia.gov.co" TargetMode="External"/><Relationship Id="rId141" Type="http://schemas.openxmlformats.org/officeDocument/2006/relationships/hyperlink" Target="mailto:monica.rocha@migracioncolombia.gov.co" TargetMode="External"/><Relationship Id="rId7" Type="http://schemas.openxmlformats.org/officeDocument/2006/relationships/hyperlink" Target="mailto:johana.oviedo@migracioncolombia.gov.co" TargetMode="External"/><Relationship Id="rId162" Type="http://schemas.openxmlformats.org/officeDocument/2006/relationships/hyperlink" Target="mailto:gilmer.amezquita@migracioncolombia.gov.co" TargetMode="External"/><Relationship Id="rId183" Type="http://schemas.openxmlformats.org/officeDocument/2006/relationships/hyperlink" Target="mailto:gilmer.amezquita@migracioncolombia.gov.co" TargetMode="External"/><Relationship Id="rId218" Type="http://schemas.openxmlformats.org/officeDocument/2006/relationships/hyperlink" Target="mailto:ingrid.galindo@migracioncolombia.gov.co" TargetMode="External"/><Relationship Id="rId239" Type="http://schemas.openxmlformats.org/officeDocument/2006/relationships/hyperlink" Target="mailto:sandra.vega@migracioncolombia.gov.co" TargetMode="External"/><Relationship Id="rId250" Type="http://schemas.openxmlformats.org/officeDocument/2006/relationships/hyperlink" Target="mailto:shirley.prieto@migracioncolombia.gov.co" TargetMode="External"/><Relationship Id="rId271" Type="http://schemas.openxmlformats.org/officeDocument/2006/relationships/hyperlink" Target="mailto:gilmer.amezquita@migracioncolombia.gov.co" TargetMode="External"/><Relationship Id="rId24" Type="http://schemas.openxmlformats.org/officeDocument/2006/relationships/hyperlink" Target="mailto:Edwin.patino@migracioncolombia.gov.co" TargetMode="External"/><Relationship Id="rId45" Type="http://schemas.openxmlformats.org/officeDocument/2006/relationships/hyperlink" Target="mailto:johana.oviedo@migracioncolombia.gov.co" TargetMode="External"/><Relationship Id="rId66" Type="http://schemas.openxmlformats.org/officeDocument/2006/relationships/hyperlink" Target="mailto:edwin.patino@migracioncolombia.gov.co" TargetMode="External"/><Relationship Id="rId87" Type="http://schemas.openxmlformats.org/officeDocument/2006/relationships/hyperlink" Target="mailto:nestor.medina@migracioncolombia.gov.co" TargetMode="External"/><Relationship Id="rId110" Type="http://schemas.openxmlformats.org/officeDocument/2006/relationships/hyperlink" Target="mailto:leonardo.sierra@migracioncolombia.gov.co" TargetMode="External"/><Relationship Id="rId131" Type="http://schemas.openxmlformats.org/officeDocument/2006/relationships/hyperlink" Target="mailto:johana.oviedo@migracioncolombia.gov.co" TargetMode="External"/><Relationship Id="rId152" Type="http://schemas.openxmlformats.org/officeDocument/2006/relationships/hyperlink" Target="mailto:ruben.ariza@migracioncolombia.gov.co" TargetMode="External"/><Relationship Id="rId173" Type="http://schemas.openxmlformats.org/officeDocument/2006/relationships/hyperlink" Target="mailto:gilmer.amezquita@migracioncolombia.gov.co" TargetMode="External"/><Relationship Id="rId194" Type="http://schemas.openxmlformats.org/officeDocument/2006/relationships/hyperlink" Target="mailto:maria.aguirre@migracioncolombia.gov.co" TargetMode="External"/><Relationship Id="rId208" Type="http://schemas.openxmlformats.org/officeDocument/2006/relationships/hyperlink" Target="mailto:MARLON.RODRIGUEZ@MIGRACIONCOLOMBIA.GOV.CO" TargetMode="External"/><Relationship Id="rId229" Type="http://schemas.openxmlformats.org/officeDocument/2006/relationships/hyperlink" Target="mailto:fabio.torres@migracioncolombia.gov.co" TargetMode="External"/><Relationship Id="rId240" Type="http://schemas.openxmlformats.org/officeDocument/2006/relationships/hyperlink" Target="mailto:carlos.useche@migracioncolombia.gov.co" TargetMode="External"/><Relationship Id="rId261" Type="http://schemas.openxmlformats.org/officeDocument/2006/relationships/hyperlink" Target="mailto:gilmer.amezquita@migracioncolombia.gov.co" TargetMode="External"/><Relationship Id="rId14" Type="http://schemas.openxmlformats.org/officeDocument/2006/relationships/hyperlink" Target="mailto:isabel.castro@migracioncolombia.gov.co" TargetMode="External"/><Relationship Id="rId35" Type="http://schemas.openxmlformats.org/officeDocument/2006/relationships/hyperlink" Target="mailto:johana.oviedo@migracioncolombia.gov.co" TargetMode="External"/><Relationship Id="rId56" Type="http://schemas.openxmlformats.org/officeDocument/2006/relationships/hyperlink" Target="mailto:felipe.castillo@migracioncolombia.gov.co" TargetMode="External"/><Relationship Id="rId77" Type="http://schemas.openxmlformats.org/officeDocument/2006/relationships/hyperlink" Target="mailto:MARIA.HURTADO@MIGRACIONCOLOMBIA.GOV.CO" TargetMode="External"/><Relationship Id="rId100" Type="http://schemas.openxmlformats.org/officeDocument/2006/relationships/hyperlink" Target="mailto:nelson.yazo@migracioncolombia.gov.co" TargetMode="External"/><Relationship Id="rId8" Type="http://schemas.openxmlformats.org/officeDocument/2006/relationships/hyperlink" Target="mailto:johana.oviedo@migracioncolombia.gov.co" TargetMode="External"/><Relationship Id="rId98" Type="http://schemas.openxmlformats.org/officeDocument/2006/relationships/hyperlink" Target="mailto:nelson.yazo@migracioncolombia.gov.co" TargetMode="External"/><Relationship Id="rId121" Type="http://schemas.openxmlformats.org/officeDocument/2006/relationships/hyperlink" Target="mailto:juan.velez@migracioncolombia.gov.co" TargetMode="External"/><Relationship Id="rId142" Type="http://schemas.openxmlformats.org/officeDocument/2006/relationships/hyperlink" Target="mailto:maria.bohorquez@migracioncolombia.gov.co" TargetMode="External"/><Relationship Id="rId163" Type="http://schemas.openxmlformats.org/officeDocument/2006/relationships/hyperlink" Target="mailto:gilmer.amezquita@migracioncolombia.gov.co" TargetMode="External"/><Relationship Id="rId184" Type="http://schemas.openxmlformats.org/officeDocument/2006/relationships/hyperlink" Target="mailto:gilmer.amezquita@migracioncolombia.gov.co" TargetMode="External"/><Relationship Id="rId219" Type="http://schemas.openxmlformats.org/officeDocument/2006/relationships/hyperlink" Target="mailto:johana.oviedo@migracioncolombia.gov.co" TargetMode="External"/><Relationship Id="rId230" Type="http://schemas.openxmlformats.org/officeDocument/2006/relationships/hyperlink" Target="mailto:fabio.torres@migracioncolombia.gov.co" TargetMode="External"/><Relationship Id="rId251" Type="http://schemas.openxmlformats.org/officeDocument/2006/relationships/hyperlink" Target="mailto:felipe.castillo@migracioncolombia.gov.co" TargetMode="External"/><Relationship Id="rId25" Type="http://schemas.openxmlformats.org/officeDocument/2006/relationships/hyperlink" Target="mailto:Edwin.patino@migracioncolombia.gov.co" TargetMode="External"/><Relationship Id="rId46" Type="http://schemas.openxmlformats.org/officeDocument/2006/relationships/hyperlink" Target="mailto:johana.oviedo@migracioncolombia.gov.co" TargetMode="External"/><Relationship Id="rId67" Type="http://schemas.openxmlformats.org/officeDocument/2006/relationships/hyperlink" Target="mailto:ingrid.galindo@migracioncolombia.gov.co" TargetMode="External"/><Relationship Id="rId272" Type="http://schemas.openxmlformats.org/officeDocument/2006/relationships/hyperlink" Target="mailto:gilmer.amezquita@migracioncolombia.gov.co" TargetMode="External"/><Relationship Id="rId88" Type="http://schemas.openxmlformats.org/officeDocument/2006/relationships/hyperlink" Target="mailto:nestor.medina@migracioncolombia.gov.co" TargetMode="External"/><Relationship Id="rId111" Type="http://schemas.openxmlformats.org/officeDocument/2006/relationships/hyperlink" Target="mailto:francisco.torres@migracioncolombia.gov.co" TargetMode="External"/><Relationship Id="rId132" Type="http://schemas.openxmlformats.org/officeDocument/2006/relationships/hyperlink" Target="mailto:johana.oviedo@migracioncolombia.gov.co" TargetMode="External"/><Relationship Id="rId153" Type="http://schemas.openxmlformats.org/officeDocument/2006/relationships/hyperlink" Target="mailto:catalina.escallon@migracioncolombia.gov.co" TargetMode="External"/><Relationship Id="rId174" Type="http://schemas.openxmlformats.org/officeDocument/2006/relationships/hyperlink" Target="mailto:gilmer.amezquita@migracioncolombia.gov.co" TargetMode="External"/><Relationship Id="rId195" Type="http://schemas.openxmlformats.org/officeDocument/2006/relationships/hyperlink" Target="mailto:maria.aguirre@migracioncolombia.gov.co" TargetMode="External"/><Relationship Id="rId209" Type="http://schemas.openxmlformats.org/officeDocument/2006/relationships/hyperlink" Target="mailto:MARLON.RODRIGUEZ@MIGRACIONCOLOMBIA.GOV.CO" TargetMode="External"/><Relationship Id="rId220" Type="http://schemas.openxmlformats.org/officeDocument/2006/relationships/hyperlink" Target="mailto:johana.oviedo@migracioncolombia.gov.co" TargetMode="External"/><Relationship Id="rId241" Type="http://schemas.openxmlformats.org/officeDocument/2006/relationships/hyperlink" Target="mailto:fabio.torres@migracioncolombia.gov.co" TargetMode="External"/><Relationship Id="rId15" Type="http://schemas.openxmlformats.org/officeDocument/2006/relationships/hyperlink" Target="mailto:isabel.castro@migracioncolombia.gov.co" TargetMode="External"/><Relationship Id="rId36" Type="http://schemas.openxmlformats.org/officeDocument/2006/relationships/hyperlink" Target="mailto:johana.oviedo@migracioncolombia.gov.co" TargetMode="External"/><Relationship Id="rId57" Type="http://schemas.openxmlformats.org/officeDocument/2006/relationships/hyperlink" Target="mailto:ingrid.galindo@migracioncolombia.gov.co" TargetMode="External"/><Relationship Id="rId262" Type="http://schemas.openxmlformats.org/officeDocument/2006/relationships/hyperlink" Target="mailto:alvaro.vargas@migracioncolombia.gov.co" TargetMode="External"/><Relationship Id="rId78" Type="http://schemas.openxmlformats.org/officeDocument/2006/relationships/hyperlink" Target="mailto:CARLOS.AVILA@MIGRACIONCOLOMBIA.GOV.CO" TargetMode="External"/><Relationship Id="rId99" Type="http://schemas.openxmlformats.org/officeDocument/2006/relationships/hyperlink" Target="mailto:nelson.yazo@migracioncolombia.gov.co" TargetMode="External"/><Relationship Id="rId101" Type="http://schemas.openxmlformats.org/officeDocument/2006/relationships/hyperlink" Target="mailto:LEONARDO.CARVAJAL@MIGRACIONCOLOMBIA.GOV.CO" TargetMode="External"/><Relationship Id="rId122" Type="http://schemas.openxmlformats.org/officeDocument/2006/relationships/hyperlink" Target="mailto:ana.ortiz@migracioncolombia.gov.co" TargetMode="External"/><Relationship Id="rId143" Type="http://schemas.openxmlformats.org/officeDocument/2006/relationships/hyperlink" Target="mailto:maria.bohorquez@migracioncolombia.gov.co" TargetMode="External"/><Relationship Id="rId164" Type="http://schemas.openxmlformats.org/officeDocument/2006/relationships/hyperlink" Target="mailto:gilmer.amezquita@migracioncolombia.gov.co" TargetMode="External"/><Relationship Id="rId185" Type="http://schemas.openxmlformats.org/officeDocument/2006/relationships/hyperlink" Target="mailto:gilmer.amezquita@migracioncolombia.gov.co" TargetMode="External"/><Relationship Id="rId9" Type="http://schemas.openxmlformats.org/officeDocument/2006/relationships/hyperlink" Target="mailto:johana.oviedo@migracioncolombia.gov.co" TargetMode="External"/><Relationship Id="rId210" Type="http://schemas.openxmlformats.org/officeDocument/2006/relationships/hyperlink" Target="mailto:MARIA.HURTADO@MIGRACIONCOLOMBIA.GOV.CO" TargetMode="External"/><Relationship Id="rId26" Type="http://schemas.openxmlformats.org/officeDocument/2006/relationships/hyperlink" Target="mailto:Edwin.patino@migracioncolombia.gov.co" TargetMode="External"/><Relationship Id="rId231" Type="http://schemas.openxmlformats.org/officeDocument/2006/relationships/hyperlink" Target="mailto:sandra.martinez@migracioncolombia.gov.co" TargetMode="External"/><Relationship Id="rId252" Type="http://schemas.openxmlformats.org/officeDocument/2006/relationships/hyperlink" Target="mailto:johana.oviedo@migracioncolombia.gov.co" TargetMode="External"/><Relationship Id="rId273" Type="http://schemas.openxmlformats.org/officeDocument/2006/relationships/hyperlink" Target="mailto:gilmer.amezquita@migracioncolombia.gov.co" TargetMode="External"/><Relationship Id="rId47" Type="http://schemas.openxmlformats.org/officeDocument/2006/relationships/hyperlink" Target="mailto:johana.oviedo@migracioncolombia.gov.co" TargetMode="External"/><Relationship Id="rId68" Type="http://schemas.openxmlformats.org/officeDocument/2006/relationships/hyperlink" Target="mailto:felipe.castillo@migracioncolombia.gov.co" TargetMode="External"/><Relationship Id="rId89" Type="http://schemas.openxmlformats.org/officeDocument/2006/relationships/hyperlink" Target="mailto:susan.perez@migracioncolombia.gov.co" TargetMode="External"/><Relationship Id="rId112" Type="http://schemas.openxmlformats.org/officeDocument/2006/relationships/hyperlink" Target="mailto:brayan.valbuena@migracioncolombia.gov.co" TargetMode="External"/><Relationship Id="rId133" Type="http://schemas.openxmlformats.org/officeDocument/2006/relationships/hyperlink" Target="mailto:ingrid.galindo@migracioncolombia.gov.co" TargetMode="External"/><Relationship Id="rId154" Type="http://schemas.openxmlformats.org/officeDocument/2006/relationships/hyperlink" Target="mailto:monica.rocha@migracioncolombia.gov.co" TargetMode="External"/><Relationship Id="rId175" Type="http://schemas.openxmlformats.org/officeDocument/2006/relationships/hyperlink" Target="mailto:gilmer.amezquita@migracioncolombia.gov.co" TargetMode="External"/><Relationship Id="rId196" Type="http://schemas.openxmlformats.org/officeDocument/2006/relationships/hyperlink" Target="mailto:maria.aguirre@migracioncolombia.gov.co" TargetMode="External"/><Relationship Id="rId200" Type="http://schemas.openxmlformats.org/officeDocument/2006/relationships/hyperlink" Target="mailto:maria.aguirre@migracioncolombia.gov.co" TargetMode="External"/><Relationship Id="rId16" Type="http://schemas.openxmlformats.org/officeDocument/2006/relationships/hyperlink" Target="mailto:marina.villa@migracioncolombia.gov.co" TargetMode="External"/><Relationship Id="rId221" Type="http://schemas.openxmlformats.org/officeDocument/2006/relationships/hyperlink" Target="mailto:ingrid.galindo@migracioncolombia.gov.co" TargetMode="External"/><Relationship Id="rId242" Type="http://schemas.openxmlformats.org/officeDocument/2006/relationships/hyperlink" Target="mailto:ingrid.galindo@migracioncolombia.gov.co" TargetMode="External"/><Relationship Id="rId263" Type="http://schemas.openxmlformats.org/officeDocument/2006/relationships/hyperlink" Target="mailto:sandra.vega@migracioncolombia.gov.co" TargetMode="External"/><Relationship Id="rId37" Type="http://schemas.openxmlformats.org/officeDocument/2006/relationships/hyperlink" Target="mailto:johana.oviedo@migracioncolombia.gov.co" TargetMode="External"/><Relationship Id="rId58" Type="http://schemas.openxmlformats.org/officeDocument/2006/relationships/hyperlink" Target="mailto:felipe.castillo@migracioncolombia.gov.co" TargetMode="External"/><Relationship Id="rId79" Type="http://schemas.openxmlformats.org/officeDocument/2006/relationships/hyperlink" Target="mailto:MARLON.RODRIGUEZ@MIGRACIONCOLOMBIA.GOV.CO" TargetMode="External"/><Relationship Id="rId102" Type="http://schemas.openxmlformats.org/officeDocument/2006/relationships/hyperlink" Target="mailto:brayan.valbuena@migracioncolombia.gov.co" TargetMode="External"/><Relationship Id="rId123" Type="http://schemas.openxmlformats.org/officeDocument/2006/relationships/hyperlink" Target="mailto:nestor.medina@migracioncolombia.gov.co" TargetMode="External"/><Relationship Id="rId144" Type="http://schemas.openxmlformats.org/officeDocument/2006/relationships/hyperlink" Target="mailto:ruben.ariza@migracioncolombia.gov.co" TargetMode="External"/><Relationship Id="rId90" Type="http://schemas.openxmlformats.org/officeDocument/2006/relationships/hyperlink" Target="mailto:susan.perez@migracioncolombia.gov.co" TargetMode="External"/><Relationship Id="rId165" Type="http://schemas.openxmlformats.org/officeDocument/2006/relationships/hyperlink" Target="mailto:gilmer.amezquita@migracioncolombia.gov.co" TargetMode="External"/><Relationship Id="rId186" Type="http://schemas.openxmlformats.org/officeDocument/2006/relationships/hyperlink" Target="mailto:gilmer.amezquita@migracioncolombia.gov.co" TargetMode="External"/><Relationship Id="rId211" Type="http://schemas.openxmlformats.org/officeDocument/2006/relationships/hyperlink" Target="mailto:MARIA.HURTADO@MIGRACIONCOLOMBIA.GOV.CO" TargetMode="External"/><Relationship Id="rId232" Type="http://schemas.openxmlformats.org/officeDocument/2006/relationships/hyperlink" Target="mailto:sandra.vega@migracioncolombia.gov.co" TargetMode="External"/><Relationship Id="rId253" Type="http://schemas.openxmlformats.org/officeDocument/2006/relationships/hyperlink" Target="mailto:johana.oviedo@migracioncolombia.gov.co" TargetMode="External"/><Relationship Id="rId274" Type="http://schemas.openxmlformats.org/officeDocument/2006/relationships/hyperlink" Target="mailto:gilmer.amezquita@migracioncolombia.gov.co" TargetMode="External"/><Relationship Id="rId27" Type="http://schemas.openxmlformats.org/officeDocument/2006/relationships/hyperlink" Target="mailto:johana.oviedo@migracioncolombia.gov.co" TargetMode="External"/><Relationship Id="rId48" Type="http://schemas.openxmlformats.org/officeDocument/2006/relationships/hyperlink" Target="mailto:johana.oviedo@migracioncolombia.gov.co" TargetMode="External"/><Relationship Id="rId69" Type="http://schemas.openxmlformats.org/officeDocument/2006/relationships/hyperlink" Target="mailto:felipe.castillo@migracioncolombia.gov.co" TargetMode="External"/><Relationship Id="rId113" Type="http://schemas.openxmlformats.org/officeDocument/2006/relationships/hyperlink" Target="mailto:diego.lopez@migracioncolombia.gov.co" TargetMode="External"/><Relationship Id="rId134" Type="http://schemas.openxmlformats.org/officeDocument/2006/relationships/hyperlink" Target="mailto:oscar.valderrama@migracioncolombia.gov.co" TargetMode="External"/><Relationship Id="rId80" Type="http://schemas.openxmlformats.org/officeDocument/2006/relationships/hyperlink" Target="mailto:raquel.cardozo@migracioncolombia.gov.co" TargetMode="External"/><Relationship Id="rId155" Type="http://schemas.openxmlformats.org/officeDocument/2006/relationships/hyperlink" Target="mailto:monica.rocha@migracioncolombia.gov.co" TargetMode="External"/><Relationship Id="rId176" Type="http://schemas.openxmlformats.org/officeDocument/2006/relationships/hyperlink" Target="mailto:gilmer.amezquita@migracioncolombia.gov.co" TargetMode="External"/><Relationship Id="rId197" Type="http://schemas.openxmlformats.org/officeDocument/2006/relationships/hyperlink" Target="mailto:johana.oviedo@migracioncolombia.gov.co" TargetMode="External"/><Relationship Id="rId201" Type="http://schemas.openxmlformats.org/officeDocument/2006/relationships/hyperlink" Target="mailto:Maria.aguirre@migracioncolombia.gov.co" TargetMode="External"/><Relationship Id="rId222" Type="http://schemas.openxmlformats.org/officeDocument/2006/relationships/hyperlink" Target="mailto:felipe.castillo@migracioncolombia.gov.co" TargetMode="External"/><Relationship Id="rId243" Type="http://schemas.openxmlformats.org/officeDocument/2006/relationships/hyperlink" Target="mailto:fabio.torres@migracioncolombia.gov.co" TargetMode="External"/><Relationship Id="rId264" Type="http://schemas.openxmlformats.org/officeDocument/2006/relationships/hyperlink" Target="mailto:maria.aguirre@migracioncolombia.gov.co" TargetMode="External"/><Relationship Id="rId17" Type="http://schemas.openxmlformats.org/officeDocument/2006/relationships/hyperlink" Target="mailto:marina.villa@migracioncolombia.gov.co" TargetMode="External"/><Relationship Id="rId38" Type="http://schemas.openxmlformats.org/officeDocument/2006/relationships/hyperlink" Target="mailto:johana.oviedo@migracioncolombia.gov.co" TargetMode="External"/><Relationship Id="rId59" Type="http://schemas.openxmlformats.org/officeDocument/2006/relationships/hyperlink" Target="mailto:felipe.castillo@migracioncolombia.gov.co" TargetMode="External"/><Relationship Id="rId103" Type="http://schemas.openxmlformats.org/officeDocument/2006/relationships/hyperlink" Target="mailto:nestor.montenegro@migracioncolombia.gov.co" TargetMode="External"/><Relationship Id="rId124" Type="http://schemas.openxmlformats.org/officeDocument/2006/relationships/hyperlink" Target="mailto:hemel.cruz@migracioncolombia.gov.co" TargetMode="External"/><Relationship Id="rId70" Type="http://schemas.openxmlformats.org/officeDocument/2006/relationships/hyperlink" Target="mailto:ingrid.galindo@migracioncolombia.gov.co" TargetMode="External"/><Relationship Id="rId91" Type="http://schemas.openxmlformats.org/officeDocument/2006/relationships/hyperlink" Target="mailto:susan.perez@migracioncolombia.gov.co" TargetMode="External"/><Relationship Id="rId145" Type="http://schemas.openxmlformats.org/officeDocument/2006/relationships/hyperlink" Target="mailto:diana.sierra@migracioncolombia.gov.co" TargetMode="External"/><Relationship Id="rId166" Type="http://schemas.openxmlformats.org/officeDocument/2006/relationships/hyperlink" Target="mailto:gilmer.amezquita@migracioncolombia.gov.co" TargetMode="External"/><Relationship Id="rId187" Type="http://schemas.openxmlformats.org/officeDocument/2006/relationships/hyperlink" Target="mailto:gilmer.amezquita@migracioncolombia.gov.co" TargetMode="External"/><Relationship Id="rId1" Type="http://schemas.openxmlformats.org/officeDocument/2006/relationships/hyperlink" Target="mailto:carlos.useche@migracioncolombia.gov.co" TargetMode="External"/><Relationship Id="rId212" Type="http://schemas.openxmlformats.org/officeDocument/2006/relationships/hyperlink" Target="mailto:MARIA.HURTADO@MIGRACIONCOLOMBIA.GOV.CO" TargetMode="External"/><Relationship Id="rId233" Type="http://schemas.openxmlformats.org/officeDocument/2006/relationships/hyperlink" Target="mailto:sandra.vega@migracioncolombia.gov.co" TargetMode="External"/><Relationship Id="rId254" Type="http://schemas.openxmlformats.org/officeDocument/2006/relationships/hyperlink" Target="mailto:rosa.martinez@migracioncolombia.gov.co" TargetMode="External"/><Relationship Id="rId28" Type="http://schemas.openxmlformats.org/officeDocument/2006/relationships/hyperlink" Target="mailto:johana.oviedo@migracioncolombia.gov.co" TargetMode="External"/><Relationship Id="rId49" Type="http://schemas.openxmlformats.org/officeDocument/2006/relationships/hyperlink" Target="mailto:johana.oviedo@migracioncolombia.gov.co" TargetMode="External"/><Relationship Id="rId114" Type="http://schemas.openxmlformats.org/officeDocument/2006/relationships/hyperlink" Target="mailto:gilmer.amezquita@migracioncolombia.gov.co" TargetMode="External"/><Relationship Id="rId275" Type="http://schemas.openxmlformats.org/officeDocument/2006/relationships/hyperlink" Target="mailto:gilmer.amezquita@migracioncolombia.gov.co" TargetMode="External"/><Relationship Id="rId60" Type="http://schemas.openxmlformats.org/officeDocument/2006/relationships/hyperlink" Target="mailto:fabio.torres@migracioncolombia.gov.co" TargetMode="External"/><Relationship Id="rId81" Type="http://schemas.openxmlformats.org/officeDocument/2006/relationships/hyperlink" Target="mailto:raquel.cardozo@migracioncolombia.gov.co" TargetMode="External"/><Relationship Id="rId135" Type="http://schemas.openxmlformats.org/officeDocument/2006/relationships/hyperlink" Target="mailto:oscar.valderrama@migracioncolombia.gov.co" TargetMode="External"/><Relationship Id="rId156" Type="http://schemas.openxmlformats.org/officeDocument/2006/relationships/hyperlink" Target="mailto:gilmer.amezquita@migracioncolombia.gov.co" TargetMode="External"/><Relationship Id="rId177" Type="http://schemas.openxmlformats.org/officeDocument/2006/relationships/hyperlink" Target="mailto:gilmer.amezquita@migracioncolombia.gov.co" TargetMode="External"/><Relationship Id="rId198" Type="http://schemas.openxmlformats.org/officeDocument/2006/relationships/hyperlink" Target="mailto:maria.aguirre@migracioncolombia.gov.co" TargetMode="External"/><Relationship Id="rId202" Type="http://schemas.openxmlformats.org/officeDocument/2006/relationships/hyperlink" Target="mailto:susan.perez@migracioncolombia.gov.co" TargetMode="External"/><Relationship Id="rId223" Type="http://schemas.openxmlformats.org/officeDocument/2006/relationships/hyperlink" Target="mailto:johana.oviedo@migracioncolombia.gov.co" TargetMode="External"/><Relationship Id="rId244" Type="http://schemas.openxmlformats.org/officeDocument/2006/relationships/hyperlink" Target="mailto:felipe.castillo@migracioncolombia.gov.co" TargetMode="External"/><Relationship Id="rId18" Type="http://schemas.openxmlformats.org/officeDocument/2006/relationships/hyperlink" Target="mailto:marina.villa@migracioncolombia.gov.co" TargetMode="External"/><Relationship Id="rId39" Type="http://schemas.openxmlformats.org/officeDocument/2006/relationships/hyperlink" Target="mailto:johana.oviedo@migracioncolombia.gov.co" TargetMode="External"/><Relationship Id="rId265" Type="http://schemas.openxmlformats.org/officeDocument/2006/relationships/hyperlink" Target="mailto:sandra.vega@migracioncolombia.gov.co" TargetMode="External"/><Relationship Id="rId50" Type="http://schemas.openxmlformats.org/officeDocument/2006/relationships/hyperlink" Target="mailto:johana.oviedo@migracioncolombia.gov.co" TargetMode="External"/><Relationship Id="rId104" Type="http://schemas.openxmlformats.org/officeDocument/2006/relationships/hyperlink" Target="mailto:diego.lopez@migracioncolombia.gov.co" TargetMode="External"/><Relationship Id="rId125" Type="http://schemas.openxmlformats.org/officeDocument/2006/relationships/hyperlink" Target="mailto:sonia.arevalo2@migracioncolombia.gov.co" TargetMode="External"/><Relationship Id="rId146" Type="http://schemas.openxmlformats.org/officeDocument/2006/relationships/hyperlink" Target="mailto:maria.bohorquez@migracioncolombia.gov.co" TargetMode="External"/><Relationship Id="rId167" Type="http://schemas.openxmlformats.org/officeDocument/2006/relationships/hyperlink" Target="mailto:gilmer.amezquita@migracioncolombia.gov.co" TargetMode="External"/><Relationship Id="rId188" Type="http://schemas.openxmlformats.org/officeDocument/2006/relationships/hyperlink" Target="mailto:gilmer.amezquita@migracioncolombia.gov.co" TargetMode="External"/><Relationship Id="rId71" Type="http://schemas.openxmlformats.org/officeDocument/2006/relationships/hyperlink" Target="mailto:felipe.castillo@migracioncolombia.gov.co" TargetMode="External"/><Relationship Id="rId92" Type="http://schemas.openxmlformats.org/officeDocument/2006/relationships/hyperlink" Target="mailto:angela.jimenez@migracioncolombia.gov.co" TargetMode="External"/><Relationship Id="rId213" Type="http://schemas.openxmlformats.org/officeDocument/2006/relationships/hyperlink" Target="mailto:MARIA.HURTADO@MIGRACIONCOLOMBIA.GOV.CO" TargetMode="External"/><Relationship Id="rId234" Type="http://schemas.openxmlformats.org/officeDocument/2006/relationships/hyperlink" Target="mailto:sandra.vega@migracioncolombia.gov.co" TargetMode="External"/><Relationship Id="rId2" Type="http://schemas.openxmlformats.org/officeDocument/2006/relationships/hyperlink" Target="mailto:carlos.useche@migracioncolombia.gov.co" TargetMode="External"/><Relationship Id="rId29" Type="http://schemas.openxmlformats.org/officeDocument/2006/relationships/hyperlink" Target="mailto:johana.oviedo@migracioncolombia.gov.co" TargetMode="External"/><Relationship Id="rId255" Type="http://schemas.openxmlformats.org/officeDocument/2006/relationships/hyperlink" Target="mailto:nelson.yazo@migracioncolombia.gov.co" TargetMode="External"/><Relationship Id="rId276" Type="http://schemas.openxmlformats.org/officeDocument/2006/relationships/hyperlink" Target="mailto:gilmer.amezquita@migracioncolombia.gov.co" TargetMode="External"/><Relationship Id="rId40" Type="http://schemas.openxmlformats.org/officeDocument/2006/relationships/hyperlink" Target="mailto:johana.oviedo@migracioncolombia.gov.co" TargetMode="External"/><Relationship Id="rId115" Type="http://schemas.openxmlformats.org/officeDocument/2006/relationships/hyperlink" Target="mailto:leonardo.sierra@migracioncolombia.gov.co" TargetMode="External"/><Relationship Id="rId136" Type="http://schemas.openxmlformats.org/officeDocument/2006/relationships/hyperlink" Target="mailto:raquel.cardozo@migracioncolombia.gov.co" TargetMode="External"/><Relationship Id="rId157" Type="http://schemas.openxmlformats.org/officeDocument/2006/relationships/hyperlink" Target="mailto:gilmer.amezquita@migracioncolombia.gov.co" TargetMode="External"/><Relationship Id="rId178" Type="http://schemas.openxmlformats.org/officeDocument/2006/relationships/hyperlink" Target="mailto:gilmer.amezquita@migracioncolombia.gov.co" TargetMode="External"/><Relationship Id="rId61" Type="http://schemas.openxmlformats.org/officeDocument/2006/relationships/hyperlink" Target="mailto:edwin.patino@migracioncolombia.gov.co" TargetMode="External"/><Relationship Id="rId82" Type="http://schemas.openxmlformats.org/officeDocument/2006/relationships/hyperlink" Target="mailto:raquel.cardozo@migracioncolombia.gov.co" TargetMode="External"/><Relationship Id="rId199" Type="http://schemas.openxmlformats.org/officeDocument/2006/relationships/hyperlink" Target="mailto:maria.aguirre@migracioncolombia.gov.co" TargetMode="External"/><Relationship Id="rId203" Type="http://schemas.openxmlformats.org/officeDocument/2006/relationships/hyperlink" Target="mailto:susan.perez@migracioncolombia.gov.co" TargetMode="External"/><Relationship Id="rId19" Type="http://schemas.openxmlformats.org/officeDocument/2006/relationships/hyperlink" Target="mailto:maria.aguirre@migracioncolombia.gov.co" TargetMode="External"/><Relationship Id="rId224" Type="http://schemas.openxmlformats.org/officeDocument/2006/relationships/hyperlink" Target="mailto:johana.oviedo@migracioncolombia.gov.co" TargetMode="External"/><Relationship Id="rId245" Type="http://schemas.openxmlformats.org/officeDocument/2006/relationships/hyperlink" Target="mailto:felipe.castillo@migracioncolombia.gov.co" TargetMode="External"/><Relationship Id="rId266" Type="http://schemas.openxmlformats.org/officeDocument/2006/relationships/hyperlink" Target="mailto:Andrea.perez@migtracioncolombia.gov.co" TargetMode="External"/><Relationship Id="rId30" Type="http://schemas.openxmlformats.org/officeDocument/2006/relationships/hyperlink" Target="mailto:johana.oviedo@migracioncolombia.gov.co" TargetMode="External"/><Relationship Id="rId105" Type="http://schemas.openxmlformats.org/officeDocument/2006/relationships/hyperlink" Target="mailto:german.rubiano@migracioncolombia.gov.co" TargetMode="External"/><Relationship Id="rId126" Type="http://schemas.openxmlformats.org/officeDocument/2006/relationships/hyperlink" Target="mailto:felipe.castillo@migracioncolombia.gov.co" TargetMode="External"/><Relationship Id="rId147" Type="http://schemas.openxmlformats.org/officeDocument/2006/relationships/hyperlink" Target="mailto:mery.molina@migracioncolombia.gov.co" TargetMode="External"/><Relationship Id="rId168" Type="http://schemas.openxmlformats.org/officeDocument/2006/relationships/hyperlink" Target="mailto:gilmer.amezquita@migracioncolombia.gov.co" TargetMode="External"/><Relationship Id="rId51" Type="http://schemas.openxmlformats.org/officeDocument/2006/relationships/hyperlink" Target="mailto:felipe.castillo@migracioncolombia.gov.co" TargetMode="External"/><Relationship Id="rId72" Type="http://schemas.openxmlformats.org/officeDocument/2006/relationships/hyperlink" Target="mailto:fabio.torres@migracioncolombia.gov.co" TargetMode="External"/><Relationship Id="rId93" Type="http://schemas.openxmlformats.org/officeDocument/2006/relationships/hyperlink" Target="mailto:angela.jimenez@migracioncolombia.gov.co" TargetMode="External"/><Relationship Id="rId189" Type="http://schemas.openxmlformats.org/officeDocument/2006/relationships/hyperlink" Target="mailto:alvaro.vargas@migracioncolombia.gov.co" TargetMode="External"/><Relationship Id="rId3" Type="http://schemas.openxmlformats.org/officeDocument/2006/relationships/hyperlink" Target="mailto:alvaro.vargas@migracionadlombia.gov.co" TargetMode="External"/><Relationship Id="rId214" Type="http://schemas.openxmlformats.org/officeDocument/2006/relationships/hyperlink" Target="mailto:MARIA.HURTADO@MIGRACIONCOLOMBIA.GOV.CO" TargetMode="External"/><Relationship Id="rId235" Type="http://schemas.openxmlformats.org/officeDocument/2006/relationships/hyperlink" Target="mailto:sandra.vega@migracioncolombia.gov.co" TargetMode="External"/><Relationship Id="rId256" Type="http://schemas.openxmlformats.org/officeDocument/2006/relationships/hyperlink" Target="mailto:susan.perez@migracioncolombia.gov.co" TargetMode="External"/><Relationship Id="rId277" Type="http://schemas.openxmlformats.org/officeDocument/2006/relationships/hyperlink" Target="mailto:gilmer.amezquita@migracioncolombia.gov.co" TargetMode="External"/><Relationship Id="rId116" Type="http://schemas.openxmlformats.org/officeDocument/2006/relationships/hyperlink" Target="mailto:keyner.aparicio@migracioncolombia.gov.co" TargetMode="External"/><Relationship Id="rId137" Type="http://schemas.openxmlformats.org/officeDocument/2006/relationships/hyperlink" Target="mailto:sandra.mesa@migracioncolombia.gov.co" TargetMode="External"/><Relationship Id="rId158" Type="http://schemas.openxmlformats.org/officeDocument/2006/relationships/hyperlink" Target="mailto:gilmer.amezquita@migracioncolombia.gov.co" TargetMode="External"/><Relationship Id="rId20" Type="http://schemas.openxmlformats.org/officeDocument/2006/relationships/hyperlink" Target="mailto:hernando.gonzalez@migracioncolombia.gov.co" TargetMode="External"/><Relationship Id="rId41" Type="http://schemas.openxmlformats.org/officeDocument/2006/relationships/hyperlink" Target="mailto:johana.oviedo@migracioncolombia.gov.co" TargetMode="External"/><Relationship Id="rId62" Type="http://schemas.openxmlformats.org/officeDocument/2006/relationships/hyperlink" Target="mailto:edwin.patino@migracioncolombia.gov.co" TargetMode="External"/><Relationship Id="rId83" Type="http://schemas.openxmlformats.org/officeDocument/2006/relationships/hyperlink" Target="mailto:elsa.morales@migracioncolombia.gov.co" TargetMode="External"/><Relationship Id="rId179" Type="http://schemas.openxmlformats.org/officeDocument/2006/relationships/hyperlink" Target="mailto:shirley.prieto@migracioncolombia.gov.co" TargetMode="External"/><Relationship Id="rId190" Type="http://schemas.openxmlformats.org/officeDocument/2006/relationships/hyperlink" Target="mailto:maria.chaverra@migracioncolombia.gov.co" TargetMode="External"/><Relationship Id="rId204" Type="http://schemas.openxmlformats.org/officeDocument/2006/relationships/hyperlink" Target="mailto:oscar.gomez@migracioncolombia.gov.co" TargetMode="External"/><Relationship Id="rId225" Type="http://schemas.openxmlformats.org/officeDocument/2006/relationships/hyperlink" Target="mailto:susan.perez@migracioncolombia.gov.co" TargetMode="External"/><Relationship Id="rId246" Type="http://schemas.openxmlformats.org/officeDocument/2006/relationships/hyperlink" Target="mailto:felipe.castillo@migracioncolombia.gov.co" TargetMode="External"/><Relationship Id="rId267" Type="http://schemas.openxmlformats.org/officeDocument/2006/relationships/hyperlink" Target="mailto:gilmer.amezquita@migracioncolombia.gov.co" TargetMode="External"/><Relationship Id="rId106" Type="http://schemas.openxmlformats.org/officeDocument/2006/relationships/hyperlink" Target="mailto:gilmer.amezquita@migracioncolombia.gov.co" TargetMode="External"/><Relationship Id="rId127" Type="http://schemas.openxmlformats.org/officeDocument/2006/relationships/hyperlink" Target="mailto:alvaro.vargas@migracioncolombia.gov.co" TargetMode="External"/><Relationship Id="rId10" Type="http://schemas.openxmlformats.org/officeDocument/2006/relationships/hyperlink" Target="mailto:johana.oviedo@migracioncolombia.gov.co" TargetMode="External"/><Relationship Id="rId31" Type="http://schemas.openxmlformats.org/officeDocument/2006/relationships/hyperlink" Target="mailto:johana.oviedo@migracioncolombia.gov.co" TargetMode="External"/><Relationship Id="rId52" Type="http://schemas.openxmlformats.org/officeDocument/2006/relationships/hyperlink" Target="mailto:felipe.castillo@migracioncolombia.gov.co" TargetMode="External"/><Relationship Id="rId73" Type="http://schemas.openxmlformats.org/officeDocument/2006/relationships/hyperlink" Target="mailto:ingrid.galindo@migracioncolombia.gov.co" TargetMode="External"/><Relationship Id="rId94" Type="http://schemas.openxmlformats.org/officeDocument/2006/relationships/hyperlink" Target="mailto:angela.jimenez@migracioncolombia.gov.co" TargetMode="External"/><Relationship Id="rId148" Type="http://schemas.openxmlformats.org/officeDocument/2006/relationships/hyperlink" Target="mailto:dario.mejia@migracioncolombia.gov.co" TargetMode="External"/><Relationship Id="rId169" Type="http://schemas.openxmlformats.org/officeDocument/2006/relationships/hyperlink" Target="mailto:gilmer.amezquita@migracioncolombia.gov.co" TargetMode="External"/><Relationship Id="rId4" Type="http://schemas.openxmlformats.org/officeDocument/2006/relationships/hyperlink" Target="mailto:rosa.martinez@migracioncolombia.gov.co" TargetMode="External"/><Relationship Id="rId180" Type="http://schemas.openxmlformats.org/officeDocument/2006/relationships/hyperlink" Target="mailto:gilmer.amezquita@migracioncolombia.gov.co" TargetMode="External"/><Relationship Id="rId215" Type="http://schemas.openxmlformats.org/officeDocument/2006/relationships/hyperlink" Target="mailto:JORGE.RODRIGUEZ@MIGRACIONCOLOMBIA.GOV.CO" TargetMode="External"/><Relationship Id="rId236" Type="http://schemas.openxmlformats.org/officeDocument/2006/relationships/hyperlink" Target="mailto:sandra.vega@migracioncolombia.gov.co" TargetMode="External"/><Relationship Id="rId257" Type="http://schemas.openxmlformats.org/officeDocument/2006/relationships/hyperlink" Target="mailto:yana.gonzalez@migracioncolombia.gov.co" TargetMode="External"/><Relationship Id="rId278" Type="http://schemas.openxmlformats.org/officeDocument/2006/relationships/hyperlink" Target="mailto:gilmer.amezquita@migracioncolombia.gov.co" TargetMode="External"/><Relationship Id="rId42" Type="http://schemas.openxmlformats.org/officeDocument/2006/relationships/hyperlink" Target="mailto:johana.oviedo@migracioncolombia.gov.co" TargetMode="External"/><Relationship Id="rId84" Type="http://schemas.openxmlformats.org/officeDocument/2006/relationships/hyperlink" Target="mailto:elsa.morales@migracioncolombia.gov.co" TargetMode="External"/><Relationship Id="rId138" Type="http://schemas.openxmlformats.org/officeDocument/2006/relationships/hyperlink" Target="mailto:monica.rocha@migracioncolombia.gov.co" TargetMode="External"/><Relationship Id="rId191" Type="http://schemas.openxmlformats.org/officeDocument/2006/relationships/hyperlink" Target="mailto:sandra.vega@migracioncolombia.gov.co" TargetMode="External"/><Relationship Id="rId205" Type="http://schemas.openxmlformats.org/officeDocument/2006/relationships/hyperlink" Target="mailto:oscar.gomez@migracioncolombia.gov.co" TargetMode="External"/><Relationship Id="rId247" Type="http://schemas.openxmlformats.org/officeDocument/2006/relationships/hyperlink" Target="mailto:maria.aguirre@migracioncolombia.gov.co" TargetMode="External"/><Relationship Id="rId107" Type="http://schemas.openxmlformats.org/officeDocument/2006/relationships/hyperlink" Target="mailto:jaime.mendez@migracioncolombia.gov.co" TargetMode="External"/><Relationship Id="rId11" Type="http://schemas.openxmlformats.org/officeDocument/2006/relationships/hyperlink" Target="mailto:johana.oviedo@migracioncolombia.gov.co" TargetMode="External"/><Relationship Id="rId53" Type="http://schemas.openxmlformats.org/officeDocument/2006/relationships/hyperlink" Target="mailto:felipe.castillo@migracioncolombia.gov.co" TargetMode="External"/><Relationship Id="rId149" Type="http://schemas.openxmlformats.org/officeDocument/2006/relationships/hyperlink" Target="mailto:maria.chaverra@migracioncolombia.gov.co" TargetMode="External"/><Relationship Id="rId95" Type="http://schemas.openxmlformats.org/officeDocument/2006/relationships/hyperlink" Target="mailto:angela.jimenez@migracioncolombia.gov.co" TargetMode="External"/><Relationship Id="rId160" Type="http://schemas.openxmlformats.org/officeDocument/2006/relationships/hyperlink" Target="mailto:gilmer.amezquita@migracioncolombia.gov.co" TargetMode="External"/><Relationship Id="rId216" Type="http://schemas.openxmlformats.org/officeDocument/2006/relationships/hyperlink" Target="mailto:MARLON.RODRIGUEZ@MIGRACIONCOLOMBI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37"/>
  <sheetViews>
    <sheetView tabSelected="1" zoomScale="55" zoomScaleNormal="55" workbookViewId="0">
      <pane xSplit="3" ySplit="1" topLeftCell="D324" activePane="bottomRight" state="frozen"/>
      <selection pane="topRight" activeCell="D1" sqref="D1"/>
      <selection pane="bottomLeft" activeCell="A9" sqref="A9"/>
      <selection pane="bottomRight"/>
    </sheetView>
  </sheetViews>
  <sheetFormatPr baseColWidth="10" defaultRowHeight="16.5" x14ac:dyDescent="0.25"/>
  <cols>
    <col min="1" max="1" width="12.42578125" style="10" customWidth="1"/>
    <col min="2" max="2" width="20" style="10" customWidth="1"/>
    <col min="3" max="3" width="12.42578125" style="39" customWidth="1"/>
    <col min="4" max="4" width="19.5703125" style="10" customWidth="1"/>
    <col min="5" max="5" width="10.5703125" style="10" customWidth="1"/>
    <col min="6" max="6" width="5.140625" style="10" customWidth="1"/>
    <col min="7" max="7" width="75.5703125" style="10" customWidth="1"/>
    <col min="8" max="8" width="21.42578125" style="10" customWidth="1"/>
    <col min="9" max="10" width="14.7109375" style="10" customWidth="1"/>
    <col min="11" max="11" width="14.42578125" style="10" customWidth="1"/>
    <col min="12" max="12" width="11.42578125" style="10" customWidth="1"/>
    <col min="13" max="14" width="16.28515625" style="10" customWidth="1"/>
    <col min="15" max="16" width="12" style="10" customWidth="1"/>
    <col min="17" max="17" width="19.28515625" style="6" customWidth="1"/>
    <col min="18" max="18" width="22.85546875" style="6" bestFit="1" customWidth="1"/>
    <col min="19" max="19" width="25.5703125" style="6" customWidth="1"/>
    <col min="20" max="20" width="25.5703125" style="13" customWidth="1"/>
    <col min="21" max="21" width="15" style="10" bestFit="1" customWidth="1"/>
    <col min="22" max="22" width="19.85546875" style="10" bestFit="1" customWidth="1"/>
    <col min="23" max="23" width="14.85546875" style="10" customWidth="1"/>
    <col min="24" max="24" width="17" style="10" bestFit="1" customWidth="1"/>
    <col min="25" max="25" width="29.5703125" style="10" customWidth="1"/>
    <col min="26" max="26" width="19.28515625" style="10" customWidth="1"/>
    <col min="27" max="27" width="22.85546875" style="10" customWidth="1"/>
    <col min="28" max="28" width="73.42578125" style="10" customWidth="1"/>
    <col min="29" max="29" width="108.7109375" style="10" customWidth="1"/>
    <col min="30" max="30" width="20.7109375" style="10" customWidth="1"/>
    <col min="31" max="31" width="16.140625" style="10" customWidth="1"/>
    <col min="32" max="16384" width="11.42578125" style="10"/>
  </cols>
  <sheetData>
    <row r="1" spans="1:32" s="5" customFormat="1" ht="82.5" x14ac:dyDescent="0.25">
      <c r="A1" s="2" t="s">
        <v>971</v>
      </c>
      <c r="B1" s="2" t="s">
        <v>0</v>
      </c>
      <c r="C1" s="2" t="s">
        <v>1</v>
      </c>
      <c r="D1" s="2" t="s">
        <v>916</v>
      </c>
      <c r="E1" s="2" t="s">
        <v>2</v>
      </c>
      <c r="F1" s="2" t="s">
        <v>3</v>
      </c>
      <c r="G1" s="2" t="s">
        <v>4</v>
      </c>
      <c r="H1" s="2" t="s">
        <v>5</v>
      </c>
      <c r="I1" s="2" t="s">
        <v>6</v>
      </c>
      <c r="J1" s="2" t="s">
        <v>1099</v>
      </c>
      <c r="K1" s="2" t="s">
        <v>7</v>
      </c>
      <c r="L1" s="2" t="s">
        <v>8</v>
      </c>
      <c r="M1" s="2" t="s">
        <v>9</v>
      </c>
      <c r="N1" s="2" t="s">
        <v>1089</v>
      </c>
      <c r="O1" s="2" t="s">
        <v>10</v>
      </c>
      <c r="P1" s="2" t="s">
        <v>1098</v>
      </c>
      <c r="Q1" s="2" t="s">
        <v>11</v>
      </c>
      <c r="R1" s="3" t="s">
        <v>1053</v>
      </c>
      <c r="S1" s="3" t="s">
        <v>1035</v>
      </c>
      <c r="T1" s="3" t="s">
        <v>12</v>
      </c>
      <c r="U1" s="2" t="s">
        <v>13</v>
      </c>
      <c r="V1" s="2" t="s">
        <v>14</v>
      </c>
      <c r="W1" s="2" t="s">
        <v>15</v>
      </c>
      <c r="X1" s="2" t="s">
        <v>16</v>
      </c>
      <c r="Y1" s="2" t="s">
        <v>1028</v>
      </c>
      <c r="Z1" s="2" t="s">
        <v>17</v>
      </c>
      <c r="AA1" s="2" t="s">
        <v>18</v>
      </c>
      <c r="AB1" s="2" t="s">
        <v>19</v>
      </c>
      <c r="AC1" s="2" t="s">
        <v>20</v>
      </c>
      <c r="AD1" s="2" t="s">
        <v>21</v>
      </c>
      <c r="AE1" s="2" t="s">
        <v>22</v>
      </c>
    </row>
    <row r="2" spans="1:32" s="31" customFormat="1" ht="129" customHeight="1" x14ac:dyDescent="0.3">
      <c r="A2" s="24" t="s">
        <v>64</v>
      </c>
      <c r="B2" s="24" t="s">
        <v>65</v>
      </c>
      <c r="C2" s="11">
        <v>1</v>
      </c>
      <c r="D2" s="24" t="s">
        <v>918</v>
      </c>
      <c r="E2" s="24"/>
      <c r="F2" s="24"/>
      <c r="G2" s="25" t="s">
        <v>441</v>
      </c>
      <c r="H2" s="24" t="s">
        <v>25</v>
      </c>
      <c r="I2" s="24" t="s">
        <v>26</v>
      </c>
      <c r="J2" s="24">
        <v>1</v>
      </c>
      <c r="K2" s="24" t="s">
        <v>51</v>
      </c>
      <c r="L2" s="24">
        <v>4</v>
      </c>
      <c r="M2" s="24" t="s">
        <v>28</v>
      </c>
      <c r="N2" s="24" t="s">
        <v>1090</v>
      </c>
      <c r="O2" s="24" t="s">
        <v>29</v>
      </c>
      <c r="P2" s="24">
        <v>1</v>
      </c>
      <c r="Q2" s="24" t="s">
        <v>57</v>
      </c>
      <c r="R2" s="9">
        <v>6000000</v>
      </c>
      <c r="S2" s="9">
        <v>24000000</v>
      </c>
      <c r="T2" s="4">
        <v>24000000</v>
      </c>
      <c r="U2" s="24" t="s">
        <v>31</v>
      </c>
      <c r="V2" s="24" t="s">
        <v>32</v>
      </c>
      <c r="W2" s="24" t="s">
        <v>402</v>
      </c>
      <c r="X2" s="24">
        <v>3009133992</v>
      </c>
      <c r="Y2" s="7" t="s">
        <v>403</v>
      </c>
      <c r="Z2" s="24"/>
      <c r="AA2" s="24" t="s">
        <v>65</v>
      </c>
      <c r="AB2" s="25" t="s">
        <v>862</v>
      </c>
      <c r="AC2" s="24" t="s">
        <v>347</v>
      </c>
      <c r="AD2" s="36"/>
      <c r="AE2" s="36"/>
      <c r="AF2" s="37"/>
    </row>
    <row r="3" spans="1:32" s="31" customFormat="1" ht="129" customHeight="1" x14ac:dyDescent="0.3">
      <c r="A3" s="24" t="s">
        <v>700</v>
      </c>
      <c r="B3" s="24" t="s">
        <v>65</v>
      </c>
      <c r="C3" s="11">
        <v>2</v>
      </c>
      <c r="D3" s="24" t="s">
        <v>442</v>
      </c>
      <c r="E3" s="24"/>
      <c r="F3" s="24"/>
      <c r="G3" s="25" t="s">
        <v>443</v>
      </c>
      <c r="H3" s="24" t="s">
        <v>25</v>
      </c>
      <c r="I3" s="24" t="s">
        <v>48</v>
      </c>
      <c r="J3" s="24">
        <v>2</v>
      </c>
      <c r="K3" s="24" t="s">
        <v>60</v>
      </c>
      <c r="L3" s="24">
        <v>4</v>
      </c>
      <c r="M3" s="24" t="s">
        <v>28</v>
      </c>
      <c r="N3" s="24" t="s">
        <v>1090</v>
      </c>
      <c r="O3" s="24" t="s">
        <v>41</v>
      </c>
      <c r="P3" s="24">
        <v>0</v>
      </c>
      <c r="Q3" s="24" t="s">
        <v>57</v>
      </c>
      <c r="R3" s="9">
        <v>5500000</v>
      </c>
      <c r="S3" s="9">
        <f>R3*L3</f>
        <v>22000000</v>
      </c>
      <c r="T3" s="4">
        <f>+S3</f>
        <v>22000000</v>
      </c>
      <c r="U3" s="24" t="s">
        <v>31</v>
      </c>
      <c r="V3" s="24" t="s">
        <v>32</v>
      </c>
      <c r="W3" s="24" t="s">
        <v>361</v>
      </c>
      <c r="X3" s="24">
        <v>3009133992</v>
      </c>
      <c r="Y3" s="7" t="s">
        <v>362</v>
      </c>
      <c r="Z3" s="24"/>
      <c r="AA3" s="24" t="s">
        <v>65</v>
      </c>
      <c r="AB3" s="25" t="s">
        <v>862</v>
      </c>
      <c r="AC3" s="24" t="s">
        <v>347</v>
      </c>
      <c r="AD3" s="24"/>
      <c r="AE3" s="24"/>
    </row>
    <row r="4" spans="1:32" s="31" customFormat="1" ht="129" customHeight="1" x14ac:dyDescent="0.3">
      <c r="A4" s="24" t="s">
        <v>701</v>
      </c>
      <c r="B4" s="24" t="s">
        <v>65</v>
      </c>
      <c r="C4" s="11">
        <v>3</v>
      </c>
      <c r="D4" s="24" t="s">
        <v>442</v>
      </c>
      <c r="E4" s="24"/>
      <c r="F4" s="24"/>
      <c r="G4" s="25" t="s">
        <v>444</v>
      </c>
      <c r="H4" s="24" t="s">
        <v>25</v>
      </c>
      <c r="I4" s="24" t="s">
        <v>26</v>
      </c>
      <c r="J4" s="24">
        <v>1</v>
      </c>
      <c r="K4" s="24" t="s">
        <v>51</v>
      </c>
      <c r="L4" s="24">
        <v>4</v>
      </c>
      <c r="M4" s="24" t="s">
        <v>28</v>
      </c>
      <c r="N4" s="24" t="s">
        <v>1090</v>
      </c>
      <c r="O4" s="24" t="s">
        <v>29</v>
      </c>
      <c r="P4" s="24">
        <v>1</v>
      </c>
      <c r="Q4" s="24" t="s">
        <v>57</v>
      </c>
      <c r="R4" s="9">
        <v>5000000</v>
      </c>
      <c r="S4" s="9">
        <f>R4*L4</f>
        <v>20000000</v>
      </c>
      <c r="T4" s="4">
        <f>+S4</f>
        <v>20000000</v>
      </c>
      <c r="U4" s="24" t="s">
        <v>31</v>
      </c>
      <c r="V4" s="24" t="s">
        <v>32</v>
      </c>
      <c r="W4" s="24" t="s">
        <v>402</v>
      </c>
      <c r="X4" s="24">
        <v>3009133992</v>
      </c>
      <c r="Y4" s="7" t="s">
        <v>403</v>
      </c>
      <c r="Z4" s="24"/>
      <c r="AA4" s="24" t="s">
        <v>65</v>
      </c>
      <c r="AB4" s="25" t="s">
        <v>862</v>
      </c>
      <c r="AC4" s="24" t="s">
        <v>347</v>
      </c>
      <c r="AD4" s="24"/>
      <c r="AE4" s="24"/>
    </row>
    <row r="5" spans="1:32" s="31" customFormat="1" ht="129" customHeight="1" x14ac:dyDescent="0.3">
      <c r="A5" s="24" t="s">
        <v>68</v>
      </c>
      <c r="B5" s="24" t="s">
        <v>65</v>
      </c>
      <c r="C5" s="11">
        <v>4</v>
      </c>
      <c r="D5" s="24" t="s">
        <v>442</v>
      </c>
      <c r="E5" s="24"/>
      <c r="F5" s="24"/>
      <c r="G5" s="25" t="s">
        <v>445</v>
      </c>
      <c r="H5" s="24" t="s">
        <v>25</v>
      </c>
      <c r="I5" s="24" t="s">
        <v>48</v>
      </c>
      <c r="J5" s="24">
        <v>2</v>
      </c>
      <c r="K5" s="24" t="s">
        <v>60</v>
      </c>
      <c r="L5" s="24">
        <v>4</v>
      </c>
      <c r="M5" s="24" t="s">
        <v>28</v>
      </c>
      <c r="N5" s="24" t="s">
        <v>1090</v>
      </c>
      <c r="O5" s="24" t="s">
        <v>29</v>
      </c>
      <c r="P5" s="24">
        <v>1</v>
      </c>
      <c r="Q5" s="24" t="s">
        <v>57</v>
      </c>
      <c r="R5" s="9">
        <v>5500000</v>
      </c>
      <c r="S5" s="9">
        <f>R5*L5</f>
        <v>22000000</v>
      </c>
      <c r="T5" s="4">
        <f>+S5</f>
        <v>22000000</v>
      </c>
      <c r="U5" s="24" t="s">
        <v>31</v>
      </c>
      <c r="V5" s="24" t="s">
        <v>32</v>
      </c>
      <c r="W5" s="24" t="s">
        <v>361</v>
      </c>
      <c r="X5" s="24">
        <v>3009133992</v>
      </c>
      <c r="Y5" s="7" t="s">
        <v>362</v>
      </c>
      <c r="Z5" s="24"/>
      <c r="AA5" s="24" t="s">
        <v>65</v>
      </c>
      <c r="AB5" s="25" t="s">
        <v>862</v>
      </c>
      <c r="AC5" s="24" t="s">
        <v>347</v>
      </c>
      <c r="AD5" s="24"/>
      <c r="AE5" s="24"/>
    </row>
    <row r="6" spans="1:32" s="31" customFormat="1" ht="99" x14ac:dyDescent="0.3">
      <c r="A6" s="24" t="s">
        <v>69</v>
      </c>
      <c r="B6" s="24" t="s">
        <v>65</v>
      </c>
      <c r="C6" s="11">
        <v>5</v>
      </c>
      <c r="D6" s="24" t="s">
        <v>442</v>
      </c>
      <c r="E6" s="24"/>
      <c r="F6" s="24"/>
      <c r="G6" s="25" t="s">
        <v>446</v>
      </c>
      <c r="H6" s="24" t="s">
        <v>25</v>
      </c>
      <c r="I6" s="24" t="s">
        <v>48</v>
      </c>
      <c r="J6" s="24">
        <v>2</v>
      </c>
      <c r="K6" s="24" t="s">
        <v>60</v>
      </c>
      <c r="L6" s="24">
        <v>4</v>
      </c>
      <c r="M6" s="24" t="s">
        <v>28</v>
      </c>
      <c r="N6" s="24" t="s">
        <v>1090</v>
      </c>
      <c r="O6" s="24" t="s">
        <v>41</v>
      </c>
      <c r="P6" s="24">
        <v>0</v>
      </c>
      <c r="Q6" s="24" t="s">
        <v>57</v>
      </c>
      <c r="R6" s="9">
        <v>5500000</v>
      </c>
      <c r="S6" s="9">
        <f>R6*L6</f>
        <v>22000000</v>
      </c>
      <c r="T6" s="4">
        <f>+S6</f>
        <v>22000000</v>
      </c>
      <c r="U6" s="24" t="s">
        <v>31</v>
      </c>
      <c r="V6" s="24" t="s">
        <v>32</v>
      </c>
      <c r="W6" s="24" t="s">
        <v>361</v>
      </c>
      <c r="X6" s="24">
        <v>3009133992</v>
      </c>
      <c r="Y6" s="7" t="s">
        <v>362</v>
      </c>
      <c r="Z6" s="24"/>
      <c r="AA6" s="24" t="s">
        <v>65</v>
      </c>
      <c r="AB6" s="25" t="s">
        <v>862</v>
      </c>
      <c r="AC6" s="24" t="s">
        <v>347</v>
      </c>
      <c r="AD6" s="24"/>
      <c r="AE6" s="24"/>
    </row>
    <row r="7" spans="1:32" s="31" customFormat="1" ht="195.75" customHeight="1" x14ac:dyDescent="0.3">
      <c r="A7" s="24" t="s">
        <v>70</v>
      </c>
      <c r="B7" s="24" t="s">
        <v>65</v>
      </c>
      <c r="C7" s="11">
        <v>6</v>
      </c>
      <c r="D7" s="24" t="s">
        <v>442</v>
      </c>
      <c r="E7" s="24"/>
      <c r="F7" s="24"/>
      <c r="G7" s="25" t="s">
        <v>447</v>
      </c>
      <c r="H7" s="24" t="s">
        <v>25</v>
      </c>
      <c r="I7" s="24" t="s">
        <v>26</v>
      </c>
      <c r="J7" s="24">
        <v>1</v>
      </c>
      <c r="K7" s="24" t="s">
        <v>51</v>
      </c>
      <c r="L7" s="24">
        <v>4</v>
      </c>
      <c r="M7" s="24" t="s">
        <v>28</v>
      </c>
      <c r="N7" s="24" t="s">
        <v>1090</v>
      </c>
      <c r="O7" s="24" t="s">
        <v>29</v>
      </c>
      <c r="P7" s="24">
        <v>1</v>
      </c>
      <c r="Q7" s="24" t="s">
        <v>57</v>
      </c>
      <c r="R7" s="9">
        <v>6000000</v>
      </c>
      <c r="S7" s="9">
        <v>24000000</v>
      </c>
      <c r="T7" s="4">
        <v>24000000</v>
      </c>
      <c r="U7" s="24" t="s">
        <v>31</v>
      </c>
      <c r="V7" s="24" t="s">
        <v>32</v>
      </c>
      <c r="W7" s="24" t="s">
        <v>402</v>
      </c>
      <c r="X7" s="24">
        <v>3009133992</v>
      </c>
      <c r="Y7" s="7" t="s">
        <v>403</v>
      </c>
      <c r="Z7" s="24"/>
      <c r="AA7" s="24" t="s">
        <v>65</v>
      </c>
      <c r="AB7" s="25" t="s">
        <v>862</v>
      </c>
      <c r="AC7" s="24" t="s">
        <v>347</v>
      </c>
      <c r="AD7" s="36"/>
      <c r="AE7" s="36"/>
      <c r="AF7" s="37"/>
    </row>
    <row r="8" spans="1:32" s="31" customFormat="1" ht="148.5" customHeight="1" x14ac:dyDescent="0.3">
      <c r="A8" s="24" t="s">
        <v>71</v>
      </c>
      <c r="B8" s="24" t="s">
        <v>65</v>
      </c>
      <c r="C8" s="11">
        <v>7</v>
      </c>
      <c r="D8" s="24" t="s">
        <v>448</v>
      </c>
      <c r="E8" s="24"/>
      <c r="F8" s="24"/>
      <c r="G8" s="25" t="s">
        <v>449</v>
      </c>
      <c r="H8" s="24" t="s">
        <v>363</v>
      </c>
      <c r="I8" s="24" t="s">
        <v>38</v>
      </c>
      <c r="J8" s="24">
        <v>9</v>
      </c>
      <c r="K8" s="24" t="s">
        <v>27</v>
      </c>
      <c r="L8" s="24">
        <v>3</v>
      </c>
      <c r="M8" s="24" t="s">
        <v>28</v>
      </c>
      <c r="N8" s="24" t="s">
        <v>1090</v>
      </c>
      <c r="O8" s="24" t="s">
        <v>450</v>
      </c>
      <c r="P8" s="24">
        <v>1</v>
      </c>
      <c r="Q8" s="24" t="s">
        <v>57</v>
      </c>
      <c r="R8" s="9">
        <v>19975000</v>
      </c>
      <c r="S8" s="9">
        <v>19975000</v>
      </c>
      <c r="T8" s="4">
        <v>19975000</v>
      </c>
      <c r="U8" s="24" t="s">
        <v>31</v>
      </c>
      <c r="V8" s="24" t="s">
        <v>32</v>
      </c>
      <c r="W8" s="24" t="s">
        <v>66</v>
      </c>
      <c r="X8" s="24">
        <v>3009133992</v>
      </c>
      <c r="Y8" s="7" t="s">
        <v>67</v>
      </c>
      <c r="Z8" s="24"/>
      <c r="AA8" s="24" t="s">
        <v>65</v>
      </c>
      <c r="AB8" s="25" t="s">
        <v>862</v>
      </c>
      <c r="AC8" s="24" t="s">
        <v>347</v>
      </c>
      <c r="AD8" s="24"/>
      <c r="AE8" s="24"/>
    </row>
    <row r="9" spans="1:32" s="31" customFormat="1" ht="129" customHeight="1" x14ac:dyDescent="0.3">
      <c r="A9" s="24" t="s">
        <v>72</v>
      </c>
      <c r="B9" s="24" t="s">
        <v>65</v>
      </c>
      <c r="C9" s="11">
        <v>8</v>
      </c>
      <c r="D9" s="24" t="s">
        <v>919</v>
      </c>
      <c r="E9" s="24"/>
      <c r="F9" s="24"/>
      <c r="G9" s="25" t="s">
        <v>451</v>
      </c>
      <c r="H9" s="24" t="s">
        <v>25</v>
      </c>
      <c r="I9" s="24" t="s">
        <v>48</v>
      </c>
      <c r="J9" s="24">
        <v>2</v>
      </c>
      <c r="K9" s="24" t="s">
        <v>60</v>
      </c>
      <c r="L9" s="24">
        <v>4</v>
      </c>
      <c r="M9" s="24" t="s">
        <v>28</v>
      </c>
      <c r="N9" s="24" t="s">
        <v>1090</v>
      </c>
      <c r="O9" s="24" t="s">
        <v>41</v>
      </c>
      <c r="P9" s="24">
        <v>0</v>
      </c>
      <c r="Q9" s="24" t="s">
        <v>57</v>
      </c>
      <c r="R9" s="9">
        <v>7000000</v>
      </c>
      <c r="S9" s="9">
        <f t="shared" ref="S9:S16" si="0">R9*L9</f>
        <v>28000000</v>
      </c>
      <c r="T9" s="4">
        <f>+S9</f>
        <v>28000000</v>
      </c>
      <c r="U9" s="24" t="s">
        <v>31</v>
      </c>
      <c r="V9" s="24" t="s">
        <v>32</v>
      </c>
      <c r="W9" s="24" t="s">
        <v>404</v>
      </c>
      <c r="X9" s="24">
        <v>3009133992</v>
      </c>
      <c r="Y9" s="7" t="s">
        <v>405</v>
      </c>
      <c r="Z9" s="24"/>
      <c r="AA9" s="24" t="s">
        <v>65</v>
      </c>
      <c r="AB9" s="25" t="s">
        <v>910</v>
      </c>
      <c r="AC9" s="24" t="s">
        <v>347</v>
      </c>
      <c r="AD9" s="24"/>
      <c r="AE9" s="24"/>
    </row>
    <row r="10" spans="1:32" s="31" customFormat="1" ht="129" customHeight="1" x14ac:dyDescent="0.3">
      <c r="A10" s="24" t="s">
        <v>74</v>
      </c>
      <c r="B10" s="24" t="s">
        <v>65</v>
      </c>
      <c r="C10" s="11">
        <v>9</v>
      </c>
      <c r="D10" s="24" t="s">
        <v>920</v>
      </c>
      <c r="E10" s="24"/>
      <c r="F10" s="24"/>
      <c r="G10" s="25" t="s">
        <v>452</v>
      </c>
      <c r="H10" s="24" t="s">
        <v>25</v>
      </c>
      <c r="I10" s="24" t="s">
        <v>48</v>
      </c>
      <c r="J10" s="24">
        <v>2</v>
      </c>
      <c r="K10" s="24" t="s">
        <v>60</v>
      </c>
      <c r="L10" s="24">
        <v>4</v>
      </c>
      <c r="M10" s="24" t="s">
        <v>28</v>
      </c>
      <c r="N10" s="24" t="s">
        <v>1090</v>
      </c>
      <c r="O10" s="24" t="s">
        <v>41</v>
      </c>
      <c r="P10" s="24">
        <v>0</v>
      </c>
      <c r="Q10" s="24" t="s">
        <v>57</v>
      </c>
      <c r="R10" s="9">
        <v>6000000</v>
      </c>
      <c r="S10" s="9">
        <f t="shared" si="0"/>
        <v>24000000</v>
      </c>
      <c r="T10" s="4">
        <f>+S10</f>
        <v>24000000</v>
      </c>
      <c r="U10" s="24" t="s">
        <v>31</v>
      </c>
      <c r="V10" s="24" t="s">
        <v>32</v>
      </c>
      <c r="W10" s="24" t="s">
        <v>406</v>
      </c>
      <c r="X10" s="24">
        <v>3009133992</v>
      </c>
      <c r="Y10" s="7" t="s">
        <v>407</v>
      </c>
      <c r="Z10" s="24"/>
      <c r="AA10" s="24" t="s">
        <v>65</v>
      </c>
      <c r="AB10" s="25" t="s">
        <v>910</v>
      </c>
      <c r="AC10" s="24" t="s">
        <v>347</v>
      </c>
      <c r="AD10" s="24"/>
      <c r="AE10" s="24"/>
    </row>
    <row r="11" spans="1:32" s="31" customFormat="1" ht="158.25" customHeight="1" x14ac:dyDescent="0.3">
      <c r="A11" s="24" t="s">
        <v>702</v>
      </c>
      <c r="B11" s="24" t="s">
        <v>65</v>
      </c>
      <c r="C11" s="11">
        <v>10</v>
      </c>
      <c r="D11" s="24" t="s">
        <v>921</v>
      </c>
      <c r="E11" s="24"/>
      <c r="F11" s="24"/>
      <c r="G11" s="25" t="s">
        <v>453</v>
      </c>
      <c r="H11" s="24" t="s">
        <v>25</v>
      </c>
      <c r="I11" s="24" t="s">
        <v>48</v>
      </c>
      <c r="J11" s="24">
        <v>2</v>
      </c>
      <c r="K11" s="24" t="s">
        <v>60</v>
      </c>
      <c r="L11" s="24">
        <v>4</v>
      </c>
      <c r="M11" s="24" t="s">
        <v>28</v>
      </c>
      <c r="N11" s="24" t="s">
        <v>1090</v>
      </c>
      <c r="O11" s="24" t="s">
        <v>41</v>
      </c>
      <c r="P11" s="24">
        <v>0</v>
      </c>
      <c r="Q11" s="24" t="s">
        <v>57</v>
      </c>
      <c r="R11" s="9">
        <v>5000000</v>
      </c>
      <c r="S11" s="9">
        <f t="shared" si="0"/>
        <v>20000000</v>
      </c>
      <c r="T11" s="4">
        <f>+S11</f>
        <v>20000000</v>
      </c>
      <c r="U11" s="24" t="s">
        <v>31</v>
      </c>
      <c r="V11" s="24" t="s">
        <v>32</v>
      </c>
      <c r="W11" s="24" t="s">
        <v>402</v>
      </c>
      <c r="X11" s="24">
        <v>3009133992</v>
      </c>
      <c r="Y11" s="7" t="s">
        <v>403</v>
      </c>
      <c r="Z11" s="24"/>
      <c r="AA11" s="24" t="s">
        <v>65</v>
      </c>
      <c r="AB11" s="25" t="s">
        <v>910</v>
      </c>
      <c r="AC11" s="24" t="s">
        <v>347</v>
      </c>
      <c r="AD11" s="24"/>
      <c r="AE11" s="24"/>
    </row>
    <row r="12" spans="1:32" s="31" customFormat="1" ht="129" customHeight="1" x14ac:dyDescent="0.3">
      <c r="A12" s="24" t="s">
        <v>703</v>
      </c>
      <c r="B12" s="24" t="s">
        <v>65</v>
      </c>
      <c r="C12" s="11">
        <v>11</v>
      </c>
      <c r="D12" s="24" t="s">
        <v>922</v>
      </c>
      <c r="E12" s="24"/>
      <c r="F12" s="24"/>
      <c r="G12" s="25" t="s">
        <v>454</v>
      </c>
      <c r="H12" s="24" t="s">
        <v>25</v>
      </c>
      <c r="I12" s="24" t="s">
        <v>26</v>
      </c>
      <c r="J12" s="24">
        <v>1</v>
      </c>
      <c r="K12" s="24" t="s">
        <v>51</v>
      </c>
      <c r="L12" s="24">
        <v>4</v>
      </c>
      <c r="M12" s="24" t="s">
        <v>28</v>
      </c>
      <c r="N12" s="24" t="s">
        <v>1090</v>
      </c>
      <c r="O12" s="24" t="s">
        <v>29</v>
      </c>
      <c r="P12" s="24">
        <v>1</v>
      </c>
      <c r="Q12" s="24" t="s">
        <v>57</v>
      </c>
      <c r="R12" s="9">
        <v>8000000</v>
      </c>
      <c r="S12" s="9">
        <f t="shared" si="0"/>
        <v>32000000</v>
      </c>
      <c r="T12" s="4">
        <f>+S12</f>
        <v>32000000</v>
      </c>
      <c r="U12" s="24" t="s">
        <v>31</v>
      </c>
      <c r="V12" s="24" t="s">
        <v>32</v>
      </c>
      <c r="W12" s="24" t="s">
        <v>76</v>
      </c>
      <c r="X12" s="24">
        <v>3009133992</v>
      </c>
      <c r="Y12" s="7" t="s">
        <v>77</v>
      </c>
      <c r="Z12" s="24"/>
      <c r="AA12" s="24" t="s">
        <v>143</v>
      </c>
      <c r="AB12" s="25" t="s">
        <v>910</v>
      </c>
      <c r="AC12" s="24" t="s">
        <v>347</v>
      </c>
      <c r="AD12" s="24"/>
      <c r="AE12" s="24"/>
    </row>
    <row r="13" spans="1:32" s="31" customFormat="1" ht="129" customHeight="1" x14ac:dyDescent="0.3">
      <c r="A13" s="24" t="s">
        <v>704</v>
      </c>
      <c r="B13" s="24" t="s">
        <v>65</v>
      </c>
      <c r="C13" s="11">
        <v>12</v>
      </c>
      <c r="D13" s="24" t="s">
        <v>923</v>
      </c>
      <c r="E13" s="24"/>
      <c r="F13" s="24"/>
      <c r="G13" s="25" t="s">
        <v>455</v>
      </c>
      <c r="H13" s="24" t="s">
        <v>25</v>
      </c>
      <c r="I13" s="24" t="s">
        <v>48</v>
      </c>
      <c r="J13" s="24">
        <v>2</v>
      </c>
      <c r="K13" s="24" t="s">
        <v>60</v>
      </c>
      <c r="L13" s="24">
        <v>4</v>
      </c>
      <c r="M13" s="24" t="s">
        <v>28</v>
      </c>
      <c r="N13" s="24" t="s">
        <v>1090</v>
      </c>
      <c r="O13" s="24" t="s">
        <v>41</v>
      </c>
      <c r="P13" s="24">
        <v>0</v>
      </c>
      <c r="Q13" s="24" t="s">
        <v>57</v>
      </c>
      <c r="R13" s="9">
        <v>5000000</v>
      </c>
      <c r="S13" s="9">
        <f t="shared" si="0"/>
        <v>20000000</v>
      </c>
      <c r="T13" s="4">
        <f>+S13</f>
        <v>20000000</v>
      </c>
      <c r="U13" s="24" t="s">
        <v>31</v>
      </c>
      <c r="V13" s="24" t="s">
        <v>32</v>
      </c>
      <c r="W13" s="24" t="s">
        <v>408</v>
      </c>
      <c r="X13" s="24">
        <v>3009133992</v>
      </c>
      <c r="Y13" s="7" t="s">
        <v>409</v>
      </c>
      <c r="Z13" s="24"/>
      <c r="AA13" s="24" t="s">
        <v>65</v>
      </c>
      <c r="AB13" s="25" t="s">
        <v>910</v>
      </c>
      <c r="AC13" s="24" t="s">
        <v>347</v>
      </c>
      <c r="AD13" s="24"/>
      <c r="AE13" s="24"/>
    </row>
    <row r="14" spans="1:32" s="31" customFormat="1" ht="129" customHeight="1" x14ac:dyDescent="0.3">
      <c r="A14" s="24" t="s">
        <v>75</v>
      </c>
      <c r="B14" s="24" t="s">
        <v>65</v>
      </c>
      <c r="C14" s="11">
        <v>13</v>
      </c>
      <c r="D14" s="24" t="s">
        <v>922</v>
      </c>
      <c r="E14" s="24"/>
      <c r="F14" s="24"/>
      <c r="G14" s="25" t="s">
        <v>456</v>
      </c>
      <c r="H14" s="24" t="s">
        <v>25</v>
      </c>
      <c r="I14" s="24" t="s">
        <v>26</v>
      </c>
      <c r="J14" s="24">
        <v>1</v>
      </c>
      <c r="K14" s="24" t="s">
        <v>51</v>
      </c>
      <c r="L14" s="24">
        <v>4</v>
      </c>
      <c r="M14" s="24" t="s">
        <v>28</v>
      </c>
      <c r="N14" s="24" t="s">
        <v>1090</v>
      </c>
      <c r="O14" s="24" t="s">
        <v>41</v>
      </c>
      <c r="P14" s="24">
        <v>0</v>
      </c>
      <c r="Q14" s="24" t="s">
        <v>57</v>
      </c>
      <c r="R14" s="9">
        <v>5500000</v>
      </c>
      <c r="S14" s="9">
        <f t="shared" si="0"/>
        <v>22000000</v>
      </c>
      <c r="T14" s="9">
        <f t="shared" ref="T14:T23" si="1">S14</f>
        <v>22000000</v>
      </c>
      <c r="U14" s="24" t="s">
        <v>31</v>
      </c>
      <c r="V14" s="24" t="s">
        <v>32</v>
      </c>
      <c r="W14" s="24" t="s">
        <v>410</v>
      </c>
      <c r="X14" s="24">
        <v>3009133992</v>
      </c>
      <c r="Y14" s="7" t="s">
        <v>411</v>
      </c>
      <c r="Z14" s="24"/>
      <c r="AA14" s="24" t="s">
        <v>65</v>
      </c>
      <c r="AB14" s="25" t="s">
        <v>862</v>
      </c>
      <c r="AC14" s="24" t="s">
        <v>347</v>
      </c>
      <c r="AD14" s="24"/>
      <c r="AE14" s="24"/>
    </row>
    <row r="15" spans="1:32" s="29" customFormat="1" ht="99" x14ac:dyDescent="0.3">
      <c r="A15" s="24" t="s">
        <v>705</v>
      </c>
      <c r="B15" s="24" t="s">
        <v>65</v>
      </c>
      <c r="C15" s="11">
        <v>14</v>
      </c>
      <c r="D15" s="24" t="s">
        <v>914</v>
      </c>
      <c r="E15" s="24"/>
      <c r="F15" s="24"/>
      <c r="G15" s="25" t="s">
        <v>1070</v>
      </c>
      <c r="H15" s="24" t="s">
        <v>1071</v>
      </c>
      <c r="I15" s="24" t="s">
        <v>26</v>
      </c>
      <c r="J15" s="24">
        <v>1</v>
      </c>
      <c r="K15" s="24" t="s">
        <v>51</v>
      </c>
      <c r="L15" s="24">
        <v>4</v>
      </c>
      <c r="M15" s="24" t="s">
        <v>28</v>
      </c>
      <c r="N15" s="24" t="s">
        <v>1090</v>
      </c>
      <c r="O15" s="24" t="s">
        <v>29</v>
      </c>
      <c r="P15" s="24">
        <v>1</v>
      </c>
      <c r="Q15" s="24" t="s">
        <v>57</v>
      </c>
      <c r="R15" s="9">
        <v>5500000</v>
      </c>
      <c r="S15" s="9">
        <f t="shared" si="0"/>
        <v>22000000</v>
      </c>
      <c r="T15" s="9">
        <f t="shared" si="1"/>
        <v>22000000</v>
      </c>
      <c r="U15" s="24" t="s">
        <v>31</v>
      </c>
      <c r="V15" s="24" t="s">
        <v>32</v>
      </c>
      <c r="W15" s="24" t="s">
        <v>184</v>
      </c>
      <c r="X15" s="24">
        <v>3009133992</v>
      </c>
      <c r="Y15" s="7" t="s">
        <v>185</v>
      </c>
      <c r="Z15" s="24"/>
      <c r="AA15" s="24" t="s">
        <v>65</v>
      </c>
      <c r="AB15" s="25" t="s">
        <v>910</v>
      </c>
      <c r="AC15" s="24" t="s">
        <v>347</v>
      </c>
      <c r="AD15" s="24"/>
      <c r="AE15" s="24"/>
      <c r="AF15" s="31"/>
    </row>
    <row r="16" spans="1:32" s="29" customFormat="1" ht="90" x14ac:dyDescent="0.3">
      <c r="A16" s="24" t="s">
        <v>1036</v>
      </c>
      <c r="B16" s="24" t="s">
        <v>65</v>
      </c>
      <c r="C16" s="11">
        <v>15</v>
      </c>
      <c r="D16" s="24" t="s">
        <v>1088</v>
      </c>
      <c r="E16" s="24"/>
      <c r="F16" s="24"/>
      <c r="G16" s="25" t="s">
        <v>1037</v>
      </c>
      <c r="H16" s="24" t="s">
        <v>1038</v>
      </c>
      <c r="I16" s="24" t="s">
        <v>51</v>
      </c>
      <c r="J16" s="24">
        <v>5</v>
      </c>
      <c r="K16" s="24" t="s">
        <v>27</v>
      </c>
      <c r="L16" s="24">
        <v>8</v>
      </c>
      <c r="M16" s="24" t="s">
        <v>262</v>
      </c>
      <c r="N16" s="24" t="s">
        <v>1091</v>
      </c>
      <c r="O16" s="24" t="s">
        <v>450</v>
      </c>
      <c r="P16" s="24">
        <v>1</v>
      </c>
      <c r="Q16" s="24" t="s">
        <v>57</v>
      </c>
      <c r="R16" s="9">
        <v>66628125</v>
      </c>
      <c r="S16" s="9">
        <f t="shared" si="0"/>
        <v>533025000</v>
      </c>
      <c r="T16" s="9">
        <f t="shared" si="1"/>
        <v>533025000</v>
      </c>
      <c r="U16" s="24" t="s">
        <v>31</v>
      </c>
      <c r="V16" s="24" t="s">
        <v>32</v>
      </c>
      <c r="W16" s="24" t="s">
        <v>1039</v>
      </c>
      <c r="X16" s="24">
        <v>3009133992</v>
      </c>
      <c r="Y16" s="24" t="s">
        <v>1040</v>
      </c>
      <c r="Z16" s="33"/>
      <c r="AA16" s="24" t="s">
        <v>65</v>
      </c>
      <c r="AB16" s="7" t="s">
        <v>1041</v>
      </c>
      <c r="AC16" s="24" t="s">
        <v>347</v>
      </c>
      <c r="AD16" s="24"/>
      <c r="AE16" s="24"/>
      <c r="AF16" s="31"/>
    </row>
    <row r="17" spans="1:32" s="29" customFormat="1" ht="99" x14ac:dyDescent="0.25">
      <c r="A17" s="24" t="s">
        <v>54</v>
      </c>
      <c r="B17" s="24" t="s">
        <v>46</v>
      </c>
      <c r="C17" s="11">
        <v>16</v>
      </c>
      <c r="D17" s="24">
        <v>80161504</v>
      </c>
      <c r="E17" s="24"/>
      <c r="F17" s="24"/>
      <c r="G17" s="24" t="s">
        <v>495</v>
      </c>
      <c r="H17" s="24" t="s">
        <v>25</v>
      </c>
      <c r="I17" s="24" t="s">
        <v>26</v>
      </c>
      <c r="J17" s="24">
        <v>1</v>
      </c>
      <c r="K17" s="24" t="s">
        <v>51</v>
      </c>
      <c r="L17" s="24">
        <v>4</v>
      </c>
      <c r="M17" s="24" t="s">
        <v>28</v>
      </c>
      <c r="N17" s="24" t="s">
        <v>1090</v>
      </c>
      <c r="O17" s="24" t="s">
        <v>41</v>
      </c>
      <c r="P17" s="24">
        <v>0</v>
      </c>
      <c r="Q17" s="24" t="s">
        <v>57</v>
      </c>
      <c r="R17" s="4">
        <v>7500000</v>
      </c>
      <c r="S17" s="4">
        <f>+R17*L17</f>
        <v>30000000</v>
      </c>
      <c r="T17" s="4">
        <f t="shared" si="1"/>
        <v>30000000</v>
      </c>
      <c r="U17" s="24" t="s">
        <v>31</v>
      </c>
      <c r="V17" s="24" t="s">
        <v>32</v>
      </c>
      <c r="W17" s="24" t="s">
        <v>496</v>
      </c>
      <c r="X17" s="24">
        <v>3009133992</v>
      </c>
      <c r="Y17" s="24" t="s">
        <v>497</v>
      </c>
      <c r="Z17" s="24"/>
      <c r="AA17" s="24" t="s">
        <v>46</v>
      </c>
      <c r="AB17" s="24" t="s">
        <v>859</v>
      </c>
      <c r="AC17" s="24" t="s">
        <v>347</v>
      </c>
      <c r="AD17" s="24"/>
      <c r="AE17" s="24"/>
    </row>
    <row r="18" spans="1:32" s="29" customFormat="1" ht="82.5" x14ac:dyDescent="0.25">
      <c r="A18" s="24" t="s">
        <v>56</v>
      </c>
      <c r="B18" s="24" t="s">
        <v>46</v>
      </c>
      <c r="C18" s="11">
        <v>17</v>
      </c>
      <c r="D18" s="24">
        <v>80161504</v>
      </c>
      <c r="E18" s="24"/>
      <c r="F18" s="24"/>
      <c r="G18" s="24" t="s">
        <v>498</v>
      </c>
      <c r="H18" s="24" t="s">
        <v>25</v>
      </c>
      <c r="I18" s="24" t="s">
        <v>26</v>
      </c>
      <c r="J18" s="24">
        <v>1</v>
      </c>
      <c r="K18" s="24" t="s">
        <v>51</v>
      </c>
      <c r="L18" s="24">
        <v>4</v>
      </c>
      <c r="M18" s="24" t="s">
        <v>28</v>
      </c>
      <c r="N18" s="24" t="s">
        <v>1090</v>
      </c>
      <c r="O18" s="24" t="s">
        <v>41</v>
      </c>
      <c r="P18" s="24">
        <v>0</v>
      </c>
      <c r="Q18" s="24" t="s">
        <v>57</v>
      </c>
      <c r="R18" s="4">
        <v>7000000</v>
      </c>
      <c r="S18" s="4">
        <f>+R18*L18</f>
        <v>28000000</v>
      </c>
      <c r="T18" s="4">
        <f t="shared" si="1"/>
        <v>28000000</v>
      </c>
      <c r="U18" s="24" t="s">
        <v>31</v>
      </c>
      <c r="V18" s="24" t="s">
        <v>32</v>
      </c>
      <c r="W18" s="24" t="s">
        <v>496</v>
      </c>
      <c r="X18" s="24">
        <v>3009133992</v>
      </c>
      <c r="Y18" s="24" t="s">
        <v>497</v>
      </c>
      <c r="Z18" s="24"/>
      <c r="AA18" s="24" t="s">
        <v>46</v>
      </c>
      <c r="AB18" s="24" t="s">
        <v>859</v>
      </c>
      <c r="AC18" s="24" t="s">
        <v>347</v>
      </c>
      <c r="AD18" s="24"/>
      <c r="AE18" s="24"/>
    </row>
    <row r="19" spans="1:32" s="29" customFormat="1" ht="82.5" x14ac:dyDescent="0.25">
      <c r="A19" s="24" t="s">
        <v>499</v>
      </c>
      <c r="B19" s="24" t="s">
        <v>46</v>
      </c>
      <c r="C19" s="11">
        <v>18</v>
      </c>
      <c r="D19" s="24">
        <v>80161504</v>
      </c>
      <c r="E19" s="24"/>
      <c r="F19" s="24"/>
      <c r="G19" s="24" t="s">
        <v>500</v>
      </c>
      <c r="H19" s="24" t="s">
        <v>25</v>
      </c>
      <c r="I19" s="24" t="s">
        <v>26</v>
      </c>
      <c r="J19" s="24">
        <v>1</v>
      </c>
      <c r="K19" s="24" t="s">
        <v>51</v>
      </c>
      <c r="L19" s="24">
        <v>4</v>
      </c>
      <c r="M19" s="24" t="s">
        <v>28</v>
      </c>
      <c r="N19" s="24" t="s">
        <v>1090</v>
      </c>
      <c r="O19" s="24" t="s">
        <v>41</v>
      </c>
      <c r="P19" s="24">
        <v>0</v>
      </c>
      <c r="Q19" s="24" t="s">
        <v>57</v>
      </c>
      <c r="R19" s="4">
        <v>6000000</v>
      </c>
      <c r="S19" s="4">
        <f>+R19*L19</f>
        <v>24000000</v>
      </c>
      <c r="T19" s="4">
        <f t="shared" si="1"/>
        <v>24000000</v>
      </c>
      <c r="U19" s="24" t="s">
        <v>31</v>
      </c>
      <c r="V19" s="24" t="s">
        <v>32</v>
      </c>
      <c r="W19" s="24" t="s">
        <v>496</v>
      </c>
      <c r="X19" s="24">
        <v>3009133992</v>
      </c>
      <c r="Y19" s="24" t="s">
        <v>497</v>
      </c>
      <c r="Z19" s="24"/>
      <c r="AA19" s="24" t="s">
        <v>46</v>
      </c>
      <c r="AB19" s="24" t="s">
        <v>859</v>
      </c>
      <c r="AC19" s="24" t="s">
        <v>347</v>
      </c>
      <c r="AD19" s="24"/>
      <c r="AE19" s="24"/>
    </row>
    <row r="20" spans="1:32" s="29" customFormat="1" ht="99" x14ac:dyDescent="0.25">
      <c r="A20" s="24" t="s">
        <v>501</v>
      </c>
      <c r="B20" s="24" t="s">
        <v>46</v>
      </c>
      <c r="C20" s="11">
        <v>19</v>
      </c>
      <c r="D20" s="24">
        <v>80161504</v>
      </c>
      <c r="E20" s="24"/>
      <c r="F20" s="24"/>
      <c r="G20" s="24" t="s">
        <v>502</v>
      </c>
      <c r="H20" s="24" t="s">
        <v>25</v>
      </c>
      <c r="I20" s="24" t="s">
        <v>40</v>
      </c>
      <c r="J20" s="24">
        <v>3</v>
      </c>
      <c r="K20" s="24" t="s">
        <v>159</v>
      </c>
      <c r="L20" s="24">
        <v>4</v>
      </c>
      <c r="M20" s="24" t="s">
        <v>28</v>
      </c>
      <c r="N20" s="24" t="s">
        <v>1090</v>
      </c>
      <c r="O20" s="24" t="s">
        <v>41</v>
      </c>
      <c r="P20" s="24">
        <v>0</v>
      </c>
      <c r="Q20" s="24" t="s">
        <v>57</v>
      </c>
      <c r="R20" s="4">
        <v>8500000</v>
      </c>
      <c r="S20" s="4">
        <f>+R20*L20</f>
        <v>34000000</v>
      </c>
      <c r="T20" s="4">
        <f t="shared" si="1"/>
        <v>34000000</v>
      </c>
      <c r="U20" s="24" t="s">
        <v>31</v>
      </c>
      <c r="V20" s="24" t="s">
        <v>32</v>
      </c>
      <c r="W20" s="24" t="s">
        <v>503</v>
      </c>
      <c r="X20" s="24">
        <v>3009133992</v>
      </c>
      <c r="Y20" s="24" t="s">
        <v>504</v>
      </c>
      <c r="Z20" s="24"/>
      <c r="AA20" s="24" t="s">
        <v>46</v>
      </c>
      <c r="AB20" s="24" t="s">
        <v>859</v>
      </c>
      <c r="AC20" s="24" t="s">
        <v>347</v>
      </c>
      <c r="AD20" s="24"/>
      <c r="AE20" s="24"/>
    </row>
    <row r="21" spans="1:32" s="29" customFormat="1" ht="82.5" x14ac:dyDescent="0.25">
      <c r="A21" s="24" t="s">
        <v>505</v>
      </c>
      <c r="B21" s="24" t="s">
        <v>46</v>
      </c>
      <c r="C21" s="11">
        <v>20</v>
      </c>
      <c r="D21" s="24">
        <v>80161504</v>
      </c>
      <c r="E21" s="24"/>
      <c r="F21" s="24"/>
      <c r="G21" s="24" t="s">
        <v>506</v>
      </c>
      <c r="H21" s="24" t="s">
        <v>25</v>
      </c>
      <c r="I21" s="24" t="s">
        <v>48</v>
      </c>
      <c r="J21" s="24">
        <v>2</v>
      </c>
      <c r="K21" s="24" t="s">
        <v>60</v>
      </c>
      <c r="L21" s="24">
        <v>4</v>
      </c>
      <c r="M21" s="24" t="s">
        <v>28</v>
      </c>
      <c r="N21" s="24" t="s">
        <v>1090</v>
      </c>
      <c r="O21" s="24" t="s">
        <v>41</v>
      </c>
      <c r="P21" s="24">
        <v>0</v>
      </c>
      <c r="Q21" s="24" t="s">
        <v>57</v>
      </c>
      <c r="R21" s="4">
        <v>7500000</v>
      </c>
      <c r="S21" s="4">
        <f>+R21*L21</f>
        <v>30000000</v>
      </c>
      <c r="T21" s="4">
        <f t="shared" si="1"/>
        <v>30000000</v>
      </c>
      <c r="U21" s="24" t="s">
        <v>31</v>
      </c>
      <c r="V21" s="24" t="s">
        <v>32</v>
      </c>
      <c r="W21" s="24" t="s">
        <v>491</v>
      </c>
      <c r="X21" s="24">
        <v>3009133992</v>
      </c>
      <c r="Y21" s="24" t="s">
        <v>492</v>
      </c>
      <c r="Z21" s="24"/>
      <c r="AA21" s="24" t="s">
        <v>46</v>
      </c>
      <c r="AB21" s="24" t="s">
        <v>859</v>
      </c>
      <c r="AC21" s="24" t="s">
        <v>347</v>
      </c>
      <c r="AD21" s="24"/>
      <c r="AE21" s="24"/>
    </row>
    <row r="22" spans="1:32" s="29" customFormat="1" ht="66" x14ac:dyDescent="0.25">
      <c r="A22" s="24" t="s">
        <v>507</v>
      </c>
      <c r="B22" s="24" t="s">
        <v>46</v>
      </c>
      <c r="C22" s="11">
        <v>21</v>
      </c>
      <c r="D22" s="24">
        <v>42211700</v>
      </c>
      <c r="E22" s="24"/>
      <c r="F22" s="24"/>
      <c r="G22" s="24" t="s">
        <v>508</v>
      </c>
      <c r="H22" s="24" t="s">
        <v>59</v>
      </c>
      <c r="I22" s="24" t="s">
        <v>40</v>
      </c>
      <c r="J22" s="24">
        <v>3</v>
      </c>
      <c r="K22" s="24" t="s">
        <v>63</v>
      </c>
      <c r="L22" s="24">
        <v>8</v>
      </c>
      <c r="M22" s="24" t="s">
        <v>336</v>
      </c>
      <c r="N22" s="24" t="s">
        <v>1092</v>
      </c>
      <c r="O22" s="24" t="s">
        <v>29</v>
      </c>
      <c r="P22" s="24">
        <v>1</v>
      </c>
      <c r="Q22" s="24" t="s">
        <v>57</v>
      </c>
      <c r="R22" s="4"/>
      <c r="S22" s="4">
        <v>15000000</v>
      </c>
      <c r="T22" s="4">
        <f t="shared" si="1"/>
        <v>15000000</v>
      </c>
      <c r="U22" s="24" t="s">
        <v>31</v>
      </c>
      <c r="V22" s="24" t="s">
        <v>32</v>
      </c>
      <c r="W22" s="24" t="s">
        <v>496</v>
      </c>
      <c r="X22" s="24">
        <v>3009133992</v>
      </c>
      <c r="Y22" s="24" t="s">
        <v>497</v>
      </c>
      <c r="Z22" s="24"/>
      <c r="AA22" s="24" t="s">
        <v>46</v>
      </c>
      <c r="AB22" s="24" t="s">
        <v>859</v>
      </c>
      <c r="AC22" s="24" t="s">
        <v>347</v>
      </c>
      <c r="AD22" s="24"/>
      <c r="AE22" s="24"/>
    </row>
    <row r="23" spans="1:32" s="29" customFormat="1" ht="66" x14ac:dyDescent="0.25">
      <c r="A23" s="24" t="s">
        <v>509</v>
      </c>
      <c r="B23" s="24" t="s">
        <v>46</v>
      </c>
      <c r="C23" s="11">
        <v>22</v>
      </c>
      <c r="D23" s="24">
        <v>42211700</v>
      </c>
      <c r="E23" s="24"/>
      <c r="F23" s="24"/>
      <c r="G23" s="24" t="s">
        <v>510</v>
      </c>
      <c r="H23" s="24" t="s">
        <v>59</v>
      </c>
      <c r="I23" s="24" t="s">
        <v>48</v>
      </c>
      <c r="J23" s="24">
        <v>2</v>
      </c>
      <c r="K23" s="24" t="s">
        <v>27</v>
      </c>
      <c r="L23" s="24">
        <v>10</v>
      </c>
      <c r="M23" s="24" t="s">
        <v>336</v>
      </c>
      <c r="N23" s="24" t="s">
        <v>1092</v>
      </c>
      <c r="O23" s="24" t="s">
        <v>29</v>
      </c>
      <c r="P23" s="24">
        <v>1</v>
      </c>
      <c r="Q23" s="24" t="s">
        <v>57</v>
      </c>
      <c r="R23" s="4"/>
      <c r="S23" s="4">
        <v>20000000</v>
      </c>
      <c r="T23" s="4">
        <f t="shared" si="1"/>
        <v>20000000</v>
      </c>
      <c r="U23" s="24" t="s">
        <v>31</v>
      </c>
      <c r="V23" s="24" t="s">
        <v>32</v>
      </c>
      <c r="W23" s="24" t="s">
        <v>511</v>
      </c>
      <c r="X23" s="24">
        <v>3009133992</v>
      </c>
      <c r="Y23" s="24" t="s">
        <v>512</v>
      </c>
      <c r="Z23" s="24"/>
      <c r="AA23" s="24" t="s">
        <v>46</v>
      </c>
      <c r="AB23" s="24" t="s">
        <v>859</v>
      </c>
      <c r="AC23" s="24" t="s">
        <v>347</v>
      </c>
      <c r="AD23" s="24"/>
      <c r="AE23" s="24"/>
    </row>
    <row r="24" spans="1:32" s="29" customFormat="1" ht="66" x14ac:dyDescent="0.25">
      <c r="A24" s="24" t="s">
        <v>513</v>
      </c>
      <c r="B24" s="24" t="s">
        <v>46</v>
      </c>
      <c r="C24" s="11">
        <v>23</v>
      </c>
      <c r="D24" s="24">
        <v>30161700</v>
      </c>
      <c r="E24" s="24"/>
      <c r="F24" s="24"/>
      <c r="G24" s="24" t="s">
        <v>514</v>
      </c>
      <c r="H24" s="24" t="s">
        <v>59</v>
      </c>
      <c r="I24" s="24" t="s">
        <v>60</v>
      </c>
      <c r="J24" s="24">
        <v>6</v>
      </c>
      <c r="K24" s="24" t="s">
        <v>87</v>
      </c>
      <c r="L24" s="24">
        <v>3</v>
      </c>
      <c r="M24" s="24" t="s">
        <v>336</v>
      </c>
      <c r="N24" s="24" t="s">
        <v>1092</v>
      </c>
      <c r="O24" s="24" t="s">
        <v>29</v>
      </c>
      <c r="P24" s="24">
        <v>1</v>
      </c>
      <c r="Q24" s="24" t="s">
        <v>57</v>
      </c>
      <c r="R24" s="4"/>
      <c r="S24" s="4">
        <v>25000000</v>
      </c>
      <c r="T24" s="4">
        <v>25000000</v>
      </c>
      <c r="U24" s="24" t="s">
        <v>31</v>
      </c>
      <c r="V24" s="24" t="s">
        <v>32</v>
      </c>
      <c r="W24" s="24" t="s">
        <v>496</v>
      </c>
      <c r="X24" s="24">
        <v>3009133992</v>
      </c>
      <c r="Y24" s="24" t="s">
        <v>497</v>
      </c>
      <c r="Z24" s="24"/>
      <c r="AA24" s="24" t="s">
        <v>46</v>
      </c>
      <c r="AB24" s="24" t="s">
        <v>859</v>
      </c>
      <c r="AC24" s="24" t="s">
        <v>1072</v>
      </c>
      <c r="AD24" s="24"/>
      <c r="AE24" s="24"/>
    </row>
    <row r="25" spans="1:32" s="29" customFormat="1" ht="82.5" x14ac:dyDescent="0.25">
      <c r="A25" s="24" t="s">
        <v>515</v>
      </c>
      <c r="B25" s="24" t="s">
        <v>46</v>
      </c>
      <c r="C25" s="11">
        <v>24</v>
      </c>
      <c r="D25" s="24" t="s">
        <v>925</v>
      </c>
      <c r="E25" s="24"/>
      <c r="F25" s="24"/>
      <c r="G25" s="24" t="s">
        <v>1113</v>
      </c>
      <c r="H25" s="24" t="s">
        <v>1051</v>
      </c>
      <c r="I25" s="24" t="s">
        <v>40</v>
      </c>
      <c r="J25" s="24">
        <v>3</v>
      </c>
      <c r="K25" s="24" t="s">
        <v>27</v>
      </c>
      <c r="L25" s="24">
        <v>10</v>
      </c>
      <c r="M25" s="24" t="s">
        <v>519</v>
      </c>
      <c r="N25" s="24" t="s">
        <v>1090</v>
      </c>
      <c r="O25" s="24" t="s">
        <v>29</v>
      </c>
      <c r="P25" s="24">
        <v>1</v>
      </c>
      <c r="Q25" s="24" t="s">
        <v>57</v>
      </c>
      <c r="R25" s="4"/>
      <c r="S25" s="4">
        <v>280000000</v>
      </c>
      <c r="T25" s="4">
        <f>S25</f>
        <v>280000000</v>
      </c>
      <c r="U25" s="24" t="s">
        <v>31</v>
      </c>
      <c r="V25" s="24" t="s">
        <v>32</v>
      </c>
      <c r="W25" s="24" t="s">
        <v>503</v>
      </c>
      <c r="X25" s="24">
        <v>3009133992</v>
      </c>
      <c r="Y25" s="24" t="s">
        <v>504</v>
      </c>
      <c r="Z25" s="24"/>
      <c r="AA25" s="24" t="s">
        <v>46</v>
      </c>
      <c r="AB25" s="24" t="s">
        <v>859</v>
      </c>
      <c r="AC25" s="24" t="s">
        <v>347</v>
      </c>
      <c r="AD25" s="24"/>
      <c r="AE25" s="24"/>
    </row>
    <row r="26" spans="1:32" s="29" customFormat="1" ht="66" x14ac:dyDescent="0.25">
      <c r="A26" s="24" t="s">
        <v>516</v>
      </c>
      <c r="B26" s="24" t="s">
        <v>46</v>
      </c>
      <c r="C26" s="11">
        <v>25</v>
      </c>
      <c r="D26" s="24" t="s">
        <v>926</v>
      </c>
      <c r="E26" s="24"/>
      <c r="F26" s="24"/>
      <c r="G26" s="24" t="s">
        <v>1114</v>
      </c>
      <c r="H26" s="24" t="s">
        <v>62</v>
      </c>
      <c r="I26" s="24" t="s">
        <v>58</v>
      </c>
      <c r="J26" s="24">
        <v>4</v>
      </c>
      <c r="K26" s="24" t="s">
        <v>27</v>
      </c>
      <c r="L26" s="24">
        <v>9</v>
      </c>
      <c r="M26" s="24" t="s">
        <v>253</v>
      </c>
      <c r="N26" s="24" t="s">
        <v>1093</v>
      </c>
      <c r="O26" s="24" t="s">
        <v>29</v>
      </c>
      <c r="P26" s="24">
        <v>1</v>
      </c>
      <c r="Q26" s="24" t="s">
        <v>57</v>
      </c>
      <c r="R26" s="4"/>
      <c r="S26" s="4">
        <v>90000000</v>
      </c>
      <c r="T26" s="4">
        <f>S26</f>
        <v>90000000</v>
      </c>
      <c r="U26" s="24" t="s">
        <v>31</v>
      </c>
      <c r="V26" s="24" t="s">
        <v>32</v>
      </c>
      <c r="W26" s="24" t="s">
        <v>503</v>
      </c>
      <c r="X26" s="24">
        <v>3009133992</v>
      </c>
      <c r="Y26" s="24" t="s">
        <v>504</v>
      </c>
      <c r="Z26" s="24"/>
      <c r="AA26" s="24" t="s">
        <v>46</v>
      </c>
      <c r="AB26" s="24" t="s">
        <v>859</v>
      </c>
      <c r="AC26" s="24" t="s">
        <v>347</v>
      </c>
      <c r="AD26" s="24"/>
      <c r="AE26" s="24"/>
    </row>
    <row r="27" spans="1:32" s="29" customFormat="1" ht="82.5" customHeight="1" x14ac:dyDescent="0.25">
      <c r="A27" s="24" t="s">
        <v>517</v>
      </c>
      <c r="B27" s="24" t="s">
        <v>46</v>
      </c>
      <c r="C27" s="11">
        <v>26</v>
      </c>
      <c r="D27" s="24" t="s">
        <v>925</v>
      </c>
      <c r="E27" s="24"/>
      <c r="F27" s="24"/>
      <c r="G27" s="24" t="s">
        <v>518</v>
      </c>
      <c r="H27" s="24" t="s">
        <v>1051</v>
      </c>
      <c r="I27" s="24" t="s">
        <v>58</v>
      </c>
      <c r="J27" s="24">
        <v>4</v>
      </c>
      <c r="K27" s="24" t="s">
        <v>35</v>
      </c>
      <c r="L27" s="24">
        <v>5</v>
      </c>
      <c r="M27" s="24" t="s">
        <v>519</v>
      </c>
      <c r="N27" s="24" t="s">
        <v>1090</v>
      </c>
      <c r="O27" s="24" t="s">
        <v>29</v>
      </c>
      <c r="P27" s="24">
        <v>1</v>
      </c>
      <c r="Q27" s="24" t="s">
        <v>57</v>
      </c>
      <c r="R27" s="4"/>
      <c r="S27" s="4">
        <v>100000000</v>
      </c>
      <c r="T27" s="4">
        <f>S27</f>
        <v>100000000</v>
      </c>
      <c r="U27" s="24" t="s">
        <v>31</v>
      </c>
      <c r="V27" s="24" t="s">
        <v>32</v>
      </c>
      <c r="W27" s="24" t="s">
        <v>503</v>
      </c>
      <c r="X27" s="24">
        <v>3009133992</v>
      </c>
      <c r="Y27" s="24" t="s">
        <v>504</v>
      </c>
      <c r="Z27" s="24"/>
      <c r="AA27" s="24" t="s">
        <v>46</v>
      </c>
      <c r="AB27" s="24" t="s">
        <v>859</v>
      </c>
      <c r="AC27" s="24" t="s">
        <v>347</v>
      </c>
      <c r="AD27" s="24"/>
      <c r="AE27" s="24"/>
    </row>
    <row r="28" spans="1:32" s="29" customFormat="1" ht="82.5" customHeight="1" x14ac:dyDescent="0.25">
      <c r="A28" s="24" t="s">
        <v>521</v>
      </c>
      <c r="B28" s="24" t="s">
        <v>46</v>
      </c>
      <c r="C28" s="11">
        <v>27</v>
      </c>
      <c r="D28" s="24">
        <v>80111607</v>
      </c>
      <c r="E28" s="24"/>
      <c r="F28" s="24"/>
      <c r="G28" s="24" t="s">
        <v>520</v>
      </c>
      <c r="H28" s="24" t="s">
        <v>1052</v>
      </c>
      <c r="I28" s="24" t="s">
        <v>26</v>
      </c>
      <c r="J28" s="24">
        <v>1</v>
      </c>
      <c r="K28" s="24" t="s">
        <v>27</v>
      </c>
      <c r="L28" s="24">
        <v>11</v>
      </c>
      <c r="M28" s="24" t="s">
        <v>1050</v>
      </c>
      <c r="N28" s="24" t="s">
        <v>1094</v>
      </c>
      <c r="O28" s="24" t="s">
        <v>342</v>
      </c>
      <c r="P28" s="24">
        <v>0</v>
      </c>
      <c r="Q28" s="24" t="s">
        <v>57</v>
      </c>
      <c r="R28" s="4">
        <v>361235998</v>
      </c>
      <c r="S28" s="4">
        <f>+R28*L28</f>
        <v>3973595978</v>
      </c>
      <c r="T28" s="4">
        <f>S28</f>
        <v>3973595978</v>
      </c>
      <c r="U28" s="24" t="s">
        <v>31</v>
      </c>
      <c r="V28" s="24" t="s">
        <v>32</v>
      </c>
      <c r="W28" s="24" t="s">
        <v>496</v>
      </c>
      <c r="X28" s="24">
        <v>3009133992</v>
      </c>
      <c r="Y28" s="24" t="s">
        <v>497</v>
      </c>
      <c r="Z28" s="24"/>
      <c r="AA28" s="24" t="s">
        <v>46</v>
      </c>
      <c r="AB28" s="24" t="s">
        <v>859</v>
      </c>
      <c r="AC28" s="24" t="s">
        <v>1073</v>
      </c>
      <c r="AD28" s="24"/>
      <c r="AE28" s="24"/>
    </row>
    <row r="29" spans="1:32" s="29" customFormat="1" ht="82.5" customHeight="1" x14ac:dyDescent="0.25">
      <c r="A29" s="24" t="s">
        <v>103</v>
      </c>
      <c r="B29" s="24" t="s">
        <v>104</v>
      </c>
      <c r="C29" s="11">
        <v>28</v>
      </c>
      <c r="D29" s="24" t="s">
        <v>105</v>
      </c>
      <c r="E29" s="24"/>
      <c r="F29" s="24"/>
      <c r="G29" s="24" t="s">
        <v>555</v>
      </c>
      <c r="H29" s="24" t="s">
        <v>25</v>
      </c>
      <c r="I29" s="24" t="s">
        <v>26</v>
      </c>
      <c r="J29" s="24">
        <v>1</v>
      </c>
      <c r="K29" s="24" t="s">
        <v>51</v>
      </c>
      <c r="L29" s="24">
        <v>4</v>
      </c>
      <c r="M29" s="24" t="s">
        <v>28</v>
      </c>
      <c r="N29" s="24" t="s">
        <v>1090</v>
      </c>
      <c r="O29" s="24" t="s">
        <v>41</v>
      </c>
      <c r="P29" s="24">
        <v>0</v>
      </c>
      <c r="Q29" s="24" t="s">
        <v>57</v>
      </c>
      <c r="R29" s="12">
        <v>10500000</v>
      </c>
      <c r="S29" s="4">
        <v>42000000</v>
      </c>
      <c r="T29" s="4">
        <v>42000000</v>
      </c>
      <c r="U29" s="24" t="s">
        <v>31</v>
      </c>
      <c r="V29" s="4" t="s">
        <v>32</v>
      </c>
      <c r="W29" s="24" t="s">
        <v>110</v>
      </c>
      <c r="X29" s="24">
        <v>3009133992</v>
      </c>
      <c r="Y29" s="7" t="s">
        <v>111</v>
      </c>
      <c r="Z29" s="24"/>
      <c r="AA29" s="24" t="s">
        <v>104</v>
      </c>
      <c r="AB29" s="24" t="s">
        <v>861</v>
      </c>
      <c r="AC29" s="24" t="s">
        <v>347</v>
      </c>
      <c r="AD29" s="24"/>
      <c r="AE29" s="24"/>
    </row>
    <row r="30" spans="1:32" s="29" customFormat="1" ht="99" customHeight="1" x14ac:dyDescent="0.25">
      <c r="A30" s="24" t="s">
        <v>625</v>
      </c>
      <c r="B30" s="24" t="s">
        <v>104</v>
      </c>
      <c r="C30" s="11">
        <v>29</v>
      </c>
      <c r="D30" s="24" t="s">
        <v>105</v>
      </c>
      <c r="E30" s="24"/>
      <c r="F30" s="24"/>
      <c r="G30" s="24" t="s">
        <v>556</v>
      </c>
      <c r="H30" s="24" t="s">
        <v>25</v>
      </c>
      <c r="I30" s="24" t="s">
        <v>26</v>
      </c>
      <c r="J30" s="24">
        <v>1</v>
      </c>
      <c r="K30" s="24" t="s">
        <v>51</v>
      </c>
      <c r="L30" s="24">
        <v>4</v>
      </c>
      <c r="M30" s="24" t="s">
        <v>28</v>
      </c>
      <c r="N30" s="24" t="s">
        <v>1090</v>
      </c>
      <c r="O30" s="24" t="s">
        <v>41</v>
      </c>
      <c r="P30" s="24">
        <v>0</v>
      </c>
      <c r="Q30" s="24" t="s">
        <v>57</v>
      </c>
      <c r="R30" s="12">
        <v>12000000</v>
      </c>
      <c r="S30" s="4">
        <v>48000000</v>
      </c>
      <c r="T30" s="4">
        <v>48000000</v>
      </c>
      <c r="U30" s="24" t="s">
        <v>31</v>
      </c>
      <c r="V30" s="4" t="s">
        <v>32</v>
      </c>
      <c r="W30" s="24" t="s">
        <v>110</v>
      </c>
      <c r="X30" s="24">
        <v>3009133992</v>
      </c>
      <c r="Y30" s="7" t="s">
        <v>111</v>
      </c>
      <c r="Z30" s="24"/>
      <c r="AA30" s="24" t="s">
        <v>104</v>
      </c>
      <c r="AB30" s="24" t="s">
        <v>861</v>
      </c>
      <c r="AC30" s="24" t="s">
        <v>347</v>
      </c>
      <c r="AD30" s="24"/>
      <c r="AE30" s="24"/>
    </row>
    <row r="31" spans="1:32" s="29" customFormat="1" ht="99" customHeight="1" x14ac:dyDescent="0.25">
      <c r="A31" s="24" t="s">
        <v>626</v>
      </c>
      <c r="B31" s="24" t="s">
        <v>104</v>
      </c>
      <c r="C31" s="11">
        <v>30</v>
      </c>
      <c r="D31" s="24">
        <v>80161500</v>
      </c>
      <c r="E31" s="24"/>
      <c r="F31" s="24"/>
      <c r="G31" s="24" t="s">
        <v>557</v>
      </c>
      <c r="H31" s="24" t="s">
        <v>25</v>
      </c>
      <c r="I31" s="24" t="s">
        <v>26</v>
      </c>
      <c r="J31" s="24">
        <v>1</v>
      </c>
      <c r="K31" s="24" t="s">
        <v>51</v>
      </c>
      <c r="L31" s="24">
        <v>4</v>
      </c>
      <c r="M31" s="24" t="s">
        <v>28</v>
      </c>
      <c r="N31" s="24" t="s">
        <v>1090</v>
      </c>
      <c r="O31" s="24" t="s">
        <v>41</v>
      </c>
      <c r="P31" s="24">
        <v>0</v>
      </c>
      <c r="Q31" s="24" t="s">
        <v>57</v>
      </c>
      <c r="R31" s="12">
        <v>8500000</v>
      </c>
      <c r="S31" s="4">
        <v>34000000</v>
      </c>
      <c r="T31" s="4">
        <v>34000000</v>
      </c>
      <c r="U31" s="24" t="s">
        <v>31</v>
      </c>
      <c r="V31" s="4" t="s">
        <v>32</v>
      </c>
      <c r="W31" s="24" t="s">
        <v>110</v>
      </c>
      <c r="X31" s="24">
        <v>3009133992</v>
      </c>
      <c r="Y31" s="7" t="s">
        <v>111</v>
      </c>
      <c r="Z31" s="24"/>
      <c r="AA31" s="24" t="s">
        <v>104</v>
      </c>
      <c r="AB31" s="24" t="s">
        <v>861</v>
      </c>
      <c r="AC31" s="24" t="s">
        <v>347</v>
      </c>
      <c r="AD31" s="24"/>
      <c r="AE31" s="24"/>
    </row>
    <row r="32" spans="1:32" s="29" customFormat="1" ht="132" customHeight="1" x14ac:dyDescent="0.25">
      <c r="A32" s="24" t="s">
        <v>627</v>
      </c>
      <c r="B32" s="24" t="s">
        <v>104</v>
      </c>
      <c r="C32" s="11">
        <v>31</v>
      </c>
      <c r="D32" s="24" t="s">
        <v>112</v>
      </c>
      <c r="E32" s="24"/>
      <c r="F32" s="24"/>
      <c r="G32" s="24" t="s">
        <v>558</v>
      </c>
      <c r="H32" s="24" t="s">
        <v>25</v>
      </c>
      <c r="I32" s="24" t="s">
        <v>26</v>
      </c>
      <c r="J32" s="24">
        <v>1</v>
      </c>
      <c r="K32" s="24" t="s">
        <v>51</v>
      </c>
      <c r="L32" s="24">
        <v>4</v>
      </c>
      <c r="M32" s="24" t="s">
        <v>28</v>
      </c>
      <c r="N32" s="24" t="s">
        <v>1090</v>
      </c>
      <c r="O32" s="24" t="s">
        <v>41</v>
      </c>
      <c r="P32" s="24">
        <v>0</v>
      </c>
      <c r="Q32" s="24" t="s">
        <v>57</v>
      </c>
      <c r="R32" s="12">
        <v>10500000</v>
      </c>
      <c r="S32" s="4">
        <v>42000000</v>
      </c>
      <c r="T32" s="4">
        <v>42000000</v>
      </c>
      <c r="U32" s="24" t="s">
        <v>31</v>
      </c>
      <c r="V32" s="4" t="s">
        <v>32</v>
      </c>
      <c r="W32" s="24" t="s">
        <v>113</v>
      </c>
      <c r="X32" s="24">
        <v>3009133992</v>
      </c>
      <c r="Y32" s="24" t="s">
        <v>114</v>
      </c>
      <c r="Z32" s="24"/>
      <c r="AA32" s="24" t="s">
        <v>104</v>
      </c>
      <c r="AB32" s="24" t="s">
        <v>861</v>
      </c>
      <c r="AC32" s="24" t="s">
        <v>347</v>
      </c>
      <c r="AD32" s="36"/>
      <c r="AE32" s="36"/>
      <c r="AF32" s="37"/>
    </row>
    <row r="33" spans="1:31" s="29" customFormat="1" ht="115.5" customHeight="1" x14ac:dyDescent="0.25">
      <c r="A33" s="24" t="s">
        <v>628</v>
      </c>
      <c r="B33" s="24" t="s">
        <v>104</v>
      </c>
      <c r="C33" s="11">
        <v>32</v>
      </c>
      <c r="D33" s="24" t="s">
        <v>927</v>
      </c>
      <c r="E33" s="24"/>
      <c r="F33" s="24"/>
      <c r="G33" s="24" t="s">
        <v>559</v>
      </c>
      <c r="H33" s="24" t="s">
        <v>25</v>
      </c>
      <c r="I33" s="24" t="s">
        <v>26</v>
      </c>
      <c r="J33" s="24">
        <v>1</v>
      </c>
      <c r="K33" s="24" t="s">
        <v>51</v>
      </c>
      <c r="L33" s="24">
        <v>4</v>
      </c>
      <c r="M33" s="24" t="s">
        <v>28</v>
      </c>
      <c r="N33" s="24" t="s">
        <v>1090</v>
      </c>
      <c r="O33" s="24" t="s">
        <v>41</v>
      </c>
      <c r="P33" s="24">
        <v>0</v>
      </c>
      <c r="Q33" s="24" t="s">
        <v>57</v>
      </c>
      <c r="R33" s="12">
        <v>11000000</v>
      </c>
      <c r="S33" s="4">
        <v>44000000</v>
      </c>
      <c r="T33" s="4">
        <v>44000000</v>
      </c>
      <c r="U33" s="24" t="s">
        <v>31</v>
      </c>
      <c r="V33" s="4" t="s">
        <v>32</v>
      </c>
      <c r="W33" s="24" t="s">
        <v>110</v>
      </c>
      <c r="X33" s="24">
        <v>3009133992</v>
      </c>
      <c r="Y33" s="7" t="s">
        <v>111</v>
      </c>
      <c r="Z33" s="24"/>
      <c r="AA33" s="24" t="s">
        <v>104</v>
      </c>
      <c r="AB33" s="24" t="s">
        <v>861</v>
      </c>
      <c r="AC33" s="24" t="s">
        <v>347</v>
      </c>
      <c r="AD33" s="24"/>
      <c r="AE33" s="24"/>
    </row>
    <row r="34" spans="1:31" s="29" customFormat="1" ht="99" customHeight="1" x14ac:dyDescent="0.25">
      <c r="A34" s="24" t="s">
        <v>629</v>
      </c>
      <c r="B34" s="24" t="s">
        <v>104</v>
      </c>
      <c r="C34" s="11">
        <v>33</v>
      </c>
      <c r="D34" s="24" t="s">
        <v>1020</v>
      </c>
      <c r="E34" s="24"/>
      <c r="F34" s="24"/>
      <c r="G34" s="24" t="s">
        <v>560</v>
      </c>
      <c r="H34" s="24" t="s">
        <v>25</v>
      </c>
      <c r="I34" s="24" t="s">
        <v>26</v>
      </c>
      <c r="J34" s="24">
        <v>1</v>
      </c>
      <c r="K34" s="24" t="s">
        <v>51</v>
      </c>
      <c r="L34" s="24">
        <v>4</v>
      </c>
      <c r="M34" s="24" t="s">
        <v>28</v>
      </c>
      <c r="N34" s="24" t="s">
        <v>1090</v>
      </c>
      <c r="O34" s="24" t="s">
        <v>41</v>
      </c>
      <c r="P34" s="24">
        <v>0</v>
      </c>
      <c r="Q34" s="24" t="s">
        <v>57</v>
      </c>
      <c r="R34" s="12">
        <v>11000000</v>
      </c>
      <c r="S34" s="4">
        <f>R34*L34</f>
        <v>44000000</v>
      </c>
      <c r="T34" s="4">
        <f>+S34</f>
        <v>44000000</v>
      </c>
      <c r="U34" s="24" t="s">
        <v>31</v>
      </c>
      <c r="V34" s="4" t="s">
        <v>32</v>
      </c>
      <c r="W34" s="24" t="s">
        <v>1087</v>
      </c>
      <c r="X34" s="24">
        <v>3009133992</v>
      </c>
      <c r="Y34" s="7" t="s">
        <v>107</v>
      </c>
      <c r="Z34" s="24"/>
      <c r="AA34" s="24" t="s">
        <v>104</v>
      </c>
      <c r="AB34" s="24" t="s">
        <v>861</v>
      </c>
      <c r="AC34" s="24" t="s">
        <v>347</v>
      </c>
      <c r="AD34" s="24"/>
      <c r="AE34" s="24"/>
    </row>
    <row r="35" spans="1:31" s="29" customFormat="1" ht="66" x14ac:dyDescent="0.25">
      <c r="A35" s="24" t="s">
        <v>630</v>
      </c>
      <c r="B35" s="24" t="s">
        <v>104</v>
      </c>
      <c r="C35" s="11">
        <v>34</v>
      </c>
      <c r="D35" s="24" t="s">
        <v>1020</v>
      </c>
      <c r="E35" s="24"/>
      <c r="F35" s="24"/>
      <c r="G35" s="24" t="s">
        <v>561</v>
      </c>
      <c r="H35" s="24" t="s">
        <v>25</v>
      </c>
      <c r="I35" s="24" t="s">
        <v>26</v>
      </c>
      <c r="J35" s="24">
        <v>1</v>
      </c>
      <c r="K35" s="24" t="s">
        <v>51</v>
      </c>
      <c r="L35" s="24">
        <v>4</v>
      </c>
      <c r="M35" s="24" t="s">
        <v>28</v>
      </c>
      <c r="N35" s="24" t="s">
        <v>1090</v>
      </c>
      <c r="O35" s="24" t="s">
        <v>41</v>
      </c>
      <c r="P35" s="24">
        <v>0</v>
      </c>
      <c r="Q35" s="24" t="s">
        <v>57</v>
      </c>
      <c r="R35" s="12">
        <v>11000000</v>
      </c>
      <c r="S35" s="4">
        <f>R35*L35</f>
        <v>44000000</v>
      </c>
      <c r="T35" s="4">
        <f>+S35</f>
        <v>44000000</v>
      </c>
      <c r="U35" s="24" t="s">
        <v>31</v>
      </c>
      <c r="V35" s="4" t="s">
        <v>32</v>
      </c>
      <c r="W35" s="24" t="s">
        <v>1087</v>
      </c>
      <c r="X35" s="24">
        <v>3009133992</v>
      </c>
      <c r="Y35" s="7" t="s">
        <v>107</v>
      </c>
      <c r="Z35" s="24"/>
      <c r="AA35" s="24" t="s">
        <v>104</v>
      </c>
      <c r="AB35" s="24" t="s">
        <v>861</v>
      </c>
      <c r="AC35" s="24" t="s">
        <v>347</v>
      </c>
      <c r="AD35" s="24"/>
      <c r="AE35" s="24"/>
    </row>
    <row r="36" spans="1:31" s="29" customFormat="1" ht="82.5" customHeight="1" x14ac:dyDescent="0.25">
      <c r="A36" s="24" t="s">
        <v>631</v>
      </c>
      <c r="B36" s="24" t="s">
        <v>104</v>
      </c>
      <c r="C36" s="11">
        <v>35</v>
      </c>
      <c r="D36" s="24" t="s">
        <v>116</v>
      </c>
      <c r="E36" s="24"/>
      <c r="F36" s="24"/>
      <c r="G36" s="24" t="s">
        <v>562</v>
      </c>
      <c r="H36" s="24" t="s">
        <v>25</v>
      </c>
      <c r="I36" s="24" t="s">
        <v>26</v>
      </c>
      <c r="J36" s="24">
        <v>1</v>
      </c>
      <c r="K36" s="24" t="s">
        <v>51</v>
      </c>
      <c r="L36" s="24">
        <v>4</v>
      </c>
      <c r="M36" s="24" t="s">
        <v>28</v>
      </c>
      <c r="N36" s="24" t="s">
        <v>1090</v>
      </c>
      <c r="O36" s="24" t="s">
        <v>41</v>
      </c>
      <c r="P36" s="24">
        <v>0</v>
      </c>
      <c r="Q36" s="24" t="s">
        <v>57</v>
      </c>
      <c r="R36" s="12">
        <v>7000000</v>
      </c>
      <c r="S36" s="4">
        <f>R36*L36</f>
        <v>28000000</v>
      </c>
      <c r="T36" s="4">
        <f>+S36</f>
        <v>28000000</v>
      </c>
      <c r="U36" s="24" t="s">
        <v>31</v>
      </c>
      <c r="V36" s="4" t="s">
        <v>32</v>
      </c>
      <c r="W36" s="41" t="s">
        <v>1087</v>
      </c>
      <c r="X36" s="24">
        <v>3009133992</v>
      </c>
      <c r="Y36" s="7" t="s">
        <v>107</v>
      </c>
      <c r="Z36" s="24"/>
      <c r="AA36" s="24" t="s">
        <v>104</v>
      </c>
      <c r="AB36" s="24" t="s">
        <v>861</v>
      </c>
      <c r="AC36" s="24" t="s">
        <v>347</v>
      </c>
      <c r="AD36" s="24"/>
      <c r="AE36" s="24"/>
    </row>
    <row r="37" spans="1:31" s="29" customFormat="1" ht="82.5" customHeight="1" x14ac:dyDescent="0.25">
      <c r="A37" s="24" t="s">
        <v>632</v>
      </c>
      <c r="B37" s="24" t="s">
        <v>104</v>
      </c>
      <c r="C37" s="11">
        <v>36</v>
      </c>
      <c r="D37" s="24" t="s">
        <v>116</v>
      </c>
      <c r="E37" s="24"/>
      <c r="F37" s="24"/>
      <c r="G37" s="24" t="s">
        <v>563</v>
      </c>
      <c r="H37" s="24" t="s">
        <v>25</v>
      </c>
      <c r="I37" s="24" t="s">
        <v>26</v>
      </c>
      <c r="J37" s="24">
        <v>1</v>
      </c>
      <c r="K37" s="24" t="s">
        <v>51</v>
      </c>
      <c r="L37" s="24">
        <v>4</v>
      </c>
      <c r="M37" s="24" t="s">
        <v>28</v>
      </c>
      <c r="N37" s="24" t="s">
        <v>1090</v>
      </c>
      <c r="O37" s="24" t="s">
        <v>41</v>
      </c>
      <c r="P37" s="24">
        <v>0</v>
      </c>
      <c r="Q37" s="24" t="s">
        <v>57</v>
      </c>
      <c r="R37" s="12">
        <v>11000000</v>
      </c>
      <c r="S37" s="4">
        <f>R37*L37</f>
        <v>44000000</v>
      </c>
      <c r="T37" s="4">
        <f>+S37</f>
        <v>44000000</v>
      </c>
      <c r="U37" s="24" t="s">
        <v>31</v>
      </c>
      <c r="V37" s="4" t="s">
        <v>32</v>
      </c>
      <c r="W37" s="24" t="s">
        <v>1087</v>
      </c>
      <c r="X37" s="24">
        <v>3009133992</v>
      </c>
      <c r="Y37" s="7" t="s">
        <v>107</v>
      </c>
      <c r="Z37" s="24"/>
      <c r="AA37" s="24" t="s">
        <v>104</v>
      </c>
      <c r="AB37" s="24" t="s">
        <v>861</v>
      </c>
      <c r="AC37" s="24" t="s">
        <v>347</v>
      </c>
      <c r="AD37" s="24"/>
      <c r="AE37" s="24"/>
    </row>
    <row r="38" spans="1:31" s="29" customFormat="1" ht="115.5" customHeight="1" x14ac:dyDescent="0.25">
      <c r="A38" s="24" t="s">
        <v>633</v>
      </c>
      <c r="B38" s="24" t="s">
        <v>104</v>
      </c>
      <c r="C38" s="11">
        <v>37</v>
      </c>
      <c r="D38" s="24" t="s">
        <v>116</v>
      </c>
      <c r="E38" s="24"/>
      <c r="F38" s="24"/>
      <c r="G38" s="24" t="s">
        <v>564</v>
      </c>
      <c r="H38" s="24" t="s">
        <v>25</v>
      </c>
      <c r="I38" s="24" t="s">
        <v>26</v>
      </c>
      <c r="J38" s="24">
        <v>1</v>
      </c>
      <c r="K38" s="24" t="s">
        <v>51</v>
      </c>
      <c r="L38" s="24">
        <v>4</v>
      </c>
      <c r="M38" s="24" t="s">
        <v>28</v>
      </c>
      <c r="N38" s="24" t="s">
        <v>1090</v>
      </c>
      <c r="O38" s="24" t="s">
        <v>41</v>
      </c>
      <c r="P38" s="24">
        <v>0</v>
      </c>
      <c r="Q38" s="24" t="s">
        <v>57</v>
      </c>
      <c r="R38" s="12">
        <v>8500000</v>
      </c>
      <c r="S38" s="4">
        <v>34000000</v>
      </c>
      <c r="T38" s="4">
        <v>34000000</v>
      </c>
      <c r="U38" s="24" t="s">
        <v>31</v>
      </c>
      <c r="V38" s="4" t="s">
        <v>32</v>
      </c>
      <c r="W38" s="24" t="s">
        <v>110</v>
      </c>
      <c r="X38" s="24">
        <v>3009133992</v>
      </c>
      <c r="Y38" s="7" t="s">
        <v>111</v>
      </c>
      <c r="Z38" s="24"/>
      <c r="AA38" s="24" t="s">
        <v>104</v>
      </c>
      <c r="AB38" s="24" t="s">
        <v>861</v>
      </c>
      <c r="AC38" s="24" t="s">
        <v>347</v>
      </c>
      <c r="AD38" s="24"/>
      <c r="AE38" s="24"/>
    </row>
    <row r="39" spans="1:31" s="29" customFormat="1" ht="115.5" customHeight="1" x14ac:dyDescent="0.25">
      <c r="A39" s="24" t="s">
        <v>634</v>
      </c>
      <c r="B39" s="24" t="s">
        <v>104</v>
      </c>
      <c r="C39" s="11">
        <v>38</v>
      </c>
      <c r="D39" s="24">
        <v>81111504</v>
      </c>
      <c r="E39" s="24"/>
      <c r="F39" s="24"/>
      <c r="G39" s="24" t="s">
        <v>565</v>
      </c>
      <c r="H39" s="24" t="s">
        <v>25</v>
      </c>
      <c r="I39" s="24" t="s">
        <v>26</v>
      </c>
      <c r="J39" s="24">
        <v>1</v>
      </c>
      <c r="K39" s="24" t="s">
        <v>51</v>
      </c>
      <c r="L39" s="24">
        <v>4</v>
      </c>
      <c r="M39" s="24" t="s">
        <v>28</v>
      </c>
      <c r="N39" s="24" t="s">
        <v>1090</v>
      </c>
      <c r="O39" s="24" t="s">
        <v>41</v>
      </c>
      <c r="P39" s="24">
        <v>0</v>
      </c>
      <c r="Q39" s="24" t="s">
        <v>57</v>
      </c>
      <c r="R39" s="12">
        <v>10500000</v>
      </c>
      <c r="S39" s="4">
        <v>42000000</v>
      </c>
      <c r="T39" s="4">
        <v>42000000</v>
      </c>
      <c r="U39" s="24" t="s">
        <v>31</v>
      </c>
      <c r="V39" s="4" t="s">
        <v>32</v>
      </c>
      <c r="W39" s="24" t="s">
        <v>110</v>
      </c>
      <c r="X39" s="24">
        <v>3009133992</v>
      </c>
      <c r="Y39" s="7" t="s">
        <v>111</v>
      </c>
      <c r="Z39" s="24"/>
      <c r="AA39" s="24" t="s">
        <v>104</v>
      </c>
      <c r="AB39" s="24" t="s">
        <v>861</v>
      </c>
      <c r="AC39" s="24" t="s">
        <v>347</v>
      </c>
      <c r="AD39" s="24"/>
      <c r="AE39" s="24"/>
    </row>
    <row r="40" spans="1:31" s="29" customFormat="1" ht="115.5" customHeight="1" x14ac:dyDescent="0.25">
      <c r="A40" s="24" t="s">
        <v>635</v>
      </c>
      <c r="B40" s="24" t="s">
        <v>104</v>
      </c>
      <c r="C40" s="11">
        <v>39</v>
      </c>
      <c r="D40" s="24" t="s">
        <v>116</v>
      </c>
      <c r="E40" s="24"/>
      <c r="F40" s="24"/>
      <c r="G40" s="24" t="s">
        <v>566</v>
      </c>
      <c r="H40" s="24" t="s">
        <v>25</v>
      </c>
      <c r="I40" s="24" t="s">
        <v>26</v>
      </c>
      <c r="J40" s="24">
        <v>1</v>
      </c>
      <c r="K40" s="24" t="s">
        <v>51</v>
      </c>
      <c r="L40" s="24">
        <v>4</v>
      </c>
      <c r="M40" s="24" t="s">
        <v>28</v>
      </c>
      <c r="N40" s="24" t="s">
        <v>1090</v>
      </c>
      <c r="O40" s="24" t="s">
        <v>41</v>
      </c>
      <c r="P40" s="24">
        <v>0</v>
      </c>
      <c r="Q40" s="24" t="s">
        <v>57</v>
      </c>
      <c r="R40" s="12">
        <v>11000000</v>
      </c>
      <c r="S40" s="4">
        <v>44000000</v>
      </c>
      <c r="T40" s="4">
        <v>44000000</v>
      </c>
      <c r="U40" s="24" t="s">
        <v>31</v>
      </c>
      <c r="V40" s="4" t="s">
        <v>32</v>
      </c>
      <c r="W40" s="24" t="s">
        <v>110</v>
      </c>
      <c r="X40" s="24">
        <v>3009133992</v>
      </c>
      <c r="Y40" s="7" t="s">
        <v>111</v>
      </c>
      <c r="Z40" s="24"/>
      <c r="AA40" s="24" t="s">
        <v>104</v>
      </c>
      <c r="AB40" s="24" t="s">
        <v>861</v>
      </c>
      <c r="AC40" s="24" t="s">
        <v>347</v>
      </c>
      <c r="AD40" s="24"/>
      <c r="AE40" s="24"/>
    </row>
    <row r="41" spans="1:31" s="23" customFormat="1" ht="99" customHeight="1" x14ac:dyDescent="0.25">
      <c r="A41" s="20" t="s">
        <v>636</v>
      </c>
      <c r="B41" s="20" t="s">
        <v>104</v>
      </c>
      <c r="C41" s="20">
        <v>40</v>
      </c>
      <c r="D41" s="20" t="s">
        <v>116</v>
      </c>
      <c r="E41" s="20"/>
      <c r="F41" s="20"/>
      <c r="G41" s="20" t="s">
        <v>567</v>
      </c>
      <c r="H41" s="20" t="s">
        <v>25</v>
      </c>
      <c r="I41" s="20" t="s">
        <v>26</v>
      </c>
      <c r="J41" s="20">
        <v>1</v>
      </c>
      <c r="K41" s="20" t="s">
        <v>51</v>
      </c>
      <c r="L41" s="20">
        <v>4</v>
      </c>
      <c r="M41" s="20" t="s">
        <v>28</v>
      </c>
      <c r="N41" s="20" t="s">
        <v>1090</v>
      </c>
      <c r="O41" s="20" t="s">
        <v>41</v>
      </c>
      <c r="P41" s="20">
        <v>0</v>
      </c>
      <c r="Q41" s="20" t="s">
        <v>57</v>
      </c>
      <c r="R41" s="21">
        <v>11000000</v>
      </c>
      <c r="S41" s="22">
        <v>44000000</v>
      </c>
      <c r="T41" s="22">
        <v>44000000</v>
      </c>
      <c r="U41" s="20" t="s">
        <v>31</v>
      </c>
      <c r="V41" s="22" t="s">
        <v>32</v>
      </c>
      <c r="W41" s="22" t="s">
        <v>110</v>
      </c>
      <c r="X41" s="22">
        <v>3009133992</v>
      </c>
      <c r="Y41" s="22" t="s">
        <v>111</v>
      </c>
      <c r="Z41" s="22"/>
      <c r="AA41" s="20" t="s">
        <v>104</v>
      </c>
      <c r="AB41" s="20" t="s">
        <v>861</v>
      </c>
      <c r="AC41" s="20" t="s">
        <v>347</v>
      </c>
      <c r="AD41" s="20"/>
      <c r="AE41" s="20"/>
    </row>
    <row r="42" spans="1:31" s="29" customFormat="1" ht="115.5" customHeight="1" x14ac:dyDescent="0.25">
      <c r="A42" s="24" t="s">
        <v>637</v>
      </c>
      <c r="B42" s="24" t="s">
        <v>104</v>
      </c>
      <c r="C42" s="11">
        <v>41</v>
      </c>
      <c r="D42" s="24" t="s">
        <v>116</v>
      </c>
      <c r="E42" s="24"/>
      <c r="F42" s="24"/>
      <c r="G42" s="24" t="s">
        <v>568</v>
      </c>
      <c r="H42" s="24" t="s">
        <v>25</v>
      </c>
      <c r="I42" s="24" t="s">
        <v>26</v>
      </c>
      <c r="J42" s="24">
        <v>1</v>
      </c>
      <c r="K42" s="24" t="s">
        <v>51</v>
      </c>
      <c r="L42" s="24">
        <v>4</v>
      </c>
      <c r="M42" s="24" t="s">
        <v>28</v>
      </c>
      <c r="N42" s="24" t="s">
        <v>1090</v>
      </c>
      <c r="O42" s="24" t="s">
        <v>41</v>
      </c>
      <c r="P42" s="24">
        <v>0</v>
      </c>
      <c r="Q42" s="24" t="s">
        <v>57</v>
      </c>
      <c r="R42" s="12">
        <v>11000000</v>
      </c>
      <c r="S42" s="4">
        <f>R42*L42</f>
        <v>44000000</v>
      </c>
      <c r="T42" s="4">
        <f>+S42</f>
        <v>44000000</v>
      </c>
      <c r="U42" s="24" t="s">
        <v>31</v>
      </c>
      <c r="V42" s="4" t="s">
        <v>32</v>
      </c>
      <c r="W42" s="24" t="s">
        <v>1087</v>
      </c>
      <c r="X42" s="24">
        <v>3009133992</v>
      </c>
      <c r="Y42" s="7" t="s">
        <v>107</v>
      </c>
      <c r="Z42" s="24"/>
      <c r="AA42" s="24" t="s">
        <v>104</v>
      </c>
      <c r="AB42" s="24" t="s">
        <v>861</v>
      </c>
      <c r="AC42" s="24" t="s">
        <v>347</v>
      </c>
      <c r="AD42" s="24"/>
      <c r="AE42" s="24"/>
    </row>
    <row r="43" spans="1:31" s="29" customFormat="1" ht="99" customHeight="1" x14ac:dyDescent="0.25">
      <c r="A43" s="24" t="s">
        <v>638</v>
      </c>
      <c r="B43" s="24" t="s">
        <v>104</v>
      </c>
      <c r="C43" s="11">
        <v>42</v>
      </c>
      <c r="D43" s="24" t="s">
        <v>116</v>
      </c>
      <c r="E43" s="24"/>
      <c r="F43" s="24"/>
      <c r="G43" s="24" t="s">
        <v>569</v>
      </c>
      <c r="H43" s="24" t="s">
        <v>25</v>
      </c>
      <c r="I43" s="24" t="s">
        <v>26</v>
      </c>
      <c r="J43" s="24">
        <v>1</v>
      </c>
      <c r="K43" s="24" t="s">
        <v>51</v>
      </c>
      <c r="L43" s="24">
        <v>4</v>
      </c>
      <c r="M43" s="24" t="s">
        <v>28</v>
      </c>
      <c r="N43" s="24" t="s">
        <v>1090</v>
      </c>
      <c r="O43" s="24" t="s">
        <v>41</v>
      </c>
      <c r="P43" s="24">
        <v>0</v>
      </c>
      <c r="Q43" s="24" t="s">
        <v>57</v>
      </c>
      <c r="R43" s="12">
        <v>9500000</v>
      </c>
      <c r="S43" s="4">
        <f>R43*L43</f>
        <v>38000000</v>
      </c>
      <c r="T43" s="4">
        <f>+S43</f>
        <v>38000000</v>
      </c>
      <c r="U43" s="24" t="s">
        <v>31</v>
      </c>
      <c r="V43" s="4" t="s">
        <v>32</v>
      </c>
      <c r="W43" s="24" t="s">
        <v>1087</v>
      </c>
      <c r="X43" s="24">
        <v>3009133992</v>
      </c>
      <c r="Y43" s="7" t="s">
        <v>107</v>
      </c>
      <c r="Z43" s="24"/>
      <c r="AA43" s="24" t="s">
        <v>104</v>
      </c>
      <c r="AB43" s="24" t="s">
        <v>861</v>
      </c>
      <c r="AC43" s="24" t="s">
        <v>347</v>
      </c>
      <c r="AD43" s="24"/>
      <c r="AE43" s="24"/>
    </row>
    <row r="44" spans="1:31" s="29" customFormat="1" ht="99" x14ac:dyDescent="0.25">
      <c r="A44" s="24" t="s">
        <v>639</v>
      </c>
      <c r="B44" s="24" t="s">
        <v>104</v>
      </c>
      <c r="C44" s="11">
        <v>43</v>
      </c>
      <c r="D44" s="24" t="s">
        <v>1021</v>
      </c>
      <c r="E44" s="24"/>
      <c r="F44" s="24"/>
      <c r="G44" s="24" t="s">
        <v>570</v>
      </c>
      <c r="H44" s="24" t="s">
        <v>25</v>
      </c>
      <c r="I44" s="24" t="s">
        <v>26</v>
      </c>
      <c r="J44" s="24">
        <v>1</v>
      </c>
      <c r="K44" s="24" t="s">
        <v>51</v>
      </c>
      <c r="L44" s="24">
        <v>4</v>
      </c>
      <c r="M44" s="24" t="s">
        <v>28</v>
      </c>
      <c r="N44" s="24" t="s">
        <v>1090</v>
      </c>
      <c r="O44" s="24" t="s">
        <v>41</v>
      </c>
      <c r="P44" s="24">
        <v>0</v>
      </c>
      <c r="Q44" s="24" t="s">
        <v>57</v>
      </c>
      <c r="R44" s="12">
        <v>9500000</v>
      </c>
      <c r="S44" s="4">
        <f>R44*L44</f>
        <v>38000000</v>
      </c>
      <c r="T44" s="4">
        <f>+S44</f>
        <v>38000000</v>
      </c>
      <c r="U44" s="24" t="s">
        <v>31</v>
      </c>
      <c r="V44" s="4" t="s">
        <v>32</v>
      </c>
      <c r="W44" s="24" t="s">
        <v>1087</v>
      </c>
      <c r="X44" s="24">
        <v>3009133992</v>
      </c>
      <c r="Y44" s="7" t="s">
        <v>107</v>
      </c>
      <c r="Z44" s="24"/>
      <c r="AA44" s="24" t="s">
        <v>104</v>
      </c>
      <c r="AB44" s="24" t="s">
        <v>861</v>
      </c>
      <c r="AC44" s="24" t="s">
        <v>347</v>
      </c>
      <c r="AD44" s="24"/>
      <c r="AE44" s="24"/>
    </row>
    <row r="45" spans="1:31" s="29" customFormat="1" ht="115.5" customHeight="1" x14ac:dyDescent="0.25">
      <c r="A45" s="24" t="s">
        <v>640</v>
      </c>
      <c r="B45" s="24" t="s">
        <v>104</v>
      </c>
      <c r="C45" s="11">
        <v>44</v>
      </c>
      <c r="D45" s="24" t="s">
        <v>928</v>
      </c>
      <c r="E45" s="24"/>
      <c r="F45" s="24"/>
      <c r="G45" s="24" t="s">
        <v>571</v>
      </c>
      <c r="H45" s="24" t="s">
        <v>25</v>
      </c>
      <c r="I45" s="24" t="s">
        <v>48</v>
      </c>
      <c r="J45" s="24">
        <v>2</v>
      </c>
      <c r="K45" s="24" t="s">
        <v>60</v>
      </c>
      <c r="L45" s="24">
        <v>4</v>
      </c>
      <c r="M45" s="24" t="s">
        <v>28</v>
      </c>
      <c r="N45" s="24" t="s">
        <v>1090</v>
      </c>
      <c r="O45" s="24" t="s">
        <v>41</v>
      </c>
      <c r="P45" s="24">
        <v>0</v>
      </c>
      <c r="Q45" s="24" t="s">
        <v>57</v>
      </c>
      <c r="R45" s="12">
        <v>7000000</v>
      </c>
      <c r="S45" s="4">
        <f>R45*L45</f>
        <v>28000000</v>
      </c>
      <c r="T45" s="4">
        <f>+S45</f>
        <v>28000000</v>
      </c>
      <c r="U45" s="24" t="s">
        <v>31</v>
      </c>
      <c r="V45" s="4" t="s">
        <v>32</v>
      </c>
      <c r="W45" s="24" t="s">
        <v>1087</v>
      </c>
      <c r="X45" s="24">
        <v>3009133992</v>
      </c>
      <c r="Y45" s="7" t="s">
        <v>107</v>
      </c>
      <c r="Z45" s="24"/>
      <c r="AA45" s="24" t="s">
        <v>104</v>
      </c>
      <c r="AB45" s="24" t="s">
        <v>861</v>
      </c>
      <c r="AC45" s="24" t="s">
        <v>347</v>
      </c>
      <c r="AD45" s="24"/>
      <c r="AE45" s="24"/>
    </row>
    <row r="46" spans="1:31" s="29" customFormat="1" ht="132" customHeight="1" x14ac:dyDescent="0.25">
      <c r="A46" s="24" t="s">
        <v>641</v>
      </c>
      <c r="B46" s="24" t="s">
        <v>104</v>
      </c>
      <c r="C46" s="11">
        <v>45</v>
      </c>
      <c r="D46" s="24" t="s">
        <v>116</v>
      </c>
      <c r="E46" s="24"/>
      <c r="F46" s="24"/>
      <c r="G46" s="24" t="s">
        <v>572</v>
      </c>
      <c r="H46" s="24" t="s">
        <v>25</v>
      </c>
      <c r="I46" s="24" t="s">
        <v>48</v>
      </c>
      <c r="J46" s="24">
        <v>2</v>
      </c>
      <c r="K46" s="24" t="s">
        <v>60</v>
      </c>
      <c r="L46" s="24">
        <v>4</v>
      </c>
      <c r="M46" s="24" t="s">
        <v>28</v>
      </c>
      <c r="N46" s="24" t="s">
        <v>1090</v>
      </c>
      <c r="O46" s="24" t="s">
        <v>41</v>
      </c>
      <c r="P46" s="24">
        <v>0</v>
      </c>
      <c r="Q46" s="24" t="s">
        <v>57</v>
      </c>
      <c r="R46" s="12">
        <v>9500000</v>
      </c>
      <c r="S46" s="4">
        <v>38000000</v>
      </c>
      <c r="T46" s="4">
        <v>38000000</v>
      </c>
      <c r="U46" s="24" t="s">
        <v>31</v>
      </c>
      <c r="V46" s="4" t="s">
        <v>32</v>
      </c>
      <c r="W46" s="24" t="s">
        <v>1087</v>
      </c>
      <c r="X46" s="24">
        <v>3009133992</v>
      </c>
      <c r="Y46" s="7" t="s">
        <v>107</v>
      </c>
      <c r="Z46" s="24"/>
      <c r="AA46" s="24" t="s">
        <v>104</v>
      </c>
      <c r="AB46" s="24" t="s">
        <v>861</v>
      </c>
      <c r="AC46" s="24" t="s">
        <v>1060</v>
      </c>
      <c r="AD46" s="24"/>
      <c r="AE46" s="24"/>
    </row>
    <row r="47" spans="1:31" s="29" customFormat="1" ht="132" customHeight="1" x14ac:dyDescent="0.25">
      <c r="A47" s="24" t="s">
        <v>642</v>
      </c>
      <c r="B47" s="24" t="s">
        <v>104</v>
      </c>
      <c r="C47" s="11">
        <v>46</v>
      </c>
      <c r="D47" s="24" t="s">
        <v>127</v>
      </c>
      <c r="E47" s="24"/>
      <c r="F47" s="24"/>
      <c r="G47" s="24" t="s">
        <v>573</v>
      </c>
      <c r="H47" s="24" t="s">
        <v>25</v>
      </c>
      <c r="I47" s="24" t="s">
        <v>48</v>
      </c>
      <c r="J47" s="24">
        <v>2</v>
      </c>
      <c r="K47" s="24" t="s">
        <v>60</v>
      </c>
      <c r="L47" s="24">
        <v>4</v>
      </c>
      <c r="M47" s="24" t="s">
        <v>28</v>
      </c>
      <c r="N47" s="24" t="s">
        <v>1090</v>
      </c>
      <c r="O47" s="24" t="s">
        <v>41</v>
      </c>
      <c r="P47" s="24">
        <v>0</v>
      </c>
      <c r="Q47" s="24" t="s">
        <v>57</v>
      </c>
      <c r="R47" s="12">
        <v>9500000</v>
      </c>
      <c r="S47" s="4">
        <f>R47*L47</f>
        <v>38000000</v>
      </c>
      <c r="T47" s="4">
        <f>+S47</f>
        <v>38000000</v>
      </c>
      <c r="U47" s="24" t="s">
        <v>31</v>
      </c>
      <c r="V47" s="4" t="s">
        <v>32</v>
      </c>
      <c r="W47" s="24" t="s">
        <v>1087</v>
      </c>
      <c r="X47" s="24">
        <v>3009133992</v>
      </c>
      <c r="Y47" s="7" t="s">
        <v>107</v>
      </c>
      <c r="Z47" s="24"/>
      <c r="AA47" s="24" t="s">
        <v>104</v>
      </c>
      <c r="AB47" s="24" t="s">
        <v>861</v>
      </c>
      <c r="AC47" s="24" t="s">
        <v>347</v>
      </c>
      <c r="AD47" s="24"/>
      <c r="AE47" s="24"/>
    </row>
    <row r="48" spans="1:31" s="29" customFormat="1" ht="115.5" customHeight="1" x14ac:dyDescent="0.25">
      <c r="A48" s="24" t="s">
        <v>643</v>
      </c>
      <c r="B48" s="24" t="s">
        <v>104</v>
      </c>
      <c r="C48" s="11">
        <v>47</v>
      </c>
      <c r="D48" s="24">
        <v>81111500</v>
      </c>
      <c r="E48" s="24"/>
      <c r="F48" s="24"/>
      <c r="G48" s="24" t="s">
        <v>574</v>
      </c>
      <c r="H48" s="24" t="s">
        <v>25</v>
      </c>
      <c r="I48" s="24" t="s">
        <v>48</v>
      </c>
      <c r="J48" s="24">
        <v>2</v>
      </c>
      <c r="K48" s="24" t="s">
        <v>60</v>
      </c>
      <c r="L48" s="24">
        <v>4</v>
      </c>
      <c r="M48" s="24" t="s">
        <v>28</v>
      </c>
      <c r="N48" s="24" t="s">
        <v>1090</v>
      </c>
      <c r="O48" s="24" t="s">
        <v>41</v>
      </c>
      <c r="P48" s="24">
        <v>0</v>
      </c>
      <c r="Q48" s="24" t="s">
        <v>57</v>
      </c>
      <c r="R48" s="12">
        <v>10500000</v>
      </c>
      <c r="S48" s="4">
        <f>R48*L48</f>
        <v>42000000</v>
      </c>
      <c r="T48" s="4">
        <f>+S48</f>
        <v>42000000</v>
      </c>
      <c r="U48" s="24" t="s">
        <v>31</v>
      </c>
      <c r="V48" s="4" t="s">
        <v>32</v>
      </c>
      <c r="W48" s="24" t="s">
        <v>1087</v>
      </c>
      <c r="X48" s="24">
        <v>3009133992</v>
      </c>
      <c r="Y48" s="7" t="s">
        <v>107</v>
      </c>
      <c r="Z48" s="24"/>
      <c r="AA48" s="24" t="s">
        <v>104</v>
      </c>
      <c r="AB48" s="24" t="s">
        <v>861</v>
      </c>
      <c r="AC48" s="24" t="s">
        <v>347</v>
      </c>
      <c r="AD48" s="24"/>
      <c r="AE48" s="24"/>
    </row>
    <row r="49" spans="1:31" s="29" customFormat="1" ht="99" customHeight="1" x14ac:dyDescent="0.25">
      <c r="A49" s="24" t="s">
        <v>644</v>
      </c>
      <c r="B49" s="24" t="s">
        <v>104</v>
      </c>
      <c r="C49" s="11">
        <v>48</v>
      </c>
      <c r="D49" s="24">
        <v>81111500</v>
      </c>
      <c r="E49" s="24"/>
      <c r="F49" s="24"/>
      <c r="G49" s="24" t="s">
        <v>575</v>
      </c>
      <c r="H49" s="24" t="s">
        <v>25</v>
      </c>
      <c r="I49" s="24" t="s">
        <v>48</v>
      </c>
      <c r="J49" s="24">
        <v>2</v>
      </c>
      <c r="K49" s="24" t="s">
        <v>60</v>
      </c>
      <c r="L49" s="24">
        <v>4</v>
      </c>
      <c r="M49" s="24" t="s">
        <v>28</v>
      </c>
      <c r="N49" s="24" t="s">
        <v>1090</v>
      </c>
      <c r="O49" s="24" t="s">
        <v>41</v>
      </c>
      <c r="P49" s="24">
        <v>0</v>
      </c>
      <c r="Q49" s="24" t="s">
        <v>57</v>
      </c>
      <c r="R49" s="12">
        <v>10500000</v>
      </c>
      <c r="S49" s="4">
        <f>R49*L49</f>
        <v>42000000</v>
      </c>
      <c r="T49" s="4">
        <f>+S49</f>
        <v>42000000</v>
      </c>
      <c r="U49" s="24" t="s">
        <v>31</v>
      </c>
      <c r="V49" s="4" t="s">
        <v>32</v>
      </c>
      <c r="W49" s="24" t="s">
        <v>1087</v>
      </c>
      <c r="X49" s="24">
        <v>3009133992</v>
      </c>
      <c r="Y49" s="7" t="s">
        <v>107</v>
      </c>
      <c r="Z49" s="24"/>
      <c r="AA49" s="24" t="s">
        <v>104</v>
      </c>
      <c r="AB49" s="24" t="s">
        <v>861</v>
      </c>
      <c r="AC49" s="24" t="s">
        <v>347</v>
      </c>
      <c r="AD49" s="24"/>
      <c r="AE49" s="24"/>
    </row>
    <row r="50" spans="1:31" s="29" customFormat="1" ht="82.5" customHeight="1" x14ac:dyDescent="0.25">
      <c r="A50" s="24" t="s">
        <v>645</v>
      </c>
      <c r="B50" s="24" t="s">
        <v>104</v>
      </c>
      <c r="C50" s="11">
        <v>49</v>
      </c>
      <c r="D50" s="24" t="s">
        <v>915</v>
      </c>
      <c r="E50" s="24"/>
      <c r="F50" s="24"/>
      <c r="G50" s="24" t="s">
        <v>576</v>
      </c>
      <c r="H50" s="24" t="s">
        <v>25</v>
      </c>
      <c r="I50" s="24" t="s">
        <v>26</v>
      </c>
      <c r="J50" s="24">
        <v>1</v>
      </c>
      <c r="K50" s="24" t="s">
        <v>51</v>
      </c>
      <c r="L50" s="24">
        <v>4</v>
      </c>
      <c r="M50" s="24" t="s">
        <v>28</v>
      </c>
      <c r="N50" s="24" t="s">
        <v>1090</v>
      </c>
      <c r="O50" s="24" t="s">
        <v>41</v>
      </c>
      <c r="P50" s="24">
        <v>0</v>
      </c>
      <c r="Q50" s="24" t="s">
        <v>57</v>
      </c>
      <c r="R50" s="12">
        <v>8500000</v>
      </c>
      <c r="S50" s="4">
        <v>34000000</v>
      </c>
      <c r="T50" s="4">
        <v>34000000</v>
      </c>
      <c r="U50" s="24" t="s">
        <v>31</v>
      </c>
      <c r="V50" s="4" t="s">
        <v>32</v>
      </c>
      <c r="W50" s="24" t="s">
        <v>110</v>
      </c>
      <c r="X50" s="24">
        <v>3009133992</v>
      </c>
      <c r="Y50" s="7" t="s">
        <v>111</v>
      </c>
      <c r="Z50" s="24"/>
      <c r="AA50" s="24" t="s">
        <v>104</v>
      </c>
      <c r="AB50" s="24" t="s">
        <v>861</v>
      </c>
      <c r="AC50" s="24" t="s">
        <v>347</v>
      </c>
      <c r="AD50" s="24"/>
      <c r="AE50" s="24"/>
    </row>
    <row r="51" spans="1:31" s="29" customFormat="1" ht="115.5" customHeight="1" x14ac:dyDescent="0.25">
      <c r="A51" s="24" t="s">
        <v>646</v>
      </c>
      <c r="B51" s="24" t="s">
        <v>104</v>
      </c>
      <c r="C51" s="11">
        <v>50</v>
      </c>
      <c r="D51" s="24">
        <v>81111504</v>
      </c>
      <c r="E51" s="24"/>
      <c r="F51" s="24"/>
      <c r="G51" s="24" t="s">
        <v>577</v>
      </c>
      <c r="H51" s="24" t="s">
        <v>25</v>
      </c>
      <c r="I51" s="24" t="s">
        <v>26</v>
      </c>
      <c r="J51" s="24">
        <v>1</v>
      </c>
      <c r="K51" s="24" t="s">
        <v>51</v>
      </c>
      <c r="L51" s="24">
        <v>4</v>
      </c>
      <c r="M51" s="24" t="s">
        <v>28</v>
      </c>
      <c r="N51" s="24" t="s">
        <v>1090</v>
      </c>
      <c r="O51" s="24" t="s">
        <v>41</v>
      </c>
      <c r="P51" s="24">
        <v>0</v>
      </c>
      <c r="Q51" s="24" t="s">
        <v>57</v>
      </c>
      <c r="R51" s="12">
        <v>10500000</v>
      </c>
      <c r="S51" s="4">
        <f>R51*L51</f>
        <v>42000000</v>
      </c>
      <c r="T51" s="4">
        <f>+S51</f>
        <v>42000000</v>
      </c>
      <c r="U51" s="24" t="s">
        <v>31</v>
      </c>
      <c r="V51" s="4" t="s">
        <v>32</v>
      </c>
      <c r="W51" s="24" t="s">
        <v>1087</v>
      </c>
      <c r="X51" s="24">
        <v>3009133992</v>
      </c>
      <c r="Y51" s="7" t="s">
        <v>107</v>
      </c>
      <c r="Z51" s="24"/>
      <c r="AA51" s="24" t="s">
        <v>104</v>
      </c>
      <c r="AB51" s="24" t="s">
        <v>861</v>
      </c>
      <c r="AC51" s="24" t="s">
        <v>347</v>
      </c>
      <c r="AD51" s="24"/>
      <c r="AE51" s="24"/>
    </row>
    <row r="52" spans="1:31" s="29" customFormat="1" ht="115.5" customHeight="1" x14ac:dyDescent="0.25">
      <c r="A52" s="24" t="s">
        <v>647</v>
      </c>
      <c r="B52" s="24" t="s">
        <v>104</v>
      </c>
      <c r="C52" s="11">
        <v>51</v>
      </c>
      <c r="D52" s="24" t="s">
        <v>116</v>
      </c>
      <c r="E52" s="24"/>
      <c r="F52" s="24"/>
      <c r="G52" s="24" t="s">
        <v>578</v>
      </c>
      <c r="H52" s="24" t="s">
        <v>25</v>
      </c>
      <c r="I52" s="24" t="s">
        <v>26</v>
      </c>
      <c r="J52" s="24">
        <v>1</v>
      </c>
      <c r="K52" s="24" t="s">
        <v>51</v>
      </c>
      <c r="L52" s="24">
        <v>4</v>
      </c>
      <c r="M52" s="24" t="s">
        <v>28</v>
      </c>
      <c r="N52" s="24" t="s">
        <v>1090</v>
      </c>
      <c r="O52" s="24" t="s">
        <v>41</v>
      </c>
      <c r="P52" s="24">
        <v>0</v>
      </c>
      <c r="Q52" s="24" t="s">
        <v>57</v>
      </c>
      <c r="R52" s="12">
        <v>11000000</v>
      </c>
      <c r="S52" s="4">
        <f>R52*L52</f>
        <v>44000000</v>
      </c>
      <c r="T52" s="4">
        <f>+S52</f>
        <v>44000000</v>
      </c>
      <c r="U52" s="24" t="s">
        <v>31</v>
      </c>
      <c r="V52" s="4" t="s">
        <v>32</v>
      </c>
      <c r="W52" s="24" t="s">
        <v>1087</v>
      </c>
      <c r="X52" s="24">
        <v>3009133992</v>
      </c>
      <c r="Y52" s="7" t="s">
        <v>107</v>
      </c>
      <c r="Z52" s="24"/>
      <c r="AA52" s="24" t="s">
        <v>104</v>
      </c>
      <c r="AB52" s="24" t="s">
        <v>861</v>
      </c>
      <c r="AC52" s="24" t="s">
        <v>347</v>
      </c>
      <c r="AD52" s="24"/>
      <c r="AE52" s="24"/>
    </row>
    <row r="53" spans="1:31" s="29" customFormat="1" ht="66" customHeight="1" x14ac:dyDescent="0.25">
      <c r="A53" s="24" t="s">
        <v>648</v>
      </c>
      <c r="B53" s="24" t="s">
        <v>104</v>
      </c>
      <c r="C53" s="11">
        <v>52</v>
      </c>
      <c r="D53" s="24" t="s">
        <v>116</v>
      </c>
      <c r="E53" s="24"/>
      <c r="F53" s="24"/>
      <c r="G53" s="24" t="s">
        <v>579</v>
      </c>
      <c r="H53" s="24" t="s">
        <v>25</v>
      </c>
      <c r="I53" s="24" t="s">
        <v>26</v>
      </c>
      <c r="J53" s="24">
        <v>1</v>
      </c>
      <c r="K53" s="24" t="s">
        <v>51</v>
      </c>
      <c r="L53" s="24">
        <v>4</v>
      </c>
      <c r="M53" s="24" t="s">
        <v>28</v>
      </c>
      <c r="N53" s="24" t="s">
        <v>1090</v>
      </c>
      <c r="O53" s="24" t="s">
        <v>41</v>
      </c>
      <c r="P53" s="24">
        <v>0</v>
      </c>
      <c r="Q53" s="24" t="s">
        <v>57</v>
      </c>
      <c r="R53" s="12">
        <v>7000000</v>
      </c>
      <c r="S53" s="4">
        <f>R53*L53</f>
        <v>28000000</v>
      </c>
      <c r="T53" s="4">
        <f>+S53</f>
        <v>28000000</v>
      </c>
      <c r="U53" s="24" t="s">
        <v>31</v>
      </c>
      <c r="V53" s="4" t="s">
        <v>32</v>
      </c>
      <c r="W53" s="24" t="s">
        <v>1087</v>
      </c>
      <c r="X53" s="24">
        <v>3009133992</v>
      </c>
      <c r="Y53" s="7" t="s">
        <v>107</v>
      </c>
      <c r="Z53" s="24"/>
      <c r="AA53" s="24" t="s">
        <v>104</v>
      </c>
      <c r="AB53" s="24" t="s">
        <v>861</v>
      </c>
      <c r="AC53" s="24" t="s">
        <v>347</v>
      </c>
      <c r="AD53" s="24"/>
      <c r="AE53" s="24"/>
    </row>
    <row r="54" spans="1:31" s="29" customFormat="1" ht="66" customHeight="1" x14ac:dyDescent="0.25">
      <c r="A54" s="24" t="s">
        <v>649</v>
      </c>
      <c r="B54" s="24" t="s">
        <v>104</v>
      </c>
      <c r="C54" s="11">
        <v>53</v>
      </c>
      <c r="D54" s="24" t="s">
        <v>116</v>
      </c>
      <c r="E54" s="24"/>
      <c r="F54" s="24"/>
      <c r="G54" s="24" t="s">
        <v>580</v>
      </c>
      <c r="H54" s="24" t="s">
        <v>25</v>
      </c>
      <c r="I54" s="24" t="s">
        <v>48</v>
      </c>
      <c r="J54" s="24">
        <v>2</v>
      </c>
      <c r="K54" s="24" t="s">
        <v>60</v>
      </c>
      <c r="L54" s="24">
        <v>4</v>
      </c>
      <c r="M54" s="24" t="s">
        <v>28</v>
      </c>
      <c r="N54" s="24" t="s">
        <v>1090</v>
      </c>
      <c r="O54" s="24" t="s">
        <v>41</v>
      </c>
      <c r="P54" s="24">
        <v>0</v>
      </c>
      <c r="Q54" s="24" t="s">
        <v>57</v>
      </c>
      <c r="R54" s="12">
        <v>10500000</v>
      </c>
      <c r="S54" s="4">
        <f>R54*L54</f>
        <v>42000000</v>
      </c>
      <c r="T54" s="4">
        <f>+S54</f>
        <v>42000000</v>
      </c>
      <c r="U54" s="24" t="s">
        <v>31</v>
      </c>
      <c r="V54" s="4" t="s">
        <v>32</v>
      </c>
      <c r="W54" s="24" t="s">
        <v>1087</v>
      </c>
      <c r="X54" s="24">
        <v>3009133992</v>
      </c>
      <c r="Y54" s="7" t="s">
        <v>107</v>
      </c>
      <c r="Z54" s="24"/>
      <c r="AA54" s="24" t="s">
        <v>104</v>
      </c>
      <c r="AB54" s="24" t="s">
        <v>861</v>
      </c>
      <c r="AC54" s="24" t="s">
        <v>347</v>
      </c>
      <c r="AD54" s="24"/>
      <c r="AE54" s="24"/>
    </row>
    <row r="55" spans="1:31" s="29" customFormat="1" ht="99" customHeight="1" x14ac:dyDescent="0.25">
      <c r="A55" s="24" t="s">
        <v>650</v>
      </c>
      <c r="B55" s="24" t="s">
        <v>104</v>
      </c>
      <c r="C55" s="11">
        <v>54</v>
      </c>
      <c r="D55" s="24" t="s">
        <v>927</v>
      </c>
      <c r="E55" s="24"/>
      <c r="F55" s="24"/>
      <c r="G55" s="24" t="s">
        <v>581</v>
      </c>
      <c r="H55" s="24" t="s">
        <v>25</v>
      </c>
      <c r="I55" s="24" t="s">
        <v>26</v>
      </c>
      <c r="J55" s="24">
        <v>1</v>
      </c>
      <c r="K55" s="24" t="s">
        <v>51</v>
      </c>
      <c r="L55" s="24">
        <v>4</v>
      </c>
      <c r="M55" s="24" t="s">
        <v>28</v>
      </c>
      <c r="N55" s="24" t="s">
        <v>1090</v>
      </c>
      <c r="O55" s="24" t="s">
        <v>41</v>
      </c>
      <c r="P55" s="24">
        <v>0</v>
      </c>
      <c r="Q55" s="24" t="s">
        <v>57</v>
      </c>
      <c r="R55" s="12">
        <v>7500000</v>
      </c>
      <c r="S55" s="4">
        <v>30000000</v>
      </c>
      <c r="T55" s="4">
        <v>30000000</v>
      </c>
      <c r="U55" s="24" t="s">
        <v>31</v>
      </c>
      <c r="V55" s="4" t="s">
        <v>32</v>
      </c>
      <c r="W55" s="24" t="s">
        <v>110</v>
      </c>
      <c r="X55" s="24">
        <v>3009133992</v>
      </c>
      <c r="Y55" s="7" t="s">
        <v>111</v>
      </c>
      <c r="Z55" s="24"/>
      <c r="AA55" s="24" t="s">
        <v>104</v>
      </c>
      <c r="AB55" s="24" t="s">
        <v>861</v>
      </c>
      <c r="AC55" s="24" t="s">
        <v>347</v>
      </c>
      <c r="AD55" s="24"/>
      <c r="AE55" s="24"/>
    </row>
    <row r="56" spans="1:31" s="29" customFormat="1" ht="115.5" customHeight="1" x14ac:dyDescent="0.25">
      <c r="A56" s="24" t="s">
        <v>651</v>
      </c>
      <c r="B56" s="24" t="s">
        <v>104</v>
      </c>
      <c r="C56" s="11">
        <v>55</v>
      </c>
      <c r="D56" s="24">
        <v>81111500</v>
      </c>
      <c r="E56" s="24"/>
      <c r="F56" s="24"/>
      <c r="G56" s="24" t="s">
        <v>582</v>
      </c>
      <c r="H56" s="24" t="s">
        <v>25</v>
      </c>
      <c r="I56" s="24" t="s">
        <v>48</v>
      </c>
      <c r="J56" s="24">
        <v>2</v>
      </c>
      <c r="K56" s="24" t="s">
        <v>60</v>
      </c>
      <c r="L56" s="24">
        <v>4</v>
      </c>
      <c r="M56" s="24" t="s">
        <v>28</v>
      </c>
      <c r="N56" s="24" t="s">
        <v>1090</v>
      </c>
      <c r="O56" s="24" t="s">
        <v>41</v>
      </c>
      <c r="P56" s="24">
        <v>0</v>
      </c>
      <c r="Q56" s="24" t="s">
        <v>57</v>
      </c>
      <c r="R56" s="12">
        <v>7000000</v>
      </c>
      <c r="S56" s="4">
        <f>R56*L56</f>
        <v>28000000</v>
      </c>
      <c r="T56" s="4">
        <f>+S56</f>
        <v>28000000</v>
      </c>
      <c r="U56" s="24" t="s">
        <v>31</v>
      </c>
      <c r="V56" s="4" t="s">
        <v>32</v>
      </c>
      <c r="W56" s="24" t="s">
        <v>1087</v>
      </c>
      <c r="X56" s="24">
        <v>3009133992</v>
      </c>
      <c r="Y56" s="7" t="s">
        <v>107</v>
      </c>
      <c r="Z56" s="24"/>
      <c r="AA56" s="24" t="s">
        <v>104</v>
      </c>
      <c r="AB56" s="24" t="s">
        <v>861</v>
      </c>
      <c r="AC56" s="24" t="s">
        <v>347</v>
      </c>
      <c r="AD56" s="24"/>
      <c r="AE56" s="24"/>
    </row>
    <row r="57" spans="1:31" s="29" customFormat="1" ht="66" customHeight="1" x14ac:dyDescent="0.25">
      <c r="A57" s="24" t="s">
        <v>652</v>
      </c>
      <c r="B57" s="24" t="s">
        <v>104</v>
      </c>
      <c r="C57" s="11">
        <v>56</v>
      </c>
      <c r="D57" s="24" t="s">
        <v>929</v>
      </c>
      <c r="E57" s="24"/>
      <c r="F57" s="24"/>
      <c r="G57" s="24" t="s">
        <v>1058</v>
      </c>
      <c r="H57" s="24" t="s">
        <v>25</v>
      </c>
      <c r="I57" s="24" t="s">
        <v>48</v>
      </c>
      <c r="J57" s="24">
        <v>2</v>
      </c>
      <c r="K57" s="24" t="s">
        <v>60</v>
      </c>
      <c r="L57" s="24">
        <v>4</v>
      </c>
      <c r="M57" s="24" t="s">
        <v>28</v>
      </c>
      <c r="N57" s="24" t="s">
        <v>1090</v>
      </c>
      <c r="O57" s="24" t="s">
        <v>41</v>
      </c>
      <c r="P57" s="24">
        <v>0</v>
      </c>
      <c r="Q57" s="24" t="s">
        <v>57</v>
      </c>
      <c r="R57" s="12">
        <v>4000000</v>
      </c>
      <c r="S57" s="4">
        <v>16000000</v>
      </c>
      <c r="T57" s="4">
        <v>16000000</v>
      </c>
      <c r="U57" s="24" t="s">
        <v>31</v>
      </c>
      <c r="V57" s="4" t="s">
        <v>32</v>
      </c>
      <c r="W57" s="24" t="s">
        <v>1087</v>
      </c>
      <c r="X57" s="24">
        <v>3009133992</v>
      </c>
      <c r="Y57" s="7" t="s">
        <v>107</v>
      </c>
      <c r="Z57" s="24"/>
      <c r="AA57" s="24" t="s">
        <v>104</v>
      </c>
      <c r="AB57" s="24" t="s">
        <v>861</v>
      </c>
      <c r="AC57" s="24" t="s">
        <v>1059</v>
      </c>
      <c r="AD57" s="24"/>
      <c r="AE57" s="24"/>
    </row>
    <row r="58" spans="1:31" s="29" customFormat="1" ht="115.5" customHeight="1" x14ac:dyDescent="0.25">
      <c r="A58" s="24" t="s">
        <v>653</v>
      </c>
      <c r="B58" s="24" t="s">
        <v>104</v>
      </c>
      <c r="C58" s="11">
        <v>57</v>
      </c>
      <c r="D58" s="24" t="s">
        <v>116</v>
      </c>
      <c r="E58" s="24"/>
      <c r="F58" s="24"/>
      <c r="G58" s="24" t="s">
        <v>583</v>
      </c>
      <c r="H58" s="24" t="s">
        <v>25</v>
      </c>
      <c r="I58" s="24" t="s">
        <v>40</v>
      </c>
      <c r="J58" s="24">
        <v>3</v>
      </c>
      <c r="K58" s="24" t="s">
        <v>159</v>
      </c>
      <c r="L58" s="24">
        <v>4</v>
      </c>
      <c r="M58" s="24" t="s">
        <v>28</v>
      </c>
      <c r="N58" s="24" t="s">
        <v>1090</v>
      </c>
      <c r="O58" s="24" t="s">
        <v>41</v>
      </c>
      <c r="P58" s="24">
        <v>0</v>
      </c>
      <c r="Q58" s="24" t="s">
        <v>57</v>
      </c>
      <c r="R58" s="12">
        <v>10500000</v>
      </c>
      <c r="S58" s="4">
        <f t="shared" ref="S58:S73" si="2">R58*L58</f>
        <v>42000000</v>
      </c>
      <c r="T58" s="4">
        <f t="shared" ref="T58:T67" si="3">+S58</f>
        <v>42000000</v>
      </c>
      <c r="U58" s="24" t="s">
        <v>31</v>
      </c>
      <c r="V58" s="4" t="s">
        <v>32</v>
      </c>
      <c r="W58" s="24" t="s">
        <v>1087</v>
      </c>
      <c r="X58" s="24">
        <v>3009133992</v>
      </c>
      <c r="Y58" s="7" t="s">
        <v>107</v>
      </c>
      <c r="Z58" s="24"/>
      <c r="AA58" s="24" t="s">
        <v>104</v>
      </c>
      <c r="AB58" s="24" t="s">
        <v>861</v>
      </c>
      <c r="AC58" s="24" t="s">
        <v>1061</v>
      </c>
      <c r="AD58" s="24"/>
      <c r="AE58" s="24"/>
    </row>
    <row r="59" spans="1:31" s="29" customFormat="1" ht="66" customHeight="1" x14ac:dyDescent="0.25">
      <c r="A59" s="24" t="s">
        <v>654</v>
      </c>
      <c r="B59" s="24" t="s">
        <v>104</v>
      </c>
      <c r="C59" s="11">
        <v>58</v>
      </c>
      <c r="D59" s="24" t="s">
        <v>116</v>
      </c>
      <c r="E59" s="24"/>
      <c r="F59" s="24"/>
      <c r="G59" s="24" t="s">
        <v>584</v>
      </c>
      <c r="H59" s="24" t="s">
        <v>25</v>
      </c>
      <c r="I59" s="24" t="s">
        <v>48</v>
      </c>
      <c r="J59" s="24">
        <v>2</v>
      </c>
      <c r="K59" s="24" t="s">
        <v>60</v>
      </c>
      <c r="L59" s="24">
        <v>4</v>
      </c>
      <c r="M59" s="24" t="s">
        <v>28</v>
      </c>
      <c r="N59" s="24" t="s">
        <v>1090</v>
      </c>
      <c r="O59" s="24" t="s">
        <v>41</v>
      </c>
      <c r="P59" s="24">
        <v>0</v>
      </c>
      <c r="Q59" s="24" t="s">
        <v>57</v>
      </c>
      <c r="R59" s="12">
        <v>7500000</v>
      </c>
      <c r="S59" s="4">
        <f t="shared" si="2"/>
        <v>30000000</v>
      </c>
      <c r="T59" s="4">
        <f t="shared" si="3"/>
        <v>30000000</v>
      </c>
      <c r="U59" s="24" t="s">
        <v>31</v>
      </c>
      <c r="V59" s="4" t="s">
        <v>32</v>
      </c>
      <c r="W59" s="24" t="s">
        <v>1087</v>
      </c>
      <c r="X59" s="24">
        <v>3009133992</v>
      </c>
      <c r="Y59" s="7" t="s">
        <v>107</v>
      </c>
      <c r="Z59" s="24"/>
      <c r="AA59" s="24" t="s">
        <v>104</v>
      </c>
      <c r="AB59" s="24" t="s">
        <v>861</v>
      </c>
      <c r="AC59" s="24" t="s">
        <v>347</v>
      </c>
      <c r="AD59" s="24"/>
      <c r="AE59" s="24"/>
    </row>
    <row r="60" spans="1:31" s="29" customFormat="1" ht="66" customHeight="1" x14ac:dyDescent="0.25">
      <c r="A60" s="24" t="s">
        <v>655</v>
      </c>
      <c r="B60" s="24" t="s">
        <v>104</v>
      </c>
      <c r="C60" s="11">
        <v>59</v>
      </c>
      <c r="D60" s="24" t="s">
        <v>1022</v>
      </c>
      <c r="E60" s="24"/>
      <c r="F60" s="24"/>
      <c r="G60" s="24" t="s">
        <v>585</v>
      </c>
      <c r="H60" s="24" t="s">
        <v>25</v>
      </c>
      <c r="I60" s="24" t="s">
        <v>40</v>
      </c>
      <c r="J60" s="24">
        <v>3</v>
      </c>
      <c r="K60" s="24" t="s">
        <v>159</v>
      </c>
      <c r="L60" s="24">
        <v>4</v>
      </c>
      <c r="M60" s="24" t="s">
        <v>28</v>
      </c>
      <c r="N60" s="24" t="s">
        <v>1090</v>
      </c>
      <c r="O60" s="24" t="s">
        <v>41</v>
      </c>
      <c r="P60" s="24">
        <v>0</v>
      </c>
      <c r="Q60" s="24" t="s">
        <v>57</v>
      </c>
      <c r="R60" s="12">
        <v>11000000</v>
      </c>
      <c r="S60" s="4">
        <f t="shared" si="2"/>
        <v>44000000</v>
      </c>
      <c r="T60" s="4">
        <f t="shared" si="3"/>
        <v>44000000</v>
      </c>
      <c r="U60" s="24" t="s">
        <v>31</v>
      </c>
      <c r="V60" s="4" t="s">
        <v>32</v>
      </c>
      <c r="W60" s="24" t="s">
        <v>1087</v>
      </c>
      <c r="X60" s="24">
        <v>3009133992</v>
      </c>
      <c r="Y60" s="7" t="s">
        <v>107</v>
      </c>
      <c r="Z60" s="24"/>
      <c r="AA60" s="24" t="s">
        <v>104</v>
      </c>
      <c r="AB60" s="24" t="s">
        <v>861</v>
      </c>
      <c r="AC60" s="24" t="s">
        <v>1061</v>
      </c>
      <c r="AD60" s="24"/>
      <c r="AE60" s="24"/>
    </row>
    <row r="61" spans="1:31" s="29" customFormat="1" ht="99" customHeight="1" x14ac:dyDescent="0.25">
      <c r="A61" s="24" t="s">
        <v>656</v>
      </c>
      <c r="B61" s="24" t="s">
        <v>104</v>
      </c>
      <c r="C61" s="11">
        <v>60</v>
      </c>
      <c r="D61" s="24" t="s">
        <v>116</v>
      </c>
      <c r="E61" s="24"/>
      <c r="F61" s="24"/>
      <c r="G61" s="24" t="s">
        <v>586</v>
      </c>
      <c r="H61" s="24" t="s">
        <v>25</v>
      </c>
      <c r="I61" s="24" t="s">
        <v>40</v>
      </c>
      <c r="J61" s="24">
        <v>3</v>
      </c>
      <c r="K61" s="24" t="s">
        <v>159</v>
      </c>
      <c r="L61" s="24">
        <v>4</v>
      </c>
      <c r="M61" s="24" t="s">
        <v>28</v>
      </c>
      <c r="N61" s="24" t="s">
        <v>1090</v>
      </c>
      <c r="O61" s="24" t="s">
        <v>41</v>
      </c>
      <c r="P61" s="24">
        <v>0</v>
      </c>
      <c r="Q61" s="24" t="s">
        <v>57</v>
      </c>
      <c r="R61" s="12">
        <v>9500000</v>
      </c>
      <c r="S61" s="4">
        <f t="shared" si="2"/>
        <v>38000000</v>
      </c>
      <c r="T61" s="4">
        <f t="shared" si="3"/>
        <v>38000000</v>
      </c>
      <c r="U61" s="24" t="s">
        <v>31</v>
      </c>
      <c r="V61" s="4" t="s">
        <v>32</v>
      </c>
      <c r="W61" s="24" t="s">
        <v>1087</v>
      </c>
      <c r="X61" s="24">
        <v>3009133992</v>
      </c>
      <c r="Y61" s="7" t="s">
        <v>107</v>
      </c>
      <c r="Z61" s="24"/>
      <c r="AA61" s="24" t="s">
        <v>104</v>
      </c>
      <c r="AB61" s="24" t="s">
        <v>861</v>
      </c>
      <c r="AC61" s="24" t="s">
        <v>1061</v>
      </c>
      <c r="AD61" s="24"/>
      <c r="AE61" s="24"/>
    </row>
    <row r="62" spans="1:31" s="29" customFormat="1" ht="82.5" customHeight="1" x14ac:dyDescent="0.25">
      <c r="A62" s="24" t="s">
        <v>657</v>
      </c>
      <c r="B62" s="24" t="s">
        <v>104</v>
      </c>
      <c r="C62" s="11">
        <v>61</v>
      </c>
      <c r="D62" s="24" t="s">
        <v>134</v>
      </c>
      <c r="E62" s="24"/>
      <c r="F62" s="24"/>
      <c r="G62" s="24" t="s">
        <v>587</v>
      </c>
      <c r="H62" s="24" t="s">
        <v>33</v>
      </c>
      <c r="I62" s="24" t="s">
        <v>40</v>
      </c>
      <c r="J62" s="24">
        <v>3</v>
      </c>
      <c r="K62" s="24" t="s">
        <v>159</v>
      </c>
      <c r="L62" s="24">
        <v>4</v>
      </c>
      <c r="M62" s="24" t="s">
        <v>28</v>
      </c>
      <c r="N62" s="24" t="s">
        <v>1090</v>
      </c>
      <c r="O62" s="24" t="s">
        <v>41</v>
      </c>
      <c r="P62" s="24">
        <v>0</v>
      </c>
      <c r="Q62" s="24" t="s">
        <v>57</v>
      </c>
      <c r="R62" s="12">
        <v>4000000</v>
      </c>
      <c r="S62" s="4">
        <f t="shared" si="2"/>
        <v>16000000</v>
      </c>
      <c r="T62" s="4">
        <f t="shared" si="3"/>
        <v>16000000</v>
      </c>
      <c r="U62" s="24" t="s">
        <v>31</v>
      </c>
      <c r="V62" s="4" t="s">
        <v>32</v>
      </c>
      <c r="W62" s="24" t="s">
        <v>1087</v>
      </c>
      <c r="X62" s="24">
        <v>3009133992</v>
      </c>
      <c r="Y62" s="7" t="s">
        <v>107</v>
      </c>
      <c r="Z62" s="24"/>
      <c r="AA62" s="24" t="s">
        <v>104</v>
      </c>
      <c r="AB62" s="24" t="s">
        <v>861</v>
      </c>
      <c r="AC62" s="24" t="s">
        <v>1061</v>
      </c>
      <c r="AD62" s="24"/>
      <c r="AE62" s="24"/>
    </row>
    <row r="63" spans="1:31" s="29" customFormat="1" ht="49.5" customHeight="1" x14ac:dyDescent="0.25">
      <c r="A63" s="24" t="s">
        <v>658</v>
      </c>
      <c r="B63" s="24" t="s">
        <v>104</v>
      </c>
      <c r="C63" s="11">
        <v>62</v>
      </c>
      <c r="D63" s="24" t="s">
        <v>116</v>
      </c>
      <c r="E63" s="24"/>
      <c r="F63" s="24"/>
      <c r="G63" s="24" t="s">
        <v>588</v>
      </c>
      <c r="H63" s="24" t="s">
        <v>25</v>
      </c>
      <c r="I63" s="24" t="s">
        <v>48</v>
      </c>
      <c r="J63" s="24">
        <v>2</v>
      </c>
      <c r="K63" s="24" t="s">
        <v>60</v>
      </c>
      <c r="L63" s="24">
        <v>4</v>
      </c>
      <c r="M63" s="24" t="s">
        <v>28</v>
      </c>
      <c r="N63" s="24" t="s">
        <v>1090</v>
      </c>
      <c r="O63" s="24" t="s">
        <v>41</v>
      </c>
      <c r="P63" s="24">
        <v>0</v>
      </c>
      <c r="Q63" s="24" t="s">
        <v>57</v>
      </c>
      <c r="R63" s="12">
        <v>7000000</v>
      </c>
      <c r="S63" s="4">
        <f t="shared" si="2"/>
        <v>28000000</v>
      </c>
      <c r="T63" s="4">
        <f t="shared" si="3"/>
        <v>28000000</v>
      </c>
      <c r="U63" s="24" t="s">
        <v>31</v>
      </c>
      <c r="V63" s="4" t="s">
        <v>32</v>
      </c>
      <c r="W63" s="24" t="s">
        <v>358</v>
      </c>
      <c r="X63" s="24">
        <v>3009133992</v>
      </c>
      <c r="Y63" s="24" t="s">
        <v>359</v>
      </c>
      <c r="Z63" s="24"/>
      <c r="AA63" s="24" t="s">
        <v>104</v>
      </c>
      <c r="AB63" s="24" t="s">
        <v>861</v>
      </c>
      <c r="AC63" s="24" t="s">
        <v>347</v>
      </c>
      <c r="AD63" s="24"/>
      <c r="AE63" s="24"/>
    </row>
    <row r="64" spans="1:31" s="29" customFormat="1" ht="82.5" customHeight="1" x14ac:dyDescent="0.25">
      <c r="A64" s="24" t="s">
        <v>659</v>
      </c>
      <c r="B64" s="24" t="s">
        <v>104</v>
      </c>
      <c r="C64" s="11">
        <v>63</v>
      </c>
      <c r="D64" s="24" t="s">
        <v>116</v>
      </c>
      <c r="E64" s="24"/>
      <c r="F64" s="24"/>
      <c r="G64" s="24" t="s">
        <v>589</v>
      </c>
      <c r="H64" s="24" t="s">
        <v>25</v>
      </c>
      <c r="I64" s="24" t="s">
        <v>48</v>
      </c>
      <c r="J64" s="24">
        <v>2</v>
      </c>
      <c r="K64" s="24" t="s">
        <v>60</v>
      </c>
      <c r="L64" s="24">
        <v>4</v>
      </c>
      <c r="M64" s="24" t="s">
        <v>28</v>
      </c>
      <c r="N64" s="24" t="s">
        <v>1090</v>
      </c>
      <c r="O64" s="24" t="s">
        <v>41</v>
      </c>
      <c r="P64" s="24">
        <v>0</v>
      </c>
      <c r="Q64" s="24" t="s">
        <v>57</v>
      </c>
      <c r="R64" s="12">
        <v>9500000</v>
      </c>
      <c r="S64" s="4">
        <f t="shared" si="2"/>
        <v>38000000</v>
      </c>
      <c r="T64" s="4">
        <f t="shared" si="3"/>
        <v>38000000</v>
      </c>
      <c r="U64" s="24" t="s">
        <v>31</v>
      </c>
      <c r="V64" s="4" t="s">
        <v>32</v>
      </c>
      <c r="W64" s="24" t="s">
        <v>1087</v>
      </c>
      <c r="X64" s="24">
        <v>3009133992</v>
      </c>
      <c r="Y64" s="7" t="s">
        <v>107</v>
      </c>
      <c r="Z64" s="24"/>
      <c r="AA64" s="24" t="s">
        <v>104</v>
      </c>
      <c r="AB64" s="24" t="s">
        <v>861</v>
      </c>
      <c r="AC64" s="24" t="s">
        <v>1062</v>
      </c>
      <c r="AD64" s="24"/>
      <c r="AE64" s="24"/>
    </row>
    <row r="65" spans="1:32" s="29" customFormat="1" ht="66" customHeight="1" x14ac:dyDescent="0.25">
      <c r="A65" s="24" t="s">
        <v>660</v>
      </c>
      <c r="B65" s="24" t="s">
        <v>104</v>
      </c>
      <c r="C65" s="11">
        <v>64</v>
      </c>
      <c r="D65" s="24" t="s">
        <v>116</v>
      </c>
      <c r="E65" s="24"/>
      <c r="F65" s="24"/>
      <c r="G65" s="24" t="s">
        <v>590</v>
      </c>
      <c r="H65" s="24" t="s">
        <v>25</v>
      </c>
      <c r="I65" s="24" t="s">
        <v>40</v>
      </c>
      <c r="J65" s="24">
        <v>3</v>
      </c>
      <c r="K65" s="24" t="s">
        <v>159</v>
      </c>
      <c r="L65" s="24">
        <v>4</v>
      </c>
      <c r="M65" s="24" t="s">
        <v>28</v>
      </c>
      <c r="N65" s="24" t="s">
        <v>1090</v>
      </c>
      <c r="O65" s="24" t="s">
        <v>41</v>
      </c>
      <c r="P65" s="24">
        <v>0</v>
      </c>
      <c r="Q65" s="24" t="s">
        <v>57</v>
      </c>
      <c r="R65" s="12">
        <v>7000000</v>
      </c>
      <c r="S65" s="4">
        <f t="shared" si="2"/>
        <v>28000000</v>
      </c>
      <c r="T65" s="4">
        <f t="shared" si="3"/>
        <v>28000000</v>
      </c>
      <c r="U65" s="24" t="s">
        <v>31</v>
      </c>
      <c r="V65" s="4" t="s">
        <v>32</v>
      </c>
      <c r="W65" s="24" t="s">
        <v>1087</v>
      </c>
      <c r="X65" s="24">
        <v>3009133992</v>
      </c>
      <c r="Y65" s="7" t="s">
        <v>107</v>
      </c>
      <c r="Z65" s="24"/>
      <c r="AA65" s="24" t="s">
        <v>104</v>
      </c>
      <c r="AB65" s="24" t="s">
        <v>861</v>
      </c>
      <c r="AC65" s="24" t="s">
        <v>1061</v>
      </c>
      <c r="AD65" s="24"/>
      <c r="AE65" s="24"/>
    </row>
    <row r="66" spans="1:32" s="29" customFormat="1" ht="82.5" customHeight="1" x14ac:dyDescent="0.25">
      <c r="A66" s="24" t="s">
        <v>661</v>
      </c>
      <c r="B66" s="24" t="s">
        <v>104</v>
      </c>
      <c r="C66" s="11">
        <v>65</v>
      </c>
      <c r="D66" s="24" t="s">
        <v>929</v>
      </c>
      <c r="E66" s="24"/>
      <c r="F66" s="24"/>
      <c r="G66" s="24" t="s">
        <v>591</v>
      </c>
      <c r="H66" s="24" t="s">
        <v>25</v>
      </c>
      <c r="I66" s="24" t="s">
        <v>40</v>
      </c>
      <c r="J66" s="24">
        <v>3</v>
      </c>
      <c r="K66" s="24" t="s">
        <v>159</v>
      </c>
      <c r="L66" s="24">
        <v>4</v>
      </c>
      <c r="M66" s="24" t="s">
        <v>28</v>
      </c>
      <c r="N66" s="24" t="s">
        <v>1090</v>
      </c>
      <c r="O66" s="24" t="s">
        <v>41</v>
      </c>
      <c r="P66" s="24">
        <v>0</v>
      </c>
      <c r="Q66" s="24" t="s">
        <v>57</v>
      </c>
      <c r="R66" s="12">
        <v>7000000</v>
      </c>
      <c r="S66" s="4">
        <f t="shared" si="2"/>
        <v>28000000</v>
      </c>
      <c r="T66" s="4">
        <f t="shared" si="3"/>
        <v>28000000</v>
      </c>
      <c r="U66" s="24" t="s">
        <v>31</v>
      </c>
      <c r="V66" s="4" t="s">
        <v>32</v>
      </c>
      <c r="W66" s="24" t="s">
        <v>113</v>
      </c>
      <c r="X66" s="24">
        <v>3009133992</v>
      </c>
      <c r="Y66" s="24" t="s">
        <v>114</v>
      </c>
      <c r="Z66" s="24"/>
      <c r="AA66" s="24" t="s">
        <v>104</v>
      </c>
      <c r="AB66" s="24" t="s">
        <v>861</v>
      </c>
      <c r="AC66" s="24" t="s">
        <v>1063</v>
      </c>
      <c r="AD66" s="24"/>
      <c r="AE66" s="24"/>
    </row>
    <row r="67" spans="1:32" s="29" customFormat="1" ht="66" customHeight="1" x14ac:dyDescent="0.25">
      <c r="A67" s="24" t="s">
        <v>662</v>
      </c>
      <c r="B67" s="24" t="s">
        <v>104</v>
      </c>
      <c r="C67" s="11">
        <v>66</v>
      </c>
      <c r="D67" s="24" t="s">
        <v>1019</v>
      </c>
      <c r="E67" s="24"/>
      <c r="F67" s="24"/>
      <c r="G67" s="24" t="s">
        <v>592</v>
      </c>
      <c r="H67" s="24" t="s">
        <v>25</v>
      </c>
      <c r="I67" s="24" t="s">
        <v>48</v>
      </c>
      <c r="J67" s="24">
        <v>2</v>
      </c>
      <c r="K67" s="24" t="s">
        <v>60</v>
      </c>
      <c r="L67" s="24">
        <v>4</v>
      </c>
      <c r="M67" s="24" t="s">
        <v>28</v>
      </c>
      <c r="N67" s="24" t="s">
        <v>1090</v>
      </c>
      <c r="O67" s="24" t="s">
        <v>41</v>
      </c>
      <c r="P67" s="24">
        <v>0</v>
      </c>
      <c r="Q67" s="24" t="s">
        <v>57</v>
      </c>
      <c r="R67" s="12">
        <v>9500000</v>
      </c>
      <c r="S67" s="4">
        <f t="shared" si="2"/>
        <v>38000000</v>
      </c>
      <c r="T67" s="4">
        <f t="shared" si="3"/>
        <v>38000000</v>
      </c>
      <c r="U67" s="24" t="s">
        <v>31</v>
      </c>
      <c r="V67" s="4" t="s">
        <v>32</v>
      </c>
      <c r="W67" s="24" t="s">
        <v>37</v>
      </c>
      <c r="X67" s="24">
        <v>3009133992</v>
      </c>
      <c r="Y67" s="24" t="s">
        <v>365</v>
      </c>
      <c r="Z67" s="24"/>
      <c r="AA67" s="24" t="s">
        <v>104</v>
      </c>
      <c r="AB67" s="24" t="s">
        <v>861</v>
      </c>
      <c r="AC67" s="24" t="s">
        <v>347</v>
      </c>
      <c r="AD67" s="24"/>
      <c r="AE67" s="24"/>
    </row>
    <row r="68" spans="1:32" s="29" customFormat="1" ht="49.5" customHeight="1" x14ac:dyDescent="0.25">
      <c r="A68" s="24" t="s">
        <v>663</v>
      </c>
      <c r="B68" s="24" t="s">
        <v>104</v>
      </c>
      <c r="C68" s="11">
        <v>67</v>
      </c>
      <c r="D68" s="24" t="s">
        <v>116</v>
      </c>
      <c r="E68" s="24"/>
      <c r="F68" s="24"/>
      <c r="G68" s="24" t="s">
        <v>593</v>
      </c>
      <c r="H68" s="24" t="s">
        <v>25</v>
      </c>
      <c r="I68" s="24" t="s">
        <v>48</v>
      </c>
      <c r="J68" s="24">
        <v>2</v>
      </c>
      <c r="K68" s="24" t="s">
        <v>60</v>
      </c>
      <c r="L68" s="24">
        <v>4</v>
      </c>
      <c r="M68" s="24" t="s">
        <v>28</v>
      </c>
      <c r="N68" s="24" t="s">
        <v>1090</v>
      </c>
      <c r="O68" s="24" t="s">
        <v>41</v>
      </c>
      <c r="P68" s="24">
        <v>0</v>
      </c>
      <c r="Q68" s="24" t="s">
        <v>57</v>
      </c>
      <c r="R68" s="12">
        <v>5500000</v>
      </c>
      <c r="S68" s="4">
        <f t="shared" si="2"/>
        <v>22000000</v>
      </c>
      <c r="T68" s="4">
        <f>S68</f>
        <v>22000000</v>
      </c>
      <c r="U68" s="24" t="s">
        <v>31</v>
      </c>
      <c r="V68" s="4" t="s">
        <v>32</v>
      </c>
      <c r="W68" s="24" t="s">
        <v>1087</v>
      </c>
      <c r="X68" s="24">
        <v>3009133992</v>
      </c>
      <c r="Y68" s="7" t="s">
        <v>107</v>
      </c>
      <c r="Z68" s="24"/>
      <c r="AA68" s="24" t="s">
        <v>104</v>
      </c>
      <c r="AB68" s="24" t="s">
        <v>861</v>
      </c>
      <c r="AC68" s="24" t="s">
        <v>1062</v>
      </c>
      <c r="AD68" s="24"/>
      <c r="AE68" s="24"/>
    </row>
    <row r="69" spans="1:32" s="29" customFormat="1" ht="82.5" customHeight="1" x14ac:dyDescent="0.25">
      <c r="A69" s="24" t="s">
        <v>664</v>
      </c>
      <c r="B69" s="24" t="s">
        <v>104</v>
      </c>
      <c r="C69" s="11">
        <v>68</v>
      </c>
      <c r="D69" s="24" t="s">
        <v>116</v>
      </c>
      <c r="E69" s="24"/>
      <c r="F69" s="24"/>
      <c r="G69" s="24" t="s">
        <v>1115</v>
      </c>
      <c r="H69" s="24" t="s">
        <v>25</v>
      </c>
      <c r="I69" s="24" t="s">
        <v>58</v>
      </c>
      <c r="J69" s="24">
        <v>4</v>
      </c>
      <c r="K69" s="24" t="s">
        <v>35</v>
      </c>
      <c r="L69" s="24">
        <v>4</v>
      </c>
      <c r="M69" s="24" t="s">
        <v>28</v>
      </c>
      <c r="N69" s="24" t="s">
        <v>1090</v>
      </c>
      <c r="O69" s="24" t="s">
        <v>41</v>
      </c>
      <c r="P69" s="24">
        <v>0</v>
      </c>
      <c r="Q69" s="24" t="s">
        <v>57</v>
      </c>
      <c r="R69" s="12">
        <v>7000000</v>
      </c>
      <c r="S69" s="4">
        <f t="shared" si="2"/>
        <v>28000000</v>
      </c>
      <c r="T69" s="4">
        <f>S69</f>
        <v>28000000</v>
      </c>
      <c r="U69" s="24" t="s">
        <v>31</v>
      </c>
      <c r="V69" s="4" t="s">
        <v>32</v>
      </c>
      <c r="W69" s="24" t="s">
        <v>1087</v>
      </c>
      <c r="X69" s="24">
        <v>3009133992</v>
      </c>
      <c r="Y69" s="7" t="s">
        <v>107</v>
      </c>
      <c r="Z69" s="24"/>
      <c r="AA69" s="24" t="s">
        <v>104</v>
      </c>
      <c r="AB69" s="24" t="s">
        <v>861</v>
      </c>
      <c r="AC69" s="24" t="s">
        <v>1064</v>
      </c>
      <c r="AD69" s="24"/>
      <c r="AE69" s="24"/>
    </row>
    <row r="70" spans="1:32" s="29" customFormat="1" ht="82.5" customHeight="1" x14ac:dyDescent="0.25">
      <c r="A70" s="24" t="s">
        <v>665</v>
      </c>
      <c r="B70" s="24" t="s">
        <v>104</v>
      </c>
      <c r="C70" s="11">
        <v>69</v>
      </c>
      <c r="D70" s="24" t="s">
        <v>134</v>
      </c>
      <c r="E70" s="24"/>
      <c r="F70" s="24"/>
      <c r="G70" s="24" t="s">
        <v>975</v>
      </c>
      <c r="H70" s="24" t="s">
        <v>33</v>
      </c>
      <c r="I70" s="24" t="s">
        <v>40</v>
      </c>
      <c r="J70" s="24">
        <v>3</v>
      </c>
      <c r="K70" s="24" t="s">
        <v>159</v>
      </c>
      <c r="L70" s="24">
        <v>4</v>
      </c>
      <c r="M70" s="24" t="s">
        <v>28</v>
      </c>
      <c r="N70" s="24" t="s">
        <v>1090</v>
      </c>
      <c r="O70" s="24" t="s">
        <v>41</v>
      </c>
      <c r="P70" s="24">
        <v>0</v>
      </c>
      <c r="Q70" s="24" t="s">
        <v>57</v>
      </c>
      <c r="R70" s="12">
        <v>4000000</v>
      </c>
      <c r="S70" s="4">
        <f t="shared" si="2"/>
        <v>16000000</v>
      </c>
      <c r="T70" s="4">
        <f>+S70</f>
        <v>16000000</v>
      </c>
      <c r="U70" s="24" t="s">
        <v>31</v>
      </c>
      <c r="V70" s="4" t="s">
        <v>32</v>
      </c>
      <c r="W70" s="24" t="s">
        <v>1087</v>
      </c>
      <c r="X70" s="24">
        <v>3009133992</v>
      </c>
      <c r="Y70" s="7" t="s">
        <v>107</v>
      </c>
      <c r="Z70" s="24"/>
      <c r="AA70" s="24" t="s">
        <v>104</v>
      </c>
      <c r="AB70" s="24" t="s">
        <v>861</v>
      </c>
      <c r="AC70" s="24" t="s">
        <v>1061</v>
      </c>
      <c r="AD70" s="24"/>
      <c r="AE70" s="24"/>
    </row>
    <row r="71" spans="1:32" s="29" customFormat="1" ht="66" customHeight="1" x14ac:dyDescent="0.25">
      <c r="A71" s="24" t="s">
        <v>666</v>
      </c>
      <c r="B71" s="24" t="s">
        <v>104</v>
      </c>
      <c r="C71" s="11">
        <v>70</v>
      </c>
      <c r="D71" s="24">
        <v>81112300</v>
      </c>
      <c r="E71" s="24"/>
      <c r="F71" s="24"/>
      <c r="G71" s="24" t="s">
        <v>594</v>
      </c>
      <c r="H71" s="24" t="s">
        <v>33</v>
      </c>
      <c r="I71" s="24" t="s">
        <v>48</v>
      </c>
      <c r="J71" s="24">
        <v>2</v>
      </c>
      <c r="K71" s="24" t="s">
        <v>60</v>
      </c>
      <c r="L71" s="24">
        <v>4</v>
      </c>
      <c r="M71" s="24" t="s">
        <v>28</v>
      </c>
      <c r="N71" s="24" t="s">
        <v>1090</v>
      </c>
      <c r="O71" s="24" t="s">
        <v>41</v>
      </c>
      <c r="P71" s="24">
        <v>0</v>
      </c>
      <c r="Q71" s="24" t="s">
        <v>57</v>
      </c>
      <c r="R71" s="12">
        <v>5500000</v>
      </c>
      <c r="S71" s="4">
        <f t="shared" si="2"/>
        <v>22000000</v>
      </c>
      <c r="T71" s="4">
        <f>+S71</f>
        <v>22000000</v>
      </c>
      <c r="U71" s="24" t="s">
        <v>31</v>
      </c>
      <c r="V71" s="4" t="s">
        <v>32</v>
      </c>
      <c r="W71" s="24" t="s">
        <v>1087</v>
      </c>
      <c r="X71" s="24">
        <v>3009133992</v>
      </c>
      <c r="Y71" s="7" t="s">
        <v>107</v>
      </c>
      <c r="Z71" s="24"/>
      <c r="AA71" s="24" t="s">
        <v>104</v>
      </c>
      <c r="AB71" s="24" t="s">
        <v>861</v>
      </c>
      <c r="AC71" s="24" t="s">
        <v>347</v>
      </c>
      <c r="AD71" s="24"/>
      <c r="AE71" s="24"/>
    </row>
    <row r="72" spans="1:32" s="29" customFormat="1" ht="66" customHeight="1" x14ac:dyDescent="0.25">
      <c r="A72" s="24" t="s">
        <v>667</v>
      </c>
      <c r="B72" s="24" t="s">
        <v>104</v>
      </c>
      <c r="C72" s="11">
        <v>71</v>
      </c>
      <c r="D72" s="24" t="s">
        <v>128</v>
      </c>
      <c r="E72" s="24"/>
      <c r="F72" s="24"/>
      <c r="G72" s="24" t="s">
        <v>976</v>
      </c>
      <c r="H72" s="24" t="s">
        <v>33</v>
      </c>
      <c r="I72" s="24" t="s">
        <v>26</v>
      </c>
      <c r="J72" s="24">
        <v>1</v>
      </c>
      <c r="K72" s="24" t="s">
        <v>51</v>
      </c>
      <c r="L72" s="24">
        <v>4</v>
      </c>
      <c r="M72" s="24" t="s">
        <v>28</v>
      </c>
      <c r="N72" s="24" t="s">
        <v>1090</v>
      </c>
      <c r="O72" s="24" t="s">
        <v>41</v>
      </c>
      <c r="P72" s="24">
        <v>0</v>
      </c>
      <c r="Q72" s="24" t="s">
        <v>57</v>
      </c>
      <c r="R72" s="12">
        <v>3500000</v>
      </c>
      <c r="S72" s="4">
        <f t="shared" si="2"/>
        <v>14000000</v>
      </c>
      <c r="T72" s="4">
        <f>+S72</f>
        <v>14000000</v>
      </c>
      <c r="U72" s="24" t="s">
        <v>31</v>
      </c>
      <c r="V72" s="4" t="s">
        <v>32</v>
      </c>
      <c r="W72" s="24" t="s">
        <v>1087</v>
      </c>
      <c r="X72" s="24">
        <v>3009133992</v>
      </c>
      <c r="Y72" s="7" t="s">
        <v>107</v>
      </c>
      <c r="Z72" s="24"/>
      <c r="AA72" s="24" t="s">
        <v>104</v>
      </c>
      <c r="AB72" s="24" t="s">
        <v>861</v>
      </c>
      <c r="AC72" s="24" t="s">
        <v>347</v>
      </c>
      <c r="AD72" s="24"/>
      <c r="AE72" s="24"/>
    </row>
    <row r="73" spans="1:32" s="29" customFormat="1" ht="82.5" customHeight="1" x14ac:dyDescent="0.25">
      <c r="A73" s="24" t="s">
        <v>668</v>
      </c>
      <c r="B73" s="24" t="s">
        <v>104</v>
      </c>
      <c r="C73" s="11">
        <v>72</v>
      </c>
      <c r="D73" s="24" t="s">
        <v>930</v>
      </c>
      <c r="E73" s="24"/>
      <c r="F73" s="24"/>
      <c r="G73" s="24" t="s">
        <v>977</v>
      </c>
      <c r="H73" s="24" t="s">
        <v>33</v>
      </c>
      <c r="I73" s="24" t="s">
        <v>48</v>
      </c>
      <c r="J73" s="24">
        <v>2</v>
      </c>
      <c r="K73" s="24" t="s">
        <v>60</v>
      </c>
      <c r="L73" s="24">
        <v>4</v>
      </c>
      <c r="M73" s="24" t="s">
        <v>28</v>
      </c>
      <c r="N73" s="24" t="s">
        <v>1090</v>
      </c>
      <c r="O73" s="24" t="s">
        <v>41</v>
      </c>
      <c r="P73" s="24">
        <v>0</v>
      </c>
      <c r="Q73" s="24" t="s">
        <v>57</v>
      </c>
      <c r="R73" s="12">
        <v>4500000</v>
      </c>
      <c r="S73" s="4">
        <f t="shared" si="2"/>
        <v>18000000</v>
      </c>
      <c r="T73" s="4">
        <f>+S73</f>
        <v>18000000</v>
      </c>
      <c r="U73" s="24" t="s">
        <v>31</v>
      </c>
      <c r="V73" s="4" t="s">
        <v>32</v>
      </c>
      <c r="W73" s="24" t="s">
        <v>1087</v>
      </c>
      <c r="X73" s="24">
        <v>3009133992</v>
      </c>
      <c r="Y73" s="7" t="s">
        <v>107</v>
      </c>
      <c r="Z73" s="24"/>
      <c r="AA73" s="24" t="s">
        <v>104</v>
      </c>
      <c r="AB73" s="24" t="s">
        <v>861</v>
      </c>
      <c r="AC73" s="24" t="s">
        <v>1062</v>
      </c>
      <c r="AD73" s="24"/>
      <c r="AE73" s="24"/>
    </row>
    <row r="74" spans="1:32" s="29" customFormat="1" ht="82.5" customHeight="1" x14ac:dyDescent="0.25">
      <c r="A74" s="24" t="s">
        <v>669</v>
      </c>
      <c r="B74" s="24" t="s">
        <v>104</v>
      </c>
      <c r="C74" s="11">
        <v>73</v>
      </c>
      <c r="D74" s="24" t="s">
        <v>931</v>
      </c>
      <c r="E74" s="24"/>
      <c r="F74" s="24"/>
      <c r="G74" s="24" t="s">
        <v>978</v>
      </c>
      <c r="H74" s="24" t="s">
        <v>33</v>
      </c>
      <c r="I74" s="24" t="s">
        <v>26</v>
      </c>
      <c r="J74" s="24">
        <v>1</v>
      </c>
      <c r="K74" s="24" t="s">
        <v>51</v>
      </c>
      <c r="L74" s="24">
        <v>4</v>
      </c>
      <c r="M74" s="24" t="s">
        <v>28</v>
      </c>
      <c r="N74" s="24" t="s">
        <v>1090</v>
      </c>
      <c r="O74" s="24" t="s">
        <v>41</v>
      </c>
      <c r="P74" s="24">
        <v>0</v>
      </c>
      <c r="Q74" s="24" t="s">
        <v>57</v>
      </c>
      <c r="R74" s="12">
        <v>3500000</v>
      </c>
      <c r="S74" s="4">
        <v>14000000</v>
      </c>
      <c r="T74" s="4">
        <v>14000000</v>
      </c>
      <c r="U74" s="24" t="s">
        <v>31</v>
      </c>
      <c r="V74" s="4" t="s">
        <v>32</v>
      </c>
      <c r="W74" s="24" t="s">
        <v>110</v>
      </c>
      <c r="X74" s="24">
        <v>3009133992</v>
      </c>
      <c r="Y74" s="7" t="s">
        <v>111</v>
      </c>
      <c r="Z74" s="24"/>
      <c r="AA74" s="24" t="s">
        <v>104</v>
      </c>
      <c r="AB74" s="24" t="s">
        <v>861</v>
      </c>
      <c r="AC74" s="24" t="s">
        <v>347</v>
      </c>
      <c r="AD74" s="36"/>
      <c r="AE74" s="36"/>
      <c r="AF74" s="37"/>
    </row>
    <row r="75" spans="1:32" s="29" customFormat="1" ht="115.5" customHeight="1" x14ac:dyDescent="0.25">
      <c r="A75" s="24" t="s">
        <v>670</v>
      </c>
      <c r="B75" s="24" t="s">
        <v>104</v>
      </c>
      <c r="C75" s="11">
        <v>74</v>
      </c>
      <c r="D75" s="24" t="s">
        <v>128</v>
      </c>
      <c r="E75" s="24"/>
      <c r="F75" s="24"/>
      <c r="G75" s="24" t="s">
        <v>979</v>
      </c>
      <c r="H75" s="24" t="s">
        <v>33</v>
      </c>
      <c r="I75" s="24" t="s">
        <v>26</v>
      </c>
      <c r="J75" s="24">
        <v>1</v>
      </c>
      <c r="K75" s="24" t="s">
        <v>51</v>
      </c>
      <c r="L75" s="24">
        <v>4</v>
      </c>
      <c r="M75" s="24" t="s">
        <v>28</v>
      </c>
      <c r="N75" s="24" t="s">
        <v>1090</v>
      </c>
      <c r="O75" s="24" t="s">
        <v>41</v>
      </c>
      <c r="P75" s="24">
        <v>0</v>
      </c>
      <c r="Q75" s="24" t="s">
        <v>57</v>
      </c>
      <c r="R75" s="12">
        <v>3500000</v>
      </c>
      <c r="S75" s="4">
        <f>R75*L75</f>
        <v>14000000</v>
      </c>
      <c r="T75" s="4">
        <f>+S75</f>
        <v>14000000</v>
      </c>
      <c r="U75" s="24" t="s">
        <v>31</v>
      </c>
      <c r="V75" s="4" t="s">
        <v>32</v>
      </c>
      <c r="W75" s="24" t="s">
        <v>1087</v>
      </c>
      <c r="X75" s="24">
        <v>3009133992</v>
      </c>
      <c r="Y75" s="7" t="s">
        <v>107</v>
      </c>
      <c r="Z75" s="24"/>
      <c r="AA75" s="24" t="s">
        <v>104</v>
      </c>
      <c r="AB75" s="24" t="s">
        <v>861</v>
      </c>
      <c r="AC75" s="24" t="s">
        <v>347</v>
      </c>
      <c r="AD75" s="24"/>
      <c r="AE75" s="24"/>
    </row>
    <row r="76" spans="1:32" s="29" customFormat="1" ht="66" customHeight="1" x14ac:dyDescent="0.25">
      <c r="A76" s="24" t="s">
        <v>671</v>
      </c>
      <c r="B76" s="24" t="s">
        <v>104</v>
      </c>
      <c r="C76" s="11">
        <v>75</v>
      </c>
      <c r="D76" s="24" t="s">
        <v>120</v>
      </c>
      <c r="E76" s="24"/>
      <c r="F76" s="24"/>
      <c r="G76" s="24" t="s">
        <v>980</v>
      </c>
      <c r="H76" s="24" t="s">
        <v>121</v>
      </c>
      <c r="I76" s="24" t="s">
        <v>26</v>
      </c>
      <c r="J76" s="24">
        <v>1</v>
      </c>
      <c r="K76" s="24" t="s">
        <v>27</v>
      </c>
      <c r="L76" s="24">
        <v>8</v>
      </c>
      <c r="M76" s="24" t="s">
        <v>122</v>
      </c>
      <c r="N76" s="24" t="s">
        <v>1095</v>
      </c>
      <c r="O76" s="24" t="s">
        <v>41</v>
      </c>
      <c r="P76" s="24">
        <v>0</v>
      </c>
      <c r="Q76" s="24" t="s">
        <v>57</v>
      </c>
      <c r="R76" s="12"/>
      <c r="S76" s="4">
        <v>640000000</v>
      </c>
      <c r="T76" s="4">
        <f>+S76</f>
        <v>640000000</v>
      </c>
      <c r="U76" s="24" t="s">
        <v>31</v>
      </c>
      <c r="V76" s="4" t="s">
        <v>32</v>
      </c>
      <c r="W76" s="24" t="s">
        <v>108</v>
      </c>
      <c r="X76" s="24">
        <v>3009133992</v>
      </c>
      <c r="Y76" s="24" t="s">
        <v>119</v>
      </c>
      <c r="Z76" s="24"/>
      <c r="AA76" s="24" t="s">
        <v>104</v>
      </c>
      <c r="AB76" s="24" t="s">
        <v>861</v>
      </c>
      <c r="AC76" s="24" t="s">
        <v>347</v>
      </c>
      <c r="AD76" s="24"/>
      <c r="AE76" s="24"/>
    </row>
    <row r="77" spans="1:32" s="29" customFormat="1" ht="49.5" customHeight="1" x14ac:dyDescent="0.25">
      <c r="A77" s="24" t="s">
        <v>672</v>
      </c>
      <c r="B77" s="24" t="s">
        <v>104</v>
      </c>
      <c r="C77" s="11">
        <v>76</v>
      </c>
      <c r="D77" s="24" t="s">
        <v>144</v>
      </c>
      <c r="E77" s="24"/>
      <c r="F77" s="24"/>
      <c r="G77" s="24" t="s">
        <v>595</v>
      </c>
      <c r="H77" s="24" t="s">
        <v>142</v>
      </c>
      <c r="I77" s="24" t="s">
        <v>48</v>
      </c>
      <c r="J77" s="24">
        <v>2</v>
      </c>
      <c r="K77" s="24" t="s">
        <v>51</v>
      </c>
      <c r="L77" s="24">
        <v>3</v>
      </c>
      <c r="M77" s="24" t="s">
        <v>101</v>
      </c>
      <c r="N77" s="24" t="s">
        <v>1090</v>
      </c>
      <c r="O77" s="24" t="s">
        <v>41</v>
      </c>
      <c r="P77" s="24">
        <v>0</v>
      </c>
      <c r="Q77" s="24" t="s">
        <v>57</v>
      </c>
      <c r="R77" s="12"/>
      <c r="S77" s="4">
        <v>500000000</v>
      </c>
      <c r="T77" s="4">
        <f>+S77</f>
        <v>500000000</v>
      </c>
      <c r="U77" s="24" t="s">
        <v>31</v>
      </c>
      <c r="V77" s="4" t="s">
        <v>32</v>
      </c>
      <c r="W77" s="24" t="s">
        <v>608</v>
      </c>
      <c r="X77" s="24">
        <v>3009133992</v>
      </c>
      <c r="Y77" s="7" t="s">
        <v>622</v>
      </c>
      <c r="Z77" s="24"/>
      <c r="AA77" s="24" t="s">
        <v>143</v>
      </c>
      <c r="AB77" s="24" t="s">
        <v>861</v>
      </c>
      <c r="AC77" s="24" t="s">
        <v>347</v>
      </c>
      <c r="AD77" s="24"/>
      <c r="AE77" s="24"/>
    </row>
    <row r="78" spans="1:32" s="29" customFormat="1" ht="66" customHeight="1" x14ac:dyDescent="0.25">
      <c r="A78" s="24" t="s">
        <v>673</v>
      </c>
      <c r="B78" s="24" t="s">
        <v>104</v>
      </c>
      <c r="C78" s="11">
        <v>77</v>
      </c>
      <c r="D78" s="24" t="s">
        <v>624</v>
      </c>
      <c r="E78" s="24"/>
      <c r="F78" s="24"/>
      <c r="G78" s="24" t="s">
        <v>981</v>
      </c>
      <c r="H78" s="24" t="s">
        <v>155</v>
      </c>
      <c r="I78" s="24" t="s">
        <v>26</v>
      </c>
      <c r="J78" s="24">
        <v>1</v>
      </c>
      <c r="K78" s="24" t="s">
        <v>159</v>
      </c>
      <c r="L78" s="24">
        <v>6</v>
      </c>
      <c r="M78" s="24" t="s">
        <v>101</v>
      </c>
      <c r="N78" s="24" t="s">
        <v>1090</v>
      </c>
      <c r="O78" s="24" t="s">
        <v>41</v>
      </c>
      <c r="P78" s="24">
        <v>0</v>
      </c>
      <c r="Q78" s="24" t="s">
        <v>57</v>
      </c>
      <c r="R78" s="12"/>
      <c r="S78" s="4">
        <v>150000000</v>
      </c>
      <c r="T78" s="4">
        <f>+S78</f>
        <v>150000000</v>
      </c>
      <c r="U78" s="24" t="s">
        <v>31</v>
      </c>
      <c r="V78" s="4" t="s">
        <v>32</v>
      </c>
      <c r="W78" s="24" t="s">
        <v>156</v>
      </c>
      <c r="X78" s="24">
        <v>3009133992</v>
      </c>
      <c r="Y78" s="24" t="s">
        <v>157</v>
      </c>
      <c r="Z78" s="24"/>
      <c r="AA78" s="24" t="s">
        <v>104</v>
      </c>
      <c r="AB78" s="24" t="s">
        <v>861</v>
      </c>
      <c r="AC78" s="24" t="s">
        <v>347</v>
      </c>
      <c r="AD78" s="24"/>
      <c r="AE78" s="24"/>
    </row>
    <row r="79" spans="1:32" s="29" customFormat="1" ht="66" customHeight="1" x14ac:dyDescent="0.25">
      <c r="A79" s="24" t="s">
        <v>674</v>
      </c>
      <c r="B79" s="24" t="s">
        <v>104</v>
      </c>
      <c r="C79" s="11">
        <v>78</v>
      </c>
      <c r="D79" s="24" t="s">
        <v>1023</v>
      </c>
      <c r="E79" s="24"/>
      <c r="F79" s="24"/>
      <c r="G79" s="24" t="s">
        <v>596</v>
      </c>
      <c r="H79" s="24" t="s">
        <v>597</v>
      </c>
      <c r="I79" s="24" t="s">
        <v>48</v>
      </c>
      <c r="J79" s="24">
        <v>2</v>
      </c>
      <c r="K79" s="24" t="s">
        <v>61</v>
      </c>
      <c r="L79" s="24">
        <v>10</v>
      </c>
      <c r="M79" s="24" t="s">
        <v>122</v>
      </c>
      <c r="N79" s="24" t="s">
        <v>1095</v>
      </c>
      <c r="O79" s="24" t="s">
        <v>41</v>
      </c>
      <c r="P79" s="24">
        <v>0</v>
      </c>
      <c r="Q79" s="24" t="s">
        <v>57</v>
      </c>
      <c r="R79" s="12"/>
      <c r="S79" s="4">
        <f>+T79</f>
        <v>1020000000</v>
      </c>
      <c r="T79" s="4">
        <v>1020000000</v>
      </c>
      <c r="U79" s="24" t="s">
        <v>42</v>
      </c>
      <c r="V79" s="4" t="s">
        <v>166</v>
      </c>
      <c r="W79" s="24" t="s">
        <v>609</v>
      </c>
      <c r="X79" s="24">
        <v>3009133992</v>
      </c>
      <c r="Y79" s="24" t="s">
        <v>77</v>
      </c>
      <c r="Z79" s="24"/>
      <c r="AA79" s="24" t="s">
        <v>143</v>
      </c>
      <c r="AB79" s="24" t="s">
        <v>861</v>
      </c>
      <c r="AC79" s="24" t="s">
        <v>347</v>
      </c>
      <c r="AD79" s="24"/>
      <c r="AE79" s="24"/>
    </row>
    <row r="80" spans="1:32" s="29" customFormat="1" ht="66" customHeight="1" x14ac:dyDescent="0.25">
      <c r="A80" s="24" t="s">
        <v>675</v>
      </c>
      <c r="B80" s="24" t="s">
        <v>104</v>
      </c>
      <c r="C80" s="11">
        <v>79</v>
      </c>
      <c r="D80" s="24" t="s">
        <v>123</v>
      </c>
      <c r="E80" s="24"/>
      <c r="F80" s="24"/>
      <c r="G80" s="24" t="s">
        <v>982</v>
      </c>
      <c r="H80" s="24" t="s">
        <v>124</v>
      </c>
      <c r="I80" s="24" t="s">
        <v>48</v>
      </c>
      <c r="J80" s="24">
        <v>2</v>
      </c>
      <c r="K80" s="24" t="s">
        <v>63</v>
      </c>
      <c r="L80" s="24">
        <v>8</v>
      </c>
      <c r="M80" s="24" t="s">
        <v>122</v>
      </c>
      <c r="N80" s="24" t="s">
        <v>1095</v>
      </c>
      <c r="O80" s="24" t="s">
        <v>41</v>
      </c>
      <c r="P80" s="24">
        <v>0</v>
      </c>
      <c r="Q80" s="24" t="s">
        <v>57</v>
      </c>
      <c r="R80" s="12"/>
      <c r="S80" s="4">
        <v>96500000</v>
      </c>
      <c r="T80" s="4">
        <f t="shared" ref="T80:T99" si="4">+S80</f>
        <v>96500000</v>
      </c>
      <c r="U80" s="24" t="s">
        <v>31</v>
      </c>
      <c r="V80" s="4" t="s">
        <v>32</v>
      </c>
      <c r="W80" s="24" t="s">
        <v>610</v>
      </c>
      <c r="X80" s="24">
        <v>3009133992</v>
      </c>
      <c r="Y80" s="24" t="s">
        <v>189</v>
      </c>
      <c r="Z80" s="24"/>
      <c r="AA80" s="24" t="s">
        <v>104</v>
      </c>
      <c r="AB80" s="24" t="s">
        <v>861</v>
      </c>
      <c r="AC80" s="24" t="s">
        <v>347</v>
      </c>
      <c r="AD80" s="24"/>
      <c r="AE80" s="24"/>
    </row>
    <row r="81" spans="1:32" s="29" customFormat="1" ht="99" customHeight="1" x14ac:dyDescent="0.25">
      <c r="A81" s="24" t="s">
        <v>676</v>
      </c>
      <c r="B81" s="24" t="s">
        <v>104</v>
      </c>
      <c r="C81" s="11">
        <v>80</v>
      </c>
      <c r="D81" s="24">
        <v>81111820</v>
      </c>
      <c r="E81" s="24"/>
      <c r="F81" s="24"/>
      <c r="G81" s="24" t="s">
        <v>983</v>
      </c>
      <c r="H81" s="24" t="s">
        <v>187</v>
      </c>
      <c r="I81" s="24" t="s">
        <v>48</v>
      </c>
      <c r="J81" s="24">
        <v>2</v>
      </c>
      <c r="K81" s="24" t="s">
        <v>27</v>
      </c>
      <c r="L81" s="24">
        <v>10</v>
      </c>
      <c r="M81" s="24" t="s">
        <v>101</v>
      </c>
      <c r="N81" s="24" t="s">
        <v>1090</v>
      </c>
      <c r="O81" s="24" t="s">
        <v>41</v>
      </c>
      <c r="P81" s="24">
        <v>0</v>
      </c>
      <c r="Q81" s="24" t="s">
        <v>57</v>
      </c>
      <c r="R81" s="12"/>
      <c r="S81" s="4">
        <v>28000000</v>
      </c>
      <c r="T81" s="4">
        <f t="shared" si="4"/>
        <v>28000000</v>
      </c>
      <c r="U81" s="24" t="s">
        <v>31</v>
      </c>
      <c r="V81" s="4" t="s">
        <v>32</v>
      </c>
      <c r="W81" s="24" t="s">
        <v>188</v>
      </c>
      <c r="X81" s="24">
        <v>3009133992</v>
      </c>
      <c r="Y81" s="24" t="s">
        <v>189</v>
      </c>
      <c r="Z81" s="24"/>
      <c r="AA81" s="24" t="s">
        <v>104</v>
      </c>
      <c r="AB81" s="24" t="s">
        <v>861</v>
      </c>
      <c r="AC81" s="24" t="s">
        <v>347</v>
      </c>
      <c r="AD81" s="24"/>
      <c r="AE81" s="24"/>
    </row>
    <row r="82" spans="1:32" s="29" customFormat="1" ht="82.5" customHeight="1" x14ac:dyDescent="0.25">
      <c r="A82" s="24" t="s">
        <v>677</v>
      </c>
      <c r="B82" s="24" t="s">
        <v>104</v>
      </c>
      <c r="C82" s="11">
        <v>81</v>
      </c>
      <c r="D82" s="24" t="s">
        <v>140</v>
      </c>
      <c r="E82" s="24"/>
      <c r="F82" s="24"/>
      <c r="G82" s="24" t="s">
        <v>141</v>
      </c>
      <c r="H82" s="24" t="s">
        <v>142</v>
      </c>
      <c r="I82" s="24" t="s">
        <v>48</v>
      </c>
      <c r="J82" s="24">
        <v>2</v>
      </c>
      <c r="K82" s="24" t="s">
        <v>27</v>
      </c>
      <c r="L82" s="24">
        <v>10</v>
      </c>
      <c r="M82" s="24" t="s">
        <v>101</v>
      </c>
      <c r="N82" s="24" t="s">
        <v>1090</v>
      </c>
      <c r="O82" s="24" t="s">
        <v>41</v>
      </c>
      <c r="P82" s="24">
        <v>0</v>
      </c>
      <c r="Q82" s="24" t="s">
        <v>57</v>
      </c>
      <c r="R82" s="30"/>
      <c r="S82" s="4">
        <v>1900000000</v>
      </c>
      <c r="T82" s="4">
        <f t="shared" si="4"/>
        <v>1900000000</v>
      </c>
      <c r="U82" s="24" t="s">
        <v>31</v>
      </c>
      <c r="V82" s="4" t="s">
        <v>32</v>
      </c>
      <c r="W82" s="24" t="s">
        <v>608</v>
      </c>
      <c r="X82" s="24">
        <v>3009133992</v>
      </c>
      <c r="Y82" s="7" t="s">
        <v>622</v>
      </c>
      <c r="Z82" s="24"/>
      <c r="AA82" s="24" t="s">
        <v>143</v>
      </c>
      <c r="AB82" s="24" t="s">
        <v>861</v>
      </c>
      <c r="AC82" s="24" t="s">
        <v>347</v>
      </c>
      <c r="AD82" s="24"/>
      <c r="AE82" s="24"/>
    </row>
    <row r="83" spans="1:32" s="29" customFormat="1" ht="66" customHeight="1" x14ac:dyDescent="0.25">
      <c r="A83" s="24" t="s">
        <v>678</v>
      </c>
      <c r="B83" s="24" t="s">
        <v>104</v>
      </c>
      <c r="C83" s="11">
        <v>82</v>
      </c>
      <c r="D83" s="24" t="s">
        <v>145</v>
      </c>
      <c r="E83" s="24"/>
      <c r="F83" s="24"/>
      <c r="G83" s="24" t="s">
        <v>984</v>
      </c>
      <c r="H83" s="24" t="s">
        <v>146</v>
      </c>
      <c r="I83" s="24" t="s">
        <v>48</v>
      </c>
      <c r="J83" s="24">
        <v>2</v>
      </c>
      <c r="K83" s="24" t="s">
        <v>61</v>
      </c>
      <c r="L83" s="24">
        <v>8</v>
      </c>
      <c r="M83" s="24" t="s">
        <v>147</v>
      </c>
      <c r="N83" s="24" t="s">
        <v>1094</v>
      </c>
      <c r="O83" s="24" t="s">
        <v>41</v>
      </c>
      <c r="P83" s="24">
        <v>0</v>
      </c>
      <c r="Q83" s="24" t="s">
        <v>57</v>
      </c>
      <c r="R83" s="12"/>
      <c r="S83" s="4">
        <v>1510000000</v>
      </c>
      <c r="T83" s="4">
        <f t="shared" si="4"/>
        <v>1510000000</v>
      </c>
      <c r="U83" s="24" t="s">
        <v>31</v>
      </c>
      <c r="V83" s="4" t="s">
        <v>32</v>
      </c>
      <c r="W83" s="24" t="s">
        <v>611</v>
      </c>
      <c r="X83" s="24">
        <v>3009133992</v>
      </c>
      <c r="Y83" s="24" t="s">
        <v>612</v>
      </c>
      <c r="Z83" s="24"/>
      <c r="AA83" s="24" t="s">
        <v>104</v>
      </c>
      <c r="AB83" s="24" t="s">
        <v>861</v>
      </c>
      <c r="AC83" s="24" t="s">
        <v>347</v>
      </c>
      <c r="AD83" s="24"/>
      <c r="AE83" s="24"/>
    </row>
    <row r="84" spans="1:32" s="29" customFormat="1" ht="82.5" customHeight="1" x14ac:dyDescent="0.25">
      <c r="A84" s="24" t="s">
        <v>679</v>
      </c>
      <c r="B84" s="24" t="s">
        <v>104</v>
      </c>
      <c r="C84" s="11">
        <v>83</v>
      </c>
      <c r="D84" s="24" t="s">
        <v>623</v>
      </c>
      <c r="E84" s="24"/>
      <c r="F84" s="24"/>
      <c r="G84" s="24" t="s">
        <v>985</v>
      </c>
      <c r="H84" s="24" t="s">
        <v>598</v>
      </c>
      <c r="I84" s="24" t="s">
        <v>48</v>
      </c>
      <c r="J84" s="24">
        <v>2</v>
      </c>
      <c r="K84" s="24" t="s">
        <v>60</v>
      </c>
      <c r="L84" s="24">
        <v>3</v>
      </c>
      <c r="M84" s="24" t="s">
        <v>243</v>
      </c>
      <c r="N84" s="24" t="s">
        <v>1094</v>
      </c>
      <c r="O84" s="24" t="s">
        <v>41</v>
      </c>
      <c r="P84" s="24">
        <v>0</v>
      </c>
      <c r="Q84" s="24" t="s">
        <v>57</v>
      </c>
      <c r="R84" s="12"/>
      <c r="S84" s="4">
        <v>10000000</v>
      </c>
      <c r="T84" s="4">
        <f t="shared" si="4"/>
        <v>10000000</v>
      </c>
      <c r="U84" s="24" t="s">
        <v>31</v>
      </c>
      <c r="V84" s="4" t="s">
        <v>32</v>
      </c>
      <c r="W84" s="24" t="s">
        <v>106</v>
      </c>
      <c r="X84" s="24">
        <v>3009133992</v>
      </c>
      <c r="Y84" s="24" t="s">
        <v>107</v>
      </c>
      <c r="Z84" s="24"/>
      <c r="AA84" s="24" t="s">
        <v>104</v>
      </c>
      <c r="AB84" s="24" t="s">
        <v>861</v>
      </c>
      <c r="AC84" s="24" t="s">
        <v>347</v>
      </c>
      <c r="AD84" s="24"/>
      <c r="AE84" s="24"/>
    </row>
    <row r="85" spans="1:32" s="29" customFormat="1" ht="66" customHeight="1" x14ac:dyDescent="0.25">
      <c r="A85" s="24" t="s">
        <v>680</v>
      </c>
      <c r="B85" s="24" t="s">
        <v>104</v>
      </c>
      <c r="C85" s="11">
        <v>84</v>
      </c>
      <c r="D85" s="24" t="s">
        <v>177</v>
      </c>
      <c r="E85" s="24"/>
      <c r="F85" s="24"/>
      <c r="G85" s="24" t="s">
        <v>986</v>
      </c>
      <c r="H85" s="24" t="s">
        <v>178</v>
      </c>
      <c r="I85" s="24" t="s">
        <v>48</v>
      </c>
      <c r="J85" s="24">
        <v>2</v>
      </c>
      <c r="K85" s="24" t="s">
        <v>60</v>
      </c>
      <c r="L85" s="24">
        <v>3</v>
      </c>
      <c r="M85" s="24" t="s">
        <v>122</v>
      </c>
      <c r="N85" s="24" t="s">
        <v>1095</v>
      </c>
      <c r="O85" s="24" t="s">
        <v>41</v>
      </c>
      <c r="P85" s="24">
        <v>0</v>
      </c>
      <c r="Q85" s="24" t="s">
        <v>57</v>
      </c>
      <c r="R85" s="12"/>
      <c r="S85" s="4">
        <v>500000000</v>
      </c>
      <c r="T85" s="4">
        <f t="shared" si="4"/>
        <v>500000000</v>
      </c>
      <c r="U85" s="24" t="s">
        <v>31</v>
      </c>
      <c r="V85" s="4" t="s">
        <v>32</v>
      </c>
      <c r="W85" s="24" t="s">
        <v>125</v>
      </c>
      <c r="X85" s="24">
        <v>3009133992</v>
      </c>
      <c r="Y85" s="24" t="s">
        <v>126</v>
      </c>
      <c r="Z85" s="24"/>
      <c r="AA85" s="24" t="s">
        <v>104</v>
      </c>
      <c r="AB85" s="24" t="s">
        <v>861</v>
      </c>
      <c r="AC85" s="24" t="s">
        <v>347</v>
      </c>
      <c r="AD85" s="24"/>
      <c r="AE85" s="24"/>
    </row>
    <row r="86" spans="1:32" s="29" customFormat="1" ht="109.5" customHeight="1" x14ac:dyDescent="0.25">
      <c r="A86" s="24" t="s">
        <v>681</v>
      </c>
      <c r="B86" s="24" t="s">
        <v>104</v>
      </c>
      <c r="C86" s="11">
        <v>85</v>
      </c>
      <c r="D86" s="24" t="s">
        <v>932</v>
      </c>
      <c r="E86" s="24"/>
      <c r="F86" s="24"/>
      <c r="G86" s="24" t="s">
        <v>987</v>
      </c>
      <c r="H86" s="24" t="s">
        <v>599</v>
      </c>
      <c r="I86" s="24" t="s">
        <v>48</v>
      </c>
      <c r="J86" s="24">
        <v>2</v>
      </c>
      <c r="K86" s="24" t="s">
        <v>63</v>
      </c>
      <c r="L86" s="24">
        <v>8</v>
      </c>
      <c r="M86" s="24" t="s">
        <v>122</v>
      </c>
      <c r="N86" s="24" t="s">
        <v>1095</v>
      </c>
      <c r="O86" s="24" t="s">
        <v>41</v>
      </c>
      <c r="P86" s="24">
        <v>0</v>
      </c>
      <c r="Q86" s="24" t="s">
        <v>57</v>
      </c>
      <c r="R86" s="12"/>
      <c r="S86" s="4">
        <v>200000000</v>
      </c>
      <c r="T86" s="4">
        <f t="shared" si="4"/>
        <v>200000000</v>
      </c>
      <c r="U86" s="24" t="s">
        <v>31</v>
      </c>
      <c r="V86" s="4" t="s">
        <v>32</v>
      </c>
      <c r="W86" s="24" t="s">
        <v>164</v>
      </c>
      <c r="X86" s="24">
        <v>3009133992</v>
      </c>
      <c r="Y86" s="24" t="s">
        <v>165</v>
      </c>
      <c r="Z86" s="24"/>
      <c r="AA86" s="24" t="s">
        <v>104</v>
      </c>
      <c r="AB86" s="24" t="s">
        <v>861</v>
      </c>
      <c r="AC86" s="24" t="s">
        <v>347</v>
      </c>
      <c r="AD86" s="24"/>
      <c r="AE86" s="24"/>
    </row>
    <row r="87" spans="1:32" s="29" customFormat="1" ht="82.5" customHeight="1" x14ac:dyDescent="0.25">
      <c r="A87" s="24" t="s">
        <v>682</v>
      </c>
      <c r="B87" s="24" t="s">
        <v>104</v>
      </c>
      <c r="C87" s="11">
        <v>86</v>
      </c>
      <c r="D87" s="24" t="s">
        <v>933</v>
      </c>
      <c r="E87" s="24"/>
      <c r="F87" s="24"/>
      <c r="G87" s="24" t="s">
        <v>988</v>
      </c>
      <c r="H87" s="24" t="s">
        <v>600</v>
      </c>
      <c r="I87" s="24" t="s">
        <v>48</v>
      </c>
      <c r="J87" s="24">
        <v>2</v>
      </c>
      <c r="K87" s="24" t="s">
        <v>27</v>
      </c>
      <c r="L87" s="24">
        <v>10</v>
      </c>
      <c r="M87" s="24" t="s">
        <v>174</v>
      </c>
      <c r="N87" s="24" t="s">
        <v>1090</v>
      </c>
      <c r="O87" s="24" t="s">
        <v>41</v>
      </c>
      <c r="P87" s="24">
        <v>0</v>
      </c>
      <c r="Q87" s="24" t="s">
        <v>57</v>
      </c>
      <c r="R87" s="12"/>
      <c r="S87" s="4">
        <v>105000000</v>
      </c>
      <c r="T87" s="4">
        <f t="shared" si="4"/>
        <v>105000000</v>
      </c>
      <c r="U87" s="24" t="s">
        <v>31</v>
      </c>
      <c r="V87" s="4" t="s">
        <v>32</v>
      </c>
      <c r="W87" s="24" t="s">
        <v>109</v>
      </c>
      <c r="X87" s="24">
        <v>3009133992</v>
      </c>
      <c r="Y87" s="24" t="s">
        <v>133</v>
      </c>
      <c r="Z87" s="24"/>
      <c r="AA87" s="24" t="s">
        <v>104</v>
      </c>
      <c r="AB87" s="24" t="s">
        <v>861</v>
      </c>
      <c r="AC87" s="24" t="s">
        <v>347</v>
      </c>
      <c r="AD87" s="24"/>
      <c r="AE87" s="24"/>
    </row>
    <row r="88" spans="1:32" s="29" customFormat="1" ht="66" customHeight="1" x14ac:dyDescent="0.25">
      <c r="A88" s="24" t="s">
        <v>683</v>
      </c>
      <c r="B88" s="24" t="s">
        <v>104</v>
      </c>
      <c r="C88" s="11">
        <v>87</v>
      </c>
      <c r="D88" s="24" t="s">
        <v>170</v>
      </c>
      <c r="E88" s="24"/>
      <c r="F88" s="24"/>
      <c r="G88" s="24" t="s">
        <v>989</v>
      </c>
      <c r="H88" s="24" t="s">
        <v>186</v>
      </c>
      <c r="I88" s="24" t="s">
        <v>48</v>
      </c>
      <c r="J88" s="24">
        <v>2</v>
      </c>
      <c r="K88" s="24" t="s">
        <v>63</v>
      </c>
      <c r="L88" s="24">
        <v>8</v>
      </c>
      <c r="M88" s="24" t="s">
        <v>147</v>
      </c>
      <c r="N88" s="24" t="s">
        <v>1094</v>
      </c>
      <c r="O88" s="24" t="s">
        <v>41</v>
      </c>
      <c r="P88" s="24">
        <v>0</v>
      </c>
      <c r="Q88" s="24" t="s">
        <v>57</v>
      </c>
      <c r="R88" s="12"/>
      <c r="S88" s="4">
        <v>659000000</v>
      </c>
      <c r="T88" s="4">
        <f t="shared" si="4"/>
        <v>659000000</v>
      </c>
      <c r="U88" s="24" t="s">
        <v>31</v>
      </c>
      <c r="V88" s="4" t="s">
        <v>32</v>
      </c>
      <c r="W88" s="24" t="s">
        <v>138</v>
      </c>
      <c r="X88" s="24">
        <v>3009133992</v>
      </c>
      <c r="Y88" s="24" t="s">
        <v>139</v>
      </c>
      <c r="Z88" s="24"/>
      <c r="AA88" s="24" t="s">
        <v>104</v>
      </c>
      <c r="AB88" s="24" t="s">
        <v>861</v>
      </c>
      <c r="AC88" s="24" t="s">
        <v>347</v>
      </c>
      <c r="AD88" s="24"/>
      <c r="AE88" s="24"/>
    </row>
    <row r="89" spans="1:32" s="29" customFormat="1" ht="49.5" customHeight="1" x14ac:dyDescent="0.25">
      <c r="A89" s="24" t="s">
        <v>684</v>
      </c>
      <c r="B89" s="24" t="s">
        <v>104</v>
      </c>
      <c r="C89" s="11">
        <v>88</v>
      </c>
      <c r="D89" s="24" t="s">
        <v>624</v>
      </c>
      <c r="E89" s="24"/>
      <c r="F89" s="24"/>
      <c r="G89" s="24" t="s">
        <v>990</v>
      </c>
      <c r="H89" s="24" t="s">
        <v>601</v>
      </c>
      <c r="I89" s="24" t="s">
        <v>48</v>
      </c>
      <c r="J89" s="24">
        <v>2</v>
      </c>
      <c r="K89" s="24" t="s">
        <v>63</v>
      </c>
      <c r="L89" s="24">
        <v>8</v>
      </c>
      <c r="M89" s="24" t="s">
        <v>122</v>
      </c>
      <c r="N89" s="24" t="s">
        <v>1095</v>
      </c>
      <c r="O89" s="24" t="s">
        <v>41</v>
      </c>
      <c r="P89" s="24">
        <v>0</v>
      </c>
      <c r="Q89" s="24" t="s">
        <v>57</v>
      </c>
      <c r="R89" s="12"/>
      <c r="S89" s="4">
        <v>1200000000</v>
      </c>
      <c r="T89" s="4">
        <f t="shared" si="4"/>
        <v>1200000000</v>
      </c>
      <c r="U89" s="24" t="s">
        <v>31</v>
      </c>
      <c r="V89" s="4" t="s">
        <v>32</v>
      </c>
      <c r="W89" s="24" t="s">
        <v>108</v>
      </c>
      <c r="X89" s="24">
        <v>3009133992</v>
      </c>
      <c r="Y89" s="24" t="s">
        <v>613</v>
      </c>
      <c r="Z89" s="24"/>
      <c r="AA89" s="24" t="s">
        <v>104</v>
      </c>
      <c r="AB89" s="24" t="s">
        <v>861</v>
      </c>
      <c r="AC89" s="24" t="s">
        <v>347</v>
      </c>
      <c r="AD89" s="24"/>
      <c r="AE89" s="24"/>
    </row>
    <row r="90" spans="1:32" s="29" customFormat="1" ht="111.75" customHeight="1" x14ac:dyDescent="0.25">
      <c r="A90" s="24" t="s">
        <v>685</v>
      </c>
      <c r="B90" s="24" t="s">
        <v>104</v>
      </c>
      <c r="C90" s="11">
        <v>89</v>
      </c>
      <c r="D90" s="24">
        <v>81112306</v>
      </c>
      <c r="E90" s="24"/>
      <c r="F90" s="24"/>
      <c r="G90" s="24" t="s">
        <v>991</v>
      </c>
      <c r="H90" s="24" t="s">
        <v>135</v>
      </c>
      <c r="I90" s="24" t="s">
        <v>40</v>
      </c>
      <c r="J90" s="24">
        <v>3</v>
      </c>
      <c r="K90" s="24" t="s">
        <v>27</v>
      </c>
      <c r="L90" s="24">
        <v>9</v>
      </c>
      <c r="M90" s="24" t="s">
        <v>101</v>
      </c>
      <c r="N90" s="24" t="s">
        <v>1090</v>
      </c>
      <c r="O90" s="24" t="s">
        <v>41</v>
      </c>
      <c r="P90" s="24">
        <v>0</v>
      </c>
      <c r="Q90" s="24" t="s">
        <v>57</v>
      </c>
      <c r="R90" s="12"/>
      <c r="S90" s="4">
        <v>6000000</v>
      </c>
      <c r="T90" s="4">
        <f t="shared" si="4"/>
        <v>6000000</v>
      </c>
      <c r="U90" s="24" t="s">
        <v>31</v>
      </c>
      <c r="V90" s="4" t="s">
        <v>32</v>
      </c>
      <c r="W90" s="24" t="s">
        <v>136</v>
      </c>
      <c r="X90" s="24">
        <v>3009133992</v>
      </c>
      <c r="Y90" s="24" t="s">
        <v>137</v>
      </c>
      <c r="Z90" s="24"/>
      <c r="AA90" s="24" t="s">
        <v>104</v>
      </c>
      <c r="AB90" s="24" t="s">
        <v>861</v>
      </c>
      <c r="AC90" s="24" t="s">
        <v>347</v>
      </c>
      <c r="AD90" s="24"/>
      <c r="AE90" s="24"/>
    </row>
    <row r="91" spans="1:32" s="31" customFormat="1" ht="129" customHeight="1" x14ac:dyDescent="0.3">
      <c r="A91" s="24" t="s">
        <v>686</v>
      </c>
      <c r="B91" s="24" t="s">
        <v>104</v>
      </c>
      <c r="C91" s="11">
        <v>90</v>
      </c>
      <c r="D91" s="24" t="s">
        <v>148</v>
      </c>
      <c r="E91" s="24"/>
      <c r="F91" s="24"/>
      <c r="G91" s="24" t="s">
        <v>183</v>
      </c>
      <c r="H91" s="24" t="s">
        <v>602</v>
      </c>
      <c r="I91" s="24" t="s">
        <v>40</v>
      </c>
      <c r="J91" s="24">
        <v>3</v>
      </c>
      <c r="K91" s="24" t="s">
        <v>159</v>
      </c>
      <c r="L91" s="24">
        <v>3</v>
      </c>
      <c r="M91" s="24" t="s">
        <v>101</v>
      </c>
      <c r="N91" s="24" t="s">
        <v>1090</v>
      </c>
      <c r="O91" s="24" t="s">
        <v>41</v>
      </c>
      <c r="P91" s="24">
        <v>0</v>
      </c>
      <c r="Q91" s="24" t="s">
        <v>57</v>
      </c>
      <c r="R91" s="30"/>
      <c r="S91" s="4">
        <v>80000000</v>
      </c>
      <c r="T91" s="4">
        <f t="shared" si="4"/>
        <v>80000000</v>
      </c>
      <c r="U91" s="24" t="s">
        <v>31</v>
      </c>
      <c r="V91" s="4" t="s">
        <v>32</v>
      </c>
      <c r="W91" s="24" t="s">
        <v>364</v>
      </c>
      <c r="X91" s="24">
        <v>3009133992</v>
      </c>
      <c r="Y91" s="24" t="s">
        <v>614</v>
      </c>
      <c r="Z91" s="24"/>
      <c r="AA91" s="24" t="s">
        <v>615</v>
      </c>
      <c r="AB91" s="24" t="s">
        <v>861</v>
      </c>
      <c r="AC91" s="24" t="s">
        <v>347</v>
      </c>
      <c r="AD91" s="24"/>
      <c r="AE91" s="24"/>
      <c r="AF91" s="29"/>
    </row>
    <row r="92" spans="1:32" s="29" customFormat="1" ht="115.5" customHeight="1" x14ac:dyDescent="0.25">
      <c r="A92" s="24" t="s">
        <v>687</v>
      </c>
      <c r="B92" s="24" t="s">
        <v>104</v>
      </c>
      <c r="C92" s="11">
        <v>91</v>
      </c>
      <c r="D92" s="24" t="s">
        <v>932</v>
      </c>
      <c r="E92" s="24"/>
      <c r="F92" s="24"/>
      <c r="G92" s="24" t="s">
        <v>992</v>
      </c>
      <c r="H92" s="24" t="s">
        <v>603</v>
      </c>
      <c r="I92" s="24" t="s">
        <v>40</v>
      </c>
      <c r="J92" s="24">
        <v>3</v>
      </c>
      <c r="K92" s="24" t="s">
        <v>63</v>
      </c>
      <c r="L92" s="24">
        <v>2</v>
      </c>
      <c r="M92" s="24" t="s">
        <v>101</v>
      </c>
      <c r="N92" s="24" t="s">
        <v>1090</v>
      </c>
      <c r="O92" s="24" t="s">
        <v>41</v>
      </c>
      <c r="P92" s="24">
        <v>0</v>
      </c>
      <c r="Q92" s="24" t="s">
        <v>57</v>
      </c>
      <c r="R92" s="12"/>
      <c r="S92" s="4">
        <v>50000000</v>
      </c>
      <c r="T92" s="4">
        <f t="shared" si="4"/>
        <v>50000000</v>
      </c>
      <c r="U92" s="24" t="s">
        <v>31</v>
      </c>
      <c r="V92" s="4" t="s">
        <v>32</v>
      </c>
      <c r="W92" s="24" t="s">
        <v>616</v>
      </c>
      <c r="X92" s="24">
        <v>3009133992</v>
      </c>
      <c r="Y92" s="24" t="s">
        <v>617</v>
      </c>
      <c r="Z92" s="24"/>
      <c r="AA92" s="24" t="s">
        <v>104</v>
      </c>
      <c r="AB92" s="24" t="s">
        <v>861</v>
      </c>
      <c r="AC92" s="24" t="s">
        <v>347</v>
      </c>
      <c r="AD92" s="24"/>
      <c r="AE92" s="24"/>
    </row>
    <row r="93" spans="1:32" s="29" customFormat="1" ht="115.5" customHeight="1" x14ac:dyDescent="0.25">
      <c r="A93" s="24" t="s">
        <v>688</v>
      </c>
      <c r="B93" s="24" t="s">
        <v>104</v>
      </c>
      <c r="C93" s="11">
        <v>92</v>
      </c>
      <c r="D93" s="24" t="s">
        <v>162</v>
      </c>
      <c r="E93" s="24"/>
      <c r="F93" s="24"/>
      <c r="G93" s="24" t="s">
        <v>993</v>
      </c>
      <c r="H93" s="24" t="s">
        <v>163</v>
      </c>
      <c r="I93" s="24" t="s">
        <v>40</v>
      </c>
      <c r="J93" s="24">
        <v>3</v>
      </c>
      <c r="K93" s="24" t="s">
        <v>63</v>
      </c>
      <c r="L93" s="24">
        <v>7</v>
      </c>
      <c r="M93" s="24" t="s">
        <v>122</v>
      </c>
      <c r="N93" s="24" t="s">
        <v>1095</v>
      </c>
      <c r="O93" s="24" t="s">
        <v>41</v>
      </c>
      <c r="P93" s="24">
        <v>0</v>
      </c>
      <c r="Q93" s="24" t="s">
        <v>57</v>
      </c>
      <c r="R93" s="12"/>
      <c r="S93" s="4">
        <v>500000000</v>
      </c>
      <c r="T93" s="4">
        <f t="shared" si="4"/>
        <v>500000000</v>
      </c>
      <c r="U93" s="24" t="s">
        <v>31</v>
      </c>
      <c r="V93" s="4" t="s">
        <v>32</v>
      </c>
      <c r="W93" s="24" t="s">
        <v>125</v>
      </c>
      <c r="X93" s="24">
        <v>3009133992</v>
      </c>
      <c r="Y93" s="24" t="s">
        <v>126</v>
      </c>
      <c r="Z93" s="24"/>
      <c r="AA93" s="24" t="s">
        <v>104</v>
      </c>
      <c r="AB93" s="24" t="s">
        <v>861</v>
      </c>
      <c r="AC93" s="24" t="s">
        <v>347</v>
      </c>
      <c r="AD93" s="24"/>
      <c r="AE93" s="24"/>
    </row>
    <row r="94" spans="1:32" s="29" customFormat="1" ht="99" customHeight="1" x14ac:dyDescent="0.25">
      <c r="A94" s="24" t="s">
        <v>689</v>
      </c>
      <c r="B94" s="24" t="s">
        <v>104</v>
      </c>
      <c r="C94" s="11">
        <v>93</v>
      </c>
      <c r="D94" s="24" t="s">
        <v>170</v>
      </c>
      <c r="E94" s="24"/>
      <c r="F94" s="24"/>
      <c r="G94" s="24" t="s">
        <v>994</v>
      </c>
      <c r="H94" s="24" t="s">
        <v>171</v>
      </c>
      <c r="I94" s="24" t="s">
        <v>40</v>
      </c>
      <c r="J94" s="24">
        <v>3</v>
      </c>
      <c r="K94" s="24" t="s">
        <v>63</v>
      </c>
      <c r="L94" s="24">
        <v>7</v>
      </c>
      <c r="M94" s="24" t="s">
        <v>618</v>
      </c>
      <c r="N94" s="24" t="s">
        <v>1090</v>
      </c>
      <c r="O94" s="24" t="s">
        <v>41</v>
      </c>
      <c r="P94" s="24">
        <v>0</v>
      </c>
      <c r="Q94" s="24" t="s">
        <v>57</v>
      </c>
      <c r="R94" s="12"/>
      <c r="S94" s="4">
        <v>1850000000</v>
      </c>
      <c r="T94" s="4">
        <f t="shared" si="4"/>
        <v>1850000000</v>
      </c>
      <c r="U94" s="24" t="s">
        <v>31</v>
      </c>
      <c r="V94" s="4" t="s">
        <v>32</v>
      </c>
      <c r="W94" s="24" t="s">
        <v>106</v>
      </c>
      <c r="X94" s="24">
        <v>3009133992</v>
      </c>
      <c r="Y94" s="24" t="s">
        <v>107</v>
      </c>
      <c r="Z94" s="24"/>
      <c r="AA94" s="24" t="s">
        <v>104</v>
      </c>
      <c r="AB94" s="24" t="s">
        <v>861</v>
      </c>
      <c r="AC94" s="24" t="s">
        <v>347</v>
      </c>
      <c r="AD94" s="24"/>
      <c r="AE94" s="24"/>
    </row>
    <row r="95" spans="1:32" s="29" customFormat="1" ht="82.5" x14ac:dyDescent="0.25">
      <c r="A95" s="24" t="s">
        <v>690</v>
      </c>
      <c r="B95" s="24" t="s">
        <v>104</v>
      </c>
      <c r="C95" s="11">
        <v>94</v>
      </c>
      <c r="D95" s="24" t="s">
        <v>934</v>
      </c>
      <c r="E95" s="24"/>
      <c r="F95" s="24"/>
      <c r="G95" s="24" t="s">
        <v>995</v>
      </c>
      <c r="H95" s="24" t="s">
        <v>158</v>
      </c>
      <c r="I95" s="24" t="s">
        <v>58</v>
      </c>
      <c r="J95" s="24">
        <v>4</v>
      </c>
      <c r="K95" s="24" t="s">
        <v>38</v>
      </c>
      <c r="L95" s="24">
        <v>4</v>
      </c>
      <c r="M95" s="24" t="s">
        <v>122</v>
      </c>
      <c r="N95" s="24" t="s">
        <v>1095</v>
      </c>
      <c r="O95" s="24" t="s">
        <v>41</v>
      </c>
      <c r="P95" s="24">
        <v>0</v>
      </c>
      <c r="Q95" s="24" t="s">
        <v>57</v>
      </c>
      <c r="R95" s="12"/>
      <c r="S95" s="4">
        <v>500000000</v>
      </c>
      <c r="T95" s="4">
        <f t="shared" si="4"/>
        <v>500000000</v>
      </c>
      <c r="U95" s="24" t="s">
        <v>31</v>
      </c>
      <c r="V95" s="4" t="s">
        <v>32</v>
      </c>
      <c r="W95" s="24" t="s">
        <v>160</v>
      </c>
      <c r="X95" s="24">
        <v>3009133992</v>
      </c>
      <c r="Y95" s="24" t="s">
        <v>161</v>
      </c>
      <c r="Z95" s="24"/>
      <c r="AA95" s="24" t="s">
        <v>104</v>
      </c>
      <c r="AB95" s="24" t="s">
        <v>861</v>
      </c>
      <c r="AC95" s="24" t="s">
        <v>347</v>
      </c>
      <c r="AD95" s="24"/>
      <c r="AE95" s="24"/>
    </row>
    <row r="96" spans="1:32" s="29" customFormat="1" ht="66" x14ac:dyDescent="0.25">
      <c r="A96" s="24" t="s">
        <v>691</v>
      </c>
      <c r="B96" s="24" t="s">
        <v>104</v>
      </c>
      <c r="C96" s="11">
        <v>95</v>
      </c>
      <c r="D96" s="24">
        <v>72151600</v>
      </c>
      <c r="E96" s="24"/>
      <c r="F96" s="24"/>
      <c r="G96" s="24" t="s">
        <v>996</v>
      </c>
      <c r="H96" s="24" t="s">
        <v>604</v>
      </c>
      <c r="I96" s="24" t="s">
        <v>58</v>
      </c>
      <c r="J96" s="24">
        <v>4</v>
      </c>
      <c r="K96" s="24" t="s">
        <v>63</v>
      </c>
      <c r="L96" s="24">
        <v>7</v>
      </c>
      <c r="M96" s="24" t="s">
        <v>122</v>
      </c>
      <c r="N96" s="24" t="s">
        <v>1095</v>
      </c>
      <c r="O96" s="24" t="s">
        <v>41</v>
      </c>
      <c r="P96" s="24">
        <v>0</v>
      </c>
      <c r="Q96" s="24" t="s">
        <v>57</v>
      </c>
      <c r="R96" s="12"/>
      <c r="S96" s="4">
        <v>20000000</v>
      </c>
      <c r="T96" s="4">
        <f t="shared" si="4"/>
        <v>20000000</v>
      </c>
      <c r="U96" s="24" t="s">
        <v>31</v>
      </c>
      <c r="V96" s="4" t="s">
        <v>32</v>
      </c>
      <c r="W96" s="24" t="s">
        <v>149</v>
      </c>
      <c r="X96" s="24">
        <v>3009133992</v>
      </c>
      <c r="Y96" s="24" t="s">
        <v>150</v>
      </c>
      <c r="Z96" s="24"/>
      <c r="AA96" s="24" t="s">
        <v>104</v>
      </c>
      <c r="AB96" s="24" t="s">
        <v>861</v>
      </c>
      <c r="AC96" s="24" t="s">
        <v>347</v>
      </c>
      <c r="AD96" s="24"/>
      <c r="AE96" s="24"/>
    </row>
    <row r="97" spans="1:32" s="29" customFormat="1" ht="82.5" customHeight="1" x14ac:dyDescent="0.25">
      <c r="A97" s="24" t="s">
        <v>692</v>
      </c>
      <c r="B97" s="24" t="s">
        <v>104</v>
      </c>
      <c r="C97" s="11">
        <v>96</v>
      </c>
      <c r="D97" s="24" t="s">
        <v>167</v>
      </c>
      <c r="E97" s="24"/>
      <c r="F97" s="24"/>
      <c r="G97" s="24" t="s">
        <v>997</v>
      </c>
      <c r="H97" s="24" t="s">
        <v>168</v>
      </c>
      <c r="I97" s="24" t="s">
        <v>58</v>
      </c>
      <c r="J97" s="24">
        <v>4</v>
      </c>
      <c r="K97" s="24" t="s">
        <v>63</v>
      </c>
      <c r="L97" s="24">
        <v>6</v>
      </c>
      <c r="M97" s="24" t="s">
        <v>336</v>
      </c>
      <c r="N97" s="24" t="s">
        <v>1092</v>
      </c>
      <c r="O97" s="24" t="s">
        <v>41</v>
      </c>
      <c r="P97" s="24">
        <v>0</v>
      </c>
      <c r="Q97" s="24" t="s">
        <v>57</v>
      </c>
      <c r="R97" s="12"/>
      <c r="S97" s="4">
        <v>50000000</v>
      </c>
      <c r="T97" s="4">
        <f t="shared" si="4"/>
        <v>50000000</v>
      </c>
      <c r="U97" s="24" t="s">
        <v>31</v>
      </c>
      <c r="V97" s="4" t="s">
        <v>32</v>
      </c>
      <c r="W97" s="24" t="s">
        <v>136</v>
      </c>
      <c r="X97" s="24">
        <v>3009133992</v>
      </c>
      <c r="Y97" s="24" t="s">
        <v>137</v>
      </c>
      <c r="Z97" s="24"/>
      <c r="AA97" s="24" t="s">
        <v>104</v>
      </c>
      <c r="AB97" s="24" t="s">
        <v>861</v>
      </c>
      <c r="AC97" s="24" t="s">
        <v>347</v>
      </c>
      <c r="AD97" s="24"/>
      <c r="AE97" s="24"/>
    </row>
    <row r="98" spans="1:32" s="29" customFormat="1" ht="82.5" customHeight="1" x14ac:dyDescent="0.25">
      <c r="A98" s="24" t="s">
        <v>693</v>
      </c>
      <c r="B98" s="24" t="s">
        <v>104</v>
      </c>
      <c r="C98" s="11">
        <v>97</v>
      </c>
      <c r="D98" s="24" t="s">
        <v>169</v>
      </c>
      <c r="E98" s="24"/>
      <c r="F98" s="24"/>
      <c r="G98" s="24" t="s">
        <v>998</v>
      </c>
      <c r="H98" s="24" t="s">
        <v>605</v>
      </c>
      <c r="I98" s="24" t="s">
        <v>58</v>
      </c>
      <c r="J98" s="24">
        <v>4</v>
      </c>
      <c r="K98" s="24" t="s">
        <v>63</v>
      </c>
      <c r="L98" s="24">
        <v>6</v>
      </c>
      <c r="M98" s="24" t="s">
        <v>122</v>
      </c>
      <c r="N98" s="24" t="s">
        <v>1095</v>
      </c>
      <c r="O98" s="24" t="s">
        <v>41</v>
      </c>
      <c r="P98" s="24">
        <v>0</v>
      </c>
      <c r="Q98" s="24" t="s">
        <v>57</v>
      </c>
      <c r="R98" s="12"/>
      <c r="S98" s="4">
        <v>700000000</v>
      </c>
      <c r="T98" s="4">
        <f t="shared" si="4"/>
        <v>700000000</v>
      </c>
      <c r="U98" s="24" t="s">
        <v>31</v>
      </c>
      <c r="V98" s="4" t="s">
        <v>32</v>
      </c>
      <c r="W98" s="24" t="s">
        <v>129</v>
      </c>
      <c r="X98" s="24">
        <v>3009133992</v>
      </c>
      <c r="Y98" s="24" t="s">
        <v>150</v>
      </c>
      <c r="Z98" s="24"/>
      <c r="AA98" s="24" t="s">
        <v>104</v>
      </c>
      <c r="AB98" s="24" t="s">
        <v>861</v>
      </c>
      <c r="AC98" s="24" t="s">
        <v>347</v>
      </c>
      <c r="AD98" s="24"/>
      <c r="AE98" s="24"/>
    </row>
    <row r="99" spans="1:32" s="29" customFormat="1" ht="99" customHeight="1" x14ac:dyDescent="0.25">
      <c r="A99" s="24" t="s">
        <v>694</v>
      </c>
      <c r="B99" s="24" t="s">
        <v>104</v>
      </c>
      <c r="C99" s="11">
        <v>98</v>
      </c>
      <c r="D99" s="24" t="s">
        <v>1024</v>
      </c>
      <c r="E99" s="24"/>
      <c r="F99" s="24"/>
      <c r="G99" s="24" t="s">
        <v>999</v>
      </c>
      <c r="H99" s="24" t="s">
        <v>142</v>
      </c>
      <c r="I99" s="24" t="s">
        <v>58</v>
      </c>
      <c r="J99" s="24">
        <v>4</v>
      </c>
      <c r="K99" s="24" t="s">
        <v>35</v>
      </c>
      <c r="L99" s="24">
        <v>3</v>
      </c>
      <c r="M99" s="24" t="s">
        <v>122</v>
      </c>
      <c r="N99" s="24" t="s">
        <v>1095</v>
      </c>
      <c r="O99" s="24" t="s">
        <v>41</v>
      </c>
      <c r="P99" s="24">
        <v>0</v>
      </c>
      <c r="Q99" s="24" t="s">
        <v>57</v>
      </c>
      <c r="R99" s="12"/>
      <c r="S99" s="4">
        <v>750000000</v>
      </c>
      <c r="T99" s="4">
        <f t="shared" si="4"/>
        <v>750000000</v>
      </c>
      <c r="U99" s="24" t="s">
        <v>31</v>
      </c>
      <c r="V99" s="4" t="s">
        <v>32</v>
      </c>
      <c r="W99" s="24" t="s">
        <v>619</v>
      </c>
      <c r="X99" s="24">
        <v>3009133992</v>
      </c>
      <c r="Y99" s="24" t="s">
        <v>620</v>
      </c>
      <c r="Z99" s="24"/>
      <c r="AA99" s="24" t="s">
        <v>104</v>
      </c>
      <c r="AB99" s="24" t="s">
        <v>861</v>
      </c>
      <c r="AC99" s="24" t="s">
        <v>347</v>
      </c>
      <c r="AD99" s="24"/>
      <c r="AE99" s="24"/>
    </row>
    <row r="100" spans="1:32" s="29" customFormat="1" ht="82.5" customHeight="1" x14ac:dyDescent="0.25">
      <c r="A100" s="24" t="s">
        <v>695</v>
      </c>
      <c r="B100" s="24" t="s">
        <v>104</v>
      </c>
      <c r="C100" s="11">
        <v>99</v>
      </c>
      <c r="D100" s="24" t="s">
        <v>148</v>
      </c>
      <c r="E100" s="24"/>
      <c r="F100" s="24"/>
      <c r="G100" s="24" t="s">
        <v>1000</v>
      </c>
      <c r="H100" s="24" t="s">
        <v>181</v>
      </c>
      <c r="I100" s="24" t="s">
        <v>58</v>
      </c>
      <c r="J100" s="24">
        <v>4</v>
      </c>
      <c r="K100" s="24" t="s">
        <v>61</v>
      </c>
      <c r="L100" s="24">
        <v>12</v>
      </c>
      <c r="M100" s="24" t="s">
        <v>147</v>
      </c>
      <c r="N100" s="24" t="s">
        <v>1094</v>
      </c>
      <c r="O100" s="24" t="s">
        <v>41</v>
      </c>
      <c r="P100" s="24">
        <v>0</v>
      </c>
      <c r="Q100" s="24" t="s">
        <v>57</v>
      </c>
      <c r="R100" s="12">
        <v>144000000</v>
      </c>
      <c r="S100" s="4">
        <f>R100*12</f>
        <v>1728000000</v>
      </c>
      <c r="T100" s="4">
        <f>R100*5</f>
        <v>720000000</v>
      </c>
      <c r="U100" s="24" t="s">
        <v>42</v>
      </c>
      <c r="V100" s="4" t="s">
        <v>166</v>
      </c>
      <c r="W100" s="24" t="s">
        <v>131</v>
      </c>
      <c r="X100" s="24">
        <v>3009133992</v>
      </c>
      <c r="Y100" s="24" t="s">
        <v>132</v>
      </c>
      <c r="Z100" s="24"/>
      <c r="AA100" s="24" t="s">
        <v>104</v>
      </c>
      <c r="AB100" s="24" t="s">
        <v>861</v>
      </c>
      <c r="AC100" s="24" t="s">
        <v>347</v>
      </c>
      <c r="AD100" s="24"/>
      <c r="AE100" s="24"/>
    </row>
    <row r="101" spans="1:32" s="29" customFormat="1" ht="82.5" customHeight="1" x14ac:dyDescent="0.25">
      <c r="A101" s="24" t="s">
        <v>696</v>
      </c>
      <c r="B101" s="24" t="s">
        <v>104</v>
      </c>
      <c r="C101" s="11">
        <v>100</v>
      </c>
      <c r="D101" s="24" t="s">
        <v>1025</v>
      </c>
      <c r="E101" s="24"/>
      <c r="F101" s="24"/>
      <c r="G101" s="24" t="s">
        <v>1001</v>
      </c>
      <c r="H101" s="24" t="s">
        <v>154</v>
      </c>
      <c r="I101" s="24" t="s">
        <v>60</v>
      </c>
      <c r="J101" s="24">
        <v>6</v>
      </c>
      <c r="K101" s="24" t="s">
        <v>27</v>
      </c>
      <c r="L101" s="24">
        <v>5</v>
      </c>
      <c r="M101" s="24" t="s">
        <v>621</v>
      </c>
      <c r="N101" s="24" t="s">
        <v>1090</v>
      </c>
      <c r="O101" s="24" t="s">
        <v>41</v>
      </c>
      <c r="P101" s="24">
        <v>0</v>
      </c>
      <c r="Q101" s="24" t="s">
        <v>57</v>
      </c>
      <c r="R101" s="12"/>
      <c r="S101" s="4">
        <v>19000000</v>
      </c>
      <c r="T101" s="4">
        <f>+S101</f>
        <v>19000000</v>
      </c>
      <c r="U101" s="24" t="s">
        <v>31</v>
      </c>
      <c r="V101" s="4" t="s">
        <v>32</v>
      </c>
      <c r="W101" s="24" t="s">
        <v>117</v>
      </c>
      <c r="X101" s="24">
        <v>3009133992</v>
      </c>
      <c r="Y101" s="24" t="s">
        <v>118</v>
      </c>
      <c r="Z101" s="24"/>
      <c r="AA101" s="24" t="s">
        <v>104</v>
      </c>
      <c r="AB101" s="24" t="s">
        <v>861</v>
      </c>
      <c r="AC101" s="24" t="s">
        <v>347</v>
      </c>
      <c r="AD101" s="24"/>
      <c r="AE101" s="24"/>
    </row>
    <row r="102" spans="1:32" s="29" customFormat="1" ht="115.5" customHeight="1" x14ac:dyDescent="0.25">
      <c r="A102" s="24" t="s">
        <v>697</v>
      </c>
      <c r="B102" s="24" t="s">
        <v>104</v>
      </c>
      <c r="C102" s="11">
        <v>101</v>
      </c>
      <c r="D102" s="24" t="s">
        <v>151</v>
      </c>
      <c r="E102" s="24"/>
      <c r="F102" s="24"/>
      <c r="G102" s="24" t="s">
        <v>152</v>
      </c>
      <c r="H102" s="24" t="s">
        <v>153</v>
      </c>
      <c r="I102" s="24" t="s">
        <v>60</v>
      </c>
      <c r="J102" s="24">
        <v>6</v>
      </c>
      <c r="K102" s="24" t="s">
        <v>27</v>
      </c>
      <c r="L102" s="24">
        <v>5</v>
      </c>
      <c r="M102" s="24" t="s">
        <v>336</v>
      </c>
      <c r="N102" s="24" t="s">
        <v>1092</v>
      </c>
      <c r="O102" s="24" t="s">
        <v>41</v>
      </c>
      <c r="P102" s="24">
        <v>0</v>
      </c>
      <c r="Q102" s="24" t="s">
        <v>57</v>
      </c>
      <c r="R102" s="30"/>
      <c r="S102" s="4">
        <v>20000000</v>
      </c>
      <c r="T102" s="4">
        <f>+S102</f>
        <v>20000000</v>
      </c>
      <c r="U102" s="24" t="s">
        <v>31</v>
      </c>
      <c r="V102" s="4" t="s">
        <v>32</v>
      </c>
      <c r="W102" s="24" t="s">
        <v>608</v>
      </c>
      <c r="X102" s="24">
        <v>3009133992</v>
      </c>
      <c r="Y102" s="7" t="s">
        <v>622</v>
      </c>
      <c r="Z102" s="24"/>
      <c r="AA102" s="24" t="s">
        <v>143</v>
      </c>
      <c r="AB102" s="24" t="s">
        <v>861</v>
      </c>
      <c r="AC102" s="24" t="s">
        <v>347</v>
      </c>
      <c r="AD102" s="24"/>
      <c r="AE102" s="24"/>
    </row>
    <row r="103" spans="1:32" s="29" customFormat="1" ht="86.25" customHeight="1" x14ac:dyDescent="0.25">
      <c r="A103" s="24" t="s">
        <v>698</v>
      </c>
      <c r="B103" s="24" t="s">
        <v>104</v>
      </c>
      <c r="C103" s="11">
        <v>102</v>
      </c>
      <c r="D103" s="24" t="s">
        <v>182</v>
      </c>
      <c r="E103" s="24"/>
      <c r="F103" s="24"/>
      <c r="G103" s="24" t="s">
        <v>606</v>
      </c>
      <c r="H103" s="24" t="s">
        <v>607</v>
      </c>
      <c r="I103" s="24" t="s">
        <v>38</v>
      </c>
      <c r="J103" s="24">
        <v>9</v>
      </c>
      <c r="K103" s="24" t="s">
        <v>27</v>
      </c>
      <c r="L103" s="24">
        <v>2</v>
      </c>
      <c r="M103" s="24" t="s">
        <v>101</v>
      </c>
      <c r="N103" s="24" t="s">
        <v>1090</v>
      </c>
      <c r="O103" s="24" t="s">
        <v>41</v>
      </c>
      <c r="P103" s="24">
        <v>0</v>
      </c>
      <c r="Q103" s="24" t="s">
        <v>57</v>
      </c>
      <c r="R103" s="30"/>
      <c r="S103" s="4">
        <v>20000000</v>
      </c>
      <c r="T103" s="4">
        <f>+S103</f>
        <v>20000000</v>
      </c>
      <c r="U103" s="24" t="s">
        <v>31</v>
      </c>
      <c r="V103" s="4" t="s">
        <v>32</v>
      </c>
      <c r="W103" s="24" t="s">
        <v>364</v>
      </c>
      <c r="X103" s="24">
        <v>3009133992</v>
      </c>
      <c r="Y103" s="24" t="s">
        <v>614</v>
      </c>
      <c r="Z103" s="24"/>
      <c r="AA103" s="24" t="s">
        <v>615</v>
      </c>
      <c r="AB103" s="24" t="s">
        <v>861</v>
      </c>
      <c r="AC103" s="24" t="s">
        <v>347</v>
      </c>
      <c r="AD103" s="24"/>
      <c r="AE103" s="24"/>
    </row>
    <row r="104" spans="1:32" s="29" customFormat="1" ht="82.5" customHeight="1" x14ac:dyDescent="0.25">
      <c r="A104" s="24" t="s">
        <v>699</v>
      </c>
      <c r="B104" s="24" t="s">
        <v>104</v>
      </c>
      <c r="C104" s="11">
        <v>103</v>
      </c>
      <c r="D104" s="24" t="s">
        <v>179</v>
      </c>
      <c r="E104" s="24"/>
      <c r="F104" s="24"/>
      <c r="G104" s="24" t="s">
        <v>1002</v>
      </c>
      <c r="H104" s="24" t="s">
        <v>180</v>
      </c>
      <c r="I104" s="24" t="s">
        <v>38</v>
      </c>
      <c r="J104" s="24">
        <v>9</v>
      </c>
      <c r="K104" s="24" t="s">
        <v>27</v>
      </c>
      <c r="L104" s="24">
        <v>2</v>
      </c>
      <c r="M104" s="24" t="s">
        <v>336</v>
      </c>
      <c r="N104" s="24" t="s">
        <v>1092</v>
      </c>
      <c r="O104" s="24" t="s">
        <v>41</v>
      </c>
      <c r="P104" s="24">
        <v>0</v>
      </c>
      <c r="Q104" s="24" t="s">
        <v>57</v>
      </c>
      <c r="R104" s="12"/>
      <c r="S104" s="4">
        <v>60000000</v>
      </c>
      <c r="T104" s="4">
        <f>+S104</f>
        <v>60000000</v>
      </c>
      <c r="U104" s="24" t="s">
        <v>31</v>
      </c>
      <c r="V104" s="4" t="s">
        <v>32</v>
      </c>
      <c r="W104" s="24" t="s">
        <v>160</v>
      </c>
      <c r="X104" s="24">
        <v>3009133992</v>
      </c>
      <c r="Y104" s="24" t="s">
        <v>161</v>
      </c>
      <c r="Z104" s="24"/>
      <c r="AA104" s="24" t="s">
        <v>104</v>
      </c>
      <c r="AB104" s="24" t="s">
        <v>861</v>
      </c>
      <c r="AC104" s="24" t="s">
        <v>347</v>
      </c>
      <c r="AD104" s="24"/>
      <c r="AE104" s="24"/>
    </row>
    <row r="105" spans="1:32" s="29" customFormat="1" ht="115.5" customHeight="1" x14ac:dyDescent="0.3">
      <c r="A105" s="24" t="s">
        <v>950</v>
      </c>
      <c r="B105" s="24" t="s">
        <v>104</v>
      </c>
      <c r="C105" s="11">
        <v>104</v>
      </c>
      <c r="D105" s="1" t="s">
        <v>1019</v>
      </c>
      <c r="E105" s="24"/>
      <c r="F105" s="24"/>
      <c r="G105" s="24" t="s">
        <v>966</v>
      </c>
      <c r="H105" s="24" t="s">
        <v>25</v>
      </c>
      <c r="I105" s="24" t="s">
        <v>48</v>
      </c>
      <c r="J105" s="24">
        <v>2</v>
      </c>
      <c r="K105" s="24" t="s">
        <v>60</v>
      </c>
      <c r="L105" s="24">
        <v>4</v>
      </c>
      <c r="M105" s="24" t="s">
        <v>28</v>
      </c>
      <c r="N105" s="24" t="s">
        <v>1090</v>
      </c>
      <c r="O105" s="24" t="s">
        <v>41</v>
      </c>
      <c r="P105" s="24">
        <v>0</v>
      </c>
      <c r="Q105" s="24" t="s">
        <v>57</v>
      </c>
      <c r="R105" s="12">
        <v>10000000</v>
      </c>
      <c r="S105" s="9">
        <f>R105*L105</f>
        <v>40000000</v>
      </c>
      <c r="T105" s="4">
        <f>+S105</f>
        <v>40000000</v>
      </c>
      <c r="U105" s="24" t="s">
        <v>31</v>
      </c>
      <c r="V105" s="24" t="s">
        <v>32</v>
      </c>
      <c r="W105" s="24" t="s">
        <v>37</v>
      </c>
      <c r="X105" s="24">
        <v>3009133992</v>
      </c>
      <c r="Y105" s="7" t="s">
        <v>365</v>
      </c>
      <c r="Z105" s="38"/>
      <c r="AA105" s="24" t="s">
        <v>36</v>
      </c>
      <c r="AB105" s="24" t="s">
        <v>861</v>
      </c>
      <c r="AC105" s="24" t="s">
        <v>347</v>
      </c>
      <c r="AD105" s="24"/>
      <c r="AE105" s="24"/>
      <c r="AF105" s="31"/>
    </row>
    <row r="106" spans="1:32" s="17" customFormat="1" ht="99" customHeight="1" x14ac:dyDescent="0.25">
      <c r="A106" s="14" t="s">
        <v>952</v>
      </c>
      <c r="B106" s="14" t="s">
        <v>104</v>
      </c>
      <c r="C106" s="14">
        <v>105</v>
      </c>
      <c r="D106" s="14" t="s">
        <v>175</v>
      </c>
      <c r="E106" s="14"/>
      <c r="F106" s="14"/>
      <c r="G106" s="14" t="s">
        <v>951</v>
      </c>
      <c r="H106" s="14" t="s">
        <v>176</v>
      </c>
      <c r="I106" s="14" t="s">
        <v>35</v>
      </c>
      <c r="J106" s="14">
        <v>8</v>
      </c>
      <c r="K106" s="14" t="s">
        <v>63</v>
      </c>
      <c r="L106" s="14">
        <v>4</v>
      </c>
      <c r="M106" s="14" t="s">
        <v>101</v>
      </c>
      <c r="N106" s="14" t="s">
        <v>1090</v>
      </c>
      <c r="O106" s="14" t="s">
        <v>41</v>
      </c>
      <c r="P106" s="14">
        <v>0</v>
      </c>
      <c r="Q106" s="14" t="s">
        <v>57</v>
      </c>
      <c r="R106" s="16"/>
      <c r="S106" s="16">
        <v>1000000000</v>
      </c>
      <c r="T106" s="16">
        <v>1400000000</v>
      </c>
      <c r="U106" s="14" t="s">
        <v>31</v>
      </c>
      <c r="V106" s="14" t="s">
        <v>32</v>
      </c>
      <c r="W106" s="14" t="s">
        <v>608</v>
      </c>
      <c r="X106" s="14">
        <v>3009133992</v>
      </c>
      <c r="Y106" s="19" t="s">
        <v>622</v>
      </c>
      <c r="Z106" s="15"/>
      <c r="AA106" s="14" t="s">
        <v>143</v>
      </c>
      <c r="AB106" s="14" t="s">
        <v>861</v>
      </c>
      <c r="AC106" s="14" t="s">
        <v>347</v>
      </c>
      <c r="AD106" s="14"/>
      <c r="AE106" s="14"/>
    </row>
    <row r="107" spans="1:32" s="29" customFormat="1" ht="163.5" customHeight="1" x14ac:dyDescent="0.25">
      <c r="A107" s="24" t="s">
        <v>763</v>
      </c>
      <c r="B107" s="24" t="s">
        <v>115</v>
      </c>
      <c r="C107" s="11">
        <v>106</v>
      </c>
      <c r="D107" s="24" t="s">
        <v>936</v>
      </c>
      <c r="E107" s="24"/>
      <c r="F107" s="24"/>
      <c r="G107" s="24" t="s">
        <v>1044</v>
      </c>
      <c r="H107" s="24" t="s">
        <v>25</v>
      </c>
      <c r="I107" s="24" t="s">
        <v>26</v>
      </c>
      <c r="J107" s="24">
        <v>1</v>
      </c>
      <c r="K107" s="24" t="s">
        <v>51</v>
      </c>
      <c r="L107" s="24">
        <v>4</v>
      </c>
      <c r="M107" s="24" t="s">
        <v>28</v>
      </c>
      <c r="N107" s="24" t="s">
        <v>1090</v>
      </c>
      <c r="O107" s="24" t="s">
        <v>41</v>
      </c>
      <c r="P107" s="24">
        <v>0</v>
      </c>
      <c r="Q107" s="24" t="s">
        <v>57</v>
      </c>
      <c r="R107" s="4">
        <v>7000000</v>
      </c>
      <c r="S107" s="4">
        <v>28000000</v>
      </c>
      <c r="T107" s="4">
        <v>28000000</v>
      </c>
      <c r="U107" s="24" t="s">
        <v>31</v>
      </c>
      <c r="V107" s="24" t="s">
        <v>32</v>
      </c>
      <c r="W107" s="24" t="s">
        <v>848</v>
      </c>
      <c r="X107" s="24">
        <v>3009133992</v>
      </c>
      <c r="Y107" s="7" t="s">
        <v>849</v>
      </c>
      <c r="Z107" s="24"/>
      <c r="AA107" s="24" t="s">
        <v>115</v>
      </c>
      <c r="AB107" s="24" t="s">
        <v>860</v>
      </c>
      <c r="AC107" s="24" t="s">
        <v>347</v>
      </c>
      <c r="AD107" s="36"/>
      <c r="AE107" s="36"/>
      <c r="AF107" s="37"/>
    </row>
    <row r="108" spans="1:32" s="29" customFormat="1" ht="132" customHeight="1" x14ac:dyDescent="0.25">
      <c r="A108" s="24" t="s">
        <v>801</v>
      </c>
      <c r="B108" s="24" t="s">
        <v>115</v>
      </c>
      <c r="C108" s="11">
        <v>107</v>
      </c>
      <c r="D108" s="24" t="s">
        <v>937</v>
      </c>
      <c r="E108" s="24"/>
      <c r="F108" s="24"/>
      <c r="G108" s="24" t="s">
        <v>1045</v>
      </c>
      <c r="H108" s="24" t="s">
        <v>25</v>
      </c>
      <c r="I108" s="24" t="s">
        <v>26</v>
      </c>
      <c r="J108" s="24">
        <v>1</v>
      </c>
      <c r="K108" s="24" t="s">
        <v>51</v>
      </c>
      <c r="L108" s="24">
        <v>4</v>
      </c>
      <c r="M108" s="24" t="s">
        <v>28</v>
      </c>
      <c r="N108" s="24" t="s">
        <v>1090</v>
      </c>
      <c r="O108" s="24" t="s">
        <v>41</v>
      </c>
      <c r="P108" s="24">
        <v>0</v>
      </c>
      <c r="Q108" s="24" t="s">
        <v>57</v>
      </c>
      <c r="R108" s="4">
        <v>7000000</v>
      </c>
      <c r="S108" s="4">
        <v>28000000</v>
      </c>
      <c r="T108" s="4">
        <v>28000000</v>
      </c>
      <c r="U108" s="24" t="s">
        <v>31</v>
      </c>
      <c r="V108" s="24" t="s">
        <v>32</v>
      </c>
      <c r="W108" s="24" t="s">
        <v>345</v>
      </c>
      <c r="X108" s="24">
        <v>3009133992</v>
      </c>
      <c r="Y108" s="7" t="s">
        <v>346</v>
      </c>
      <c r="Z108" s="1"/>
      <c r="AA108" s="24" t="s">
        <v>115</v>
      </c>
      <c r="AB108" s="24" t="s">
        <v>860</v>
      </c>
      <c r="AC108" s="24" t="s">
        <v>347</v>
      </c>
      <c r="AD108" s="36"/>
      <c r="AE108" s="36"/>
      <c r="AF108" s="37"/>
    </row>
    <row r="109" spans="1:32" s="29" customFormat="1" ht="132" customHeight="1" x14ac:dyDescent="0.25">
      <c r="A109" s="24" t="s">
        <v>813</v>
      </c>
      <c r="B109" s="24" t="s">
        <v>115</v>
      </c>
      <c r="C109" s="11">
        <v>108</v>
      </c>
      <c r="D109" s="24" t="s">
        <v>938</v>
      </c>
      <c r="E109" s="24"/>
      <c r="F109" s="24"/>
      <c r="G109" s="24" t="s">
        <v>846</v>
      </c>
      <c r="H109" s="24" t="s">
        <v>1004</v>
      </c>
      <c r="I109" s="24" t="s">
        <v>48</v>
      </c>
      <c r="J109" s="24">
        <v>2</v>
      </c>
      <c r="K109" s="24" t="s">
        <v>51</v>
      </c>
      <c r="L109" s="24">
        <v>4</v>
      </c>
      <c r="M109" s="24" t="s">
        <v>28</v>
      </c>
      <c r="N109" s="24" t="s">
        <v>1090</v>
      </c>
      <c r="O109" s="24" t="s">
        <v>41</v>
      </c>
      <c r="P109" s="24">
        <v>0</v>
      </c>
      <c r="Q109" s="24" t="s">
        <v>57</v>
      </c>
      <c r="R109" s="4">
        <v>2500000</v>
      </c>
      <c r="S109" s="4">
        <f>+L109*R109</f>
        <v>10000000</v>
      </c>
      <c r="T109" s="4">
        <f>+S109</f>
        <v>10000000</v>
      </c>
      <c r="U109" s="24" t="s">
        <v>31</v>
      </c>
      <c r="V109" s="24" t="s">
        <v>32</v>
      </c>
      <c r="W109" s="24" t="s">
        <v>972</v>
      </c>
      <c r="X109" s="24">
        <v>3009133992</v>
      </c>
      <c r="Y109" s="7" t="s">
        <v>1083</v>
      </c>
      <c r="Z109" s="24"/>
      <c r="AA109" s="24" t="s">
        <v>115</v>
      </c>
      <c r="AB109" s="24" t="s">
        <v>860</v>
      </c>
      <c r="AC109" s="24" t="s">
        <v>347</v>
      </c>
      <c r="AD109" s="24"/>
      <c r="AE109" s="24"/>
    </row>
    <row r="110" spans="1:32" s="29" customFormat="1" ht="87" customHeight="1" x14ac:dyDescent="0.25">
      <c r="A110" s="24" t="s">
        <v>814</v>
      </c>
      <c r="B110" s="24" t="s">
        <v>115</v>
      </c>
      <c r="C110" s="11">
        <v>109</v>
      </c>
      <c r="D110" s="24" t="s">
        <v>938</v>
      </c>
      <c r="E110" s="24"/>
      <c r="F110" s="24"/>
      <c r="G110" s="24" t="s">
        <v>846</v>
      </c>
      <c r="H110" s="24" t="s">
        <v>33</v>
      </c>
      <c r="I110" s="24" t="s">
        <v>48</v>
      </c>
      <c r="J110" s="24">
        <v>2</v>
      </c>
      <c r="K110" s="24" t="s">
        <v>60</v>
      </c>
      <c r="L110" s="24">
        <v>4</v>
      </c>
      <c r="M110" s="24" t="s">
        <v>28</v>
      </c>
      <c r="N110" s="24" t="s">
        <v>1090</v>
      </c>
      <c r="O110" s="24" t="s">
        <v>41</v>
      </c>
      <c r="P110" s="24">
        <v>0</v>
      </c>
      <c r="Q110" s="24" t="s">
        <v>57</v>
      </c>
      <c r="R110" s="4">
        <v>2500000</v>
      </c>
      <c r="S110" s="4">
        <f>+L110*R110</f>
        <v>10000000</v>
      </c>
      <c r="T110" s="4">
        <f>+S110</f>
        <v>10000000</v>
      </c>
      <c r="U110" s="24" t="s">
        <v>31</v>
      </c>
      <c r="V110" s="24" t="s">
        <v>32</v>
      </c>
      <c r="W110" s="24" t="s">
        <v>302</v>
      </c>
      <c r="X110" s="24">
        <v>3009133992</v>
      </c>
      <c r="Y110" s="7" t="s">
        <v>348</v>
      </c>
      <c r="Z110" s="24"/>
      <c r="AA110" s="24" t="s">
        <v>115</v>
      </c>
      <c r="AB110" s="24" t="s">
        <v>860</v>
      </c>
      <c r="AC110" s="24" t="s">
        <v>347</v>
      </c>
      <c r="AD110" s="24"/>
      <c r="AE110" s="24"/>
    </row>
    <row r="111" spans="1:32" s="29" customFormat="1" ht="115.5" customHeight="1" x14ac:dyDescent="0.25">
      <c r="A111" s="24" t="s">
        <v>815</v>
      </c>
      <c r="B111" s="24" t="s">
        <v>115</v>
      </c>
      <c r="C111" s="11">
        <v>110</v>
      </c>
      <c r="D111" s="24" t="s">
        <v>939</v>
      </c>
      <c r="E111" s="24"/>
      <c r="F111" s="24"/>
      <c r="G111" s="24" t="s">
        <v>421</v>
      </c>
      <c r="H111" s="24" t="s">
        <v>1005</v>
      </c>
      <c r="I111" s="24" t="s">
        <v>48</v>
      </c>
      <c r="J111" s="24">
        <v>2</v>
      </c>
      <c r="K111" s="24" t="s">
        <v>51</v>
      </c>
      <c r="L111" s="24">
        <v>4</v>
      </c>
      <c r="M111" s="24" t="s">
        <v>28</v>
      </c>
      <c r="N111" s="24" t="s">
        <v>1090</v>
      </c>
      <c r="O111" s="24" t="s">
        <v>41</v>
      </c>
      <c r="P111" s="24">
        <v>0</v>
      </c>
      <c r="Q111" s="24" t="s">
        <v>57</v>
      </c>
      <c r="R111" s="4">
        <v>4000000</v>
      </c>
      <c r="S111" s="4">
        <f>+L111*R111</f>
        <v>16000000</v>
      </c>
      <c r="T111" s="4">
        <f>+S111</f>
        <v>16000000</v>
      </c>
      <c r="U111" s="24" t="s">
        <v>31</v>
      </c>
      <c r="V111" s="24" t="s">
        <v>32</v>
      </c>
      <c r="W111" s="24" t="s">
        <v>972</v>
      </c>
      <c r="X111" s="24">
        <v>3009133992</v>
      </c>
      <c r="Y111" s="7" t="s">
        <v>1083</v>
      </c>
      <c r="Z111" s="24"/>
      <c r="AA111" s="24" t="s">
        <v>115</v>
      </c>
      <c r="AB111" s="24" t="s">
        <v>860</v>
      </c>
      <c r="AC111" s="24" t="s">
        <v>347</v>
      </c>
      <c r="AD111" s="24"/>
      <c r="AE111" s="24"/>
    </row>
    <row r="112" spans="1:32" s="29" customFormat="1" ht="66" customHeight="1" x14ac:dyDescent="0.25">
      <c r="A112" s="24" t="s">
        <v>816</v>
      </c>
      <c r="B112" s="24" t="s">
        <v>115</v>
      </c>
      <c r="C112" s="11">
        <v>111</v>
      </c>
      <c r="D112" s="24">
        <v>80111600</v>
      </c>
      <c r="E112" s="24"/>
      <c r="F112" s="24"/>
      <c r="G112" s="24" t="s">
        <v>422</v>
      </c>
      <c r="H112" s="24" t="s">
        <v>1006</v>
      </c>
      <c r="I112" s="24" t="s">
        <v>48</v>
      </c>
      <c r="J112" s="24">
        <v>2</v>
      </c>
      <c r="K112" s="24" t="s">
        <v>60</v>
      </c>
      <c r="L112" s="24">
        <v>4</v>
      </c>
      <c r="M112" s="24" t="s">
        <v>28</v>
      </c>
      <c r="N112" s="24" t="s">
        <v>1090</v>
      </c>
      <c r="O112" s="24" t="s">
        <v>41</v>
      </c>
      <c r="P112" s="24">
        <v>0</v>
      </c>
      <c r="Q112" s="24" t="s">
        <v>57</v>
      </c>
      <c r="R112" s="4">
        <v>7000000</v>
      </c>
      <c r="S112" s="4">
        <v>28000000</v>
      </c>
      <c r="T112" s="4">
        <v>28000000</v>
      </c>
      <c r="U112" s="24" t="s">
        <v>31</v>
      </c>
      <c r="V112" s="24" t="s">
        <v>32</v>
      </c>
      <c r="W112" s="24" t="s">
        <v>345</v>
      </c>
      <c r="X112" s="24">
        <v>3009133992</v>
      </c>
      <c r="Y112" s="7" t="s">
        <v>346</v>
      </c>
      <c r="Z112" s="24"/>
      <c r="AA112" s="24" t="s">
        <v>115</v>
      </c>
      <c r="AB112" s="24" t="s">
        <v>860</v>
      </c>
      <c r="AC112" s="24" t="s">
        <v>347</v>
      </c>
      <c r="AD112" s="24"/>
      <c r="AE112" s="24"/>
    </row>
    <row r="113" spans="1:32" s="29" customFormat="1" ht="66" customHeight="1" x14ac:dyDescent="0.25">
      <c r="A113" s="24" t="s">
        <v>817</v>
      </c>
      <c r="B113" s="24" t="s">
        <v>115</v>
      </c>
      <c r="C113" s="11">
        <v>112</v>
      </c>
      <c r="D113" s="24" t="s">
        <v>940</v>
      </c>
      <c r="E113" s="24"/>
      <c r="F113" s="24"/>
      <c r="G113" s="24" t="s">
        <v>711</v>
      </c>
      <c r="H113" s="24" t="s">
        <v>1007</v>
      </c>
      <c r="I113" s="24" t="s">
        <v>48</v>
      </c>
      <c r="J113" s="24">
        <v>2</v>
      </c>
      <c r="K113" s="24" t="s">
        <v>60</v>
      </c>
      <c r="L113" s="24">
        <v>4</v>
      </c>
      <c r="M113" s="24" t="s">
        <v>28</v>
      </c>
      <c r="N113" s="24" t="s">
        <v>1090</v>
      </c>
      <c r="O113" s="24" t="s">
        <v>41</v>
      </c>
      <c r="P113" s="24">
        <v>0</v>
      </c>
      <c r="Q113" s="24" t="s">
        <v>57</v>
      </c>
      <c r="R113" s="4">
        <v>7000000</v>
      </c>
      <c r="S113" s="4">
        <v>28000000</v>
      </c>
      <c r="T113" s="4">
        <v>28000000</v>
      </c>
      <c r="U113" s="24" t="s">
        <v>31</v>
      </c>
      <c r="V113" s="24" t="s">
        <v>32</v>
      </c>
      <c r="W113" s="24" t="s">
        <v>972</v>
      </c>
      <c r="X113" s="24">
        <v>3009133992</v>
      </c>
      <c r="Y113" s="7" t="s">
        <v>973</v>
      </c>
      <c r="Z113" s="24"/>
      <c r="AA113" s="24" t="s">
        <v>115</v>
      </c>
      <c r="AB113" s="24" t="s">
        <v>860</v>
      </c>
      <c r="AC113" s="24" t="s">
        <v>347</v>
      </c>
      <c r="AD113" s="24"/>
      <c r="AE113" s="24"/>
    </row>
    <row r="114" spans="1:32" s="29" customFormat="1" ht="82.5" customHeight="1" x14ac:dyDescent="0.25">
      <c r="A114" s="24" t="s">
        <v>818</v>
      </c>
      <c r="B114" s="24" t="s">
        <v>115</v>
      </c>
      <c r="C114" s="11">
        <v>113</v>
      </c>
      <c r="D114" s="24" t="s">
        <v>940</v>
      </c>
      <c r="E114" s="24"/>
      <c r="F114" s="24"/>
      <c r="G114" s="24" t="s">
        <v>423</v>
      </c>
      <c r="H114" s="24" t="s">
        <v>25</v>
      </c>
      <c r="I114" s="24" t="s">
        <v>26</v>
      </c>
      <c r="J114" s="24">
        <v>1</v>
      </c>
      <c r="K114" s="24" t="s">
        <v>51</v>
      </c>
      <c r="L114" s="24">
        <v>4</v>
      </c>
      <c r="M114" s="24" t="s">
        <v>28</v>
      </c>
      <c r="N114" s="24" t="s">
        <v>1090</v>
      </c>
      <c r="O114" s="24" t="s">
        <v>41</v>
      </c>
      <c r="P114" s="24">
        <v>0</v>
      </c>
      <c r="Q114" s="24" t="s">
        <v>57</v>
      </c>
      <c r="R114" s="4">
        <v>7000000</v>
      </c>
      <c r="S114" s="4">
        <v>28000000</v>
      </c>
      <c r="T114" s="4">
        <v>28000000</v>
      </c>
      <c r="U114" s="24" t="s">
        <v>31</v>
      </c>
      <c r="V114" s="24" t="s">
        <v>32</v>
      </c>
      <c r="W114" s="24" t="s">
        <v>419</v>
      </c>
      <c r="X114" s="24">
        <v>3009133992</v>
      </c>
      <c r="Y114" s="7" t="s">
        <v>420</v>
      </c>
      <c r="Z114" s="24"/>
      <c r="AA114" s="24" t="s">
        <v>115</v>
      </c>
      <c r="AB114" s="24" t="s">
        <v>860</v>
      </c>
      <c r="AC114" s="24" t="s">
        <v>347</v>
      </c>
      <c r="AD114" s="36"/>
      <c r="AE114" s="36"/>
      <c r="AF114" s="37"/>
    </row>
    <row r="115" spans="1:32" s="29" customFormat="1" ht="66" customHeight="1" x14ac:dyDescent="0.25">
      <c r="A115" s="24" t="s">
        <v>819</v>
      </c>
      <c r="B115" s="24" t="s">
        <v>115</v>
      </c>
      <c r="C115" s="11">
        <v>114</v>
      </c>
      <c r="D115" s="24" t="s">
        <v>941</v>
      </c>
      <c r="E115" s="24"/>
      <c r="F115" s="24"/>
      <c r="G115" s="24" t="s">
        <v>712</v>
      </c>
      <c r="H115" s="24" t="s">
        <v>25</v>
      </c>
      <c r="I115" s="24" t="s">
        <v>48</v>
      </c>
      <c r="J115" s="24">
        <v>2</v>
      </c>
      <c r="K115" s="24" t="s">
        <v>60</v>
      </c>
      <c r="L115" s="24">
        <v>4</v>
      </c>
      <c r="M115" s="24" t="s">
        <v>28</v>
      </c>
      <c r="N115" s="24" t="s">
        <v>1090</v>
      </c>
      <c r="O115" s="24" t="s">
        <v>41</v>
      </c>
      <c r="P115" s="24">
        <v>0</v>
      </c>
      <c r="Q115" s="24" t="s">
        <v>57</v>
      </c>
      <c r="R115" s="4">
        <v>7000000</v>
      </c>
      <c r="S115" s="4">
        <f>+L115*R115</f>
        <v>28000000</v>
      </c>
      <c r="T115" s="4">
        <f t="shared" ref="T115:T122" si="5">+S115</f>
        <v>28000000</v>
      </c>
      <c r="U115" s="24" t="s">
        <v>31</v>
      </c>
      <c r="V115" s="24" t="s">
        <v>32</v>
      </c>
      <c r="W115" s="24" t="s">
        <v>1074</v>
      </c>
      <c r="X115" s="24">
        <v>3009133992</v>
      </c>
      <c r="Y115" s="7" t="s">
        <v>1076</v>
      </c>
      <c r="Z115" s="24"/>
      <c r="AA115" s="24" t="s">
        <v>115</v>
      </c>
      <c r="AB115" s="24" t="s">
        <v>860</v>
      </c>
      <c r="AC115" s="24" t="s">
        <v>347</v>
      </c>
      <c r="AD115" s="24"/>
      <c r="AE115" s="24"/>
    </row>
    <row r="116" spans="1:32" s="29" customFormat="1" ht="99" customHeight="1" x14ac:dyDescent="0.25">
      <c r="A116" s="24" t="s">
        <v>820</v>
      </c>
      <c r="B116" s="24" t="s">
        <v>115</v>
      </c>
      <c r="C116" s="11">
        <v>115</v>
      </c>
      <c r="D116" s="24">
        <v>80161500</v>
      </c>
      <c r="E116" s="24"/>
      <c r="F116" s="24"/>
      <c r="G116" s="24" t="s">
        <v>424</v>
      </c>
      <c r="H116" s="24" t="s">
        <v>33</v>
      </c>
      <c r="I116" s="24" t="s">
        <v>26</v>
      </c>
      <c r="J116" s="24">
        <v>1</v>
      </c>
      <c r="K116" s="24" t="s">
        <v>51</v>
      </c>
      <c r="L116" s="24">
        <v>4</v>
      </c>
      <c r="M116" s="24" t="s">
        <v>28</v>
      </c>
      <c r="N116" s="24" t="s">
        <v>1090</v>
      </c>
      <c r="O116" s="24" t="s">
        <v>41</v>
      </c>
      <c r="P116" s="24">
        <v>0</v>
      </c>
      <c r="Q116" s="24" t="s">
        <v>57</v>
      </c>
      <c r="R116" s="4">
        <v>5500000</v>
      </c>
      <c r="S116" s="4">
        <f>+L116*R116</f>
        <v>22000000</v>
      </c>
      <c r="T116" s="4">
        <f t="shared" si="5"/>
        <v>22000000</v>
      </c>
      <c r="U116" s="24" t="s">
        <v>31</v>
      </c>
      <c r="V116" s="24" t="s">
        <v>32</v>
      </c>
      <c r="W116" s="24" t="s">
        <v>345</v>
      </c>
      <c r="X116" s="24">
        <v>3009133992</v>
      </c>
      <c r="Y116" s="7" t="s">
        <v>346</v>
      </c>
      <c r="Z116" s="24"/>
      <c r="AA116" s="24" t="s">
        <v>115</v>
      </c>
      <c r="AB116" s="24" t="s">
        <v>860</v>
      </c>
      <c r="AC116" s="24" t="s">
        <v>347</v>
      </c>
      <c r="AD116" s="24"/>
      <c r="AE116" s="24"/>
    </row>
    <row r="117" spans="1:32" s="29" customFormat="1" ht="66" customHeight="1" x14ac:dyDescent="0.25">
      <c r="A117" s="24" t="s">
        <v>821</v>
      </c>
      <c r="B117" s="24" t="s">
        <v>115</v>
      </c>
      <c r="C117" s="11">
        <v>116</v>
      </c>
      <c r="D117" s="24" t="s">
        <v>940</v>
      </c>
      <c r="E117" s="24"/>
      <c r="F117" s="24"/>
      <c r="G117" s="24" t="s">
        <v>713</v>
      </c>
      <c r="H117" s="24" t="s">
        <v>25</v>
      </c>
      <c r="I117" s="24" t="s">
        <v>48</v>
      </c>
      <c r="J117" s="24">
        <v>2</v>
      </c>
      <c r="K117" s="24" t="s">
        <v>60</v>
      </c>
      <c r="L117" s="24">
        <v>4</v>
      </c>
      <c r="M117" s="24" t="s">
        <v>28</v>
      </c>
      <c r="N117" s="24" t="s">
        <v>1090</v>
      </c>
      <c r="O117" s="24" t="s">
        <v>41</v>
      </c>
      <c r="P117" s="24">
        <v>0</v>
      </c>
      <c r="Q117" s="24" t="s">
        <v>57</v>
      </c>
      <c r="R117" s="4">
        <v>4000000</v>
      </c>
      <c r="S117" s="4">
        <f>+L117*R117</f>
        <v>16000000</v>
      </c>
      <c r="T117" s="4">
        <f t="shared" si="5"/>
        <v>16000000</v>
      </c>
      <c r="U117" s="24" t="s">
        <v>31</v>
      </c>
      <c r="V117" s="24" t="s">
        <v>32</v>
      </c>
      <c r="W117" s="24" t="s">
        <v>848</v>
      </c>
      <c r="X117" s="24">
        <v>3009133992</v>
      </c>
      <c r="Y117" s="7" t="s">
        <v>849</v>
      </c>
      <c r="Z117" s="24"/>
      <c r="AA117" s="24" t="s">
        <v>115</v>
      </c>
      <c r="AB117" s="24" t="s">
        <v>860</v>
      </c>
      <c r="AC117" s="24" t="s">
        <v>347</v>
      </c>
      <c r="AD117" s="24"/>
      <c r="AE117" s="24"/>
    </row>
    <row r="118" spans="1:32" s="29" customFormat="1" ht="66" customHeight="1" x14ac:dyDescent="0.25">
      <c r="A118" s="24" t="s">
        <v>822</v>
      </c>
      <c r="B118" s="24" t="s">
        <v>115</v>
      </c>
      <c r="C118" s="11">
        <v>117</v>
      </c>
      <c r="D118" s="24" t="s">
        <v>942</v>
      </c>
      <c r="E118" s="24"/>
      <c r="F118" s="24"/>
      <c r="G118" s="24" t="s">
        <v>425</v>
      </c>
      <c r="H118" s="24" t="s">
        <v>25</v>
      </c>
      <c r="I118" s="24" t="s">
        <v>26</v>
      </c>
      <c r="J118" s="24">
        <v>1</v>
      </c>
      <c r="K118" s="24" t="s">
        <v>51</v>
      </c>
      <c r="L118" s="24">
        <v>4</v>
      </c>
      <c r="M118" s="24" t="s">
        <v>28</v>
      </c>
      <c r="N118" s="24" t="s">
        <v>1090</v>
      </c>
      <c r="O118" s="24" t="s">
        <v>41</v>
      </c>
      <c r="P118" s="24">
        <v>0</v>
      </c>
      <c r="Q118" s="24" t="s">
        <v>57</v>
      </c>
      <c r="R118" s="4">
        <v>8000000</v>
      </c>
      <c r="S118" s="4">
        <f>+L118*R118</f>
        <v>32000000</v>
      </c>
      <c r="T118" s="4">
        <f t="shared" si="5"/>
        <v>32000000</v>
      </c>
      <c r="U118" s="24" t="s">
        <v>31</v>
      </c>
      <c r="V118" s="24" t="s">
        <v>32</v>
      </c>
      <c r="W118" s="24" t="s">
        <v>848</v>
      </c>
      <c r="X118" s="24">
        <v>3009133992</v>
      </c>
      <c r="Y118" s="7" t="s">
        <v>849</v>
      </c>
      <c r="Z118" s="24"/>
      <c r="AA118" s="24" t="s">
        <v>115</v>
      </c>
      <c r="AB118" s="24" t="s">
        <v>860</v>
      </c>
      <c r="AC118" s="24" t="s">
        <v>347</v>
      </c>
      <c r="AD118" s="24"/>
      <c r="AE118" s="24"/>
    </row>
    <row r="119" spans="1:32" s="29" customFormat="1" ht="66" customHeight="1" x14ac:dyDescent="0.25">
      <c r="A119" s="24" t="s">
        <v>823</v>
      </c>
      <c r="B119" s="24" t="s">
        <v>115</v>
      </c>
      <c r="C119" s="11">
        <v>118</v>
      </c>
      <c r="D119" s="24" t="s">
        <v>1027</v>
      </c>
      <c r="E119" s="24"/>
      <c r="F119" s="24"/>
      <c r="G119" s="24" t="s">
        <v>245</v>
      </c>
      <c r="H119" s="24" t="s">
        <v>244</v>
      </c>
      <c r="I119" s="24" t="s">
        <v>51</v>
      </c>
      <c r="J119" s="24">
        <v>5</v>
      </c>
      <c r="K119" s="24" t="s">
        <v>27</v>
      </c>
      <c r="L119" s="24">
        <v>7</v>
      </c>
      <c r="M119" s="24" t="s">
        <v>253</v>
      </c>
      <c r="N119" s="24" t="s">
        <v>1093</v>
      </c>
      <c r="O119" s="24" t="s">
        <v>41</v>
      </c>
      <c r="P119" s="24">
        <v>0</v>
      </c>
      <c r="Q119" s="24" t="s">
        <v>57</v>
      </c>
      <c r="R119" s="4"/>
      <c r="S119" s="4">
        <v>343900000</v>
      </c>
      <c r="T119" s="4">
        <f t="shared" si="5"/>
        <v>343900000</v>
      </c>
      <c r="U119" s="24" t="s">
        <v>31</v>
      </c>
      <c r="V119" s="24" t="s">
        <v>32</v>
      </c>
      <c r="W119" s="24" t="s">
        <v>848</v>
      </c>
      <c r="X119" s="24">
        <v>3009133992</v>
      </c>
      <c r="Y119" s="7" t="s">
        <v>849</v>
      </c>
      <c r="Z119" s="1"/>
      <c r="AA119" s="24" t="s">
        <v>115</v>
      </c>
      <c r="AB119" s="24" t="s">
        <v>948</v>
      </c>
      <c r="AC119" s="24" t="s">
        <v>347</v>
      </c>
      <c r="AD119" s="24"/>
      <c r="AE119" s="24"/>
    </row>
    <row r="120" spans="1:32" s="29" customFormat="1" ht="66" customHeight="1" x14ac:dyDescent="0.25">
      <c r="A120" s="24" t="s">
        <v>827</v>
      </c>
      <c r="B120" s="24" t="s">
        <v>115</v>
      </c>
      <c r="C120" s="11">
        <v>119</v>
      </c>
      <c r="D120" s="24">
        <v>80111600</v>
      </c>
      <c r="E120" s="24"/>
      <c r="F120" s="24"/>
      <c r="G120" s="24" t="s">
        <v>1049</v>
      </c>
      <c r="H120" s="24" t="s">
        <v>961</v>
      </c>
      <c r="I120" s="24" t="s">
        <v>48</v>
      </c>
      <c r="J120" s="24">
        <v>2</v>
      </c>
      <c r="K120" s="24" t="s">
        <v>27</v>
      </c>
      <c r="L120" s="24">
        <v>10</v>
      </c>
      <c r="M120" s="24" t="s">
        <v>225</v>
      </c>
      <c r="N120" s="24" t="s">
        <v>1090</v>
      </c>
      <c r="O120" s="24" t="s">
        <v>450</v>
      </c>
      <c r="P120" s="24">
        <v>1</v>
      </c>
      <c r="Q120" s="24" t="s">
        <v>57</v>
      </c>
      <c r="R120" s="4"/>
      <c r="S120" s="4">
        <v>2103900000</v>
      </c>
      <c r="T120" s="4">
        <f t="shared" si="5"/>
        <v>2103900000</v>
      </c>
      <c r="U120" s="24" t="s">
        <v>31</v>
      </c>
      <c r="V120" s="24" t="s">
        <v>32</v>
      </c>
      <c r="W120" s="24" t="s">
        <v>354</v>
      </c>
      <c r="X120" s="24">
        <v>3009133992</v>
      </c>
      <c r="Y120" s="7" t="s">
        <v>850</v>
      </c>
      <c r="Z120" s="1"/>
      <c r="AA120" s="24" t="s">
        <v>115</v>
      </c>
      <c r="AB120" s="24" t="s">
        <v>1065</v>
      </c>
      <c r="AC120" s="24" t="s">
        <v>1066</v>
      </c>
      <c r="AD120" s="24"/>
      <c r="AE120" s="24"/>
    </row>
    <row r="121" spans="1:32" s="31" customFormat="1" ht="99" customHeight="1" x14ac:dyDescent="0.3">
      <c r="A121" s="24" t="s">
        <v>828</v>
      </c>
      <c r="B121" s="24" t="s">
        <v>115</v>
      </c>
      <c r="C121" s="11">
        <v>120</v>
      </c>
      <c r="D121" s="24">
        <v>43212115</v>
      </c>
      <c r="E121" s="24"/>
      <c r="F121" s="24"/>
      <c r="G121" s="24" t="s">
        <v>355</v>
      </c>
      <c r="H121" s="24" t="s">
        <v>242</v>
      </c>
      <c r="I121" s="24" t="s">
        <v>40</v>
      </c>
      <c r="J121" s="24">
        <v>3</v>
      </c>
      <c r="K121" s="24" t="s">
        <v>58</v>
      </c>
      <c r="L121" s="24">
        <v>2</v>
      </c>
      <c r="M121" s="24" t="s">
        <v>336</v>
      </c>
      <c r="N121" s="24" t="s">
        <v>1092</v>
      </c>
      <c r="O121" s="24" t="s">
        <v>41</v>
      </c>
      <c r="P121" s="24">
        <v>0</v>
      </c>
      <c r="Q121" s="24" t="s">
        <v>57</v>
      </c>
      <c r="R121" s="4"/>
      <c r="S121" s="4">
        <v>12500000</v>
      </c>
      <c r="T121" s="4">
        <f t="shared" si="5"/>
        <v>12500000</v>
      </c>
      <c r="U121" s="24" t="s">
        <v>31</v>
      </c>
      <c r="V121" s="24" t="s">
        <v>32</v>
      </c>
      <c r="W121" s="24" t="s">
        <v>354</v>
      </c>
      <c r="X121" s="24">
        <v>3009133992</v>
      </c>
      <c r="Y121" s="7" t="s">
        <v>850</v>
      </c>
      <c r="Z121" s="1"/>
      <c r="AA121" s="24" t="s">
        <v>115</v>
      </c>
      <c r="AB121" s="24" t="s">
        <v>1067</v>
      </c>
      <c r="AC121" s="24" t="s">
        <v>1068</v>
      </c>
      <c r="AD121" s="24"/>
      <c r="AE121" s="24"/>
      <c r="AF121" s="29"/>
    </row>
    <row r="122" spans="1:32" s="31" customFormat="1" ht="115.5" customHeight="1" x14ac:dyDescent="0.3">
      <c r="A122" s="24" t="s">
        <v>829</v>
      </c>
      <c r="B122" s="24" t="s">
        <v>115</v>
      </c>
      <c r="C122" s="11">
        <v>121</v>
      </c>
      <c r="D122" s="24" t="s">
        <v>716</v>
      </c>
      <c r="E122" s="24"/>
      <c r="F122" s="24"/>
      <c r="G122" s="24" t="s">
        <v>356</v>
      </c>
      <c r="H122" s="24" t="s">
        <v>242</v>
      </c>
      <c r="I122" s="24" t="s">
        <v>35</v>
      </c>
      <c r="J122" s="24">
        <v>8</v>
      </c>
      <c r="K122" s="24" t="s">
        <v>38</v>
      </c>
      <c r="L122" s="24">
        <v>2</v>
      </c>
      <c r="M122" s="24" t="s">
        <v>243</v>
      </c>
      <c r="N122" s="24" t="s">
        <v>1094</v>
      </c>
      <c r="O122" s="24" t="s">
        <v>41</v>
      </c>
      <c r="P122" s="24">
        <v>0</v>
      </c>
      <c r="Q122" s="24" t="s">
        <v>57</v>
      </c>
      <c r="R122" s="4"/>
      <c r="S122" s="4">
        <v>30000000</v>
      </c>
      <c r="T122" s="4">
        <f t="shared" si="5"/>
        <v>30000000</v>
      </c>
      <c r="U122" s="24" t="s">
        <v>31</v>
      </c>
      <c r="V122" s="24" t="s">
        <v>32</v>
      </c>
      <c r="W122" s="24" t="s">
        <v>354</v>
      </c>
      <c r="X122" s="24">
        <v>3009133992</v>
      </c>
      <c r="Y122" s="7" t="s">
        <v>850</v>
      </c>
      <c r="Z122" s="1"/>
      <c r="AA122" s="24" t="s">
        <v>115</v>
      </c>
      <c r="AB122" s="24" t="s">
        <v>1069</v>
      </c>
      <c r="AC122" s="24" t="s">
        <v>1068</v>
      </c>
      <c r="AD122" s="24"/>
      <c r="AE122" s="24"/>
      <c r="AF122" s="29"/>
    </row>
    <row r="123" spans="1:32" s="31" customFormat="1" ht="66" customHeight="1" x14ac:dyDescent="0.3">
      <c r="A123" s="24" t="s">
        <v>830</v>
      </c>
      <c r="B123" s="24" t="s">
        <v>115</v>
      </c>
      <c r="C123" s="11">
        <v>122</v>
      </c>
      <c r="D123" s="24">
        <v>80111600</v>
      </c>
      <c r="E123" s="24"/>
      <c r="F123" s="24"/>
      <c r="G123" s="24" t="s">
        <v>1032</v>
      </c>
      <c r="H123" s="24" t="s">
        <v>25</v>
      </c>
      <c r="I123" s="24" t="s">
        <v>26</v>
      </c>
      <c r="J123" s="24">
        <v>1</v>
      </c>
      <c r="K123" s="24" t="s">
        <v>51</v>
      </c>
      <c r="L123" s="24">
        <v>4</v>
      </c>
      <c r="M123" s="24" t="s">
        <v>28</v>
      </c>
      <c r="N123" s="24" t="s">
        <v>1090</v>
      </c>
      <c r="O123" s="24" t="s">
        <v>41</v>
      </c>
      <c r="P123" s="24">
        <v>0</v>
      </c>
      <c r="Q123" s="24" t="s">
        <v>57</v>
      </c>
      <c r="R123" s="4">
        <v>11000000</v>
      </c>
      <c r="S123" s="4">
        <v>44000000</v>
      </c>
      <c r="T123" s="4">
        <v>44000000</v>
      </c>
      <c r="U123" s="24" t="s">
        <v>31</v>
      </c>
      <c r="V123" s="24" t="s">
        <v>32</v>
      </c>
      <c r="W123" s="24" t="s">
        <v>972</v>
      </c>
      <c r="X123" s="24">
        <v>3009133992</v>
      </c>
      <c r="Y123" s="7" t="s">
        <v>1083</v>
      </c>
      <c r="Z123" s="1"/>
      <c r="AA123" s="24" t="s">
        <v>115</v>
      </c>
      <c r="AB123" s="24" t="s">
        <v>1067</v>
      </c>
      <c r="AC123" s="24" t="s">
        <v>1068</v>
      </c>
      <c r="AD123" s="24"/>
      <c r="AE123" s="24"/>
      <c r="AF123" s="29"/>
    </row>
    <row r="124" spans="1:32" s="31" customFormat="1" ht="66" customHeight="1" x14ac:dyDescent="0.3">
      <c r="A124" s="24" t="s">
        <v>831</v>
      </c>
      <c r="B124" s="24" t="s">
        <v>115</v>
      </c>
      <c r="C124" s="11">
        <v>123</v>
      </c>
      <c r="D124" s="24">
        <v>80111600</v>
      </c>
      <c r="E124" s="24"/>
      <c r="F124" s="24"/>
      <c r="G124" s="24" t="s">
        <v>1009</v>
      </c>
      <c r="H124" s="24" t="s">
        <v>25</v>
      </c>
      <c r="I124" s="24" t="s">
        <v>48</v>
      </c>
      <c r="J124" s="24">
        <v>2</v>
      </c>
      <c r="K124" s="24" t="s">
        <v>60</v>
      </c>
      <c r="L124" s="24">
        <v>4</v>
      </c>
      <c r="M124" s="24" t="s">
        <v>28</v>
      </c>
      <c r="N124" s="24" t="s">
        <v>1090</v>
      </c>
      <c r="O124" s="24" t="s">
        <v>41</v>
      </c>
      <c r="P124" s="24">
        <v>0</v>
      </c>
      <c r="Q124" s="24" t="s">
        <v>57</v>
      </c>
      <c r="R124" s="4">
        <v>10500000</v>
      </c>
      <c r="S124" s="4">
        <f>+L124*R124</f>
        <v>42000000</v>
      </c>
      <c r="T124" s="4">
        <f>+S124</f>
        <v>42000000</v>
      </c>
      <c r="U124" s="24" t="s">
        <v>31</v>
      </c>
      <c r="V124" s="24" t="s">
        <v>32</v>
      </c>
      <c r="W124" s="24" t="s">
        <v>354</v>
      </c>
      <c r="X124" s="24">
        <v>3009133992</v>
      </c>
      <c r="Y124" s="7" t="s">
        <v>850</v>
      </c>
      <c r="Z124" s="24"/>
      <c r="AA124" s="24" t="s">
        <v>115</v>
      </c>
      <c r="AB124" s="24" t="s">
        <v>399</v>
      </c>
      <c r="AC124" s="24" t="s">
        <v>347</v>
      </c>
      <c r="AD124" s="24"/>
      <c r="AE124" s="24"/>
      <c r="AF124" s="29"/>
    </row>
    <row r="125" spans="1:32" s="31" customFormat="1" ht="99" customHeight="1" x14ac:dyDescent="0.3">
      <c r="A125" s="24" t="s">
        <v>832</v>
      </c>
      <c r="B125" s="24" t="s">
        <v>115</v>
      </c>
      <c r="C125" s="11">
        <v>124</v>
      </c>
      <c r="D125" s="24">
        <v>80111600</v>
      </c>
      <c r="E125" s="24"/>
      <c r="F125" s="24"/>
      <c r="G125" s="24" t="s">
        <v>1010</v>
      </c>
      <c r="H125" s="24" t="s">
        <v>25</v>
      </c>
      <c r="I125" s="24" t="s">
        <v>26</v>
      </c>
      <c r="J125" s="24">
        <v>1</v>
      </c>
      <c r="K125" s="24" t="s">
        <v>60</v>
      </c>
      <c r="L125" s="24">
        <v>4</v>
      </c>
      <c r="M125" s="24" t="s">
        <v>28</v>
      </c>
      <c r="N125" s="24" t="s">
        <v>1090</v>
      </c>
      <c r="O125" s="24" t="s">
        <v>41</v>
      </c>
      <c r="P125" s="24">
        <v>0</v>
      </c>
      <c r="Q125" s="24" t="s">
        <v>57</v>
      </c>
      <c r="R125" s="4">
        <v>7000000</v>
      </c>
      <c r="S125" s="4">
        <f>+L125*R125</f>
        <v>28000000</v>
      </c>
      <c r="T125" s="4">
        <f>+S125</f>
        <v>28000000</v>
      </c>
      <c r="U125" s="24" t="s">
        <v>31</v>
      </c>
      <c r="V125" s="24" t="s">
        <v>32</v>
      </c>
      <c r="W125" s="24" t="s">
        <v>354</v>
      </c>
      <c r="X125" s="24">
        <v>3009133992</v>
      </c>
      <c r="Y125" s="7" t="s">
        <v>850</v>
      </c>
      <c r="Z125" s="24"/>
      <c r="AA125" s="24" t="s">
        <v>115</v>
      </c>
      <c r="AB125" s="24" t="s">
        <v>1067</v>
      </c>
      <c r="AC125" s="24" t="s">
        <v>1100</v>
      </c>
      <c r="AD125" s="24"/>
      <c r="AE125" s="24"/>
      <c r="AF125" s="29"/>
    </row>
    <row r="126" spans="1:32" s="31" customFormat="1" ht="99" customHeight="1" x14ac:dyDescent="0.3">
      <c r="A126" s="24" t="s">
        <v>833</v>
      </c>
      <c r="B126" s="24" t="s">
        <v>115</v>
      </c>
      <c r="C126" s="11">
        <v>125</v>
      </c>
      <c r="D126" s="24">
        <v>80111600</v>
      </c>
      <c r="E126" s="24"/>
      <c r="F126" s="24"/>
      <c r="G126" s="24" t="s">
        <v>1011</v>
      </c>
      <c r="H126" s="24" t="s">
        <v>33</v>
      </c>
      <c r="I126" s="24" t="s">
        <v>26</v>
      </c>
      <c r="J126" s="24">
        <v>1</v>
      </c>
      <c r="K126" s="24" t="s">
        <v>51</v>
      </c>
      <c r="L126" s="24">
        <v>4</v>
      </c>
      <c r="M126" s="24" t="s">
        <v>28</v>
      </c>
      <c r="N126" s="24" t="s">
        <v>1090</v>
      </c>
      <c r="O126" s="24" t="s">
        <v>41</v>
      </c>
      <c r="P126" s="24">
        <v>0</v>
      </c>
      <c r="Q126" s="24" t="s">
        <v>57</v>
      </c>
      <c r="R126" s="4">
        <v>3500000</v>
      </c>
      <c r="S126" s="4">
        <f>+L126*R126</f>
        <v>14000000</v>
      </c>
      <c r="T126" s="4">
        <f>+S126</f>
        <v>14000000</v>
      </c>
      <c r="U126" s="24" t="s">
        <v>31</v>
      </c>
      <c r="V126" s="24" t="s">
        <v>32</v>
      </c>
      <c r="W126" s="24" t="s">
        <v>354</v>
      </c>
      <c r="X126" s="24">
        <v>3009133992</v>
      </c>
      <c r="Y126" s="7" t="s">
        <v>850</v>
      </c>
      <c r="Z126" s="24"/>
      <c r="AA126" s="24" t="s">
        <v>115</v>
      </c>
      <c r="AB126" s="24" t="s">
        <v>1067</v>
      </c>
      <c r="AC126" s="24" t="s">
        <v>1068</v>
      </c>
      <c r="AD126" s="24"/>
      <c r="AE126" s="24"/>
      <c r="AF126" s="29"/>
    </row>
    <row r="127" spans="1:32" s="31" customFormat="1" ht="99" customHeight="1" x14ac:dyDescent="0.3">
      <c r="A127" s="24" t="s">
        <v>834</v>
      </c>
      <c r="B127" s="24" t="s">
        <v>115</v>
      </c>
      <c r="C127" s="11">
        <v>126</v>
      </c>
      <c r="D127" s="24">
        <v>80111600</v>
      </c>
      <c r="E127" s="24"/>
      <c r="F127" s="24"/>
      <c r="G127" s="24" t="s">
        <v>1033</v>
      </c>
      <c r="H127" s="24" t="s">
        <v>33</v>
      </c>
      <c r="I127" s="24" t="s">
        <v>26</v>
      </c>
      <c r="J127" s="24">
        <v>1</v>
      </c>
      <c r="K127" s="24" t="s">
        <v>51</v>
      </c>
      <c r="L127" s="24">
        <v>4</v>
      </c>
      <c r="M127" s="24" t="s">
        <v>28</v>
      </c>
      <c r="N127" s="24" t="s">
        <v>1090</v>
      </c>
      <c r="O127" s="24" t="s">
        <v>41</v>
      </c>
      <c r="P127" s="24">
        <v>0</v>
      </c>
      <c r="Q127" s="24" t="s">
        <v>57</v>
      </c>
      <c r="R127" s="4">
        <v>3500000</v>
      </c>
      <c r="S127" s="4">
        <v>14000000</v>
      </c>
      <c r="T127" s="4">
        <v>14000000</v>
      </c>
      <c r="U127" s="24" t="s">
        <v>31</v>
      </c>
      <c r="V127" s="24" t="s">
        <v>32</v>
      </c>
      <c r="W127" s="24" t="s">
        <v>354</v>
      </c>
      <c r="X127" s="24">
        <v>3009133992</v>
      </c>
      <c r="Y127" s="7" t="s">
        <v>850</v>
      </c>
      <c r="Z127" s="24"/>
      <c r="AA127" s="24" t="s">
        <v>115</v>
      </c>
      <c r="AB127" s="24" t="s">
        <v>1067</v>
      </c>
      <c r="AC127" s="24" t="s">
        <v>1068</v>
      </c>
      <c r="AD127" s="24"/>
      <c r="AE127" s="24"/>
      <c r="AF127" s="29"/>
    </row>
    <row r="128" spans="1:32" s="31" customFormat="1" ht="66" customHeight="1" x14ac:dyDescent="0.3">
      <c r="A128" s="24" t="s">
        <v>835</v>
      </c>
      <c r="B128" s="24" t="s">
        <v>115</v>
      </c>
      <c r="C128" s="11">
        <v>127</v>
      </c>
      <c r="D128" s="24">
        <v>80111600</v>
      </c>
      <c r="E128" s="24"/>
      <c r="F128" s="24"/>
      <c r="G128" s="24" t="s">
        <v>1012</v>
      </c>
      <c r="H128" s="24" t="s">
        <v>33</v>
      </c>
      <c r="I128" s="24" t="s">
        <v>26</v>
      </c>
      <c r="J128" s="24">
        <v>1</v>
      </c>
      <c r="K128" s="24" t="s">
        <v>51</v>
      </c>
      <c r="L128" s="24">
        <v>4</v>
      </c>
      <c r="M128" s="24" t="s">
        <v>28</v>
      </c>
      <c r="N128" s="24" t="s">
        <v>1090</v>
      </c>
      <c r="O128" s="24" t="s">
        <v>41</v>
      </c>
      <c r="P128" s="24">
        <v>0</v>
      </c>
      <c r="Q128" s="24" t="s">
        <v>57</v>
      </c>
      <c r="R128" s="4">
        <v>5000000</v>
      </c>
      <c r="S128" s="4">
        <f>+L128*R128</f>
        <v>20000000</v>
      </c>
      <c r="T128" s="4">
        <f t="shared" ref="T128:T140" si="6">+S128</f>
        <v>20000000</v>
      </c>
      <c r="U128" s="24" t="s">
        <v>31</v>
      </c>
      <c r="V128" s="24" t="s">
        <v>32</v>
      </c>
      <c r="W128" s="24" t="s">
        <v>354</v>
      </c>
      <c r="X128" s="24">
        <v>3009133992</v>
      </c>
      <c r="Y128" s="7" t="s">
        <v>850</v>
      </c>
      <c r="Z128" s="24"/>
      <c r="AA128" s="24" t="s">
        <v>115</v>
      </c>
      <c r="AB128" s="24" t="s">
        <v>1067</v>
      </c>
      <c r="AC128" s="24" t="s">
        <v>1068</v>
      </c>
      <c r="AD128" s="24"/>
      <c r="AE128" s="24"/>
      <c r="AF128" s="29"/>
    </row>
    <row r="129" spans="1:32" s="31" customFormat="1" ht="82.5" customHeight="1" x14ac:dyDescent="0.3">
      <c r="A129" s="24" t="s">
        <v>836</v>
      </c>
      <c r="B129" s="24" t="s">
        <v>115</v>
      </c>
      <c r="C129" s="11">
        <v>128</v>
      </c>
      <c r="D129" s="24">
        <v>80111600</v>
      </c>
      <c r="E129" s="24"/>
      <c r="F129" s="24"/>
      <c r="G129" s="24" t="s">
        <v>1013</v>
      </c>
      <c r="H129" s="24" t="s">
        <v>25</v>
      </c>
      <c r="I129" s="24" t="s">
        <v>40</v>
      </c>
      <c r="J129" s="24">
        <v>3</v>
      </c>
      <c r="K129" s="24" t="s">
        <v>60</v>
      </c>
      <c r="L129" s="24">
        <v>4</v>
      </c>
      <c r="M129" s="24" t="s">
        <v>28</v>
      </c>
      <c r="N129" s="24" t="s">
        <v>1090</v>
      </c>
      <c r="O129" s="24" t="s">
        <v>41</v>
      </c>
      <c r="P129" s="24">
        <v>0</v>
      </c>
      <c r="Q129" s="24" t="s">
        <v>57</v>
      </c>
      <c r="R129" s="4">
        <v>6000000</v>
      </c>
      <c r="S129" s="4">
        <f>+L129*R129</f>
        <v>24000000</v>
      </c>
      <c r="T129" s="4">
        <f t="shared" si="6"/>
        <v>24000000</v>
      </c>
      <c r="U129" s="24" t="s">
        <v>31</v>
      </c>
      <c r="V129" s="24" t="s">
        <v>32</v>
      </c>
      <c r="W129" s="24" t="s">
        <v>354</v>
      </c>
      <c r="X129" s="24">
        <v>3009133992</v>
      </c>
      <c r="Y129" s="7" t="s">
        <v>850</v>
      </c>
      <c r="Z129" s="24"/>
      <c r="AA129" s="24" t="s">
        <v>115</v>
      </c>
      <c r="AB129" s="24" t="s">
        <v>399</v>
      </c>
      <c r="AC129" s="24" t="s">
        <v>347</v>
      </c>
      <c r="AD129" s="24"/>
      <c r="AE129" s="24"/>
      <c r="AF129" s="29"/>
    </row>
    <row r="130" spans="1:32" s="31" customFormat="1" ht="66" customHeight="1" x14ac:dyDescent="0.3">
      <c r="A130" s="24" t="s">
        <v>837</v>
      </c>
      <c r="B130" s="24" t="s">
        <v>115</v>
      </c>
      <c r="C130" s="11">
        <v>129</v>
      </c>
      <c r="D130" s="24">
        <v>80111600</v>
      </c>
      <c r="E130" s="24"/>
      <c r="F130" s="24"/>
      <c r="G130" s="24" t="s">
        <v>357</v>
      </c>
      <c r="H130" s="24" t="s">
        <v>33</v>
      </c>
      <c r="I130" s="24" t="s">
        <v>26</v>
      </c>
      <c r="J130" s="24">
        <v>1</v>
      </c>
      <c r="K130" s="24" t="s">
        <v>51</v>
      </c>
      <c r="L130" s="24">
        <v>4</v>
      </c>
      <c r="M130" s="24" t="s">
        <v>28</v>
      </c>
      <c r="N130" s="24" t="s">
        <v>1090</v>
      </c>
      <c r="O130" s="24" t="s">
        <v>41</v>
      </c>
      <c r="P130" s="24">
        <v>0</v>
      </c>
      <c r="Q130" s="24" t="s">
        <v>57</v>
      </c>
      <c r="R130" s="4">
        <v>3000000</v>
      </c>
      <c r="S130" s="4">
        <f>+L130*R130</f>
        <v>12000000</v>
      </c>
      <c r="T130" s="4">
        <f t="shared" si="6"/>
        <v>12000000</v>
      </c>
      <c r="U130" s="24" t="s">
        <v>31</v>
      </c>
      <c r="V130" s="24" t="s">
        <v>32</v>
      </c>
      <c r="W130" s="24" t="s">
        <v>354</v>
      </c>
      <c r="X130" s="24">
        <v>3009133992</v>
      </c>
      <c r="Y130" s="7" t="s">
        <v>850</v>
      </c>
      <c r="Z130" s="24"/>
      <c r="AA130" s="24" t="s">
        <v>115</v>
      </c>
      <c r="AB130" s="24" t="s">
        <v>1067</v>
      </c>
      <c r="AC130" s="24" t="s">
        <v>1068</v>
      </c>
      <c r="AD130" s="24"/>
      <c r="AE130" s="24"/>
      <c r="AF130" s="29"/>
    </row>
    <row r="131" spans="1:32" s="31" customFormat="1" ht="66" customHeight="1" x14ac:dyDescent="0.3">
      <c r="A131" s="24" t="s">
        <v>838</v>
      </c>
      <c r="B131" s="24" t="s">
        <v>115</v>
      </c>
      <c r="C131" s="11">
        <v>130</v>
      </c>
      <c r="D131" s="24">
        <v>80161500</v>
      </c>
      <c r="E131" s="24"/>
      <c r="F131" s="24"/>
      <c r="G131" s="24" t="s">
        <v>1014</v>
      </c>
      <c r="H131" s="24" t="s">
        <v>242</v>
      </c>
      <c r="I131" s="24" t="s">
        <v>51</v>
      </c>
      <c r="J131" s="24">
        <v>5</v>
      </c>
      <c r="K131" s="24" t="s">
        <v>27</v>
      </c>
      <c r="L131" s="24">
        <v>8</v>
      </c>
      <c r="M131" s="24" t="s">
        <v>225</v>
      </c>
      <c r="N131" s="24" t="s">
        <v>1090</v>
      </c>
      <c r="O131" s="24" t="s">
        <v>29</v>
      </c>
      <c r="P131" s="24">
        <v>1</v>
      </c>
      <c r="Q131" s="24" t="s">
        <v>57</v>
      </c>
      <c r="R131" s="4"/>
      <c r="S131" s="4">
        <v>322100000</v>
      </c>
      <c r="T131" s="4">
        <f t="shared" si="6"/>
        <v>322100000</v>
      </c>
      <c r="U131" s="24" t="s">
        <v>31</v>
      </c>
      <c r="V131" s="24" t="s">
        <v>32</v>
      </c>
      <c r="W131" s="24" t="s">
        <v>354</v>
      </c>
      <c r="X131" s="24">
        <v>3009133992</v>
      </c>
      <c r="Y131" s="7" t="s">
        <v>962</v>
      </c>
      <c r="Z131" s="24"/>
      <c r="AA131" s="24" t="s">
        <v>115</v>
      </c>
      <c r="AB131" s="24" t="s">
        <v>1067</v>
      </c>
      <c r="AC131" s="24" t="s">
        <v>1068</v>
      </c>
      <c r="AD131" s="24"/>
      <c r="AE131" s="24"/>
      <c r="AF131" s="29"/>
    </row>
    <row r="132" spans="1:32" s="31" customFormat="1" ht="66" customHeight="1" x14ac:dyDescent="0.3">
      <c r="A132" s="24" t="s">
        <v>839</v>
      </c>
      <c r="B132" s="24" t="s">
        <v>115</v>
      </c>
      <c r="C132" s="11">
        <v>131</v>
      </c>
      <c r="D132" s="24" t="s">
        <v>943</v>
      </c>
      <c r="E132" s="24"/>
      <c r="F132" s="24"/>
      <c r="G132" s="24" t="s">
        <v>426</v>
      </c>
      <c r="H132" s="24" t="s">
        <v>244</v>
      </c>
      <c r="I132" s="24" t="s">
        <v>40</v>
      </c>
      <c r="J132" s="24">
        <v>3</v>
      </c>
      <c r="K132" s="24" t="s">
        <v>87</v>
      </c>
      <c r="L132" s="24">
        <v>4</v>
      </c>
      <c r="M132" s="24" t="s">
        <v>253</v>
      </c>
      <c r="N132" s="24" t="s">
        <v>1093</v>
      </c>
      <c r="O132" s="24" t="s">
        <v>29</v>
      </c>
      <c r="P132" s="24">
        <v>1</v>
      </c>
      <c r="Q132" s="24" t="s">
        <v>57</v>
      </c>
      <c r="R132" s="4"/>
      <c r="S132" s="4">
        <v>269425000</v>
      </c>
      <c r="T132" s="4">
        <f t="shared" si="6"/>
        <v>269425000</v>
      </c>
      <c r="U132" s="24" t="s">
        <v>31</v>
      </c>
      <c r="V132" s="24" t="s">
        <v>32</v>
      </c>
      <c r="W132" s="24" t="s">
        <v>848</v>
      </c>
      <c r="X132" s="24">
        <v>3009133992</v>
      </c>
      <c r="Y132" s="7" t="s">
        <v>849</v>
      </c>
      <c r="Z132" s="24"/>
      <c r="AA132" s="24" t="s">
        <v>115</v>
      </c>
      <c r="AB132" s="24" t="s">
        <v>860</v>
      </c>
      <c r="AC132" s="24" t="s">
        <v>347</v>
      </c>
      <c r="AD132" s="24"/>
      <c r="AE132" s="24"/>
      <c r="AF132" s="29"/>
    </row>
    <row r="133" spans="1:32" s="31" customFormat="1" ht="66" customHeight="1" x14ac:dyDescent="0.3">
      <c r="A133" s="24" t="s">
        <v>840</v>
      </c>
      <c r="B133" s="24" t="s">
        <v>115</v>
      </c>
      <c r="C133" s="11">
        <v>132</v>
      </c>
      <c r="D133" s="24" t="s">
        <v>943</v>
      </c>
      <c r="E133" s="24"/>
      <c r="F133" s="24"/>
      <c r="G133" s="24" t="s">
        <v>427</v>
      </c>
      <c r="H133" s="24" t="s">
        <v>244</v>
      </c>
      <c r="I133" s="24" t="s">
        <v>58</v>
      </c>
      <c r="J133" s="24">
        <v>4</v>
      </c>
      <c r="K133" s="24" t="s">
        <v>60</v>
      </c>
      <c r="L133" s="24">
        <v>2</v>
      </c>
      <c r="M133" s="24" t="s">
        <v>336</v>
      </c>
      <c r="N133" s="24" t="s">
        <v>1092</v>
      </c>
      <c r="O133" s="24" t="s">
        <v>41</v>
      </c>
      <c r="P133" s="24">
        <v>0</v>
      </c>
      <c r="Q133" s="24" t="s">
        <v>57</v>
      </c>
      <c r="R133" s="4"/>
      <c r="S133" s="4">
        <v>58000000</v>
      </c>
      <c r="T133" s="4">
        <f t="shared" si="6"/>
        <v>58000000</v>
      </c>
      <c r="U133" s="24" t="s">
        <v>31</v>
      </c>
      <c r="V133" s="24" t="s">
        <v>32</v>
      </c>
      <c r="W133" s="24" t="s">
        <v>848</v>
      </c>
      <c r="X133" s="24">
        <v>3009133992</v>
      </c>
      <c r="Y133" s="7" t="s">
        <v>849</v>
      </c>
      <c r="Z133" s="24"/>
      <c r="AA133" s="24" t="s">
        <v>115</v>
      </c>
      <c r="AB133" s="24" t="s">
        <v>860</v>
      </c>
      <c r="AC133" s="24" t="s">
        <v>347</v>
      </c>
      <c r="AD133" s="24"/>
      <c r="AE133" s="24"/>
      <c r="AF133" s="29"/>
    </row>
    <row r="134" spans="1:32" s="31" customFormat="1" ht="82.5" customHeight="1" x14ac:dyDescent="0.3">
      <c r="A134" s="24" t="s">
        <v>841</v>
      </c>
      <c r="B134" s="24" t="s">
        <v>115</v>
      </c>
      <c r="C134" s="11">
        <v>133</v>
      </c>
      <c r="D134" s="24" t="s">
        <v>944</v>
      </c>
      <c r="E134" s="24"/>
      <c r="F134" s="24"/>
      <c r="G134" s="24" t="s">
        <v>1084</v>
      </c>
      <c r="H134" s="24" t="s">
        <v>244</v>
      </c>
      <c r="I134" s="24" t="s">
        <v>48</v>
      </c>
      <c r="J134" s="24">
        <v>2</v>
      </c>
      <c r="K134" s="24" t="s">
        <v>87</v>
      </c>
      <c r="L134" s="24">
        <v>7</v>
      </c>
      <c r="M134" s="24" t="s">
        <v>253</v>
      </c>
      <c r="N134" s="24" t="s">
        <v>1093</v>
      </c>
      <c r="O134" s="24" t="s">
        <v>29</v>
      </c>
      <c r="P134" s="24">
        <v>1</v>
      </c>
      <c r="Q134" s="24" t="s">
        <v>57</v>
      </c>
      <c r="R134" s="4"/>
      <c r="S134" s="4">
        <v>116750000</v>
      </c>
      <c r="T134" s="4">
        <f t="shared" si="6"/>
        <v>116750000</v>
      </c>
      <c r="U134" s="24" t="s">
        <v>31</v>
      </c>
      <c r="V134" s="24" t="s">
        <v>32</v>
      </c>
      <c r="W134" s="24" t="s">
        <v>848</v>
      </c>
      <c r="X134" s="24">
        <v>3009133992</v>
      </c>
      <c r="Y134" s="7" t="s">
        <v>849</v>
      </c>
      <c r="Z134" s="24"/>
      <c r="AA134" s="24" t="s">
        <v>115</v>
      </c>
      <c r="AB134" s="24" t="s">
        <v>860</v>
      </c>
      <c r="AC134" s="24" t="s">
        <v>347</v>
      </c>
      <c r="AD134" s="24"/>
      <c r="AE134" s="24"/>
      <c r="AF134" s="29"/>
    </row>
    <row r="135" spans="1:32" s="31" customFormat="1" ht="66" customHeight="1" x14ac:dyDescent="0.3">
      <c r="A135" s="24" t="s">
        <v>842</v>
      </c>
      <c r="B135" s="24" t="s">
        <v>115</v>
      </c>
      <c r="C135" s="11">
        <v>134</v>
      </c>
      <c r="D135" s="24" t="s">
        <v>1101</v>
      </c>
      <c r="E135" s="24"/>
      <c r="F135" s="24"/>
      <c r="G135" s="24" t="s">
        <v>428</v>
      </c>
      <c r="H135" s="24" t="s">
        <v>244</v>
      </c>
      <c r="I135" s="24" t="s">
        <v>48</v>
      </c>
      <c r="J135" s="24">
        <v>2</v>
      </c>
      <c r="K135" s="24" t="s">
        <v>35</v>
      </c>
      <c r="L135" s="24">
        <v>4</v>
      </c>
      <c r="M135" s="24" t="s">
        <v>253</v>
      </c>
      <c r="N135" s="24" t="s">
        <v>1093</v>
      </c>
      <c r="O135" s="24" t="s">
        <v>41</v>
      </c>
      <c r="P135" s="24">
        <v>0</v>
      </c>
      <c r="Q135" s="24" t="s">
        <v>57</v>
      </c>
      <c r="R135" s="4"/>
      <c r="S135" s="4">
        <v>148600000</v>
      </c>
      <c r="T135" s="4">
        <f t="shared" si="6"/>
        <v>148600000</v>
      </c>
      <c r="U135" s="24" t="s">
        <v>31</v>
      </c>
      <c r="V135" s="24" t="s">
        <v>32</v>
      </c>
      <c r="W135" s="24" t="s">
        <v>848</v>
      </c>
      <c r="X135" s="24">
        <v>3009133992</v>
      </c>
      <c r="Y135" s="7" t="s">
        <v>849</v>
      </c>
      <c r="Z135" s="24"/>
      <c r="AA135" s="24" t="s">
        <v>115</v>
      </c>
      <c r="AB135" s="24" t="s">
        <v>429</v>
      </c>
      <c r="AC135" s="24" t="s">
        <v>347</v>
      </c>
      <c r="AD135" s="24"/>
      <c r="AE135" s="24"/>
      <c r="AF135" s="29"/>
    </row>
    <row r="136" spans="1:32" s="31" customFormat="1" ht="66" customHeight="1" x14ac:dyDescent="0.3">
      <c r="A136" s="24" t="s">
        <v>843</v>
      </c>
      <c r="B136" s="24" t="s">
        <v>115</v>
      </c>
      <c r="C136" s="11">
        <v>135</v>
      </c>
      <c r="D136" s="24" t="s">
        <v>947</v>
      </c>
      <c r="E136" s="24"/>
      <c r="F136" s="24"/>
      <c r="G136" s="24" t="s">
        <v>430</v>
      </c>
      <c r="H136" s="24" t="s">
        <v>244</v>
      </c>
      <c r="I136" s="24" t="s">
        <v>48</v>
      </c>
      <c r="J136" s="24">
        <v>2</v>
      </c>
      <c r="K136" s="24" t="s">
        <v>27</v>
      </c>
      <c r="L136" s="24">
        <v>11</v>
      </c>
      <c r="M136" s="24" t="s">
        <v>336</v>
      </c>
      <c r="N136" s="24" t="s">
        <v>1092</v>
      </c>
      <c r="O136" s="24" t="s">
        <v>29</v>
      </c>
      <c r="P136" s="24">
        <v>1</v>
      </c>
      <c r="Q136" s="24" t="s">
        <v>57</v>
      </c>
      <c r="R136" s="4"/>
      <c r="S136" s="4">
        <v>10000000</v>
      </c>
      <c r="T136" s="4">
        <f t="shared" si="6"/>
        <v>10000000</v>
      </c>
      <c r="U136" s="24" t="s">
        <v>31</v>
      </c>
      <c r="V136" s="24" t="s">
        <v>32</v>
      </c>
      <c r="W136" s="24" t="s">
        <v>848</v>
      </c>
      <c r="X136" s="24">
        <v>3009133992</v>
      </c>
      <c r="Y136" s="7" t="s">
        <v>849</v>
      </c>
      <c r="Z136" s="24"/>
      <c r="AA136" s="24" t="s">
        <v>115</v>
      </c>
      <c r="AB136" s="24" t="s">
        <v>429</v>
      </c>
      <c r="AC136" s="24" t="s">
        <v>347</v>
      </c>
      <c r="AD136" s="24"/>
      <c r="AE136" s="24"/>
      <c r="AF136" s="29"/>
    </row>
    <row r="137" spans="1:32" s="31" customFormat="1" ht="82.5" customHeight="1" x14ac:dyDescent="0.3">
      <c r="A137" s="24" t="s">
        <v>844</v>
      </c>
      <c r="B137" s="24" t="s">
        <v>115</v>
      </c>
      <c r="C137" s="11">
        <v>136</v>
      </c>
      <c r="D137" s="24" t="s">
        <v>1101</v>
      </c>
      <c r="E137" s="24"/>
      <c r="F137" s="24"/>
      <c r="G137" s="24" t="s">
        <v>1081</v>
      </c>
      <c r="H137" s="24" t="s">
        <v>244</v>
      </c>
      <c r="I137" s="24" t="s">
        <v>58</v>
      </c>
      <c r="J137" s="24">
        <v>4</v>
      </c>
      <c r="K137" s="24" t="s">
        <v>38</v>
      </c>
      <c r="L137" s="24">
        <v>5</v>
      </c>
      <c r="M137" s="24" t="s">
        <v>431</v>
      </c>
      <c r="N137" s="24" t="s">
        <v>1096</v>
      </c>
      <c r="O137" s="24" t="s">
        <v>41</v>
      </c>
      <c r="P137" s="24">
        <v>0</v>
      </c>
      <c r="Q137" s="24" t="s">
        <v>57</v>
      </c>
      <c r="R137" s="4"/>
      <c r="S137" s="4">
        <v>300000000</v>
      </c>
      <c r="T137" s="4">
        <f t="shared" si="6"/>
        <v>300000000</v>
      </c>
      <c r="U137" s="24" t="s">
        <v>31</v>
      </c>
      <c r="V137" s="24" t="s">
        <v>32</v>
      </c>
      <c r="W137" s="24" t="s">
        <v>848</v>
      </c>
      <c r="X137" s="24">
        <v>3009133992</v>
      </c>
      <c r="Y137" s="7" t="s">
        <v>849</v>
      </c>
      <c r="Z137" s="24"/>
      <c r="AA137" s="24" t="s">
        <v>115</v>
      </c>
      <c r="AB137" s="24" t="s">
        <v>429</v>
      </c>
      <c r="AC137" s="24" t="s">
        <v>347</v>
      </c>
      <c r="AD137" s="24"/>
      <c r="AE137" s="24"/>
      <c r="AF137" s="29"/>
    </row>
    <row r="138" spans="1:32" s="31" customFormat="1" ht="82.5" customHeight="1" x14ac:dyDescent="0.3">
      <c r="A138" s="24" t="s">
        <v>845</v>
      </c>
      <c r="B138" s="24" t="s">
        <v>115</v>
      </c>
      <c r="C138" s="11">
        <v>137</v>
      </c>
      <c r="D138" s="24" t="s">
        <v>1102</v>
      </c>
      <c r="E138" s="24"/>
      <c r="F138" s="24"/>
      <c r="G138" s="24" t="s">
        <v>432</v>
      </c>
      <c r="H138" s="24" t="s">
        <v>244</v>
      </c>
      <c r="I138" s="24" t="s">
        <v>58</v>
      </c>
      <c r="J138" s="24">
        <v>4</v>
      </c>
      <c r="K138" s="24" t="s">
        <v>38</v>
      </c>
      <c r="L138" s="24">
        <v>5</v>
      </c>
      <c r="M138" s="24" t="s">
        <v>336</v>
      </c>
      <c r="N138" s="24" t="s">
        <v>1092</v>
      </c>
      <c r="O138" s="24" t="s">
        <v>41</v>
      </c>
      <c r="P138" s="24">
        <v>0</v>
      </c>
      <c r="Q138" s="24" t="s">
        <v>57</v>
      </c>
      <c r="R138" s="4"/>
      <c r="S138" s="4">
        <v>50000000</v>
      </c>
      <c r="T138" s="4">
        <f t="shared" si="6"/>
        <v>50000000</v>
      </c>
      <c r="U138" s="24" t="s">
        <v>31</v>
      </c>
      <c r="V138" s="24" t="s">
        <v>32</v>
      </c>
      <c r="W138" s="24" t="s">
        <v>848</v>
      </c>
      <c r="X138" s="24">
        <v>3009133992</v>
      </c>
      <c r="Y138" s="7" t="s">
        <v>849</v>
      </c>
      <c r="Z138" s="24"/>
      <c r="AA138" s="24" t="s">
        <v>115</v>
      </c>
      <c r="AB138" s="24" t="s">
        <v>429</v>
      </c>
      <c r="AC138" s="24" t="s">
        <v>347</v>
      </c>
      <c r="AD138" s="24"/>
      <c r="AE138" s="24"/>
      <c r="AF138" s="29"/>
    </row>
    <row r="139" spans="1:32" s="31" customFormat="1" ht="82.5" customHeight="1" x14ac:dyDescent="0.3">
      <c r="A139" s="24" t="s">
        <v>949</v>
      </c>
      <c r="B139" s="24" t="s">
        <v>115</v>
      </c>
      <c r="C139" s="11">
        <v>138</v>
      </c>
      <c r="D139" s="24" t="s">
        <v>1101</v>
      </c>
      <c r="E139" s="24"/>
      <c r="F139" s="24"/>
      <c r="G139" s="24" t="s">
        <v>433</v>
      </c>
      <c r="H139" s="24" t="s">
        <v>244</v>
      </c>
      <c r="I139" s="24" t="s">
        <v>40</v>
      </c>
      <c r="J139" s="24">
        <v>3</v>
      </c>
      <c r="K139" s="24" t="s">
        <v>35</v>
      </c>
      <c r="L139" s="24">
        <v>3</v>
      </c>
      <c r="M139" s="24" t="s">
        <v>253</v>
      </c>
      <c r="N139" s="24" t="s">
        <v>1093</v>
      </c>
      <c r="O139" s="24" t="s">
        <v>41</v>
      </c>
      <c r="P139" s="24">
        <v>0</v>
      </c>
      <c r="Q139" s="24" t="s">
        <v>57</v>
      </c>
      <c r="R139" s="4"/>
      <c r="S139" s="4">
        <v>220000000</v>
      </c>
      <c r="T139" s="4">
        <f t="shared" si="6"/>
        <v>220000000</v>
      </c>
      <c r="U139" s="24" t="s">
        <v>31</v>
      </c>
      <c r="V139" s="24" t="s">
        <v>32</v>
      </c>
      <c r="W139" s="24" t="s">
        <v>848</v>
      </c>
      <c r="X139" s="24">
        <v>3009133992</v>
      </c>
      <c r="Y139" s="7" t="s">
        <v>849</v>
      </c>
      <c r="Z139" s="24"/>
      <c r="AA139" s="24" t="s">
        <v>115</v>
      </c>
      <c r="AB139" s="24" t="s">
        <v>429</v>
      </c>
      <c r="AC139" s="24" t="s">
        <v>347</v>
      </c>
      <c r="AD139" s="24"/>
      <c r="AE139" s="24"/>
      <c r="AF139" s="29"/>
    </row>
    <row r="140" spans="1:32" s="31" customFormat="1" ht="64.5" customHeight="1" x14ac:dyDescent="0.3">
      <c r="A140" s="24" t="s">
        <v>963</v>
      </c>
      <c r="B140" s="24" t="s">
        <v>115</v>
      </c>
      <c r="C140" s="11">
        <v>139</v>
      </c>
      <c r="D140" s="24" t="s">
        <v>944</v>
      </c>
      <c r="E140" s="24"/>
      <c r="F140" s="24"/>
      <c r="G140" s="24" t="s">
        <v>434</v>
      </c>
      <c r="H140" s="24" t="s">
        <v>244</v>
      </c>
      <c r="I140" s="24" t="s">
        <v>48</v>
      </c>
      <c r="J140" s="24">
        <v>2</v>
      </c>
      <c r="K140" s="24" t="s">
        <v>51</v>
      </c>
      <c r="L140" s="24">
        <v>2</v>
      </c>
      <c r="M140" s="24" t="s">
        <v>336</v>
      </c>
      <c r="N140" s="24" t="s">
        <v>1092</v>
      </c>
      <c r="O140" s="24" t="s">
        <v>29</v>
      </c>
      <c r="P140" s="24">
        <v>1</v>
      </c>
      <c r="Q140" s="24" t="s">
        <v>57</v>
      </c>
      <c r="R140" s="4"/>
      <c r="S140" s="4">
        <v>40000000</v>
      </c>
      <c r="T140" s="4">
        <f t="shared" si="6"/>
        <v>40000000</v>
      </c>
      <c r="U140" s="24" t="s">
        <v>31</v>
      </c>
      <c r="V140" s="24" t="s">
        <v>32</v>
      </c>
      <c r="W140" s="24" t="s">
        <v>848</v>
      </c>
      <c r="X140" s="24">
        <v>3009133992</v>
      </c>
      <c r="Y140" s="7" t="s">
        <v>849</v>
      </c>
      <c r="Z140" s="24"/>
      <c r="AA140" s="24" t="s">
        <v>115</v>
      </c>
      <c r="AB140" s="24" t="s">
        <v>429</v>
      </c>
      <c r="AC140" s="24" t="s">
        <v>347</v>
      </c>
      <c r="AD140" s="24"/>
      <c r="AE140" s="24"/>
      <c r="AF140" s="29"/>
    </row>
    <row r="141" spans="1:32" s="31" customFormat="1" ht="82.5" customHeight="1" x14ac:dyDescent="0.3">
      <c r="A141" s="24" t="s">
        <v>266</v>
      </c>
      <c r="B141" s="24" t="s">
        <v>190</v>
      </c>
      <c r="C141" s="11">
        <v>140</v>
      </c>
      <c r="D141" s="24">
        <v>80161500</v>
      </c>
      <c r="E141" s="24"/>
      <c r="F141" s="24"/>
      <c r="G141" s="24" t="s">
        <v>872</v>
      </c>
      <c r="H141" s="24" t="s">
        <v>25</v>
      </c>
      <c r="I141" s="24" t="s">
        <v>26</v>
      </c>
      <c r="J141" s="24">
        <v>1</v>
      </c>
      <c r="K141" s="24" t="s">
        <v>51</v>
      </c>
      <c r="L141" s="24">
        <v>4</v>
      </c>
      <c r="M141" s="24" t="s">
        <v>28</v>
      </c>
      <c r="N141" s="24" t="s">
        <v>1090</v>
      </c>
      <c r="O141" s="24" t="s">
        <v>41</v>
      </c>
      <c r="P141" s="24">
        <v>0</v>
      </c>
      <c r="Q141" s="24" t="s">
        <v>57</v>
      </c>
      <c r="R141" s="4">
        <v>11000000</v>
      </c>
      <c r="S141" s="4">
        <v>44000000</v>
      </c>
      <c r="T141" s="4">
        <v>44000000</v>
      </c>
      <c r="U141" s="24" t="s">
        <v>31</v>
      </c>
      <c r="V141" s="24" t="s">
        <v>32</v>
      </c>
      <c r="W141" s="26" t="s">
        <v>276</v>
      </c>
      <c r="X141" s="24">
        <v>3009133992</v>
      </c>
      <c r="Y141" s="7" t="s">
        <v>277</v>
      </c>
      <c r="Z141" s="24"/>
      <c r="AA141" s="24" t="s">
        <v>190</v>
      </c>
      <c r="AB141" s="24" t="s">
        <v>380</v>
      </c>
      <c r="AC141" s="24" t="s">
        <v>347</v>
      </c>
      <c r="AD141" s="36"/>
      <c r="AE141" s="36"/>
      <c r="AF141" s="37"/>
    </row>
    <row r="142" spans="1:32" s="29" customFormat="1" ht="99" customHeight="1" x14ac:dyDescent="0.3">
      <c r="A142" s="24" t="s">
        <v>267</v>
      </c>
      <c r="B142" s="24" t="s">
        <v>190</v>
      </c>
      <c r="C142" s="11">
        <v>141</v>
      </c>
      <c r="D142" s="24">
        <v>80161500</v>
      </c>
      <c r="E142" s="24"/>
      <c r="F142" s="24"/>
      <c r="G142" s="24" t="s">
        <v>1003</v>
      </c>
      <c r="H142" s="24" t="s">
        <v>33</v>
      </c>
      <c r="I142" s="24" t="s">
        <v>48</v>
      </c>
      <c r="J142" s="24">
        <v>2</v>
      </c>
      <c r="K142" s="24" t="s">
        <v>60</v>
      </c>
      <c r="L142" s="24">
        <v>4</v>
      </c>
      <c r="M142" s="24" t="s">
        <v>28</v>
      </c>
      <c r="N142" s="24" t="s">
        <v>1090</v>
      </c>
      <c r="O142" s="24" t="s">
        <v>41</v>
      </c>
      <c r="P142" s="24">
        <v>0</v>
      </c>
      <c r="Q142" s="24" t="s">
        <v>57</v>
      </c>
      <c r="R142" s="4">
        <v>5500000</v>
      </c>
      <c r="S142" s="4">
        <f t="shared" ref="S142:S147" si="7">+R142*L142</f>
        <v>22000000</v>
      </c>
      <c r="T142" s="4">
        <f t="shared" ref="T142:T166" si="8">+S142</f>
        <v>22000000</v>
      </c>
      <c r="U142" s="24" t="s">
        <v>31</v>
      </c>
      <c r="V142" s="24" t="s">
        <v>32</v>
      </c>
      <c r="W142" s="26" t="s">
        <v>863</v>
      </c>
      <c r="X142" s="24">
        <v>3009133992</v>
      </c>
      <c r="Y142" s="7" t="s">
        <v>864</v>
      </c>
      <c r="Z142" s="24"/>
      <c r="AA142" s="24" t="s">
        <v>190</v>
      </c>
      <c r="AB142" s="24" t="s">
        <v>380</v>
      </c>
      <c r="AC142" s="24" t="s">
        <v>347</v>
      </c>
      <c r="AD142" s="24"/>
      <c r="AE142" s="33"/>
      <c r="AF142" s="31"/>
    </row>
    <row r="143" spans="1:32" s="29" customFormat="1" ht="115.5" customHeight="1" x14ac:dyDescent="0.3">
      <c r="A143" s="24" t="s">
        <v>900</v>
      </c>
      <c r="B143" s="24" t="s">
        <v>190</v>
      </c>
      <c r="C143" s="11">
        <v>142</v>
      </c>
      <c r="D143" s="24">
        <v>80161500</v>
      </c>
      <c r="E143" s="24"/>
      <c r="F143" s="24"/>
      <c r="G143" s="24" t="s">
        <v>873</v>
      </c>
      <c r="H143" s="24" t="s">
        <v>25</v>
      </c>
      <c r="I143" s="8" t="s">
        <v>26</v>
      </c>
      <c r="J143" s="24">
        <v>1</v>
      </c>
      <c r="K143" s="24" t="s">
        <v>51</v>
      </c>
      <c r="L143" s="24">
        <v>4</v>
      </c>
      <c r="M143" s="24" t="s">
        <v>28</v>
      </c>
      <c r="N143" s="24" t="s">
        <v>1090</v>
      </c>
      <c r="O143" s="24" t="s">
        <v>41</v>
      </c>
      <c r="P143" s="24">
        <v>0</v>
      </c>
      <c r="Q143" s="24" t="s">
        <v>57</v>
      </c>
      <c r="R143" s="4">
        <v>6000000</v>
      </c>
      <c r="S143" s="4">
        <f t="shared" si="7"/>
        <v>24000000</v>
      </c>
      <c r="T143" s="4">
        <f t="shared" si="8"/>
        <v>24000000</v>
      </c>
      <c r="U143" s="24" t="s">
        <v>31</v>
      </c>
      <c r="V143" s="24" t="s">
        <v>32</v>
      </c>
      <c r="W143" s="26" t="s">
        <v>863</v>
      </c>
      <c r="X143" s="24">
        <v>3009133992</v>
      </c>
      <c r="Y143" s="7" t="s">
        <v>864</v>
      </c>
      <c r="Z143" s="24"/>
      <c r="AA143" s="24" t="s">
        <v>190</v>
      </c>
      <c r="AB143" s="24" t="s">
        <v>380</v>
      </c>
      <c r="AC143" s="24" t="s">
        <v>347</v>
      </c>
      <c r="AD143" s="24"/>
      <c r="AE143" s="33"/>
      <c r="AF143" s="31"/>
    </row>
    <row r="144" spans="1:32" s="31" customFormat="1" ht="82.5" customHeight="1" x14ac:dyDescent="0.3">
      <c r="A144" s="24" t="s">
        <v>269</v>
      </c>
      <c r="B144" s="24" t="s">
        <v>190</v>
      </c>
      <c r="C144" s="11">
        <v>143</v>
      </c>
      <c r="D144" s="24">
        <v>80161500</v>
      </c>
      <c r="E144" s="24"/>
      <c r="F144" s="24"/>
      <c r="G144" s="24" t="s">
        <v>967</v>
      </c>
      <c r="H144" s="24" t="s">
        <v>25</v>
      </c>
      <c r="I144" s="8" t="s">
        <v>48</v>
      </c>
      <c r="J144" s="32">
        <v>2</v>
      </c>
      <c r="K144" s="24" t="s">
        <v>60</v>
      </c>
      <c r="L144" s="24">
        <v>4</v>
      </c>
      <c r="M144" s="24" t="s">
        <v>28</v>
      </c>
      <c r="N144" s="24" t="s">
        <v>1090</v>
      </c>
      <c r="O144" s="24" t="s">
        <v>41</v>
      </c>
      <c r="P144" s="24">
        <v>0</v>
      </c>
      <c r="Q144" s="24" t="s">
        <v>57</v>
      </c>
      <c r="R144" s="4">
        <v>7000000</v>
      </c>
      <c r="S144" s="4">
        <f t="shared" si="7"/>
        <v>28000000</v>
      </c>
      <c r="T144" s="4">
        <f t="shared" si="8"/>
        <v>28000000</v>
      </c>
      <c r="U144" s="24" t="s">
        <v>31</v>
      </c>
      <c r="V144" s="24" t="s">
        <v>32</v>
      </c>
      <c r="W144" s="26" t="s">
        <v>863</v>
      </c>
      <c r="X144" s="24">
        <v>3009133992</v>
      </c>
      <c r="Y144" s="7" t="s">
        <v>864</v>
      </c>
      <c r="Z144" s="24"/>
      <c r="AA144" s="24" t="s">
        <v>190</v>
      </c>
      <c r="AB144" s="24" t="s">
        <v>380</v>
      </c>
      <c r="AC144" s="24" t="s">
        <v>347</v>
      </c>
      <c r="AD144" s="24"/>
      <c r="AE144" s="33"/>
    </row>
    <row r="145" spans="1:32" s="29" customFormat="1" ht="82.5" customHeight="1" x14ac:dyDescent="0.3">
      <c r="A145" s="24" t="s">
        <v>271</v>
      </c>
      <c r="B145" s="24" t="s">
        <v>190</v>
      </c>
      <c r="C145" s="11">
        <v>144</v>
      </c>
      <c r="D145" s="24">
        <v>80161500</v>
      </c>
      <c r="E145" s="24"/>
      <c r="F145" s="24"/>
      <c r="G145" s="24" t="s">
        <v>874</v>
      </c>
      <c r="H145" s="24" t="s">
        <v>25</v>
      </c>
      <c r="I145" s="24" t="s">
        <v>48</v>
      </c>
      <c r="J145" s="24">
        <v>2</v>
      </c>
      <c r="K145" s="24" t="s">
        <v>60</v>
      </c>
      <c r="L145" s="24">
        <v>4</v>
      </c>
      <c r="M145" s="24" t="s">
        <v>28</v>
      </c>
      <c r="N145" s="24" t="s">
        <v>1090</v>
      </c>
      <c r="O145" s="24" t="s">
        <v>41</v>
      </c>
      <c r="P145" s="24">
        <v>0</v>
      </c>
      <c r="Q145" s="24" t="s">
        <v>57</v>
      </c>
      <c r="R145" s="4">
        <v>8000000</v>
      </c>
      <c r="S145" s="4">
        <f t="shared" si="7"/>
        <v>32000000</v>
      </c>
      <c r="T145" s="4">
        <f t="shared" si="8"/>
        <v>32000000</v>
      </c>
      <c r="U145" s="24" t="s">
        <v>31</v>
      </c>
      <c r="V145" s="24" t="s">
        <v>32</v>
      </c>
      <c r="W145" s="26" t="s">
        <v>863</v>
      </c>
      <c r="X145" s="24">
        <v>3009133992</v>
      </c>
      <c r="Y145" s="7" t="s">
        <v>864</v>
      </c>
      <c r="Z145" s="24"/>
      <c r="AA145" s="24" t="s">
        <v>190</v>
      </c>
      <c r="AB145" s="24" t="s">
        <v>380</v>
      </c>
      <c r="AC145" s="24" t="s">
        <v>347</v>
      </c>
      <c r="AD145" s="24"/>
      <c r="AE145" s="33"/>
      <c r="AF145" s="31"/>
    </row>
    <row r="146" spans="1:32" s="29" customFormat="1" ht="66" customHeight="1" x14ac:dyDescent="0.3">
      <c r="A146" s="24" t="s">
        <v>272</v>
      </c>
      <c r="B146" s="24" t="s">
        <v>190</v>
      </c>
      <c r="C146" s="11">
        <v>145</v>
      </c>
      <c r="D146" s="24">
        <v>80161500</v>
      </c>
      <c r="E146" s="24"/>
      <c r="F146" s="24"/>
      <c r="G146" s="24" t="s">
        <v>874</v>
      </c>
      <c r="H146" s="24" t="s">
        <v>25</v>
      </c>
      <c r="I146" s="24" t="s">
        <v>48</v>
      </c>
      <c r="J146" s="24">
        <v>2</v>
      </c>
      <c r="K146" s="24" t="s">
        <v>60</v>
      </c>
      <c r="L146" s="24">
        <v>4</v>
      </c>
      <c r="M146" s="24" t="s">
        <v>28</v>
      </c>
      <c r="N146" s="24" t="s">
        <v>1090</v>
      </c>
      <c r="O146" s="24" t="s">
        <v>41</v>
      </c>
      <c r="P146" s="24">
        <v>0</v>
      </c>
      <c r="Q146" s="24" t="s">
        <v>57</v>
      </c>
      <c r="R146" s="4">
        <v>8000000</v>
      </c>
      <c r="S146" s="4">
        <f t="shared" si="7"/>
        <v>32000000</v>
      </c>
      <c r="T146" s="4">
        <f t="shared" si="8"/>
        <v>32000000</v>
      </c>
      <c r="U146" s="24" t="s">
        <v>31</v>
      </c>
      <c r="V146" s="24" t="s">
        <v>32</v>
      </c>
      <c r="W146" s="26" t="s">
        <v>863</v>
      </c>
      <c r="X146" s="24">
        <v>3009133992</v>
      </c>
      <c r="Y146" s="7" t="s">
        <v>864</v>
      </c>
      <c r="Z146" s="24"/>
      <c r="AA146" s="24" t="s">
        <v>190</v>
      </c>
      <c r="AB146" s="24" t="s">
        <v>380</v>
      </c>
      <c r="AC146" s="24" t="s">
        <v>347</v>
      </c>
      <c r="AD146" s="24"/>
      <c r="AE146" s="33"/>
      <c r="AF146" s="31"/>
    </row>
    <row r="147" spans="1:32" s="29" customFormat="1" ht="82.5" customHeight="1" x14ac:dyDescent="0.3">
      <c r="A147" s="24" t="s">
        <v>901</v>
      </c>
      <c r="B147" s="24" t="s">
        <v>190</v>
      </c>
      <c r="C147" s="11">
        <v>146</v>
      </c>
      <c r="D147" s="24">
        <v>80161500</v>
      </c>
      <c r="E147" s="24"/>
      <c r="F147" s="24"/>
      <c r="G147" s="24" t="s">
        <v>875</v>
      </c>
      <c r="H147" s="24" t="s">
        <v>25</v>
      </c>
      <c r="I147" s="24" t="s">
        <v>26</v>
      </c>
      <c r="J147" s="24">
        <v>1</v>
      </c>
      <c r="K147" s="24" t="s">
        <v>51</v>
      </c>
      <c r="L147" s="24">
        <v>4</v>
      </c>
      <c r="M147" s="24" t="s">
        <v>28</v>
      </c>
      <c r="N147" s="24" t="s">
        <v>1090</v>
      </c>
      <c r="O147" s="24" t="s">
        <v>41</v>
      </c>
      <c r="P147" s="24">
        <v>0</v>
      </c>
      <c r="Q147" s="24" t="s">
        <v>57</v>
      </c>
      <c r="R147" s="4">
        <v>8000000</v>
      </c>
      <c r="S147" s="4">
        <f t="shared" si="7"/>
        <v>32000000</v>
      </c>
      <c r="T147" s="4">
        <f t="shared" si="8"/>
        <v>32000000</v>
      </c>
      <c r="U147" s="24" t="s">
        <v>31</v>
      </c>
      <c r="V147" s="24" t="s">
        <v>32</v>
      </c>
      <c r="W147" s="26" t="s">
        <v>863</v>
      </c>
      <c r="X147" s="24">
        <v>3009133992</v>
      </c>
      <c r="Y147" s="7" t="s">
        <v>864</v>
      </c>
      <c r="Z147" s="24"/>
      <c r="AA147" s="24" t="s">
        <v>190</v>
      </c>
      <c r="AB147" s="24" t="s">
        <v>380</v>
      </c>
      <c r="AC147" s="24" t="s">
        <v>347</v>
      </c>
      <c r="AD147" s="24"/>
      <c r="AE147" s="33"/>
      <c r="AF147" s="31"/>
    </row>
    <row r="148" spans="1:32" s="29" customFormat="1" ht="49.5" customHeight="1" x14ac:dyDescent="0.3">
      <c r="A148" s="24" t="s">
        <v>274</v>
      </c>
      <c r="B148" s="24" t="s">
        <v>190</v>
      </c>
      <c r="C148" s="11">
        <v>147</v>
      </c>
      <c r="D148" s="24">
        <v>80161500</v>
      </c>
      <c r="E148" s="24"/>
      <c r="F148" s="24"/>
      <c r="G148" s="24" t="s">
        <v>876</v>
      </c>
      <c r="H148" s="24" t="s">
        <v>1043</v>
      </c>
      <c r="I148" s="24" t="s">
        <v>48</v>
      </c>
      <c r="J148" s="24">
        <v>2</v>
      </c>
      <c r="K148" s="24" t="s">
        <v>27</v>
      </c>
      <c r="L148" s="24">
        <v>10.5</v>
      </c>
      <c r="M148" s="24" t="s">
        <v>28</v>
      </c>
      <c r="N148" s="24" t="s">
        <v>1090</v>
      </c>
      <c r="O148" s="24" t="s">
        <v>41</v>
      </c>
      <c r="P148" s="24">
        <v>0</v>
      </c>
      <c r="Q148" s="24" t="s">
        <v>57</v>
      </c>
      <c r="R148" s="4">
        <v>8000000</v>
      </c>
      <c r="S148" s="4">
        <v>40000000</v>
      </c>
      <c r="T148" s="4">
        <f t="shared" si="8"/>
        <v>40000000</v>
      </c>
      <c r="U148" s="24" t="s">
        <v>31</v>
      </c>
      <c r="V148" s="24" t="s">
        <v>32</v>
      </c>
      <c r="W148" s="26" t="s">
        <v>863</v>
      </c>
      <c r="X148" s="24">
        <v>3009133992</v>
      </c>
      <c r="Y148" s="7" t="s">
        <v>864</v>
      </c>
      <c r="Z148" s="24"/>
      <c r="AA148" s="24" t="s">
        <v>190</v>
      </c>
      <c r="AB148" s="24" t="s">
        <v>380</v>
      </c>
      <c r="AC148" s="24" t="s">
        <v>347</v>
      </c>
      <c r="AD148" s="24"/>
      <c r="AE148" s="33"/>
      <c r="AF148" s="31"/>
    </row>
    <row r="149" spans="1:32" s="29" customFormat="1" ht="66" customHeight="1" x14ac:dyDescent="0.3">
      <c r="A149" s="24" t="s">
        <v>902</v>
      </c>
      <c r="B149" s="24" t="s">
        <v>190</v>
      </c>
      <c r="C149" s="11">
        <v>148</v>
      </c>
      <c r="D149" s="24">
        <v>80161500</v>
      </c>
      <c r="E149" s="24"/>
      <c r="F149" s="24"/>
      <c r="G149" s="24" t="s">
        <v>877</v>
      </c>
      <c r="H149" s="24" t="s">
        <v>25</v>
      </c>
      <c r="I149" s="8" t="s">
        <v>48</v>
      </c>
      <c r="J149" s="24">
        <v>2</v>
      </c>
      <c r="K149" s="24" t="s">
        <v>60</v>
      </c>
      <c r="L149" s="24">
        <v>4</v>
      </c>
      <c r="M149" s="24" t="s">
        <v>28</v>
      </c>
      <c r="N149" s="24" t="s">
        <v>1090</v>
      </c>
      <c r="O149" s="24" t="s">
        <v>41</v>
      </c>
      <c r="P149" s="24">
        <v>0</v>
      </c>
      <c r="Q149" s="24" t="s">
        <v>57</v>
      </c>
      <c r="R149" s="4">
        <v>8000000</v>
      </c>
      <c r="S149" s="4">
        <v>32000000</v>
      </c>
      <c r="T149" s="4">
        <f t="shared" si="8"/>
        <v>32000000</v>
      </c>
      <c r="U149" s="24" t="s">
        <v>31</v>
      </c>
      <c r="V149" s="24" t="s">
        <v>32</v>
      </c>
      <c r="W149" s="26" t="s">
        <v>863</v>
      </c>
      <c r="X149" s="24">
        <v>3009133992</v>
      </c>
      <c r="Y149" s="7" t="s">
        <v>864</v>
      </c>
      <c r="Z149" s="24"/>
      <c r="AA149" s="24" t="s">
        <v>190</v>
      </c>
      <c r="AB149" s="24" t="s">
        <v>380</v>
      </c>
      <c r="AC149" s="24" t="s">
        <v>347</v>
      </c>
      <c r="AD149" s="24"/>
      <c r="AE149" s="33"/>
      <c r="AF149" s="31"/>
    </row>
    <row r="150" spans="1:32" s="29" customFormat="1" ht="66" customHeight="1" x14ac:dyDescent="0.3">
      <c r="A150" s="24" t="s">
        <v>903</v>
      </c>
      <c r="B150" s="24" t="s">
        <v>190</v>
      </c>
      <c r="C150" s="11">
        <v>149</v>
      </c>
      <c r="D150" s="24">
        <v>80161500</v>
      </c>
      <c r="E150" s="24"/>
      <c r="F150" s="24"/>
      <c r="G150" s="24" t="s">
        <v>878</v>
      </c>
      <c r="H150" s="24" t="s">
        <v>33</v>
      </c>
      <c r="I150" s="8" t="s">
        <v>48</v>
      </c>
      <c r="J150" s="24">
        <v>2</v>
      </c>
      <c r="K150" s="24" t="s">
        <v>60</v>
      </c>
      <c r="L150" s="24">
        <v>4</v>
      </c>
      <c r="M150" s="24" t="s">
        <v>28</v>
      </c>
      <c r="N150" s="24" t="s">
        <v>1090</v>
      </c>
      <c r="O150" s="24" t="s">
        <v>41</v>
      </c>
      <c r="P150" s="24">
        <v>0</v>
      </c>
      <c r="Q150" s="24" t="s">
        <v>57</v>
      </c>
      <c r="R150" s="4">
        <v>4500000</v>
      </c>
      <c r="S150" s="4">
        <f t="shared" ref="S150:S155" si="9">+R150*L150</f>
        <v>18000000</v>
      </c>
      <c r="T150" s="4">
        <f t="shared" si="8"/>
        <v>18000000</v>
      </c>
      <c r="U150" s="24" t="s">
        <v>31</v>
      </c>
      <c r="V150" s="24" t="s">
        <v>32</v>
      </c>
      <c r="W150" s="26" t="s">
        <v>863</v>
      </c>
      <c r="X150" s="24">
        <v>3009133992</v>
      </c>
      <c r="Y150" s="7" t="s">
        <v>864</v>
      </c>
      <c r="Z150" s="24"/>
      <c r="AA150" s="24" t="s">
        <v>190</v>
      </c>
      <c r="AB150" s="24" t="s">
        <v>380</v>
      </c>
      <c r="AC150" s="24" t="s">
        <v>347</v>
      </c>
      <c r="AD150" s="24"/>
      <c r="AE150" s="33"/>
      <c r="AF150" s="31"/>
    </row>
    <row r="151" spans="1:32" s="29" customFormat="1" ht="49.5" customHeight="1" x14ac:dyDescent="0.3">
      <c r="A151" s="24" t="s">
        <v>278</v>
      </c>
      <c r="B151" s="24" t="s">
        <v>190</v>
      </c>
      <c r="C151" s="11">
        <v>150</v>
      </c>
      <c r="D151" s="24">
        <v>80161500</v>
      </c>
      <c r="E151" s="24"/>
      <c r="F151" s="24"/>
      <c r="G151" s="24" t="s">
        <v>879</v>
      </c>
      <c r="H151" s="24" t="s">
        <v>33</v>
      </c>
      <c r="I151" s="24" t="s">
        <v>48</v>
      </c>
      <c r="J151" s="24">
        <v>2</v>
      </c>
      <c r="K151" s="24" t="s">
        <v>60</v>
      </c>
      <c r="L151" s="24">
        <v>4</v>
      </c>
      <c r="M151" s="24" t="s">
        <v>28</v>
      </c>
      <c r="N151" s="24" t="s">
        <v>1090</v>
      </c>
      <c r="O151" s="24" t="s">
        <v>41</v>
      </c>
      <c r="P151" s="24">
        <v>0</v>
      </c>
      <c r="Q151" s="24" t="s">
        <v>57</v>
      </c>
      <c r="R151" s="4">
        <v>4500000</v>
      </c>
      <c r="S151" s="4">
        <f t="shared" si="9"/>
        <v>18000000</v>
      </c>
      <c r="T151" s="4">
        <f t="shared" si="8"/>
        <v>18000000</v>
      </c>
      <c r="U151" s="24" t="s">
        <v>31</v>
      </c>
      <c r="V151" s="24" t="s">
        <v>32</v>
      </c>
      <c r="W151" s="26" t="s">
        <v>863</v>
      </c>
      <c r="X151" s="24">
        <v>3009133992</v>
      </c>
      <c r="Y151" s="7" t="s">
        <v>864</v>
      </c>
      <c r="Z151" s="24"/>
      <c r="AA151" s="24" t="s">
        <v>190</v>
      </c>
      <c r="AB151" s="24" t="s">
        <v>380</v>
      </c>
      <c r="AC151" s="24" t="s">
        <v>347</v>
      </c>
      <c r="AD151" s="24"/>
      <c r="AE151" s="33"/>
      <c r="AF151" s="31"/>
    </row>
    <row r="152" spans="1:32" s="29" customFormat="1" ht="49.5" customHeight="1" x14ac:dyDescent="0.3">
      <c r="A152" s="24" t="s">
        <v>279</v>
      </c>
      <c r="B152" s="24" t="s">
        <v>190</v>
      </c>
      <c r="C152" s="11">
        <v>151</v>
      </c>
      <c r="D152" s="24">
        <v>80161500</v>
      </c>
      <c r="E152" s="24"/>
      <c r="F152" s="24"/>
      <c r="G152" s="24" t="s">
        <v>880</v>
      </c>
      <c r="H152" s="24" t="s">
        <v>25</v>
      </c>
      <c r="I152" s="8" t="s">
        <v>48</v>
      </c>
      <c r="J152" s="24">
        <v>2</v>
      </c>
      <c r="K152" s="24" t="s">
        <v>60</v>
      </c>
      <c r="L152" s="24">
        <v>4</v>
      </c>
      <c r="M152" s="24" t="s">
        <v>28</v>
      </c>
      <c r="N152" s="24" t="s">
        <v>1090</v>
      </c>
      <c r="O152" s="24" t="s">
        <v>41</v>
      </c>
      <c r="P152" s="24">
        <v>0</v>
      </c>
      <c r="Q152" s="24" t="s">
        <v>57</v>
      </c>
      <c r="R152" s="4">
        <v>5500000</v>
      </c>
      <c r="S152" s="4">
        <f t="shared" si="9"/>
        <v>22000000</v>
      </c>
      <c r="T152" s="4">
        <f t="shared" si="8"/>
        <v>22000000</v>
      </c>
      <c r="U152" s="24" t="s">
        <v>31</v>
      </c>
      <c r="V152" s="24" t="s">
        <v>32</v>
      </c>
      <c r="W152" s="26" t="s">
        <v>863</v>
      </c>
      <c r="X152" s="24">
        <v>3009133992</v>
      </c>
      <c r="Y152" s="7" t="s">
        <v>864</v>
      </c>
      <c r="Z152" s="24"/>
      <c r="AA152" s="24" t="s">
        <v>190</v>
      </c>
      <c r="AB152" s="24" t="s">
        <v>380</v>
      </c>
      <c r="AC152" s="24" t="s">
        <v>347</v>
      </c>
      <c r="AD152" s="24"/>
      <c r="AE152" s="33"/>
      <c r="AF152" s="31"/>
    </row>
    <row r="153" spans="1:32" s="29" customFormat="1" ht="49.5" customHeight="1" x14ac:dyDescent="0.3">
      <c r="A153" s="24" t="s">
        <v>280</v>
      </c>
      <c r="B153" s="24" t="s">
        <v>190</v>
      </c>
      <c r="C153" s="11">
        <v>152</v>
      </c>
      <c r="D153" s="24">
        <v>80161500</v>
      </c>
      <c r="E153" s="24"/>
      <c r="F153" s="24"/>
      <c r="G153" s="24" t="s">
        <v>881</v>
      </c>
      <c r="H153" s="24" t="s">
        <v>33</v>
      </c>
      <c r="I153" s="8" t="s">
        <v>48</v>
      </c>
      <c r="J153" s="24">
        <v>2</v>
      </c>
      <c r="K153" s="24" t="s">
        <v>60</v>
      </c>
      <c r="L153" s="24">
        <v>4</v>
      </c>
      <c r="M153" s="24" t="s">
        <v>28</v>
      </c>
      <c r="N153" s="24" t="s">
        <v>1090</v>
      </c>
      <c r="O153" s="24" t="s">
        <v>41</v>
      </c>
      <c r="P153" s="24">
        <v>0</v>
      </c>
      <c r="Q153" s="24" t="s">
        <v>57</v>
      </c>
      <c r="R153" s="4">
        <v>4500000</v>
      </c>
      <c r="S153" s="4">
        <f t="shared" si="9"/>
        <v>18000000</v>
      </c>
      <c r="T153" s="4">
        <f t="shared" si="8"/>
        <v>18000000</v>
      </c>
      <c r="U153" s="24" t="s">
        <v>31</v>
      </c>
      <c r="V153" s="24" t="s">
        <v>32</v>
      </c>
      <c r="W153" s="26" t="s">
        <v>863</v>
      </c>
      <c r="X153" s="24">
        <v>3009133992</v>
      </c>
      <c r="Y153" s="7" t="s">
        <v>864</v>
      </c>
      <c r="Z153" s="24"/>
      <c r="AA153" s="24" t="s">
        <v>190</v>
      </c>
      <c r="AB153" s="24" t="s">
        <v>380</v>
      </c>
      <c r="AC153" s="24" t="s">
        <v>347</v>
      </c>
      <c r="AD153" s="24"/>
      <c r="AE153" s="33"/>
      <c r="AF153" s="31"/>
    </row>
    <row r="154" spans="1:32" s="29" customFormat="1" ht="49.5" customHeight="1" x14ac:dyDescent="0.3">
      <c r="A154" s="24" t="s">
        <v>281</v>
      </c>
      <c r="B154" s="24" t="s">
        <v>190</v>
      </c>
      <c r="C154" s="11">
        <v>153</v>
      </c>
      <c r="D154" s="24">
        <v>80161500</v>
      </c>
      <c r="E154" s="24"/>
      <c r="F154" s="24"/>
      <c r="G154" s="24" t="s">
        <v>882</v>
      </c>
      <c r="H154" s="24" t="s">
        <v>25</v>
      </c>
      <c r="I154" s="24" t="s">
        <v>48</v>
      </c>
      <c r="J154" s="24">
        <v>2</v>
      </c>
      <c r="K154" s="24" t="s">
        <v>60</v>
      </c>
      <c r="L154" s="24">
        <v>4</v>
      </c>
      <c r="M154" s="24" t="s">
        <v>28</v>
      </c>
      <c r="N154" s="24" t="s">
        <v>1090</v>
      </c>
      <c r="O154" s="24" t="s">
        <v>41</v>
      </c>
      <c r="P154" s="24">
        <v>0</v>
      </c>
      <c r="Q154" s="24" t="s">
        <v>57</v>
      </c>
      <c r="R154" s="4">
        <v>8000000</v>
      </c>
      <c r="S154" s="4">
        <f t="shared" si="9"/>
        <v>32000000</v>
      </c>
      <c r="T154" s="4">
        <f t="shared" si="8"/>
        <v>32000000</v>
      </c>
      <c r="U154" s="24" t="s">
        <v>31</v>
      </c>
      <c r="V154" s="24" t="s">
        <v>32</v>
      </c>
      <c r="W154" s="26" t="s">
        <v>863</v>
      </c>
      <c r="X154" s="24">
        <v>3009133992</v>
      </c>
      <c r="Y154" s="7" t="s">
        <v>864</v>
      </c>
      <c r="Z154" s="24"/>
      <c r="AA154" s="24" t="s">
        <v>190</v>
      </c>
      <c r="AB154" s="24" t="s">
        <v>380</v>
      </c>
      <c r="AC154" s="24" t="s">
        <v>347</v>
      </c>
      <c r="AD154" s="24"/>
      <c r="AE154" s="33"/>
      <c r="AF154" s="31"/>
    </row>
    <row r="155" spans="1:32" s="29" customFormat="1" ht="49.5" customHeight="1" x14ac:dyDescent="0.3">
      <c r="A155" s="24" t="s">
        <v>282</v>
      </c>
      <c r="B155" s="24" t="s">
        <v>190</v>
      </c>
      <c r="C155" s="11">
        <v>154</v>
      </c>
      <c r="D155" s="24">
        <v>80161500</v>
      </c>
      <c r="E155" s="24"/>
      <c r="F155" s="24"/>
      <c r="G155" s="24" t="s">
        <v>882</v>
      </c>
      <c r="H155" s="24" t="s">
        <v>25</v>
      </c>
      <c r="I155" s="24" t="s">
        <v>48</v>
      </c>
      <c r="J155" s="24">
        <v>2</v>
      </c>
      <c r="K155" s="24" t="s">
        <v>60</v>
      </c>
      <c r="L155" s="24">
        <v>4</v>
      </c>
      <c r="M155" s="24" t="s">
        <v>28</v>
      </c>
      <c r="N155" s="24" t="s">
        <v>1090</v>
      </c>
      <c r="O155" s="24" t="s">
        <v>41</v>
      </c>
      <c r="P155" s="24">
        <v>0</v>
      </c>
      <c r="Q155" s="24" t="s">
        <v>57</v>
      </c>
      <c r="R155" s="4">
        <v>8000000</v>
      </c>
      <c r="S155" s="4">
        <f t="shared" si="9"/>
        <v>32000000</v>
      </c>
      <c r="T155" s="4">
        <f t="shared" si="8"/>
        <v>32000000</v>
      </c>
      <c r="U155" s="24" t="s">
        <v>31</v>
      </c>
      <c r="V155" s="24" t="s">
        <v>32</v>
      </c>
      <c r="W155" s="26" t="s">
        <v>863</v>
      </c>
      <c r="X155" s="24">
        <v>3009133992</v>
      </c>
      <c r="Y155" s="7" t="s">
        <v>864</v>
      </c>
      <c r="Z155" s="24"/>
      <c r="AA155" s="24" t="s">
        <v>190</v>
      </c>
      <c r="AB155" s="24" t="s">
        <v>380</v>
      </c>
      <c r="AC155" s="24" t="s">
        <v>347</v>
      </c>
      <c r="AD155" s="24"/>
      <c r="AE155" s="33"/>
      <c r="AF155" s="31"/>
    </row>
    <row r="156" spans="1:32" s="29" customFormat="1" ht="49.5" customHeight="1" x14ac:dyDescent="0.3">
      <c r="A156" s="24" t="s">
        <v>283</v>
      </c>
      <c r="B156" s="24" t="s">
        <v>190</v>
      </c>
      <c r="C156" s="11">
        <v>155</v>
      </c>
      <c r="D156" s="24" t="s">
        <v>255</v>
      </c>
      <c r="E156" s="24"/>
      <c r="F156" s="24"/>
      <c r="G156" s="24" t="s">
        <v>883</v>
      </c>
      <c r="H156" s="24" t="s">
        <v>258</v>
      </c>
      <c r="I156" s="24" t="s">
        <v>58</v>
      </c>
      <c r="J156" s="24">
        <v>4</v>
      </c>
      <c r="K156" s="24" t="s">
        <v>27</v>
      </c>
      <c r="L156" s="24">
        <v>9</v>
      </c>
      <c r="M156" s="24" t="s">
        <v>225</v>
      </c>
      <c r="N156" s="24" t="s">
        <v>1090</v>
      </c>
      <c r="O156" s="24" t="s">
        <v>41</v>
      </c>
      <c r="P156" s="24">
        <v>0</v>
      </c>
      <c r="Q156" s="24" t="s">
        <v>57</v>
      </c>
      <c r="R156" s="4"/>
      <c r="S156" s="4">
        <v>130000000</v>
      </c>
      <c r="T156" s="4">
        <f t="shared" si="8"/>
        <v>130000000</v>
      </c>
      <c r="U156" s="24" t="s">
        <v>31</v>
      </c>
      <c r="V156" s="24" t="s">
        <v>32</v>
      </c>
      <c r="W156" s="26" t="s">
        <v>863</v>
      </c>
      <c r="X156" s="24">
        <v>3009133992</v>
      </c>
      <c r="Y156" s="7" t="s">
        <v>864</v>
      </c>
      <c r="Z156" s="24"/>
      <c r="AA156" s="24" t="s">
        <v>190</v>
      </c>
      <c r="AB156" s="24" t="s">
        <v>911</v>
      </c>
      <c r="AC156" s="24" t="s">
        <v>347</v>
      </c>
      <c r="AD156" s="24"/>
      <c r="AE156" s="33"/>
      <c r="AF156" s="31"/>
    </row>
    <row r="157" spans="1:32" s="29" customFormat="1" ht="82.5" customHeight="1" x14ac:dyDescent="0.3">
      <c r="A157" s="24" t="s">
        <v>284</v>
      </c>
      <c r="B157" s="24" t="s">
        <v>190</v>
      </c>
      <c r="C157" s="11">
        <v>156</v>
      </c>
      <c r="D157" s="24" t="s">
        <v>259</v>
      </c>
      <c r="E157" s="24"/>
      <c r="F157" s="24"/>
      <c r="G157" s="24" t="s">
        <v>260</v>
      </c>
      <c r="H157" s="24" t="s">
        <v>261</v>
      </c>
      <c r="I157" s="24" t="s">
        <v>40</v>
      </c>
      <c r="J157" s="24">
        <v>3</v>
      </c>
      <c r="K157" s="24" t="s">
        <v>27</v>
      </c>
      <c r="L157" s="24">
        <v>6</v>
      </c>
      <c r="M157" s="24" t="s">
        <v>253</v>
      </c>
      <c r="N157" s="24" t="s">
        <v>1093</v>
      </c>
      <c r="O157" s="24" t="s">
        <v>41</v>
      </c>
      <c r="P157" s="24">
        <v>0</v>
      </c>
      <c r="Q157" s="24" t="s">
        <v>57</v>
      </c>
      <c r="R157" s="4"/>
      <c r="S157" s="4">
        <v>400000000</v>
      </c>
      <c r="T157" s="4">
        <f t="shared" si="8"/>
        <v>400000000</v>
      </c>
      <c r="U157" s="24" t="s">
        <v>31</v>
      </c>
      <c r="V157" s="24" t="s">
        <v>32</v>
      </c>
      <c r="W157" s="26" t="s">
        <v>863</v>
      </c>
      <c r="X157" s="24">
        <v>3009133992</v>
      </c>
      <c r="Y157" s="7" t="s">
        <v>864</v>
      </c>
      <c r="Z157" s="24"/>
      <c r="AA157" s="24" t="s">
        <v>190</v>
      </c>
      <c r="AB157" s="24" t="s">
        <v>911</v>
      </c>
      <c r="AC157" s="24" t="s">
        <v>347</v>
      </c>
      <c r="AD157" s="24"/>
      <c r="AE157" s="33"/>
      <c r="AF157" s="31"/>
    </row>
    <row r="158" spans="1:32" s="29" customFormat="1" ht="49.5" customHeight="1" x14ac:dyDescent="0.3">
      <c r="A158" s="24" t="s">
        <v>285</v>
      </c>
      <c r="B158" s="24" t="s">
        <v>190</v>
      </c>
      <c r="C158" s="11">
        <v>157</v>
      </c>
      <c r="D158" s="24" t="s">
        <v>259</v>
      </c>
      <c r="E158" s="24"/>
      <c r="F158" s="24"/>
      <c r="G158" s="24" t="s">
        <v>265</v>
      </c>
      <c r="H158" s="24" t="s">
        <v>884</v>
      </c>
      <c r="I158" s="24" t="s">
        <v>219</v>
      </c>
      <c r="J158" s="24">
        <v>2</v>
      </c>
      <c r="K158" s="24" t="s">
        <v>27</v>
      </c>
      <c r="L158" s="24">
        <v>10</v>
      </c>
      <c r="M158" s="24" t="s">
        <v>101</v>
      </c>
      <c r="N158" s="24" t="s">
        <v>1090</v>
      </c>
      <c r="O158" s="24" t="s">
        <v>41</v>
      </c>
      <c r="P158" s="24">
        <v>0</v>
      </c>
      <c r="Q158" s="24" t="s">
        <v>57</v>
      </c>
      <c r="R158" s="4"/>
      <c r="S158" s="4">
        <v>100000000</v>
      </c>
      <c r="T158" s="4">
        <f t="shared" si="8"/>
        <v>100000000</v>
      </c>
      <c r="U158" s="24" t="s">
        <v>31</v>
      </c>
      <c r="V158" s="24" t="s">
        <v>32</v>
      </c>
      <c r="W158" s="26" t="s">
        <v>863</v>
      </c>
      <c r="X158" s="24">
        <v>3009133992</v>
      </c>
      <c r="Y158" s="7" t="s">
        <v>864</v>
      </c>
      <c r="Z158" s="24"/>
      <c r="AA158" s="24" t="s">
        <v>190</v>
      </c>
      <c r="AB158" s="24" t="s">
        <v>911</v>
      </c>
      <c r="AC158" s="24" t="s">
        <v>347</v>
      </c>
      <c r="AD158" s="24"/>
      <c r="AE158" s="33"/>
      <c r="AF158" s="31"/>
    </row>
    <row r="159" spans="1:32" s="29" customFormat="1" ht="49.5" customHeight="1" x14ac:dyDescent="0.3">
      <c r="A159" s="24" t="s">
        <v>904</v>
      </c>
      <c r="B159" s="24" t="s">
        <v>190</v>
      </c>
      <c r="C159" s="11">
        <v>158</v>
      </c>
      <c r="D159" s="24" t="s">
        <v>255</v>
      </c>
      <c r="E159" s="24"/>
      <c r="F159" s="24"/>
      <c r="G159" s="24" t="s">
        <v>270</v>
      </c>
      <c r="H159" s="24" t="s">
        <v>884</v>
      </c>
      <c r="I159" s="8" t="s">
        <v>58</v>
      </c>
      <c r="J159" s="24">
        <v>4</v>
      </c>
      <c r="K159" s="24" t="s">
        <v>27</v>
      </c>
      <c r="L159" s="24">
        <v>8</v>
      </c>
      <c r="M159" s="24" t="s">
        <v>225</v>
      </c>
      <c r="N159" s="24" t="s">
        <v>1090</v>
      </c>
      <c r="O159" s="24" t="s">
        <v>41</v>
      </c>
      <c r="P159" s="24">
        <v>0</v>
      </c>
      <c r="Q159" s="24" t="s">
        <v>57</v>
      </c>
      <c r="R159" s="4"/>
      <c r="S159" s="4">
        <v>120000000</v>
      </c>
      <c r="T159" s="4">
        <f t="shared" si="8"/>
        <v>120000000</v>
      </c>
      <c r="U159" s="24" t="s">
        <v>31</v>
      </c>
      <c r="V159" s="24" t="s">
        <v>32</v>
      </c>
      <c r="W159" s="26" t="s">
        <v>863</v>
      </c>
      <c r="X159" s="24">
        <v>3009133992</v>
      </c>
      <c r="Y159" s="7" t="s">
        <v>864</v>
      </c>
      <c r="Z159" s="24"/>
      <c r="AA159" s="24" t="s">
        <v>190</v>
      </c>
      <c r="AB159" s="24" t="s">
        <v>911</v>
      </c>
      <c r="AC159" s="24" t="s">
        <v>347</v>
      </c>
      <c r="AD159" s="24"/>
      <c r="AE159" s="33"/>
      <c r="AF159" s="31"/>
    </row>
    <row r="160" spans="1:32" s="29" customFormat="1" ht="66" customHeight="1" x14ac:dyDescent="0.3">
      <c r="A160" s="24" t="s">
        <v>905</v>
      </c>
      <c r="B160" s="24" t="s">
        <v>190</v>
      </c>
      <c r="C160" s="11">
        <v>159</v>
      </c>
      <c r="D160" s="24">
        <v>86111600</v>
      </c>
      <c r="E160" s="24"/>
      <c r="F160" s="24"/>
      <c r="G160" s="24" t="s">
        <v>275</v>
      </c>
      <c r="H160" s="24" t="s">
        <v>264</v>
      </c>
      <c r="I160" s="8" t="s">
        <v>58</v>
      </c>
      <c r="J160" s="24">
        <v>4</v>
      </c>
      <c r="K160" s="24" t="s">
        <v>27</v>
      </c>
      <c r="L160" s="24">
        <v>8</v>
      </c>
      <c r="M160" s="24" t="s">
        <v>225</v>
      </c>
      <c r="N160" s="24" t="s">
        <v>1090</v>
      </c>
      <c r="O160" s="24" t="s">
        <v>41</v>
      </c>
      <c r="P160" s="24">
        <v>0</v>
      </c>
      <c r="Q160" s="24" t="s">
        <v>57</v>
      </c>
      <c r="R160" s="4"/>
      <c r="S160" s="4">
        <v>30000000</v>
      </c>
      <c r="T160" s="4">
        <f t="shared" si="8"/>
        <v>30000000</v>
      </c>
      <c r="U160" s="24" t="s">
        <v>31</v>
      </c>
      <c r="V160" s="24" t="s">
        <v>32</v>
      </c>
      <c r="W160" s="26" t="s">
        <v>863</v>
      </c>
      <c r="X160" s="24">
        <v>3009133992</v>
      </c>
      <c r="Y160" s="7" t="s">
        <v>864</v>
      </c>
      <c r="Z160" s="24"/>
      <c r="AA160" s="24" t="s">
        <v>190</v>
      </c>
      <c r="AB160" s="24" t="s">
        <v>911</v>
      </c>
      <c r="AC160" s="24" t="s">
        <v>347</v>
      </c>
      <c r="AD160" s="24"/>
      <c r="AE160" s="33"/>
      <c r="AF160" s="31"/>
    </row>
    <row r="161" spans="1:32" s="29" customFormat="1" ht="82.5" x14ac:dyDescent="0.3">
      <c r="A161" s="24" t="s">
        <v>906</v>
      </c>
      <c r="B161" s="24" t="s">
        <v>190</v>
      </c>
      <c r="C161" s="11">
        <v>160</v>
      </c>
      <c r="D161" s="24">
        <v>86111600</v>
      </c>
      <c r="E161" s="24"/>
      <c r="F161" s="24"/>
      <c r="G161" s="24" t="s">
        <v>273</v>
      </c>
      <c r="H161" s="24" t="s">
        <v>264</v>
      </c>
      <c r="I161" s="24" t="s">
        <v>58</v>
      </c>
      <c r="J161" s="24">
        <v>4</v>
      </c>
      <c r="K161" s="24" t="s">
        <v>27</v>
      </c>
      <c r="L161" s="24">
        <v>8</v>
      </c>
      <c r="M161" s="24" t="s">
        <v>225</v>
      </c>
      <c r="N161" s="24" t="s">
        <v>1090</v>
      </c>
      <c r="O161" s="24" t="s">
        <v>41</v>
      </c>
      <c r="P161" s="24">
        <v>0</v>
      </c>
      <c r="Q161" s="24" t="s">
        <v>57</v>
      </c>
      <c r="R161" s="4"/>
      <c r="S161" s="4">
        <v>1000000000</v>
      </c>
      <c r="T161" s="4">
        <f t="shared" si="8"/>
        <v>1000000000</v>
      </c>
      <c r="U161" s="24" t="s">
        <v>31</v>
      </c>
      <c r="V161" s="24" t="s">
        <v>32</v>
      </c>
      <c r="W161" s="26" t="s">
        <v>863</v>
      </c>
      <c r="X161" s="24">
        <v>3009133992</v>
      </c>
      <c r="Y161" s="7" t="s">
        <v>864</v>
      </c>
      <c r="Z161" s="24"/>
      <c r="AA161" s="24" t="s">
        <v>190</v>
      </c>
      <c r="AB161" s="24" t="s">
        <v>911</v>
      </c>
      <c r="AC161" s="24" t="s">
        <v>347</v>
      </c>
      <c r="AD161" s="24"/>
      <c r="AE161" s="33"/>
      <c r="AF161" s="31"/>
    </row>
    <row r="162" spans="1:32" s="29" customFormat="1" ht="82.5" x14ac:dyDescent="0.3">
      <c r="A162" s="24" t="s">
        <v>907</v>
      </c>
      <c r="B162" s="24" t="s">
        <v>190</v>
      </c>
      <c r="C162" s="11">
        <v>161</v>
      </c>
      <c r="D162" s="24" t="s">
        <v>1026</v>
      </c>
      <c r="E162" s="24"/>
      <c r="F162" s="24"/>
      <c r="G162" s="24" t="s">
        <v>974</v>
      </c>
      <c r="H162" s="24" t="s">
        <v>885</v>
      </c>
      <c r="I162" s="24" t="s">
        <v>26</v>
      </c>
      <c r="J162" s="24">
        <v>1</v>
      </c>
      <c r="K162" s="24" t="s">
        <v>27</v>
      </c>
      <c r="L162" s="24">
        <v>11</v>
      </c>
      <c r="M162" s="24" t="s">
        <v>225</v>
      </c>
      <c r="N162" s="24" t="s">
        <v>1090</v>
      </c>
      <c r="O162" s="24" t="s">
        <v>41</v>
      </c>
      <c r="P162" s="24">
        <v>0</v>
      </c>
      <c r="Q162" s="24" t="s">
        <v>57</v>
      </c>
      <c r="R162" s="4"/>
      <c r="S162" s="4">
        <v>90000000</v>
      </c>
      <c r="T162" s="4">
        <f t="shared" si="8"/>
        <v>90000000</v>
      </c>
      <c r="U162" s="24" t="s">
        <v>31</v>
      </c>
      <c r="V162" s="24" t="s">
        <v>32</v>
      </c>
      <c r="W162" s="24" t="s">
        <v>863</v>
      </c>
      <c r="X162" s="24">
        <v>3009133992</v>
      </c>
      <c r="Y162" s="7" t="s">
        <v>864</v>
      </c>
      <c r="Z162" s="24"/>
      <c r="AA162" s="24" t="s">
        <v>190</v>
      </c>
      <c r="AB162" s="24" t="s">
        <v>911</v>
      </c>
      <c r="AC162" s="24" t="s">
        <v>1057</v>
      </c>
      <c r="AD162" s="24"/>
      <c r="AE162" s="33"/>
      <c r="AF162" s="31"/>
    </row>
    <row r="163" spans="1:32" s="29" customFormat="1" ht="66" x14ac:dyDescent="0.3">
      <c r="A163" s="24" t="s">
        <v>908</v>
      </c>
      <c r="B163" s="24" t="s">
        <v>190</v>
      </c>
      <c r="C163" s="11">
        <v>162</v>
      </c>
      <c r="D163" s="24" t="s">
        <v>259</v>
      </c>
      <c r="E163" s="24"/>
      <c r="F163" s="24"/>
      <c r="G163" s="24" t="s">
        <v>886</v>
      </c>
      <c r="H163" s="24" t="s">
        <v>887</v>
      </c>
      <c r="I163" s="24" t="s">
        <v>246</v>
      </c>
      <c r="J163" s="24">
        <v>3</v>
      </c>
      <c r="K163" s="24" t="s">
        <v>27</v>
      </c>
      <c r="L163" s="24">
        <v>8</v>
      </c>
      <c r="M163" s="24" t="s">
        <v>253</v>
      </c>
      <c r="N163" s="24" t="s">
        <v>1093</v>
      </c>
      <c r="O163" s="24" t="s">
        <v>41</v>
      </c>
      <c r="P163" s="24">
        <v>0</v>
      </c>
      <c r="Q163" s="24" t="s">
        <v>57</v>
      </c>
      <c r="R163" s="4"/>
      <c r="S163" s="4">
        <v>200000000</v>
      </c>
      <c r="T163" s="4">
        <f t="shared" si="8"/>
        <v>200000000</v>
      </c>
      <c r="U163" s="24" t="s">
        <v>31</v>
      </c>
      <c r="V163" s="24" t="s">
        <v>32</v>
      </c>
      <c r="W163" s="26" t="s">
        <v>863</v>
      </c>
      <c r="X163" s="24">
        <v>3009133992</v>
      </c>
      <c r="Y163" s="7" t="s">
        <v>864</v>
      </c>
      <c r="Z163" s="24"/>
      <c r="AA163" s="24" t="s">
        <v>190</v>
      </c>
      <c r="AB163" s="24" t="s">
        <v>911</v>
      </c>
      <c r="AC163" s="24" t="s">
        <v>347</v>
      </c>
      <c r="AD163" s="24"/>
      <c r="AE163" s="33"/>
      <c r="AF163" s="31"/>
    </row>
    <row r="164" spans="1:32" s="29" customFormat="1" ht="82.5" x14ac:dyDescent="0.3">
      <c r="A164" s="24" t="s">
        <v>909</v>
      </c>
      <c r="B164" s="24" t="s">
        <v>190</v>
      </c>
      <c r="C164" s="11">
        <v>163</v>
      </c>
      <c r="D164" s="24">
        <v>86111600</v>
      </c>
      <c r="E164" s="24"/>
      <c r="F164" s="24"/>
      <c r="G164" s="24" t="s">
        <v>888</v>
      </c>
      <c r="H164" s="24" t="s">
        <v>264</v>
      </c>
      <c r="I164" s="24" t="s">
        <v>246</v>
      </c>
      <c r="J164" s="24">
        <v>3</v>
      </c>
      <c r="K164" s="24" t="s">
        <v>27</v>
      </c>
      <c r="L164" s="24">
        <v>9</v>
      </c>
      <c r="M164" s="24" t="s">
        <v>225</v>
      </c>
      <c r="N164" s="24" t="s">
        <v>1090</v>
      </c>
      <c r="O164" s="24" t="s">
        <v>41</v>
      </c>
      <c r="P164" s="24">
        <v>0</v>
      </c>
      <c r="Q164" s="24" t="s">
        <v>57</v>
      </c>
      <c r="R164" s="4"/>
      <c r="S164" s="4">
        <v>80000000</v>
      </c>
      <c r="T164" s="4">
        <f t="shared" si="8"/>
        <v>80000000</v>
      </c>
      <c r="U164" s="24" t="s">
        <v>31</v>
      </c>
      <c r="V164" s="24" t="s">
        <v>32</v>
      </c>
      <c r="W164" s="26" t="s">
        <v>863</v>
      </c>
      <c r="X164" s="24">
        <v>3009133992</v>
      </c>
      <c r="Y164" s="7" t="s">
        <v>864</v>
      </c>
      <c r="Z164" s="24"/>
      <c r="AA164" s="24" t="s">
        <v>190</v>
      </c>
      <c r="AB164" s="24" t="s">
        <v>911</v>
      </c>
      <c r="AC164" s="24" t="s">
        <v>347</v>
      </c>
      <c r="AD164" s="24"/>
      <c r="AE164" s="33"/>
      <c r="AF164" s="31"/>
    </row>
    <row r="165" spans="1:32" s="29" customFormat="1" ht="82.5" x14ac:dyDescent="0.25">
      <c r="A165" s="24" t="s">
        <v>457</v>
      </c>
      <c r="B165" s="24" t="s">
        <v>23</v>
      </c>
      <c r="C165" s="11">
        <v>164</v>
      </c>
      <c r="D165" s="24">
        <v>80111607</v>
      </c>
      <c r="E165" s="24"/>
      <c r="F165" s="24"/>
      <c r="G165" s="24" t="s">
        <v>458</v>
      </c>
      <c r="H165" s="24" t="s">
        <v>25</v>
      </c>
      <c r="I165" s="27" t="s">
        <v>26</v>
      </c>
      <c r="J165" s="24">
        <v>1</v>
      </c>
      <c r="K165" s="27" t="s">
        <v>51</v>
      </c>
      <c r="L165" s="24">
        <v>4</v>
      </c>
      <c r="M165" s="24" t="s">
        <v>28</v>
      </c>
      <c r="N165" s="24" t="s">
        <v>1090</v>
      </c>
      <c r="O165" s="24" t="s">
        <v>41</v>
      </c>
      <c r="P165" s="24">
        <v>0</v>
      </c>
      <c r="Q165" s="24" t="s">
        <v>30</v>
      </c>
      <c r="R165" s="4">
        <v>11000000</v>
      </c>
      <c r="S165" s="4">
        <f>R165*L165</f>
        <v>44000000</v>
      </c>
      <c r="T165" s="4">
        <f t="shared" si="8"/>
        <v>44000000</v>
      </c>
      <c r="U165" s="24" t="s">
        <v>31</v>
      </c>
      <c r="V165" s="24" t="s">
        <v>32</v>
      </c>
      <c r="W165" s="24" t="s">
        <v>459</v>
      </c>
      <c r="X165" s="24">
        <v>3009133992</v>
      </c>
      <c r="Y165" s="7" t="s">
        <v>460</v>
      </c>
      <c r="Z165" s="24"/>
      <c r="AA165" s="24" t="str">
        <f>+B165</f>
        <v>SUBDIRECCIÓN DE CONTROL DISCIPLINARIO INTERNO</v>
      </c>
      <c r="AB165" s="28" t="s">
        <v>353</v>
      </c>
      <c r="AC165" s="24" t="s">
        <v>347</v>
      </c>
      <c r="AD165" s="24"/>
      <c r="AE165" s="24"/>
    </row>
    <row r="166" spans="1:32" s="29" customFormat="1" ht="99" customHeight="1" x14ac:dyDescent="0.25">
      <c r="A166" s="24" t="s">
        <v>461</v>
      </c>
      <c r="B166" s="24" t="s">
        <v>23</v>
      </c>
      <c r="C166" s="11">
        <v>165</v>
      </c>
      <c r="D166" s="24">
        <v>80111607</v>
      </c>
      <c r="E166" s="24"/>
      <c r="F166" s="24"/>
      <c r="G166" s="24" t="s">
        <v>462</v>
      </c>
      <c r="H166" s="24" t="s">
        <v>25</v>
      </c>
      <c r="I166" s="27" t="s">
        <v>48</v>
      </c>
      <c r="J166" s="24">
        <v>2</v>
      </c>
      <c r="K166" s="27" t="s">
        <v>60</v>
      </c>
      <c r="L166" s="24">
        <v>4</v>
      </c>
      <c r="M166" s="24" t="s">
        <v>28</v>
      </c>
      <c r="N166" s="24" t="s">
        <v>1090</v>
      </c>
      <c r="O166" s="24" t="s">
        <v>41</v>
      </c>
      <c r="P166" s="24">
        <v>0</v>
      </c>
      <c r="Q166" s="24" t="s">
        <v>30</v>
      </c>
      <c r="R166" s="4">
        <v>10500000</v>
      </c>
      <c r="S166" s="4">
        <f>R166*L166</f>
        <v>42000000</v>
      </c>
      <c r="T166" s="4">
        <f t="shared" si="8"/>
        <v>42000000</v>
      </c>
      <c r="U166" s="24" t="s">
        <v>31</v>
      </c>
      <c r="V166" s="24" t="s">
        <v>32</v>
      </c>
      <c r="W166" s="24" t="s">
        <v>459</v>
      </c>
      <c r="X166" s="24">
        <v>3009133992</v>
      </c>
      <c r="Y166" s="7" t="s">
        <v>460</v>
      </c>
      <c r="Z166" s="24"/>
      <c r="AA166" s="24" t="str">
        <f>+B166</f>
        <v>SUBDIRECCIÓN DE CONTROL DISCIPLINARIO INTERNO</v>
      </c>
      <c r="AB166" s="28" t="s">
        <v>353</v>
      </c>
      <c r="AC166" s="24" t="s">
        <v>347</v>
      </c>
      <c r="AD166" s="24"/>
      <c r="AE166" s="24"/>
    </row>
    <row r="167" spans="1:32" s="29" customFormat="1" ht="49.5" customHeight="1" x14ac:dyDescent="0.25">
      <c r="A167" s="24" t="s">
        <v>463</v>
      </c>
      <c r="B167" s="24" t="s">
        <v>23</v>
      </c>
      <c r="C167" s="11">
        <v>166</v>
      </c>
      <c r="D167" s="24">
        <v>80111607</v>
      </c>
      <c r="E167" s="24"/>
      <c r="F167" s="24"/>
      <c r="G167" s="24" t="s">
        <v>24</v>
      </c>
      <c r="H167" s="24" t="s">
        <v>25</v>
      </c>
      <c r="I167" s="27" t="s">
        <v>26</v>
      </c>
      <c r="J167" s="24">
        <v>1</v>
      </c>
      <c r="K167" s="27" t="s">
        <v>51</v>
      </c>
      <c r="L167" s="24">
        <v>4</v>
      </c>
      <c r="M167" s="24" t="s">
        <v>28</v>
      </c>
      <c r="N167" s="24" t="s">
        <v>1090</v>
      </c>
      <c r="O167" s="24" t="s">
        <v>41</v>
      </c>
      <c r="P167" s="24">
        <v>0</v>
      </c>
      <c r="Q167" s="24" t="s">
        <v>30</v>
      </c>
      <c r="R167" s="4">
        <v>7000000</v>
      </c>
      <c r="S167" s="4">
        <v>28000000</v>
      </c>
      <c r="T167" s="4">
        <v>28000000</v>
      </c>
      <c r="U167" s="24" t="s">
        <v>31</v>
      </c>
      <c r="V167" s="24" t="s">
        <v>32</v>
      </c>
      <c r="W167" s="24" t="s">
        <v>459</v>
      </c>
      <c r="X167" s="24">
        <v>3009133992</v>
      </c>
      <c r="Y167" s="7" t="s">
        <v>460</v>
      </c>
      <c r="Z167" s="24"/>
      <c r="AA167" s="24" t="s">
        <v>23</v>
      </c>
      <c r="AB167" s="28" t="s">
        <v>353</v>
      </c>
      <c r="AC167" s="24" t="s">
        <v>347</v>
      </c>
      <c r="AD167" s="36"/>
      <c r="AE167" s="36"/>
      <c r="AF167" s="37"/>
    </row>
    <row r="168" spans="1:32" s="29" customFormat="1" ht="49.5" customHeight="1" x14ac:dyDescent="0.25">
      <c r="A168" s="24" t="s">
        <v>464</v>
      </c>
      <c r="B168" s="24" t="s">
        <v>23</v>
      </c>
      <c r="C168" s="11">
        <v>167</v>
      </c>
      <c r="D168" s="24">
        <v>80111607</v>
      </c>
      <c r="E168" s="24"/>
      <c r="F168" s="24"/>
      <c r="G168" s="24" t="s">
        <v>465</v>
      </c>
      <c r="H168" s="24" t="s">
        <v>33</v>
      </c>
      <c r="I168" s="27" t="s">
        <v>48</v>
      </c>
      <c r="J168" s="24">
        <v>2</v>
      </c>
      <c r="K168" s="27" t="s">
        <v>60</v>
      </c>
      <c r="L168" s="24">
        <v>4</v>
      </c>
      <c r="M168" s="24" t="s">
        <v>28</v>
      </c>
      <c r="N168" s="24" t="s">
        <v>1090</v>
      </c>
      <c r="O168" s="24" t="s">
        <v>41</v>
      </c>
      <c r="P168" s="24">
        <v>0</v>
      </c>
      <c r="Q168" s="24" t="s">
        <v>30</v>
      </c>
      <c r="R168" s="4">
        <v>4000000</v>
      </c>
      <c r="S168" s="4">
        <f t="shared" ref="S168:S173" si="10">R168*L168</f>
        <v>16000000</v>
      </c>
      <c r="T168" s="4">
        <f t="shared" ref="T168:T174" si="11">+S168</f>
        <v>16000000</v>
      </c>
      <c r="U168" s="24" t="s">
        <v>31</v>
      </c>
      <c r="V168" s="24" t="s">
        <v>32</v>
      </c>
      <c r="W168" s="24" t="s">
        <v>459</v>
      </c>
      <c r="X168" s="24">
        <v>3009133992</v>
      </c>
      <c r="Y168" s="7" t="s">
        <v>460</v>
      </c>
      <c r="Z168" s="24"/>
      <c r="AA168" s="24" t="s">
        <v>23</v>
      </c>
      <c r="AB168" s="24" t="s">
        <v>386</v>
      </c>
      <c r="AC168" s="24" t="s">
        <v>347</v>
      </c>
      <c r="AD168" s="24"/>
      <c r="AE168" s="24"/>
    </row>
    <row r="169" spans="1:32" s="29" customFormat="1" ht="82.5" customHeight="1" x14ac:dyDescent="0.25">
      <c r="A169" s="24" t="s">
        <v>400</v>
      </c>
      <c r="B169" s="24" t="s">
        <v>34</v>
      </c>
      <c r="C169" s="11">
        <v>168</v>
      </c>
      <c r="D169" s="24" t="s">
        <v>917</v>
      </c>
      <c r="E169" s="24"/>
      <c r="F169" s="24"/>
      <c r="G169" s="24" t="s">
        <v>708</v>
      </c>
      <c r="H169" s="24" t="s">
        <v>25</v>
      </c>
      <c r="I169" s="27" t="s">
        <v>26</v>
      </c>
      <c r="J169" s="24">
        <v>1</v>
      </c>
      <c r="K169" s="27" t="s">
        <v>51</v>
      </c>
      <c r="L169" s="24">
        <v>4</v>
      </c>
      <c r="M169" s="24" t="s">
        <v>28</v>
      </c>
      <c r="N169" s="24" t="s">
        <v>1090</v>
      </c>
      <c r="O169" s="24" t="s">
        <v>41</v>
      </c>
      <c r="P169" s="24">
        <v>0</v>
      </c>
      <c r="Q169" s="24" t="s">
        <v>30</v>
      </c>
      <c r="R169" s="4">
        <v>7500000</v>
      </c>
      <c r="S169" s="4">
        <f t="shared" si="10"/>
        <v>30000000</v>
      </c>
      <c r="T169" s="4">
        <f t="shared" si="11"/>
        <v>30000000</v>
      </c>
      <c r="U169" s="24" t="s">
        <v>31</v>
      </c>
      <c r="V169" s="24" t="s">
        <v>32</v>
      </c>
      <c r="W169" s="24" t="s">
        <v>1015</v>
      </c>
      <c r="X169" s="24">
        <v>3009133992</v>
      </c>
      <c r="Y169" s="38" t="s">
        <v>1016</v>
      </c>
      <c r="Z169" s="24"/>
      <c r="AA169" s="24" t="s">
        <v>1042</v>
      </c>
      <c r="AB169" s="24" t="s">
        <v>386</v>
      </c>
      <c r="AC169" s="24" t="s">
        <v>347</v>
      </c>
      <c r="AD169" s="24"/>
      <c r="AE169" s="24"/>
    </row>
    <row r="170" spans="1:32" s="29" customFormat="1" ht="66" customHeight="1" x14ac:dyDescent="0.25">
      <c r="A170" s="24" t="s">
        <v>401</v>
      </c>
      <c r="B170" s="24" t="s">
        <v>34</v>
      </c>
      <c r="C170" s="11">
        <v>169</v>
      </c>
      <c r="D170" s="24">
        <v>80111600</v>
      </c>
      <c r="E170" s="24"/>
      <c r="F170" s="24"/>
      <c r="G170" s="24" t="s">
        <v>709</v>
      </c>
      <c r="H170" s="24" t="s">
        <v>25</v>
      </c>
      <c r="I170" s="27" t="s">
        <v>26</v>
      </c>
      <c r="J170" s="24">
        <v>1</v>
      </c>
      <c r="K170" s="27" t="s">
        <v>51</v>
      </c>
      <c r="L170" s="24">
        <v>4</v>
      </c>
      <c r="M170" s="24" t="s">
        <v>28</v>
      </c>
      <c r="N170" s="24" t="s">
        <v>1090</v>
      </c>
      <c r="O170" s="24" t="s">
        <v>41</v>
      </c>
      <c r="P170" s="24">
        <v>0</v>
      </c>
      <c r="Q170" s="24" t="s">
        <v>30</v>
      </c>
      <c r="R170" s="4">
        <v>5500000</v>
      </c>
      <c r="S170" s="9">
        <f t="shared" si="10"/>
        <v>22000000</v>
      </c>
      <c r="T170" s="4">
        <f t="shared" si="11"/>
        <v>22000000</v>
      </c>
      <c r="U170" s="24" t="s">
        <v>31</v>
      </c>
      <c r="V170" s="24" t="s">
        <v>32</v>
      </c>
      <c r="W170" s="24" t="s">
        <v>1017</v>
      </c>
      <c r="X170" s="24">
        <v>3009133992</v>
      </c>
      <c r="Y170" s="38" t="s">
        <v>1018</v>
      </c>
      <c r="Z170" s="24"/>
      <c r="AA170" s="24" t="s">
        <v>1042</v>
      </c>
      <c r="AB170" s="24" t="s">
        <v>386</v>
      </c>
      <c r="AC170" s="24" t="s">
        <v>347</v>
      </c>
      <c r="AD170" s="24"/>
      <c r="AE170" s="24"/>
    </row>
    <row r="171" spans="1:32" s="29" customFormat="1" ht="82.5" customHeight="1" x14ac:dyDescent="0.3">
      <c r="A171" s="24" t="s">
        <v>477</v>
      </c>
      <c r="B171" s="24" t="s">
        <v>36</v>
      </c>
      <c r="C171" s="11">
        <v>170</v>
      </c>
      <c r="D171" s="1" t="s">
        <v>1019</v>
      </c>
      <c r="E171" s="24"/>
      <c r="F171" s="33"/>
      <c r="G171" s="24" t="s">
        <v>485</v>
      </c>
      <c r="H171" s="24" t="s">
        <v>25</v>
      </c>
      <c r="I171" s="24" t="s">
        <v>26</v>
      </c>
      <c r="J171" s="24">
        <v>1</v>
      </c>
      <c r="K171" s="24" t="s">
        <v>51</v>
      </c>
      <c r="L171" s="24">
        <v>4</v>
      </c>
      <c r="M171" s="24" t="s">
        <v>28</v>
      </c>
      <c r="N171" s="24" t="s">
        <v>1090</v>
      </c>
      <c r="O171" s="24" t="s">
        <v>41</v>
      </c>
      <c r="P171" s="24">
        <v>0</v>
      </c>
      <c r="Q171" s="24" t="s">
        <v>30</v>
      </c>
      <c r="R171" s="12">
        <v>11000000</v>
      </c>
      <c r="S171" s="4">
        <f t="shared" si="10"/>
        <v>44000000</v>
      </c>
      <c r="T171" s="4">
        <f t="shared" si="11"/>
        <v>44000000</v>
      </c>
      <c r="U171" s="24" t="s">
        <v>31</v>
      </c>
      <c r="V171" s="24" t="s">
        <v>32</v>
      </c>
      <c r="W171" s="24" t="s">
        <v>37</v>
      </c>
      <c r="X171" s="24">
        <v>3009133992</v>
      </c>
      <c r="Y171" s="7" t="s">
        <v>365</v>
      </c>
      <c r="Z171" s="38"/>
      <c r="AA171" s="24" t="s">
        <v>36</v>
      </c>
      <c r="AB171" s="24" t="s">
        <v>386</v>
      </c>
      <c r="AC171" s="24" t="s">
        <v>347</v>
      </c>
      <c r="AD171" s="24"/>
      <c r="AE171" s="24"/>
    </row>
    <row r="172" spans="1:32" s="29" customFormat="1" ht="99" customHeight="1" x14ac:dyDescent="0.25">
      <c r="A172" s="24" t="s">
        <v>482</v>
      </c>
      <c r="B172" s="24" t="s">
        <v>36</v>
      </c>
      <c r="C172" s="11">
        <v>171</v>
      </c>
      <c r="D172" s="1" t="s">
        <v>1019</v>
      </c>
      <c r="E172" s="24"/>
      <c r="F172" s="24"/>
      <c r="G172" s="24" t="s">
        <v>964</v>
      </c>
      <c r="H172" s="24" t="s">
        <v>25</v>
      </c>
      <c r="I172" s="24" t="s">
        <v>26</v>
      </c>
      <c r="J172" s="24">
        <v>1</v>
      </c>
      <c r="K172" s="24" t="s">
        <v>51</v>
      </c>
      <c r="L172" s="24">
        <v>4</v>
      </c>
      <c r="M172" s="24" t="s">
        <v>28</v>
      </c>
      <c r="N172" s="24" t="s">
        <v>1090</v>
      </c>
      <c r="O172" s="24" t="s">
        <v>41</v>
      </c>
      <c r="P172" s="24">
        <v>0</v>
      </c>
      <c r="Q172" s="24" t="s">
        <v>30</v>
      </c>
      <c r="R172" s="12">
        <v>11000000</v>
      </c>
      <c r="S172" s="9">
        <f t="shared" si="10"/>
        <v>44000000</v>
      </c>
      <c r="T172" s="4">
        <f t="shared" si="11"/>
        <v>44000000</v>
      </c>
      <c r="U172" s="24" t="s">
        <v>31</v>
      </c>
      <c r="V172" s="24" t="s">
        <v>32</v>
      </c>
      <c r="W172" s="24" t="s">
        <v>37</v>
      </c>
      <c r="X172" s="24">
        <v>3009133992</v>
      </c>
      <c r="Y172" s="7" t="s">
        <v>365</v>
      </c>
      <c r="Z172" s="38"/>
      <c r="AA172" s="24" t="s">
        <v>36</v>
      </c>
      <c r="AB172" s="24" t="s">
        <v>353</v>
      </c>
      <c r="AC172" s="24" t="s">
        <v>347</v>
      </c>
      <c r="AD172" s="24"/>
      <c r="AE172" s="24"/>
    </row>
    <row r="173" spans="1:32" s="29" customFormat="1" ht="82.5" customHeight="1" x14ac:dyDescent="0.25">
      <c r="A173" s="24" t="s">
        <v>483</v>
      </c>
      <c r="B173" s="24" t="s">
        <v>36</v>
      </c>
      <c r="C173" s="11">
        <v>172</v>
      </c>
      <c r="D173" s="1" t="s">
        <v>1019</v>
      </c>
      <c r="E173" s="24"/>
      <c r="F173" s="24"/>
      <c r="G173" s="24" t="s">
        <v>478</v>
      </c>
      <c r="H173" s="24" t="s">
        <v>33</v>
      </c>
      <c r="I173" s="24" t="s">
        <v>26</v>
      </c>
      <c r="J173" s="24">
        <v>1</v>
      </c>
      <c r="K173" s="24" t="s">
        <v>51</v>
      </c>
      <c r="L173" s="24">
        <v>4</v>
      </c>
      <c r="M173" s="24" t="s">
        <v>28</v>
      </c>
      <c r="N173" s="24" t="s">
        <v>1090</v>
      </c>
      <c r="O173" s="24" t="s">
        <v>41</v>
      </c>
      <c r="P173" s="24">
        <v>0</v>
      </c>
      <c r="Q173" s="24" t="s">
        <v>30</v>
      </c>
      <c r="R173" s="12">
        <v>3500000</v>
      </c>
      <c r="S173" s="9">
        <f t="shared" si="10"/>
        <v>14000000</v>
      </c>
      <c r="T173" s="4">
        <f t="shared" si="11"/>
        <v>14000000</v>
      </c>
      <c r="U173" s="24" t="s">
        <v>31</v>
      </c>
      <c r="V173" s="24" t="s">
        <v>32</v>
      </c>
      <c r="W173" s="24" t="s">
        <v>37</v>
      </c>
      <c r="X173" s="24">
        <v>3009133992</v>
      </c>
      <c r="Y173" s="7" t="s">
        <v>365</v>
      </c>
      <c r="Z173" s="38"/>
      <c r="AA173" s="24" t="s">
        <v>36</v>
      </c>
      <c r="AB173" s="24" t="s">
        <v>386</v>
      </c>
      <c r="AC173" s="24" t="s">
        <v>347</v>
      </c>
      <c r="AD173" s="24"/>
      <c r="AE173" s="24"/>
    </row>
    <row r="174" spans="1:32" s="29" customFormat="1" ht="82.5" customHeight="1" x14ac:dyDescent="0.25">
      <c r="A174" s="24" t="s">
        <v>484</v>
      </c>
      <c r="B174" s="24" t="s">
        <v>36</v>
      </c>
      <c r="C174" s="11">
        <v>173</v>
      </c>
      <c r="D174" s="24" t="s">
        <v>43</v>
      </c>
      <c r="E174" s="24"/>
      <c r="F174" s="24"/>
      <c r="G174" s="24" t="s">
        <v>479</v>
      </c>
      <c r="H174" s="24" t="s">
        <v>39</v>
      </c>
      <c r="I174" s="24" t="s">
        <v>58</v>
      </c>
      <c r="J174" s="24">
        <v>4</v>
      </c>
      <c r="K174" s="24" t="s">
        <v>27</v>
      </c>
      <c r="L174" s="24">
        <v>8</v>
      </c>
      <c r="M174" s="24" t="s">
        <v>28</v>
      </c>
      <c r="N174" s="24" t="s">
        <v>1090</v>
      </c>
      <c r="O174" s="24" t="s">
        <v>41</v>
      </c>
      <c r="P174" s="24">
        <v>0</v>
      </c>
      <c r="Q174" s="24" t="s">
        <v>30</v>
      </c>
      <c r="R174" s="12"/>
      <c r="S174" s="9">
        <v>32000000</v>
      </c>
      <c r="T174" s="4">
        <f t="shared" si="11"/>
        <v>32000000</v>
      </c>
      <c r="U174" s="24" t="s">
        <v>42</v>
      </c>
      <c r="V174" s="4" t="s">
        <v>166</v>
      </c>
      <c r="W174" s="24" t="s">
        <v>480</v>
      </c>
      <c r="X174" s="24">
        <v>3009133992</v>
      </c>
      <c r="Y174" s="7" t="s">
        <v>481</v>
      </c>
      <c r="Z174" s="24"/>
      <c r="AA174" s="24" t="s">
        <v>36</v>
      </c>
      <c r="AB174" s="24" t="s">
        <v>386</v>
      </c>
      <c r="AC174" s="24" t="s">
        <v>347</v>
      </c>
      <c r="AD174" s="24"/>
      <c r="AE174" s="24"/>
    </row>
    <row r="175" spans="1:32" s="29" customFormat="1" ht="82.5" customHeight="1" x14ac:dyDescent="0.25">
      <c r="A175" s="24" t="s">
        <v>466</v>
      </c>
      <c r="B175" s="24" t="s">
        <v>79</v>
      </c>
      <c r="C175" s="11">
        <v>174</v>
      </c>
      <c r="D175" s="24">
        <v>82121506</v>
      </c>
      <c r="E175" s="24"/>
      <c r="F175" s="24"/>
      <c r="G175" s="24" t="s">
        <v>394</v>
      </c>
      <c r="H175" s="24" t="s">
        <v>80</v>
      </c>
      <c r="I175" s="24" t="s">
        <v>48</v>
      </c>
      <c r="J175" s="24">
        <v>2</v>
      </c>
      <c r="K175" s="24" t="s">
        <v>27</v>
      </c>
      <c r="L175" s="24">
        <v>10.5</v>
      </c>
      <c r="M175" s="24" t="s">
        <v>28</v>
      </c>
      <c r="N175" s="24" t="s">
        <v>1090</v>
      </c>
      <c r="O175" s="24" t="s">
        <v>41</v>
      </c>
      <c r="P175" s="24">
        <v>0</v>
      </c>
      <c r="Q175" s="24" t="s">
        <v>30</v>
      </c>
      <c r="R175" s="4"/>
      <c r="S175" s="4">
        <v>6000000</v>
      </c>
      <c r="T175" s="4">
        <f>S175</f>
        <v>6000000</v>
      </c>
      <c r="U175" s="24" t="s">
        <v>31</v>
      </c>
      <c r="V175" s="24" t="s">
        <v>32</v>
      </c>
      <c r="W175" s="24" t="s">
        <v>467</v>
      </c>
      <c r="X175" s="24">
        <v>3009133992</v>
      </c>
      <c r="Y175" s="7" t="s">
        <v>468</v>
      </c>
      <c r="Z175" s="24"/>
      <c r="AA175" s="24" t="s">
        <v>79</v>
      </c>
      <c r="AB175" s="24" t="s">
        <v>386</v>
      </c>
      <c r="AC175" s="24" t="s">
        <v>347</v>
      </c>
      <c r="AD175" s="24"/>
      <c r="AE175" s="24"/>
    </row>
    <row r="176" spans="1:32" s="29" customFormat="1" ht="165" customHeight="1" x14ac:dyDescent="0.25">
      <c r="A176" s="24" t="s">
        <v>83</v>
      </c>
      <c r="B176" s="24" t="s">
        <v>79</v>
      </c>
      <c r="C176" s="11">
        <v>175</v>
      </c>
      <c r="D176" s="24" t="s">
        <v>81</v>
      </c>
      <c r="E176" s="24"/>
      <c r="F176" s="24"/>
      <c r="G176" s="24" t="s">
        <v>469</v>
      </c>
      <c r="H176" s="24" t="s">
        <v>82</v>
      </c>
      <c r="I176" s="24" t="s">
        <v>40</v>
      </c>
      <c r="J176" s="24">
        <v>3</v>
      </c>
      <c r="K176" s="24" t="s">
        <v>27</v>
      </c>
      <c r="L176" s="24">
        <v>9</v>
      </c>
      <c r="M176" s="24" t="s">
        <v>336</v>
      </c>
      <c r="N176" s="24" t="s">
        <v>1092</v>
      </c>
      <c r="O176" s="24" t="s">
        <v>41</v>
      </c>
      <c r="P176" s="24">
        <v>0</v>
      </c>
      <c r="Q176" s="24" t="s">
        <v>30</v>
      </c>
      <c r="R176" s="4"/>
      <c r="S176" s="4">
        <v>8746500</v>
      </c>
      <c r="T176" s="4">
        <f>S176</f>
        <v>8746500</v>
      </c>
      <c r="U176" s="24" t="s">
        <v>31</v>
      </c>
      <c r="V176" s="24" t="s">
        <v>32</v>
      </c>
      <c r="W176" s="24" t="s">
        <v>467</v>
      </c>
      <c r="X176" s="24">
        <v>3009133992</v>
      </c>
      <c r="Y176" s="7" t="s">
        <v>468</v>
      </c>
      <c r="Z176" s="24"/>
      <c r="AA176" s="24" t="s">
        <v>79</v>
      </c>
      <c r="AB176" s="24" t="s">
        <v>386</v>
      </c>
      <c r="AC176" s="24" t="s">
        <v>347</v>
      </c>
      <c r="AD176" s="24"/>
      <c r="AE176" s="24"/>
    </row>
    <row r="177" spans="1:32" s="29" customFormat="1" ht="82.5" customHeight="1" x14ac:dyDescent="0.25">
      <c r="A177" s="24" t="s">
        <v>84</v>
      </c>
      <c r="B177" s="24" t="s">
        <v>79</v>
      </c>
      <c r="C177" s="11">
        <v>176</v>
      </c>
      <c r="D177" s="24" t="s">
        <v>924</v>
      </c>
      <c r="E177" s="24"/>
      <c r="F177" s="24"/>
      <c r="G177" s="24" t="s">
        <v>395</v>
      </c>
      <c r="H177" s="24" t="s">
        <v>86</v>
      </c>
      <c r="I177" s="24" t="s">
        <v>58</v>
      </c>
      <c r="J177" s="24">
        <v>4</v>
      </c>
      <c r="K177" s="24" t="s">
        <v>27</v>
      </c>
      <c r="L177" s="24">
        <v>8</v>
      </c>
      <c r="M177" s="24" t="s">
        <v>28</v>
      </c>
      <c r="N177" s="24" t="s">
        <v>1090</v>
      </c>
      <c r="O177" s="24" t="s">
        <v>41</v>
      </c>
      <c r="P177" s="24">
        <v>0</v>
      </c>
      <c r="Q177" s="24" t="s">
        <v>30</v>
      </c>
      <c r="R177" s="4"/>
      <c r="S177" s="4">
        <v>1000000</v>
      </c>
      <c r="T177" s="4">
        <f>S177</f>
        <v>1000000</v>
      </c>
      <c r="U177" s="24" t="s">
        <v>31</v>
      </c>
      <c r="V177" s="24" t="s">
        <v>32</v>
      </c>
      <c r="W177" s="24" t="s">
        <v>467</v>
      </c>
      <c r="X177" s="24">
        <v>3009133992</v>
      </c>
      <c r="Y177" s="7" t="s">
        <v>468</v>
      </c>
      <c r="Z177" s="24"/>
      <c r="AA177" s="24" t="s">
        <v>79</v>
      </c>
      <c r="AB177" s="24" t="s">
        <v>858</v>
      </c>
      <c r="AC177" s="24" t="s">
        <v>347</v>
      </c>
      <c r="AD177" s="24"/>
      <c r="AE177" s="24"/>
    </row>
    <row r="178" spans="1:32" s="29" customFormat="1" ht="82.5" customHeight="1" x14ac:dyDescent="0.25">
      <c r="A178" s="24" t="s">
        <v>88</v>
      </c>
      <c r="B178" s="24" t="s">
        <v>79</v>
      </c>
      <c r="C178" s="11">
        <v>177</v>
      </c>
      <c r="D178" s="24">
        <v>55101504</v>
      </c>
      <c r="E178" s="24"/>
      <c r="F178" s="24"/>
      <c r="G178" s="24" t="s">
        <v>85</v>
      </c>
      <c r="H178" s="24" t="s">
        <v>86</v>
      </c>
      <c r="I178" s="24" t="s">
        <v>87</v>
      </c>
      <c r="J178" s="24">
        <v>10</v>
      </c>
      <c r="K178" s="24" t="s">
        <v>27</v>
      </c>
      <c r="L178" s="24">
        <v>12</v>
      </c>
      <c r="M178" s="24" t="s">
        <v>28</v>
      </c>
      <c r="N178" s="24" t="s">
        <v>1090</v>
      </c>
      <c r="O178" s="24" t="s">
        <v>41</v>
      </c>
      <c r="P178" s="24">
        <v>0</v>
      </c>
      <c r="Q178" s="24" t="s">
        <v>30</v>
      </c>
      <c r="R178" s="4"/>
      <c r="S178" s="4">
        <v>1500000</v>
      </c>
      <c r="T178" s="4">
        <f>S178</f>
        <v>1500000</v>
      </c>
      <c r="U178" s="24" t="s">
        <v>31</v>
      </c>
      <c r="V178" s="24" t="s">
        <v>32</v>
      </c>
      <c r="W178" s="24" t="s">
        <v>467</v>
      </c>
      <c r="X178" s="24">
        <v>3009133992</v>
      </c>
      <c r="Y178" s="7" t="s">
        <v>468</v>
      </c>
      <c r="Z178" s="24"/>
      <c r="AA178" s="24" t="s">
        <v>79</v>
      </c>
      <c r="AB178" s="24" t="s">
        <v>858</v>
      </c>
      <c r="AC178" s="24" t="s">
        <v>347</v>
      </c>
      <c r="AD178" s="24"/>
      <c r="AE178" s="24"/>
    </row>
    <row r="179" spans="1:32" s="29" customFormat="1" ht="49.5" customHeight="1" x14ac:dyDescent="0.25">
      <c r="A179" s="24" t="s">
        <v>89</v>
      </c>
      <c r="B179" s="24" t="s">
        <v>79</v>
      </c>
      <c r="C179" s="11">
        <v>178</v>
      </c>
      <c r="D179" s="24">
        <v>55101504</v>
      </c>
      <c r="E179" s="24"/>
      <c r="F179" s="24"/>
      <c r="G179" s="24" t="s">
        <v>396</v>
      </c>
      <c r="H179" s="24" t="s">
        <v>86</v>
      </c>
      <c r="I179" s="24" t="s">
        <v>87</v>
      </c>
      <c r="J179" s="24">
        <v>10</v>
      </c>
      <c r="K179" s="24" t="s">
        <v>27</v>
      </c>
      <c r="L179" s="24">
        <v>12</v>
      </c>
      <c r="M179" s="24" t="s">
        <v>28</v>
      </c>
      <c r="N179" s="24" t="s">
        <v>1090</v>
      </c>
      <c r="O179" s="24" t="s">
        <v>41</v>
      </c>
      <c r="P179" s="24">
        <v>0</v>
      </c>
      <c r="Q179" s="24" t="s">
        <v>30</v>
      </c>
      <c r="R179" s="4"/>
      <c r="S179" s="4">
        <v>1000000</v>
      </c>
      <c r="T179" s="4">
        <v>1000000</v>
      </c>
      <c r="U179" s="24" t="s">
        <v>31</v>
      </c>
      <c r="V179" s="24" t="s">
        <v>32</v>
      </c>
      <c r="W179" s="24" t="s">
        <v>467</v>
      </c>
      <c r="X179" s="24">
        <v>3009133992</v>
      </c>
      <c r="Y179" s="7" t="s">
        <v>468</v>
      </c>
      <c r="Z179" s="24"/>
      <c r="AA179" s="24" t="s">
        <v>79</v>
      </c>
      <c r="AB179" s="24" t="s">
        <v>858</v>
      </c>
      <c r="AC179" s="24" t="s">
        <v>1078</v>
      </c>
      <c r="AD179" s="24"/>
      <c r="AE179" s="24"/>
    </row>
    <row r="180" spans="1:32" s="29" customFormat="1" ht="82.5" customHeight="1" x14ac:dyDescent="0.25">
      <c r="A180" s="24" t="s">
        <v>90</v>
      </c>
      <c r="B180" s="24" t="s">
        <v>79</v>
      </c>
      <c r="C180" s="11">
        <v>179</v>
      </c>
      <c r="D180" s="24">
        <v>55101504</v>
      </c>
      <c r="E180" s="24"/>
      <c r="F180" s="24"/>
      <c r="G180" s="24" t="s">
        <v>397</v>
      </c>
      <c r="H180" s="24" t="s">
        <v>86</v>
      </c>
      <c r="I180" s="24" t="s">
        <v>87</v>
      </c>
      <c r="J180" s="24">
        <v>10</v>
      </c>
      <c r="K180" s="24" t="s">
        <v>27</v>
      </c>
      <c r="L180" s="24">
        <v>12</v>
      </c>
      <c r="M180" s="24" t="s">
        <v>28</v>
      </c>
      <c r="N180" s="24" t="s">
        <v>1090</v>
      </c>
      <c r="O180" s="24" t="s">
        <v>41</v>
      </c>
      <c r="P180" s="24">
        <v>0</v>
      </c>
      <c r="Q180" s="24" t="s">
        <v>30</v>
      </c>
      <c r="R180" s="4"/>
      <c r="S180" s="4">
        <v>1200000</v>
      </c>
      <c r="T180" s="4">
        <f>S180</f>
        <v>1200000</v>
      </c>
      <c r="U180" s="24" t="s">
        <v>31</v>
      </c>
      <c r="V180" s="24" t="s">
        <v>32</v>
      </c>
      <c r="W180" s="24" t="s">
        <v>467</v>
      </c>
      <c r="X180" s="24">
        <v>3009133992</v>
      </c>
      <c r="Y180" s="7" t="s">
        <v>468</v>
      </c>
      <c r="Z180" s="24"/>
      <c r="AA180" s="24" t="s">
        <v>79</v>
      </c>
      <c r="AB180" s="24" t="s">
        <v>858</v>
      </c>
      <c r="AC180" s="24" t="s">
        <v>347</v>
      </c>
      <c r="AD180" s="24"/>
      <c r="AE180" s="24"/>
    </row>
    <row r="181" spans="1:32" s="29" customFormat="1" ht="82.5" customHeight="1" x14ac:dyDescent="0.25">
      <c r="A181" s="24" t="s">
        <v>91</v>
      </c>
      <c r="B181" s="24" t="s">
        <v>79</v>
      </c>
      <c r="C181" s="11">
        <v>180</v>
      </c>
      <c r="D181" s="24">
        <v>80161504</v>
      </c>
      <c r="E181" s="24"/>
      <c r="F181" s="24"/>
      <c r="G181" s="24" t="s">
        <v>470</v>
      </c>
      <c r="H181" s="24" t="s">
        <v>25</v>
      </c>
      <c r="I181" s="24" t="s">
        <v>48</v>
      </c>
      <c r="J181" s="24">
        <v>2</v>
      </c>
      <c r="K181" s="24" t="s">
        <v>51</v>
      </c>
      <c r="L181" s="24">
        <v>4</v>
      </c>
      <c r="M181" s="24" t="s">
        <v>28</v>
      </c>
      <c r="N181" s="24" t="s">
        <v>1090</v>
      </c>
      <c r="O181" s="24" t="s">
        <v>41</v>
      </c>
      <c r="P181" s="24">
        <v>0</v>
      </c>
      <c r="Q181" s="24" t="s">
        <v>30</v>
      </c>
      <c r="R181" s="4">
        <v>7500000</v>
      </c>
      <c r="S181" s="4">
        <v>30000000</v>
      </c>
      <c r="T181" s="4">
        <v>30000000</v>
      </c>
      <c r="U181" s="24" t="s">
        <v>31</v>
      </c>
      <c r="V181" s="24" t="s">
        <v>32</v>
      </c>
      <c r="W181" s="24" t="s">
        <v>847</v>
      </c>
      <c r="X181" s="24">
        <v>3009133992</v>
      </c>
      <c r="Y181" s="7" t="s">
        <v>393</v>
      </c>
      <c r="Z181" s="24"/>
      <c r="AA181" s="24" t="s">
        <v>79</v>
      </c>
      <c r="AB181" s="24" t="s">
        <v>386</v>
      </c>
      <c r="AC181" s="24" t="s">
        <v>347</v>
      </c>
      <c r="AD181" s="24"/>
      <c r="AE181" s="24"/>
    </row>
    <row r="182" spans="1:32" s="29" customFormat="1" ht="49.5" customHeight="1" x14ac:dyDescent="0.25">
      <c r="A182" s="24" t="s">
        <v>92</v>
      </c>
      <c r="B182" s="24" t="s">
        <v>79</v>
      </c>
      <c r="C182" s="11">
        <v>181</v>
      </c>
      <c r="D182" s="24">
        <v>80161504</v>
      </c>
      <c r="E182" s="24"/>
      <c r="F182" s="24"/>
      <c r="G182" s="24" t="s">
        <v>471</v>
      </c>
      <c r="H182" s="24" t="s">
        <v>33</v>
      </c>
      <c r="I182" s="24" t="s">
        <v>26</v>
      </c>
      <c r="J182" s="24">
        <v>1</v>
      </c>
      <c r="K182" s="24" t="s">
        <v>51</v>
      </c>
      <c r="L182" s="24">
        <v>4</v>
      </c>
      <c r="M182" s="24" t="s">
        <v>28</v>
      </c>
      <c r="N182" s="24" t="s">
        <v>1090</v>
      </c>
      <c r="O182" s="24" t="s">
        <v>41</v>
      </c>
      <c r="P182" s="24">
        <v>0</v>
      </c>
      <c r="Q182" s="24" t="s">
        <v>30</v>
      </c>
      <c r="R182" s="4">
        <v>5500000</v>
      </c>
      <c r="S182" s="4">
        <v>22000000</v>
      </c>
      <c r="T182" s="4">
        <v>22000000</v>
      </c>
      <c r="U182" s="24" t="s">
        <v>31</v>
      </c>
      <c r="V182" s="24" t="s">
        <v>32</v>
      </c>
      <c r="W182" s="24" t="s">
        <v>847</v>
      </c>
      <c r="X182" s="24">
        <v>3009133992</v>
      </c>
      <c r="Y182" s="7" t="s">
        <v>393</v>
      </c>
      <c r="Z182" s="24"/>
      <c r="AA182" s="24" t="s">
        <v>79</v>
      </c>
      <c r="AB182" s="24" t="s">
        <v>386</v>
      </c>
      <c r="AC182" s="24" t="s">
        <v>347</v>
      </c>
      <c r="AD182" s="36"/>
      <c r="AE182" s="36"/>
      <c r="AF182" s="37"/>
    </row>
    <row r="183" spans="1:32" s="29" customFormat="1" ht="49.5" customHeight="1" x14ac:dyDescent="0.25">
      <c r="A183" s="24" t="s">
        <v>93</v>
      </c>
      <c r="B183" s="24" t="s">
        <v>79</v>
      </c>
      <c r="C183" s="11">
        <v>182</v>
      </c>
      <c r="D183" s="24">
        <v>80161504</v>
      </c>
      <c r="E183" s="24"/>
      <c r="F183" s="24"/>
      <c r="G183" s="24" t="s">
        <v>1008</v>
      </c>
      <c r="H183" s="24" t="s">
        <v>25</v>
      </c>
      <c r="I183" s="24" t="s">
        <v>26</v>
      </c>
      <c r="J183" s="24">
        <v>1</v>
      </c>
      <c r="K183" s="24" t="s">
        <v>51</v>
      </c>
      <c r="L183" s="24">
        <v>4</v>
      </c>
      <c r="M183" s="24" t="s">
        <v>28</v>
      </c>
      <c r="N183" s="24" t="s">
        <v>1090</v>
      </c>
      <c r="O183" s="24" t="s">
        <v>41</v>
      </c>
      <c r="P183" s="24">
        <v>0</v>
      </c>
      <c r="Q183" s="24" t="s">
        <v>30</v>
      </c>
      <c r="R183" s="4">
        <v>8500000</v>
      </c>
      <c r="S183" s="4">
        <v>34000000</v>
      </c>
      <c r="T183" s="4">
        <v>34000000</v>
      </c>
      <c r="U183" s="24" t="s">
        <v>31</v>
      </c>
      <c r="V183" s="24" t="s">
        <v>32</v>
      </c>
      <c r="W183" s="24" t="s">
        <v>847</v>
      </c>
      <c r="X183" s="24">
        <v>3009133992</v>
      </c>
      <c r="Y183" s="7" t="s">
        <v>393</v>
      </c>
      <c r="Z183" s="24"/>
      <c r="AA183" s="24" t="s">
        <v>79</v>
      </c>
      <c r="AB183" s="24" t="s">
        <v>386</v>
      </c>
      <c r="AC183" s="24" t="s">
        <v>347</v>
      </c>
      <c r="AD183" s="36"/>
      <c r="AE183" s="36"/>
      <c r="AF183" s="37"/>
    </row>
    <row r="184" spans="1:32" s="29" customFormat="1" ht="49.5" customHeight="1" x14ac:dyDescent="0.25">
      <c r="A184" s="24" t="s">
        <v>94</v>
      </c>
      <c r="B184" s="24" t="s">
        <v>79</v>
      </c>
      <c r="C184" s="11">
        <v>183</v>
      </c>
      <c r="D184" s="24">
        <v>80161504</v>
      </c>
      <c r="E184" s="24"/>
      <c r="F184" s="24"/>
      <c r="G184" s="24" t="s">
        <v>472</v>
      </c>
      <c r="H184" s="24" t="s">
        <v>25</v>
      </c>
      <c r="I184" s="24" t="s">
        <v>48</v>
      </c>
      <c r="J184" s="24">
        <v>2</v>
      </c>
      <c r="K184" s="24" t="s">
        <v>60</v>
      </c>
      <c r="L184" s="24">
        <v>4</v>
      </c>
      <c r="M184" s="24" t="s">
        <v>28</v>
      </c>
      <c r="N184" s="24" t="s">
        <v>1090</v>
      </c>
      <c r="O184" s="24" t="s">
        <v>41</v>
      </c>
      <c r="P184" s="24">
        <v>0</v>
      </c>
      <c r="Q184" s="24" t="s">
        <v>30</v>
      </c>
      <c r="R184" s="4">
        <v>7000000</v>
      </c>
      <c r="S184" s="4">
        <f t="shared" ref="S184:S194" si="12">+R184*L184</f>
        <v>28000000</v>
      </c>
      <c r="T184" s="4">
        <f t="shared" ref="T184:T210" si="13">S184</f>
        <v>28000000</v>
      </c>
      <c r="U184" s="24" t="s">
        <v>31</v>
      </c>
      <c r="V184" s="24" t="s">
        <v>32</v>
      </c>
      <c r="W184" s="24" t="s">
        <v>847</v>
      </c>
      <c r="X184" s="24">
        <v>3009133992</v>
      </c>
      <c r="Y184" s="7" t="s">
        <v>393</v>
      </c>
      <c r="Z184" s="24"/>
      <c r="AA184" s="24" t="s">
        <v>79</v>
      </c>
      <c r="AB184" s="24" t="s">
        <v>386</v>
      </c>
      <c r="AC184" s="24" t="s">
        <v>347</v>
      </c>
      <c r="AD184" s="24"/>
      <c r="AE184" s="24"/>
    </row>
    <row r="185" spans="1:32" s="29" customFormat="1" ht="82.5" customHeight="1" x14ac:dyDescent="0.25">
      <c r="A185" s="24" t="s">
        <v>95</v>
      </c>
      <c r="B185" s="24" t="s">
        <v>79</v>
      </c>
      <c r="C185" s="11">
        <v>184</v>
      </c>
      <c r="D185" s="24">
        <v>80161504</v>
      </c>
      <c r="E185" s="24"/>
      <c r="F185" s="24"/>
      <c r="G185" s="24" t="s">
        <v>473</v>
      </c>
      <c r="H185" s="24" t="s">
        <v>25</v>
      </c>
      <c r="I185" s="24" t="s">
        <v>26</v>
      </c>
      <c r="J185" s="24">
        <v>1</v>
      </c>
      <c r="K185" s="24" t="s">
        <v>51</v>
      </c>
      <c r="L185" s="24">
        <v>4</v>
      </c>
      <c r="M185" s="24" t="s">
        <v>28</v>
      </c>
      <c r="N185" s="24" t="s">
        <v>1090</v>
      </c>
      <c r="O185" s="24" t="s">
        <v>41</v>
      </c>
      <c r="P185" s="24">
        <v>0</v>
      </c>
      <c r="Q185" s="24" t="s">
        <v>30</v>
      </c>
      <c r="R185" s="4">
        <v>4500000</v>
      </c>
      <c r="S185" s="4">
        <f t="shared" si="12"/>
        <v>18000000</v>
      </c>
      <c r="T185" s="4">
        <f t="shared" si="13"/>
        <v>18000000</v>
      </c>
      <c r="U185" s="24" t="s">
        <v>31</v>
      </c>
      <c r="V185" s="24" t="s">
        <v>32</v>
      </c>
      <c r="W185" s="24" t="s">
        <v>847</v>
      </c>
      <c r="X185" s="24">
        <v>3009133992</v>
      </c>
      <c r="Y185" s="7" t="s">
        <v>393</v>
      </c>
      <c r="Z185" s="24"/>
      <c r="AA185" s="24" t="s">
        <v>79</v>
      </c>
      <c r="AB185" s="24" t="s">
        <v>386</v>
      </c>
      <c r="AC185" s="24" t="s">
        <v>1077</v>
      </c>
      <c r="AD185" s="24"/>
      <c r="AE185" s="24"/>
    </row>
    <row r="186" spans="1:32" s="29" customFormat="1" ht="49.5" customHeight="1" x14ac:dyDescent="0.25">
      <c r="A186" s="24" t="s">
        <v>96</v>
      </c>
      <c r="B186" s="24" t="s">
        <v>79</v>
      </c>
      <c r="C186" s="11">
        <v>185</v>
      </c>
      <c r="D186" s="24">
        <v>80161504</v>
      </c>
      <c r="E186" s="24"/>
      <c r="F186" s="24"/>
      <c r="G186" s="24" t="s">
        <v>474</v>
      </c>
      <c r="H186" s="24" t="s">
        <v>25</v>
      </c>
      <c r="I186" s="24" t="s">
        <v>48</v>
      </c>
      <c r="J186" s="24">
        <v>2</v>
      </c>
      <c r="K186" s="24" t="s">
        <v>60</v>
      </c>
      <c r="L186" s="24">
        <v>4</v>
      </c>
      <c r="M186" s="24" t="s">
        <v>28</v>
      </c>
      <c r="N186" s="24" t="s">
        <v>1090</v>
      </c>
      <c r="O186" s="24" t="s">
        <v>41</v>
      </c>
      <c r="P186" s="24">
        <v>0</v>
      </c>
      <c r="Q186" s="24" t="s">
        <v>30</v>
      </c>
      <c r="R186" s="4">
        <v>5000000</v>
      </c>
      <c r="S186" s="4">
        <f t="shared" si="12"/>
        <v>20000000</v>
      </c>
      <c r="T186" s="4">
        <f t="shared" si="13"/>
        <v>20000000</v>
      </c>
      <c r="U186" s="24" t="s">
        <v>31</v>
      </c>
      <c r="V186" s="24" t="s">
        <v>32</v>
      </c>
      <c r="W186" s="24" t="s">
        <v>847</v>
      </c>
      <c r="X186" s="24">
        <v>3009133992</v>
      </c>
      <c r="Y186" s="7" t="s">
        <v>393</v>
      </c>
      <c r="Z186" s="24"/>
      <c r="AA186" s="24" t="s">
        <v>79</v>
      </c>
      <c r="AB186" s="24" t="s">
        <v>386</v>
      </c>
      <c r="AC186" s="24" t="s">
        <v>347</v>
      </c>
      <c r="AD186" s="24"/>
      <c r="AE186" s="24"/>
    </row>
    <row r="187" spans="1:32" s="29" customFormat="1" ht="49.5" customHeight="1" x14ac:dyDescent="0.25">
      <c r="A187" s="24" t="s">
        <v>97</v>
      </c>
      <c r="B187" s="24" t="s">
        <v>79</v>
      </c>
      <c r="C187" s="11">
        <v>186</v>
      </c>
      <c r="D187" s="24">
        <v>80161504</v>
      </c>
      <c r="E187" s="24"/>
      <c r="F187" s="24"/>
      <c r="G187" s="24" t="s">
        <v>475</v>
      </c>
      <c r="H187" s="24" t="s">
        <v>25</v>
      </c>
      <c r="I187" s="24" t="s">
        <v>48</v>
      </c>
      <c r="J187" s="24">
        <v>2</v>
      </c>
      <c r="K187" s="24" t="s">
        <v>60</v>
      </c>
      <c r="L187" s="24">
        <v>4</v>
      </c>
      <c r="M187" s="24" t="s">
        <v>28</v>
      </c>
      <c r="N187" s="24" t="s">
        <v>1090</v>
      </c>
      <c r="O187" s="24" t="s">
        <v>41</v>
      </c>
      <c r="P187" s="24">
        <v>0</v>
      </c>
      <c r="Q187" s="24" t="s">
        <v>30</v>
      </c>
      <c r="R187" s="4">
        <v>7500000</v>
      </c>
      <c r="S187" s="4">
        <f t="shared" si="12"/>
        <v>30000000</v>
      </c>
      <c r="T187" s="4">
        <f t="shared" si="13"/>
        <v>30000000</v>
      </c>
      <c r="U187" s="24" t="s">
        <v>31</v>
      </c>
      <c r="V187" s="24" t="s">
        <v>32</v>
      </c>
      <c r="W187" s="24" t="s">
        <v>847</v>
      </c>
      <c r="X187" s="24">
        <v>3009133992</v>
      </c>
      <c r="Y187" s="7" t="s">
        <v>393</v>
      </c>
      <c r="Z187" s="24"/>
      <c r="AA187" s="24" t="s">
        <v>79</v>
      </c>
      <c r="AB187" s="24" t="s">
        <v>386</v>
      </c>
      <c r="AC187" s="24" t="s">
        <v>347</v>
      </c>
      <c r="AD187" s="24"/>
      <c r="AE187" s="24"/>
    </row>
    <row r="188" spans="1:32" s="29" customFormat="1" ht="49.5" customHeight="1" x14ac:dyDescent="0.25">
      <c r="A188" s="24" t="s">
        <v>98</v>
      </c>
      <c r="B188" s="24" t="s">
        <v>79</v>
      </c>
      <c r="C188" s="11">
        <v>187</v>
      </c>
      <c r="D188" s="24">
        <v>80161504</v>
      </c>
      <c r="E188" s="24"/>
      <c r="F188" s="24"/>
      <c r="G188" s="24" t="s">
        <v>476</v>
      </c>
      <c r="H188" s="24" t="s">
        <v>33</v>
      </c>
      <c r="I188" s="24" t="s">
        <v>48</v>
      </c>
      <c r="J188" s="24">
        <v>2</v>
      </c>
      <c r="K188" s="24" t="s">
        <v>60</v>
      </c>
      <c r="L188" s="24">
        <v>4</v>
      </c>
      <c r="M188" s="24" t="s">
        <v>28</v>
      </c>
      <c r="N188" s="24" t="s">
        <v>1090</v>
      </c>
      <c r="O188" s="24" t="s">
        <v>41</v>
      </c>
      <c r="P188" s="24">
        <v>0</v>
      </c>
      <c r="Q188" s="24" t="s">
        <v>30</v>
      </c>
      <c r="R188" s="4">
        <v>3500000</v>
      </c>
      <c r="S188" s="4">
        <f t="shared" si="12"/>
        <v>14000000</v>
      </c>
      <c r="T188" s="4">
        <f t="shared" si="13"/>
        <v>14000000</v>
      </c>
      <c r="U188" s="24" t="s">
        <v>31</v>
      </c>
      <c r="V188" s="24" t="s">
        <v>32</v>
      </c>
      <c r="W188" s="24" t="s">
        <v>847</v>
      </c>
      <c r="X188" s="24">
        <v>3009133992</v>
      </c>
      <c r="Y188" s="7" t="s">
        <v>393</v>
      </c>
      <c r="Z188" s="24"/>
      <c r="AA188" s="24" t="s">
        <v>79</v>
      </c>
      <c r="AB188" s="24" t="s">
        <v>386</v>
      </c>
      <c r="AC188" s="24" t="s">
        <v>347</v>
      </c>
      <c r="AD188" s="24"/>
      <c r="AE188" s="24"/>
    </row>
    <row r="189" spans="1:32" s="29" customFormat="1" ht="82.5" customHeight="1" x14ac:dyDescent="0.25">
      <c r="A189" s="24" t="s">
        <v>44</v>
      </c>
      <c r="B189" s="24" t="s">
        <v>46</v>
      </c>
      <c r="C189" s="11">
        <v>188</v>
      </c>
      <c r="D189" s="24">
        <v>80111607</v>
      </c>
      <c r="E189" s="24"/>
      <c r="F189" s="24"/>
      <c r="G189" s="24" t="s">
        <v>486</v>
      </c>
      <c r="H189" s="24" t="s">
        <v>25</v>
      </c>
      <c r="I189" s="24" t="s">
        <v>26</v>
      </c>
      <c r="J189" s="24">
        <v>1</v>
      </c>
      <c r="K189" s="24" t="s">
        <v>51</v>
      </c>
      <c r="L189" s="24">
        <v>4</v>
      </c>
      <c r="M189" s="24" t="s">
        <v>28</v>
      </c>
      <c r="N189" s="24" t="s">
        <v>1090</v>
      </c>
      <c r="O189" s="24" t="s">
        <v>41</v>
      </c>
      <c r="P189" s="24">
        <v>0</v>
      </c>
      <c r="Q189" s="24" t="s">
        <v>30</v>
      </c>
      <c r="R189" s="4">
        <v>12700000</v>
      </c>
      <c r="S189" s="4">
        <f t="shared" si="12"/>
        <v>50800000</v>
      </c>
      <c r="T189" s="4">
        <f t="shared" si="13"/>
        <v>50800000</v>
      </c>
      <c r="U189" s="24" t="s">
        <v>31</v>
      </c>
      <c r="V189" s="24" t="s">
        <v>32</v>
      </c>
      <c r="W189" s="24" t="s">
        <v>45</v>
      </c>
      <c r="X189" s="24">
        <v>3009133992</v>
      </c>
      <c r="Y189" s="24" t="s">
        <v>487</v>
      </c>
      <c r="Z189" s="24"/>
      <c r="AA189" s="24" t="s">
        <v>46</v>
      </c>
      <c r="AB189" s="24" t="s">
        <v>386</v>
      </c>
      <c r="AC189" s="24" t="s">
        <v>347</v>
      </c>
      <c r="AD189" s="24"/>
      <c r="AE189" s="24"/>
    </row>
    <row r="190" spans="1:32" s="29" customFormat="1" ht="82.5" customHeight="1" x14ac:dyDescent="0.25">
      <c r="A190" s="24" t="s">
        <v>47</v>
      </c>
      <c r="B190" s="24" t="s">
        <v>46</v>
      </c>
      <c r="C190" s="11">
        <v>189</v>
      </c>
      <c r="D190" s="24">
        <v>80161504</v>
      </c>
      <c r="E190" s="24"/>
      <c r="F190" s="24"/>
      <c r="G190" s="24" t="s">
        <v>488</v>
      </c>
      <c r="H190" s="24" t="s">
        <v>25</v>
      </c>
      <c r="I190" s="24" t="s">
        <v>48</v>
      </c>
      <c r="J190" s="24">
        <v>2</v>
      </c>
      <c r="K190" s="24" t="s">
        <v>60</v>
      </c>
      <c r="L190" s="24">
        <v>4</v>
      </c>
      <c r="M190" s="24" t="s">
        <v>28</v>
      </c>
      <c r="N190" s="24" t="s">
        <v>1090</v>
      </c>
      <c r="O190" s="24" t="s">
        <v>41</v>
      </c>
      <c r="P190" s="24">
        <v>0</v>
      </c>
      <c r="Q190" s="24" t="s">
        <v>30</v>
      </c>
      <c r="R190" s="4">
        <v>8500000</v>
      </c>
      <c r="S190" s="4">
        <f t="shared" si="12"/>
        <v>34000000</v>
      </c>
      <c r="T190" s="4">
        <f t="shared" si="13"/>
        <v>34000000</v>
      </c>
      <c r="U190" s="24" t="s">
        <v>31</v>
      </c>
      <c r="V190" s="24" t="s">
        <v>32</v>
      </c>
      <c r="W190" s="24" t="s">
        <v>55</v>
      </c>
      <c r="X190" s="24">
        <v>3009133992</v>
      </c>
      <c r="Y190" s="24" t="s">
        <v>487</v>
      </c>
      <c r="Z190" s="24"/>
      <c r="AA190" s="24" t="s">
        <v>46</v>
      </c>
      <c r="AB190" s="24" t="s">
        <v>386</v>
      </c>
      <c r="AC190" s="24" t="s">
        <v>347</v>
      </c>
      <c r="AD190" s="24"/>
      <c r="AE190" s="24"/>
    </row>
    <row r="191" spans="1:32" s="29" customFormat="1" ht="49.5" customHeight="1" x14ac:dyDescent="0.25">
      <c r="A191" s="24" t="s">
        <v>49</v>
      </c>
      <c r="B191" s="24" t="s">
        <v>46</v>
      </c>
      <c r="C191" s="11">
        <v>190</v>
      </c>
      <c r="D191" s="24">
        <v>80161504</v>
      </c>
      <c r="E191" s="24"/>
      <c r="F191" s="24"/>
      <c r="G191" s="24" t="s">
        <v>489</v>
      </c>
      <c r="H191" s="24" t="s">
        <v>25</v>
      </c>
      <c r="I191" s="24" t="s">
        <v>48</v>
      </c>
      <c r="J191" s="24">
        <v>2</v>
      </c>
      <c r="K191" s="24" t="s">
        <v>60</v>
      </c>
      <c r="L191" s="24">
        <v>4</v>
      </c>
      <c r="M191" s="24" t="s">
        <v>28</v>
      </c>
      <c r="N191" s="24" t="s">
        <v>1090</v>
      </c>
      <c r="O191" s="24" t="s">
        <v>41</v>
      </c>
      <c r="P191" s="24">
        <v>0</v>
      </c>
      <c r="Q191" s="24" t="s">
        <v>30</v>
      </c>
      <c r="R191" s="4">
        <v>7000000</v>
      </c>
      <c r="S191" s="4">
        <f t="shared" si="12"/>
        <v>28000000</v>
      </c>
      <c r="T191" s="4">
        <f t="shared" si="13"/>
        <v>28000000</v>
      </c>
      <c r="U191" s="24" t="s">
        <v>31</v>
      </c>
      <c r="V191" s="24" t="s">
        <v>32</v>
      </c>
      <c r="W191" s="24" t="s">
        <v>45</v>
      </c>
      <c r="X191" s="24">
        <v>3009133992</v>
      </c>
      <c r="Y191" s="24" t="s">
        <v>487</v>
      </c>
      <c r="Z191" s="24"/>
      <c r="AA191" s="24" t="s">
        <v>46</v>
      </c>
      <c r="AB191" s="24" t="s">
        <v>386</v>
      </c>
      <c r="AC191" s="24" t="s">
        <v>347</v>
      </c>
      <c r="AD191" s="24"/>
      <c r="AE191" s="24"/>
    </row>
    <row r="192" spans="1:32" s="29" customFormat="1" ht="49.5" customHeight="1" x14ac:dyDescent="0.25">
      <c r="A192" s="24" t="s">
        <v>50</v>
      </c>
      <c r="B192" s="24" t="s">
        <v>46</v>
      </c>
      <c r="C192" s="11">
        <v>191</v>
      </c>
      <c r="D192" s="24">
        <v>80161504</v>
      </c>
      <c r="E192" s="24"/>
      <c r="F192" s="24"/>
      <c r="G192" s="24" t="s">
        <v>490</v>
      </c>
      <c r="H192" s="24" t="s">
        <v>25</v>
      </c>
      <c r="I192" s="24" t="s">
        <v>40</v>
      </c>
      <c r="J192" s="24">
        <v>3</v>
      </c>
      <c r="K192" s="24" t="s">
        <v>159</v>
      </c>
      <c r="L192" s="24">
        <v>4</v>
      </c>
      <c r="M192" s="24" t="s">
        <v>28</v>
      </c>
      <c r="N192" s="24" t="s">
        <v>1090</v>
      </c>
      <c r="O192" s="24" t="s">
        <v>41</v>
      </c>
      <c r="P192" s="24">
        <v>0</v>
      </c>
      <c r="Q192" s="24" t="s">
        <v>30</v>
      </c>
      <c r="R192" s="4">
        <v>2500000</v>
      </c>
      <c r="S192" s="4">
        <f t="shared" si="12"/>
        <v>10000000</v>
      </c>
      <c r="T192" s="4">
        <f t="shared" si="13"/>
        <v>10000000</v>
      </c>
      <c r="U192" s="24" t="s">
        <v>31</v>
      </c>
      <c r="V192" s="24" t="s">
        <v>32</v>
      </c>
      <c r="W192" s="24" t="s">
        <v>491</v>
      </c>
      <c r="X192" s="24">
        <v>3009133992</v>
      </c>
      <c r="Y192" s="24" t="s">
        <v>492</v>
      </c>
      <c r="Z192" s="24"/>
      <c r="AA192" s="24" t="s">
        <v>46</v>
      </c>
      <c r="AB192" s="24" t="s">
        <v>386</v>
      </c>
      <c r="AC192" s="24" t="s">
        <v>347</v>
      </c>
      <c r="AD192" s="24"/>
      <c r="AE192" s="24"/>
    </row>
    <row r="193" spans="1:31" s="29" customFormat="1" ht="49.5" customHeight="1" x14ac:dyDescent="0.25">
      <c r="A193" s="24" t="s">
        <v>52</v>
      </c>
      <c r="B193" s="24" t="s">
        <v>46</v>
      </c>
      <c r="C193" s="11">
        <v>192</v>
      </c>
      <c r="D193" s="24">
        <v>80161504</v>
      </c>
      <c r="E193" s="24"/>
      <c r="F193" s="24"/>
      <c r="G193" s="24" t="s">
        <v>493</v>
      </c>
      <c r="H193" s="24" t="s">
        <v>25</v>
      </c>
      <c r="I193" s="24" t="s">
        <v>40</v>
      </c>
      <c r="J193" s="24">
        <v>3</v>
      </c>
      <c r="K193" s="24" t="s">
        <v>159</v>
      </c>
      <c r="L193" s="24">
        <v>4</v>
      </c>
      <c r="M193" s="24" t="s">
        <v>28</v>
      </c>
      <c r="N193" s="24" t="s">
        <v>1090</v>
      </c>
      <c r="O193" s="24" t="s">
        <v>41</v>
      </c>
      <c r="P193" s="24">
        <v>0</v>
      </c>
      <c r="Q193" s="24" t="s">
        <v>30</v>
      </c>
      <c r="R193" s="4">
        <v>2500000</v>
      </c>
      <c r="S193" s="4">
        <f t="shared" si="12"/>
        <v>10000000</v>
      </c>
      <c r="T193" s="4">
        <f t="shared" si="13"/>
        <v>10000000</v>
      </c>
      <c r="U193" s="24" t="s">
        <v>31</v>
      </c>
      <c r="V193" s="24" t="s">
        <v>32</v>
      </c>
      <c r="W193" s="24" t="s">
        <v>491</v>
      </c>
      <c r="X193" s="24">
        <v>3009133992</v>
      </c>
      <c r="Y193" s="24" t="s">
        <v>492</v>
      </c>
      <c r="Z193" s="24"/>
      <c r="AA193" s="24" t="s">
        <v>46</v>
      </c>
      <c r="AB193" s="24" t="s">
        <v>386</v>
      </c>
      <c r="AC193" s="24" t="s">
        <v>347</v>
      </c>
      <c r="AD193" s="24"/>
      <c r="AE193" s="24"/>
    </row>
    <row r="194" spans="1:31" s="29" customFormat="1" ht="49.5" customHeight="1" x14ac:dyDescent="0.25">
      <c r="A194" s="24" t="s">
        <v>53</v>
      </c>
      <c r="B194" s="24" t="s">
        <v>46</v>
      </c>
      <c r="C194" s="11">
        <v>193</v>
      </c>
      <c r="D194" s="24">
        <v>80161504</v>
      </c>
      <c r="E194" s="24"/>
      <c r="F194" s="24"/>
      <c r="G194" s="24" t="s">
        <v>494</v>
      </c>
      <c r="H194" s="24" t="s">
        <v>25</v>
      </c>
      <c r="I194" s="24" t="s">
        <v>48</v>
      </c>
      <c r="J194" s="24">
        <v>2</v>
      </c>
      <c r="K194" s="24" t="s">
        <v>60</v>
      </c>
      <c r="L194" s="24">
        <v>4</v>
      </c>
      <c r="M194" s="24" t="s">
        <v>28</v>
      </c>
      <c r="N194" s="24" t="s">
        <v>1090</v>
      </c>
      <c r="O194" s="24" t="s">
        <v>41</v>
      </c>
      <c r="P194" s="24">
        <v>0</v>
      </c>
      <c r="Q194" s="24" t="s">
        <v>30</v>
      </c>
      <c r="R194" s="4">
        <v>7500000</v>
      </c>
      <c r="S194" s="4">
        <f t="shared" si="12"/>
        <v>30000000</v>
      </c>
      <c r="T194" s="4">
        <f t="shared" si="13"/>
        <v>30000000</v>
      </c>
      <c r="U194" s="24" t="s">
        <v>31</v>
      </c>
      <c r="V194" s="24" t="s">
        <v>32</v>
      </c>
      <c r="W194" s="24" t="s">
        <v>491</v>
      </c>
      <c r="X194" s="24">
        <v>3009133992</v>
      </c>
      <c r="Y194" s="24" t="s">
        <v>492</v>
      </c>
      <c r="Z194" s="24"/>
      <c r="AA194" s="24" t="s">
        <v>46</v>
      </c>
      <c r="AB194" s="24" t="s">
        <v>386</v>
      </c>
      <c r="AC194" s="24" t="s">
        <v>347</v>
      </c>
      <c r="AD194" s="24"/>
      <c r="AE194" s="24"/>
    </row>
    <row r="195" spans="1:31" s="29" customFormat="1" ht="49.5" customHeight="1" x14ac:dyDescent="0.25">
      <c r="A195" s="24" t="s">
        <v>99</v>
      </c>
      <c r="B195" s="24" t="s">
        <v>100</v>
      </c>
      <c r="C195" s="11">
        <v>194</v>
      </c>
      <c r="D195" s="24">
        <v>82121802</v>
      </c>
      <c r="E195" s="24"/>
      <c r="F195" s="24"/>
      <c r="G195" s="24" t="s">
        <v>522</v>
      </c>
      <c r="H195" s="24" t="s">
        <v>352</v>
      </c>
      <c r="I195" s="24" t="s">
        <v>48</v>
      </c>
      <c r="J195" s="24">
        <v>2</v>
      </c>
      <c r="K195" s="24" t="s">
        <v>27</v>
      </c>
      <c r="L195" s="24">
        <v>10.9</v>
      </c>
      <c r="M195" s="24" t="s">
        <v>28</v>
      </c>
      <c r="N195" s="24" t="s">
        <v>1090</v>
      </c>
      <c r="O195" s="24" t="s">
        <v>41</v>
      </c>
      <c r="P195" s="24">
        <v>0</v>
      </c>
      <c r="Q195" s="24" t="s">
        <v>30</v>
      </c>
      <c r="R195" s="4"/>
      <c r="S195" s="4">
        <v>40000000</v>
      </c>
      <c r="T195" s="4">
        <f t="shared" si="13"/>
        <v>40000000</v>
      </c>
      <c r="U195" s="24" t="s">
        <v>31</v>
      </c>
      <c r="V195" s="24" t="s">
        <v>32</v>
      </c>
      <c r="W195" s="24" t="s">
        <v>523</v>
      </c>
      <c r="X195" s="24">
        <v>3009133992</v>
      </c>
      <c r="Y195" s="24" t="s">
        <v>524</v>
      </c>
      <c r="Z195" s="24"/>
      <c r="AA195" s="24" t="s">
        <v>351</v>
      </c>
      <c r="AB195" s="24" t="s">
        <v>913</v>
      </c>
      <c r="AC195" s="24" t="s">
        <v>347</v>
      </c>
      <c r="AD195" s="24"/>
      <c r="AE195" s="24"/>
    </row>
    <row r="196" spans="1:31" s="29" customFormat="1" ht="49.5" customHeight="1" x14ac:dyDescent="0.25">
      <c r="A196" s="24" t="s">
        <v>525</v>
      </c>
      <c r="B196" s="24" t="s">
        <v>100</v>
      </c>
      <c r="C196" s="11">
        <v>195</v>
      </c>
      <c r="D196" s="24">
        <v>82121506</v>
      </c>
      <c r="E196" s="24"/>
      <c r="F196" s="24"/>
      <c r="G196" s="24" t="s">
        <v>102</v>
      </c>
      <c r="H196" s="24" t="s">
        <v>352</v>
      </c>
      <c r="I196" s="24" t="s">
        <v>26</v>
      </c>
      <c r="J196" s="24">
        <v>1</v>
      </c>
      <c r="K196" s="24" t="s">
        <v>27</v>
      </c>
      <c r="L196" s="24">
        <v>10.9</v>
      </c>
      <c r="M196" s="24" t="s">
        <v>28</v>
      </c>
      <c r="N196" s="24" t="s">
        <v>1090</v>
      </c>
      <c r="O196" s="24" t="s">
        <v>41</v>
      </c>
      <c r="P196" s="24">
        <v>0</v>
      </c>
      <c r="Q196" s="24" t="s">
        <v>30</v>
      </c>
      <c r="R196" s="4">
        <v>642201.83486238529</v>
      </c>
      <c r="S196" s="4">
        <v>6000000</v>
      </c>
      <c r="T196" s="4">
        <f t="shared" si="13"/>
        <v>6000000</v>
      </c>
      <c r="U196" s="24" t="s">
        <v>31</v>
      </c>
      <c r="V196" s="24" t="s">
        <v>32</v>
      </c>
      <c r="W196" s="24" t="s">
        <v>523</v>
      </c>
      <c r="X196" s="24">
        <v>3009133992</v>
      </c>
      <c r="Y196" s="24" t="s">
        <v>524</v>
      </c>
      <c r="Z196" s="24"/>
      <c r="AA196" s="24" t="s">
        <v>351</v>
      </c>
      <c r="AB196" s="24" t="s">
        <v>386</v>
      </c>
      <c r="AC196" s="24" t="s">
        <v>347</v>
      </c>
      <c r="AD196" s="24"/>
      <c r="AE196" s="24"/>
    </row>
    <row r="197" spans="1:31" s="29" customFormat="1" ht="49.5" customHeight="1" x14ac:dyDescent="0.25">
      <c r="A197" s="24" t="s">
        <v>526</v>
      </c>
      <c r="B197" s="24" t="s">
        <v>100</v>
      </c>
      <c r="C197" s="11">
        <v>196</v>
      </c>
      <c r="D197" s="24" t="s">
        <v>707</v>
      </c>
      <c r="E197" s="24"/>
      <c r="F197" s="24"/>
      <c r="G197" s="24" t="s">
        <v>527</v>
      </c>
      <c r="H197" s="24" t="s">
        <v>352</v>
      </c>
      <c r="I197" s="24" t="s">
        <v>48</v>
      </c>
      <c r="J197" s="24">
        <v>2</v>
      </c>
      <c r="K197" s="24" t="s">
        <v>27</v>
      </c>
      <c r="L197" s="24">
        <v>10.9</v>
      </c>
      <c r="M197" s="24" t="s">
        <v>28</v>
      </c>
      <c r="N197" s="24" t="s">
        <v>1090</v>
      </c>
      <c r="O197" s="24" t="s">
        <v>41</v>
      </c>
      <c r="P197" s="24">
        <v>0</v>
      </c>
      <c r="Q197" s="24" t="s">
        <v>30</v>
      </c>
      <c r="R197" s="4">
        <v>403669.72477064218</v>
      </c>
      <c r="S197" s="4">
        <f t="shared" ref="S197:S210" si="14">+R197*L197</f>
        <v>4400000</v>
      </c>
      <c r="T197" s="4">
        <f t="shared" si="13"/>
        <v>4400000</v>
      </c>
      <c r="U197" s="24" t="s">
        <v>31</v>
      </c>
      <c r="V197" s="24" t="s">
        <v>32</v>
      </c>
      <c r="W197" s="24" t="s">
        <v>528</v>
      </c>
      <c r="X197" s="24">
        <v>3009133992</v>
      </c>
      <c r="Y197" s="24" t="s">
        <v>529</v>
      </c>
      <c r="Z197" s="24"/>
      <c r="AA197" s="24" t="s">
        <v>351</v>
      </c>
      <c r="AB197" s="24" t="s">
        <v>913</v>
      </c>
      <c r="AC197" s="24" t="s">
        <v>347</v>
      </c>
      <c r="AD197" s="24"/>
      <c r="AE197" s="24"/>
    </row>
    <row r="198" spans="1:31" s="29" customFormat="1" ht="49.5" customHeight="1" x14ac:dyDescent="0.25">
      <c r="A198" s="24" t="s">
        <v>530</v>
      </c>
      <c r="B198" s="24" t="s">
        <v>100</v>
      </c>
      <c r="C198" s="11">
        <v>197</v>
      </c>
      <c r="D198" s="24">
        <v>80161504</v>
      </c>
      <c r="E198" s="24"/>
      <c r="F198" s="24"/>
      <c r="G198" s="24" t="s">
        <v>531</v>
      </c>
      <c r="H198" s="24" t="s">
        <v>25</v>
      </c>
      <c r="I198" s="24" t="s">
        <v>48</v>
      </c>
      <c r="J198" s="24">
        <v>2</v>
      </c>
      <c r="K198" s="24" t="s">
        <v>60</v>
      </c>
      <c r="L198" s="24">
        <v>4</v>
      </c>
      <c r="M198" s="24" t="s">
        <v>28</v>
      </c>
      <c r="N198" s="24" t="s">
        <v>1090</v>
      </c>
      <c r="O198" s="24" t="s">
        <v>41</v>
      </c>
      <c r="P198" s="24">
        <v>0</v>
      </c>
      <c r="Q198" s="24" t="s">
        <v>30</v>
      </c>
      <c r="R198" s="4">
        <v>5000000</v>
      </c>
      <c r="S198" s="4">
        <f t="shared" si="14"/>
        <v>20000000</v>
      </c>
      <c r="T198" s="4">
        <f t="shared" si="13"/>
        <v>20000000</v>
      </c>
      <c r="U198" s="24" t="s">
        <v>31</v>
      </c>
      <c r="V198" s="24" t="s">
        <v>32</v>
      </c>
      <c r="W198" s="24" t="s">
        <v>523</v>
      </c>
      <c r="X198" s="24">
        <v>3009133992</v>
      </c>
      <c r="Y198" s="24" t="s">
        <v>524</v>
      </c>
      <c r="Z198" s="24"/>
      <c r="AA198" s="24" t="s">
        <v>351</v>
      </c>
      <c r="AB198" s="24" t="s">
        <v>353</v>
      </c>
      <c r="AC198" s="24" t="s">
        <v>347</v>
      </c>
      <c r="AD198" s="24"/>
      <c r="AE198" s="24"/>
    </row>
    <row r="199" spans="1:31" s="29" customFormat="1" ht="49.5" customHeight="1" x14ac:dyDescent="0.25">
      <c r="A199" s="24" t="s">
        <v>532</v>
      </c>
      <c r="B199" s="24" t="s">
        <v>100</v>
      </c>
      <c r="C199" s="11">
        <v>198</v>
      </c>
      <c r="D199" s="24">
        <v>80161504</v>
      </c>
      <c r="E199" s="24"/>
      <c r="F199" s="24"/>
      <c r="G199" s="24" t="s">
        <v>706</v>
      </c>
      <c r="H199" s="24" t="s">
        <v>25</v>
      </c>
      <c r="I199" s="24" t="s">
        <v>48</v>
      </c>
      <c r="J199" s="24">
        <v>2</v>
      </c>
      <c r="K199" s="24" t="s">
        <v>60</v>
      </c>
      <c r="L199" s="24">
        <v>4</v>
      </c>
      <c r="M199" s="24" t="s">
        <v>28</v>
      </c>
      <c r="N199" s="24" t="s">
        <v>1090</v>
      </c>
      <c r="O199" s="24" t="s">
        <v>41</v>
      </c>
      <c r="P199" s="24">
        <v>0</v>
      </c>
      <c r="Q199" s="24" t="s">
        <v>30</v>
      </c>
      <c r="R199" s="4">
        <v>4500000</v>
      </c>
      <c r="S199" s="4">
        <f t="shared" si="14"/>
        <v>18000000</v>
      </c>
      <c r="T199" s="4">
        <f t="shared" si="13"/>
        <v>18000000</v>
      </c>
      <c r="U199" s="24" t="s">
        <v>31</v>
      </c>
      <c r="V199" s="24" t="s">
        <v>32</v>
      </c>
      <c r="W199" s="24" t="s">
        <v>523</v>
      </c>
      <c r="X199" s="24">
        <v>3009133992</v>
      </c>
      <c r="Y199" s="24" t="s">
        <v>524</v>
      </c>
      <c r="Z199" s="24"/>
      <c r="AA199" s="24" t="s">
        <v>351</v>
      </c>
      <c r="AB199" s="24" t="s">
        <v>353</v>
      </c>
      <c r="AC199" s="24" t="s">
        <v>347</v>
      </c>
      <c r="AD199" s="24"/>
      <c r="AE199" s="24"/>
    </row>
    <row r="200" spans="1:31" s="29" customFormat="1" ht="49.5" customHeight="1" x14ac:dyDescent="0.25">
      <c r="A200" s="24" t="s">
        <v>533</v>
      </c>
      <c r="B200" s="24" t="s">
        <v>100</v>
      </c>
      <c r="C200" s="11">
        <v>199</v>
      </c>
      <c r="D200" s="24">
        <v>80111600</v>
      </c>
      <c r="E200" s="24"/>
      <c r="F200" s="24"/>
      <c r="G200" s="24" t="s">
        <v>1085</v>
      </c>
      <c r="H200" s="24" t="s">
        <v>33</v>
      </c>
      <c r="I200" s="24" t="s">
        <v>48</v>
      </c>
      <c r="J200" s="24">
        <v>2</v>
      </c>
      <c r="K200" s="24" t="s">
        <v>60</v>
      </c>
      <c r="L200" s="24">
        <v>4</v>
      </c>
      <c r="M200" s="24" t="s">
        <v>28</v>
      </c>
      <c r="N200" s="24" t="s">
        <v>1090</v>
      </c>
      <c r="O200" s="24" t="s">
        <v>41</v>
      </c>
      <c r="P200" s="24">
        <v>0</v>
      </c>
      <c r="Q200" s="24" t="s">
        <v>30</v>
      </c>
      <c r="R200" s="4">
        <v>3000000</v>
      </c>
      <c r="S200" s="4">
        <f t="shared" si="14"/>
        <v>12000000</v>
      </c>
      <c r="T200" s="4">
        <f t="shared" si="13"/>
        <v>12000000</v>
      </c>
      <c r="U200" s="24" t="s">
        <v>31</v>
      </c>
      <c r="V200" s="24" t="s">
        <v>32</v>
      </c>
      <c r="W200" s="24" t="s">
        <v>523</v>
      </c>
      <c r="X200" s="24">
        <v>3009133992</v>
      </c>
      <c r="Y200" s="24" t="s">
        <v>524</v>
      </c>
      <c r="Z200" s="24"/>
      <c r="AA200" s="24" t="s">
        <v>351</v>
      </c>
      <c r="AB200" s="24" t="s">
        <v>386</v>
      </c>
      <c r="AC200" s="24" t="s">
        <v>347</v>
      </c>
      <c r="AD200" s="24"/>
      <c r="AE200" s="24"/>
    </row>
    <row r="201" spans="1:31" s="29" customFormat="1" ht="49.5" customHeight="1" x14ac:dyDescent="0.25">
      <c r="A201" s="24" t="s">
        <v>534</v>
      </c>
      <c r="B201" s="24" t="s">
        <v>100</v>
      </c>
      <c r="C201" s="11">
        <v>200</v>
      </c>
      <c r="D201" s="24">
        <v>80161504</v>
      </c>
      <c r="E201" s="24"/>
      <c r="F201" s="24"/>
      <c r="G201" s="24" t="s">
        <v>535</v>
      </c>
      <c r="H201" s="24" t="s">
        <v>25</v>
      </c>
      <c r="I201" s="24" t="s">
        <v>26</v>
      </c>
      <c r="J201" s="24">
        <v>1</v>
      </c>
      <c r="K201" s="24" t="s">
        <v>60</v>
      </c>
      <c r="L201" s="24">
        <v>4</v>
      </c>
      <c r="M201" s="24" t="s">
        <v>28</v>
      </c>
      <c r="N201" s="24" t="s">
        <v>1090</v>
      </c>
      <c r="O201" s="24" t="s">
        <v>41</v>
      </c>
      <c r="P201" s="24">
        <v>0</v>
      </c>
      <c r="Q201" s="24" t="s">
        <v>30</v>
      </c>
      <c r="R201" s="4">
        <v>5000000</v>
      </c>
      <c r="S201" s="4">
        <f t="shared" si="14"/>
        <v>20000000</v>
      </c>
      <c r="T201" s="4">
        <f t="shared" si="13"/>
        <v>20000000</v>
      </c>
      <c r="U201" s="24" t="s">
        <v>31</v>
      </c>
      <c r="V201" s="24" t="s">
        <v>32</v>
      </c>
      <c r="W201" s="24" t="s">
        <v>528</v>
      </c>
      <c r="X201" s="24">
        <v>3009133992</v>
      </c>
      <c r="Y201" s="24" t="s">
        <v>529</v>
      </c>
      <c r="Z201" s="24"/>
      <c r="AA201" s="24" t="s">
        <v>351</v>
      </c>
      <c r="AB201" s="24" t="s">
        <v>353</v>
      </c>
      <c r="AC201" s="24" t="s">
        <v>347</v>
      </c>
      <c r="AD201" s="24"/>
      <c r="AE201" s="24"/>
    </row>
    <row r="202" spans="1:31" s="29" customFormat="1" ht="49.5" customHeight="1" x14ac:dyDescent="0.25">
      <c r="A202" s="24" t="s">
        <v>536</v>
      </c>
      <c r="B202" s="24" t="s">
        <v>100</v>
      </c>
      <c r="C202" s="11">
        <v>201</v>
      </c>
      <c r="D202" s="24">
        <v>80161504</v>
      </c>
      <c r="E202" s="24"/>
      <c r="F202" s="24"/>
      <c r="G202" s="24" t="s">
        <v>1086</v>
      </c>
      <c r="H202" s="24" t="s">
        <v>25</v>
      </c>
      <c r="I202" s="24" t="s">
        <v>26</v>
      </c>
      <c r="J202" s="24">
        <v>1</v>
      </c>
      <c r="K202" s="24" t="s">
        <v>60</v>
      </c>
      <c r="L202" s="24">
        <v>4</v>
      </c>
      <c r="M202" s="24" t="s">
        <v>28</v>
      </c>
      <c r="N202" s="24" t="s">
        <v>1090</v>
      </c>
      <c r="O202" s="24" t="s">
        <v>41</v>
      </c>
      <c r="P202" s="24">
        <v>0</v>
      </c>
      <c r="Q202" s="24" t="s">
        <v>30</v>
      </c>
      <c r="R202" s="4">
        <v>5000000</v>
      </c>
      <c r="S202" s="4">
        <f t="shared" si="14"/>
        <v>20000000</v>
      </c>
      <c r="T202" s="4">
        <f t="shared" si="13"/>
        <v>20000000</v>
      </c>
      <c r="U202" s="24" t="s">
        <v>31</v>
      </c>
      <c r="V202" s="24" t="s">
        <v>32</v>
      </c>
      <c r="W202" s="24" t="s">
        <v>528</v>
      </c>
      <c r="X202" s="24">
        <v>3009133992</v>
      </c>
      <c r="Y202" s="24" t="s">
        <v>529</v>
      </c>
      <c r="Z202" s="24"/>
      <c r="AA202" s="24" t="s">
        <v>351</v>
      </c>
      <c r="AB202" s="24" t="s">
        <v>353</v>
      </c>
      <c r="AC202" s="24" t="s">
        <v>347</v>
      </c>
      <c r="AD202" s="24"/>
      <c r="AE202" s="24"/>
    </row>
    <row r="203" spans="1:31" s="29" customFormat="1" ht="49.5" customHeight="1" x14ac:dyDescent="0.25">
      <c r="A203" s="24" t="s">
        <v>537</v>
      </c>
      <c r="B203" s="24" t="s">
        <v>100</v>
      </c>
      <c r="C203" s="11">
        <v>202</v>
      </c>
      <c r="D203" s="24">
        <v>80161504</v>
      </c>
      <c r="E203" s="24"/>
      <c r="F203" s="24"/>
      <c r="G203" s="24" t="s">
        <v>538</v>
      </c>
      <c r="H203" s="24" t="s">
        <v>25</v>
      </c>
      <c r="I203" s="24" t="s">
        <v>26</v>
      </c>
      <c r="J203" s="24">
        <v>1</v>
      </c>
      <c r="K203" s="24" t="s">
        <v>60</v>
      </c>
      <c r="L203" s="24">
        <v>4</v>
      </c>
      <c r="M203" s="24" t="s">
        <v>28</v>
      </c>
      <c r="N203" s="24" t="s">
        <v>1090</v>
      </c>
      <c r="O203" s="24" t="s">
        <v>41</v>
      </c>
      <c r="P203" s="24">
        <v>0</v>
      </c>
      <c r="Q203" s="24" t="s">
        <v>30</v>
      </c>
      <c r="R203" s="4">
        <v>5000000</v>
      </c>
      <c r="S203" s="4">
        <f t="shared" si="14"/>
        <v>20000000</v>
      </c>
      <c r="T203" s="4">
        <f t="shared" si="13"/>
        <v>20000000</v>
      </c>
      <c r="U203" s="24" t="s">
        <v>31</v>
      </c>
      <c r="V203" s="24" t="s">
        <v>32</v>
      </c>
      <c r="W203" s="24" t="s">
        <v>528</v>
      </c>
      <c r="X203" s="24">
        <v>3009133992</v>
      </c>
      <c r="Y203" s="24" t="s">
        <v>529</v>
      </c>
      <c r="Z203" s="24"/>
      <c r="AA203" s="24" t="s">
        <v>351</v>
      </c>
      <c r="AB203" s="24" t="s">
        <v>353</v>
      </c>
      <c r="AC203" s="24" t="s">
        <v>347</v>
      </c>
      <c r="AD203" s="24"/>
      <c r="AE203" s="24"/>
    </row>
    <row r="204" spans="1:31" s="29" customFormat="1" ht="49.5" customHeight="1" x14ac:dyDescent="0.25">
      <c r="A204" s="24" t="s">
        <v>539</v>
      </c>
      <c r="B204" s="24" t="s">
        <v>100</v>
      </c>
      <c r="C204" s="11">
        <v>203</v>
      </c>
      <c r="D204" s="24">
        <v>80161504</v>
      </c>
      <c r="E204" s="24"/>
      <c r="F204" s="24"/>
      <c r="G204" s="24" t="s">
        <v>540</v>
      </c>
      <c r="H204" s="24" t="s">
        <v>25</v>
      </c>
      <c r="I204" s="24" t="s">
        <v>48</v>
      </c>
      <c r="J204" s="24">
        <v>2</v>
      </c>
      <c r="K204" s="24" t="s">
        <v>60</v>
      </c>
      <c r="L204" s="24">
        <v>4</v>
      </c>
      <c r="M204" s="24" t="s">
        <v>28</v>
      </c>
      <c r="N204" s="24" t="s">
        <v>1090</v>
      </c>
      <c r="O204" s="24" t="s">
        <v>41</v>
      </c>
      <c r="P204" s="24">
        <v>0</v>
      </c>
      <c r="Q204" s="24" t="s">
        <v>30</v>
      </c>
      <c r="R204" s="4">
        <v>4000000</v>
      </c>
      <c r="S204" s="4">
        <f t="shared" si="14"/>
        <v>16000000</v>
      </c>
      <c r="T204" s="4">
        <f t="shared" si="13"/>
        <v>16000000</v>
      </c>
      <c r="U204" s="24" t="s">
        <v>31</v>
      </c>
      <c r="V204" s="24" t="s">
        <v>32</v>
      </c>
      <c r="W204" s="24" t="s">
        <v>528</v>
      </c>
      <c r="X204" s="24">
        <v>3009133992</v>
      </c>
      <c r="Y204" s="24" t="s">
        <v>529</v>
      </c>
      <c r="Z204" s="24"/>
      <c r="AA204" s="24" t="s">
        <v>351</v>
      </c>
      <c r="AB204" s="24" t="s">
        <v>353</v>
      </c>
      <c r="AC204" s="24" t="s">
        <v>347</v>
      </c>
      <c r="AD204" s="24"/>
      <c r="AE204" s="24"/>
    </row>
    <row r="205" spans="1:31" s="29" customFormat="1" ht="49.5" customHeight="1" x14ac:dyDescent="0.25">
      <c r="A205" s="24" t="s">
        <v>541</v>
      </c>
      <c r="B205" s="24" t="s">
        <v>100</v>
      </c>
      <c r="C205" s="11">
        <v>204</v>
      </c>
      <c r="D205" s="24">
        <v>80111600</v>
      </c>
      <c r="E205" s="24"/>
      <c r="F205" s="24"/>
      <c r="G205" s="24" t="s">
        <v>542</v>
      </c>
      <c r="H205" s="24" t="s">
        <v>33</v>
      </c>
      <c r="I205" s="24" t="s">
        <v>48</v>
      </c>
      <c r="J205" s="24">
        <v>2</v>
      </c>
      <c r="K205" s="24" t="s">
        <v>60</v>
      </c>
      <c r="L205" s="24">
        <v>4</v>
      </c>
      <c r="M205" s="24" t="s">
        <v>28</v>
      </c>
      <c r="N205" s="24" t="s">
        <v>1090</v>
      </c>
      <c r="O205" s="24" t="s">
        <v>41</v>
      </c>
      <c r="P205" s="24">
        <v>0</v>
      </c>
      <c r="Q205" s="24" t="s">
        <v>30</v>
      </c>
      <c r="R205" s="4">
        <v>3000000</v>
      </c>
      <c r="S205" s="4">
        <f t="shared" si="14"/>
        <v>12000000</v>
      </c>
      <c r="T205" s="4">
        <f t="shared" si="13"/>
        <v>12000000</v>
      </c>
      <c r="U205" s="24" t="s">
        <v>31</v>
      </c>
      <c r="V205" s="24" t="s">
        <v>32</v>
      </c>
      <c r="W205" s="24" t="s">
        <v>528</v>
      </c>
      <c r="X205" s="24">
        <v>3009133992</v>
      </c>
      <c r="Y205" s="24" t="s">
        <v>529</v>
      </c>
      <c r="Z205" s="24"/>
      <c r="AA205" s="24" t="s">
        <v>351</v>
      </c>
      <c r="AB205" s="24" t="s">
        <v>386</v>
      </c>
      <c r="AC205" s="24" t="s">
        <v>347</v>
      </c>
      <c r="AD205" s="24"/>
      <c r="AE205" s="24"/>
    </row>
    <row r="206" spans="1:31" s="29" customFormat="1" ht="264" customHeight="1" x14ac:dyDescent="0.25">
      <c r="A206" s="24" t="s">
        <v>543</v>
      </c>
      <c r="B206" s="24" t="s">
        <v>100</v>
      </c>
      <c r="C206" s="11">
        <v>205</v>
      </c>
      <c r="D206" s="24">
        <v>80161504</v>
      </c>
      <c r="E206" s="24"/>
      <c r="F206" s="24"/>
      <c r="G206" s="24" t="s">
        <v>1056</v>
      </c>
      <c r="H206" s="24" t="s">
        <v>25</v>
      </c>
      <c r="I206" s="24" t="s">
        <v>26</v>
      </c>
      <c r="J206" s="24">
        <v>1</v>
      </c>
      <c r="K206" s="24" t="s">
        <v>60</v>
      </c>
      <c r="L206" s="24">
        <v>4</v>
      </c>
      <c r="M206" s="24" t="s">
        <v>28</v>
      </c>
      <c r="N206" s="24" t="s">
        <v>1090</v>
      </c>
      <c r="O206" s="24" t="s">
        <v>41</v>
      </c>
      <c r="P206" s="24">
        <v>0</v>
      </c>
      <c r="Q206" s="24" t="s">
        <v>30</v>
      </c>
      <c r="R206" s="4">
        <v>5000000</v>
      </c>
      <c r="S206" s="4">
        <f t="shared" si="14"/>
        <v>20000000</v>
      </c>
      <c r="T206" s="4">
        <f t="shared" si="13"/>
        <v>20000000</v>
      </c>
      <c r="U206" s="24" t="s">
        <v>31</v>
      </c>
      <c r="V206" s="24" t="s">
        <v>32</v>
      </c>
      <c r="W206" s="24" t="s">
        <v>528</v>
      </c>
      <c r="X206" s="24">
        <v>3009133992</v>
      </c>
      <c r="Y206" s="24" t="s">
        <v>529</v>
      </c>
      <c r="Z206" s="24"/>
      <c r="AA206" s="24" t="s">
        <v>351</v>
      </c>
      <c r="AB206" s="24" t="s">
        <v>353</v>
      </c>
      <c r="AC206" s="24" t="s">
        <v>347</v>
      </c>
      <c r="AD206" s="24"/>
      <c r="AE206" s="24"/>
    </row>
    <row r="207" spans="1:31" s="29" customFormat="1" ht="66" customHeight="1" x14ac:dyDescent="0.25">
      <c r="A207" s="24" t="s">
        <v>544</v>
      </c>
      <c r="B207" s="24" t="s">
        <v>100</v>
      </c>
      <c r="C207" s="11">
        <v>206</v>
      </c>
      <c r="D207" s="24">
        <v>80161504</v>
      </c>
      <c r="E207" s="24"/>
      <c r="F207" s="24"/>
      <c r="G207" s="24" t="s">
        <v>545</v>
      </c>
      <c r="H207" s="24" t="s">
        <v>25</v>
      </c>
      <c r="I207" s="24" t="s">
        <v>48</v>
      </c>
      <c r="J207" s="24">
        <v>2</v>
      </c>
      <c r="K207" s="24" t="s">
        <v>60</v>
      </c>
      <c r="L207" s="24">
        <v>4</v>
      </c>
      <c r="M207" s="24" t="s">
        <v>28</v>
      </c>
      <c r="N207" s="24" t="s">
        <v>1090</v>
      </c>
      <c r="O207" s="24" t="s">
        <v>41</v>
      </c>
      <c r="P207" s="24">
        <v>0</v>
      </c>
      <c r="Q207" s="24" t="s">
        <v>30</v>
      </c>
      <c r="R207" s="4">
        <v>8000000</v>
      </c>
      <c r="S207" s="4">
        <f t="shared" si="14"/>
        <v>32000000</v>
      </c>
      <c r="T207" s="4">
        <f t="shared" si="13"/>
        <v>32000000</v>
      </c>
      <c r="U207" s="24" t="s">
        <v>31</v>
      </c>
      <c r="V207" s="24" t="s">
        <v>32</v>
      </c>
      <c r="W207" s="24" t="s">
        <v>349</v>
      </c>
      <c r="X207" s="24">
        <v>3009133992</v>
      </c>
      <c r="Y207" s="24" t="s">
        <v>350</v>
      </c>
      <c r="Z207" s="24"/>
      <c r="AA207" s="24" t="s">
        <v>351</v>
      </c>
      <c r="AB207" s="24" t="s">
        <v>353</v>
      </c>
      <c r="AC207" s="24" t="s">
        <v>347</v>
      </c>
      <c r="AD207" s="24"/>
      <c r="AE207" s="24"/>
    </row>
    <row r="208" spans="1:31" s="29" customFormat="1" ht="49.5" customHeight="1" x14ac:dyDescent="0.25">
      <c r="A208" s="24" t="s">
        <v>546</v>
      </c>
      <c r="B208" s="24" t="s">
        <v>100</v>
      </c>
      <c r="C208" s="11">
        <v>207</v>
      </c>
      <c r="D208" s="24">
        <v>80161504</v>
      </c>
      <c r="E208" s="24"/>
      <c r="F208" s="24"/>
      <c r="G208" s="24" t="s">
        <v>547</v>
      </c>
      <c r="H208" s="24" t="s">
        <v>25</v>
      </c>
      <c r="I208" s="24" t="s">
        <v>26</v>
      </c>
      <c r="J208" s="24">
        <v>1</v>
      </c>
      <c r="K208" s="24" t="s">
        <v>60</v>
      </c>
      <c r="L208" s="24">
        <v>4</v>
      </c>
      <c r="M208" s="24" t="s">
        <v>28</v>
      </c>
      <c r="N208" s="24" t="s">
        <v>1090</v>
      </c>
      <c r="O208" s="24" t="s">
        <v>41</v>
      </c>
      <c r="P208" s="24">
        <v>0</v>
      </c>
      <c r="Q208" s="24" t="s">
        <v>30</v>
      </c>
      <c r="R208" s="4">
        <v>7000000</v>
      </c>
      <c r="S208" s="4">
        <f t="shared" si="14"/>
        <v>28000000</v>
      </c>
      <c r="T208" s="4">
        <f t="shared" si="13"/>
        <v>28000000</v>
      </c>
      <c r="U208" s="24" t="s">
        <v>31</v>
      </c>
      <c r="V208" s="24" t="s">
        <v>32</v>
      </c>
      <c r="W208" s="24" t="s">
        <v>548</v>
      </c>
      <c r="X208" s="24">
        <v>3009133992</v>
      </c>
      <c r="Y208" s="24" t="s">
        <v>549</v>
      </c>
      <c r="Z208" s="24"/>
      <c r="AA208" s="24" t="s">
        <v>351</v>
      </c>
      <c r="AB208" s="24" t="s">
        <v>353</v>
      </c>
      <c r="AC208" s="24" t="s">
        <v>347</v>
      </c>
      <c r="AD208" s="24"/>
      <c r="AE208" s="24"/>
    </row>
    <row r="209" spans="1:31" s="29" customFormat="1" ht="99" customHeight="1" x14ac:dyDescent="0.25">
      <c r="A209" s="24" t="s">
        <v>553</v>
      </c>
      <c r="B209" s="24" t="s">
        <v>286</v>
      </c>
      <c r="C209" s="11">
        <v>208</v>
      </c>
      <c r="D209" s="24">
        <v>80161504</v>
      </c>
      <c r="E209" s="24"/>
      <c r="F209" s="24"/>
      <c r="G209" s="24" t="s">
        <v>550</v>
      </c>
      <c r="H209" s="24" t="s">
        <v>25</v>
      </c>
      <c r="I209" s="24" t="s">
        <v>48</v>
      </c>
      <c r="J209" s="24">
        <v>2</v>
      </c>
      <c r="K209" s="24" t="s">
        <v>51</v>
      </c>
      <c r="L209" s="24">
        <v>4</v>
      </c>
      <c r="M209" s="24" t="s">
        <v>28</v>
      </c>
      <c r="N209" s="24" t="s">
        <v>1090</v>
      </c>
      <c r="O209" s="24" t="s">
        <v>41</v>
      </c>
      <c r="P209" s="24">
        <v>0</v>
      </c>
      <c r="Q209" s="24" t="s">
        <v>30</v>
      </c>
      <c r="R209" s="30">
        <v>4500000</v>
      </c>
      <c r="S209" s="4">
        <f t="shared" si="14"/>
        <v>18000000</v>
      </c>
      <c r="T209" s="4">
        <f t="shared" si="13"/>
        <v>18000000</v>
      </c>
      <c r="U209" s="24" t="s">
        <v>31</v>
      </c>
      <c r="V209" s="4" t="s">
        <v>32</v>
      </c>
      <c r="W209" s="24" t="s">
        <v>551</v>
      </c>
      <c r="X209" s="24">
        <v>3009133992</v>
      </c>
      <c r="Y209" s="24" t="s">
        <v>552</v>
      </c>
      <c r="Z209" s="24"/>
      <c r="AA209" s="24" t="s">
        <v>286</v>
      </c>
      <c r="AB209" s="24" t="s">
        <v>386</v>
      </c>
      <c r="AC209" s="24" t="s">
        <v>347</v>
      </c>
      <c r="AD209" s="24"/>
      <c r="AE209" s="24"/>
    </row>
    <row r="210" spans="1:31" s="29" customFormat="1" ht="99" customHeight="1" x14ac:dyDescent="0.25">
      <c r="A210" s="24" t="s">
        <v>554</v>
      </c>
      <c r="B210" s="24" t="s">
        <v>286</v>
      </c>
      <c r="C210" s="11">
        <v>209</v>
      </c>
      <c r="D210" s="24">
        <v>80161504</v>
      </c>
      <c r="E210" s="24"/>
      <c r="F210" s="24"/>
      <c r="G210" s="24" t="s">
        <v>965</v>
      </c>
      <c r="H210" s="24" t="s">
        <v>25</v>
      </c>
      <c r="I210" s="24" t="s">
        <v>48</v>
      </c>
      <c r="J210" s="24">
        <v>2</v>
      </c>
      <c r="K210" s="24" t="s">
        <v>51</v>
      </c>
      <c r="L210" s="24">
        <v>4</v>
      </c>
      <c r="M210" s="24" t="s">
        <v>28</v>
      </c>
      <c r="N210" s="24" t="s">
        <v>1090</v>
      </c>
      <c r="O210" s="24" t="s">
        <v>41</v>
      </c>
      <c r="P210" s="24">
        <v>0</v>
      </c>
      <c r="Q210" s="24" t="s">
        <v>30</v>
      </c>
      <c r="R210" s="30">
        <v>4500000</v>
      </c>
      <c r="S210" s="4">
        <f t="shared" si="14"/>
        <v>18000000</v>
      </c>
      <c r="T210" s="4">
        <f t="shared" si="13"/>
        <v>18000000</v>
      </c>
      <c r="U210" s="24" t="s">
        <v>31</v>
      </c>
      <c r="V210" s="4" t="s">
        <v>32</v>
      </c>
      <c r="W210" s="24" t="s">
        <v>551</v>
      </c>
      <c r="X210" s="24">
        <v>3009133992</v>
      </c>
      <c r="Y210" s="24" t="s">
        <v>552</v>
      </c>
      <c r="Z210" s="24"/>
      <c r="AA210" s="24" t="s">
        <v>286</v>
      </c>
      <c r="AB210" s="24" t="s">
        <v>386</v>
      </c>
      <c r="AC210" s="24" t="s">
        <v>347</v>
      </c>
      <c r="AD210" s="24"/>
      <c r="AE210" s="24"/>
    </row>
    <row r="211" spans="1:31" s="29" customFormat="1" ht="122.25" customHeight="1" x14ac:dyDescent="0.25">
      <c r="A211" s="24" t="s">
        <v>717</v>
      </c>
      <c r="B211" s="24" t="s">
        <v>115</v>
      </c>
      <c r="C211" s="11">
        <v>210</v>
      </c>
      <c r="D211" s="24" t="s">
        <v>1103</v>
      </c>
      <c r="E211" s="24"/>
      <c r="F211" s="24"/>
      <c r="G211" s="24" t="s">
        <v>193</v>
      </c>
      <c r="H211" s="24" t="s">
        <v>194</v>
      </c>
      <c r="I211" s="24" t="s">
        <v>48</v>
      </c>
      <c r="J211" s="24">
        <v>2</v>
      </c>
      <c r="K211" s="24" t="s">
        <v>27</v>
      </c>
      <c r="L211" s="24">
        <v>12</v>
      </c>
      <c r="M211" s="34" t="s">
        <v>262</v>
      </c>
      <c r="N211" s="24" t="s">
        <v>1091</v>
      </c>
      <c r="O211" s="24" t="s">
        <v>41</v>
      </c>
      <c r="P211" s="24">
        <v>0</v>
      </c>
      <c r="Q211" s="24" t="s">
        <v>30</v>
      </c>
      <c r="R211" s="4"/>
      <c r="S211" s="4">
        <v>1982822942</v>
      </c>
      <c r="T211" s="4">
        <v>1191519128</v>
      </c>
      <c r="U211" s="24" t="s">
        <v>42</v>
      </c>
      <c r="V211" s="4" t="s">
        <v>166</v>
      </c>
      <c r="W211" s="24" t="s">
        <v>302</v>
      </c>
      <c r="X211" s="24">
        <v>3009133992</v>
      </c>
      <c r="Y211" s="7" t="s">
        <v>348</v>
      </c>
      <c r="Z211" s="24"/>
      <c r="AA211" s="24" t="s">
        <v>115</v>
      </c>
      <c r="AB211" s="24" t="s">
        <v>195</v>
      </c>
      <c r="AC211" s="24" t="s">
        <v>347</v>
      </c>
      <c r="AD211" s="24"/>
      <c r="AE211" s="24"/>
    </row>
    <row r="212" spans="1:31" s="29" customFormat="1" ht="82.5" customHeight="1" x14ac:dyDescent="0.25">
      <c r="A212" s="24" t="s">
        <v>718</v>
      </c>
      <c r="B212" s="24" t="s">
        <v>115</v>
      </c>
      <c r="C212" s="11">
        <v>211</v>
      </c>
      <c r="D212" s="24" t="s">
        <v>1104</v>
      </c>
      <c r="E212" s="24"/>
      <c r="F212" s="24"/>
      <c r="G212" s="24" t="s">
        <v>196</v>
      </c>
      <c r="H212" s="24" t="s">
        <v>197</v>
      </c>
      <c r="I212" s="24" t="s">
        <v>48</v>
      </c>
      <c r="J212" s="24">
        <v>2</v>
      </c>
      <c r="K212" s="24" t="s">
        <v>27</v>
      </c>
      <c r="L212" s="24">
        <v>10</v>
      </c>
      <c r="M212" s="24" t="s">
        <v>147</v>
      </c>
      <c r="N212" s="24" t="s">
        <v>1094</v>
      </c>
      <c r="O212" s="24" t="s">
        <v>41</v>
      </c>
      <c r="P212" s="24">
        <v>0</v>
      </c>
      <c r="Q212" s="24" t="s">
        <v>30</v>
      </c>
      <c r="R212" s="4"/>
      <c r="S212" s="12">
        <v>221841250</v>
      </c>
      <c r="T212" s="12">
        <f t="shared" ref="T212:T255" si="15">+S212</f>
        <v>221841250</v>
      </c>
      <c r="U212" s="24" t="s">
        <v>31</v>
      </c>
      <c r="V212" s="24" t="s">
        <v>32</v>
      </c>
      <c r="W212" s="24" t="s">
        <v>302</v>
      </c>
      <c r="X212" s="24">
        <v>3009133992</v>
      </c>
      <c r="Y212" s="7" t="s">
        <v>348</v>
      </c>
      <c r="Z212" s="24"/>
      <c r="AA212" s="24" t="s">
        <v>115</v>
      </c>
      <c r="AB212" s="24" t="s">
        <v>195</v>
      </c>
      <c r="AC212" s="24" t="s">
        <v>347</v>
      </c>
      <c r="AD212" s="24"/>
      <c r="AE212" s="24"/>
    </row>
    <row r="213" spans="1:31" s="29" customFormat="1" ht="82.5" customHeight="1" x14ac:dyDescent="0.25">
      <c r="A213" s="24" t="s">
        <v>719</v>
      </c>
      <c r="B213" s="24" t="s">
        <v>115</v>
      </c>
      <c r="C213" s="11">
        <v>212</v>
      </c>
      <c r="D213" s="24">
        <v>80131502</v>
      </c>
      <c r="E213" s="24"/>
      <c r="F213" s="24"/>
      <c r="G213" s="24" t="s">
        <v>199</v>
      </c>
      <c r="H213" s="24" t="s">
        <v>200</v>
      </c>
      <c r="I213" s="24" t="s">
        <v>58</v>
      </c>
      <c r="J213" s="24">
        <v>4</v>
      </c>
      <c r="K213" s="24" t="s">
        <v>27</v>
      </c>
      <c r="L213" s="24">
        <v>7.5</v>
      </c>
      <c r="M213" s="24" t="s">
        <v>28</v>
      </c>
      <c r="N213" s="24" t="s">
        <v>1090</v>
      </c>
      <c r="O213" s="24" t="s">
        <v>41</v>
      </c>
      <c r="P213" s="24">
        <v>0</v>
      </c>
      <c r="Q213" s="24" t="s">
        <v>30</v>
      </c>
      <c r="R213" s="4"/>
      <c r="S213" s="4">
        <v>15882000</v>
      </c>
      <c r="T213" s="4">
        <f t="shared" si="15"/>
        <v>15882000</v>
      </c>
      <c r="U213" s="24" t="s">
        <v>31</v>
      </c>
      <c r="V213" s="24" t="s">
        <v>32</v>
      </c>
      <c r="W213" s="24" t="s">
        <v>308</v>
      </c>
      <c r="X213" s="24">
        <v>3009133992</v>
      </c>
      <c r="Y213" s="38" t="s">
        <v>313</v>
      </c>
      <c r="Z213" s="24"/>
      <c r="AA213" s="24" t="s">
        <v>115</v>
      </c>
      <c r="AB213" s="24" t="s">
        <v>390</v>
      </c>
      <c r="AC213" s="24" t="s">
        <v>347</v>
      </c>
      <c r="AD213" s="24"/>
      <c r="AE213" s="24"/>
    </row>
    <row r="214" spans="1:31" s="29" customFormat="1" ht="82.5" customHeight="1" x14ac:dyDescent="0.25">
      <c r="A214" s="24" t="s">
        <v>720</v>
      </c>
      <c r="B214" s="24" t="s">
        <v>115</v>
      </c>
      <c r="C214" s="11">
        <v>213</v>
      </c>
      <c r="D214" s="24">
        <v>80131502</v>
      </c>
      <c r="E214" s="24"/>
      <c r="F214" s="24"/>
      <c r="G214" s="24" t="s">
        <v>370</v>
      </c>
      <c r="H214" s="24" t="s">
        <v>200</v>
      </c>
      <c r="I214" s="24" t="s">
        <v>58</v>
      </c>
      <c r="J214" s="24">
        <v>4</v>
      </c>
      <c r="K214" s="24" t="s">
        <v>27</v>
      </c>
      <c r="L214" s="24">
        <v>7.5</v>
      </c>
      <c r="M214" s="24" t="s">
        <v>28</v>
      </c>
      <c r="N214" s="24" t="s">
        <v>1090</v>
      </c>
      <c r="O214" s="24" t="s">
        <v>41</v>
      </c>
      <c r="P214" s="24">
        <v>0</v>
      </c>
      <c r="Q214" s="24" t="s">
        <v>30</v>
      </c>
      <c r="R214" s="4"/>
      <c r="S214" s="4">
        <v>68257000</v>
      </c>
      <c r="T214" s="4">
        <f t="shared" si="15"/>
        <v>68257000</v>
      </c>
      <c r="U214" s="24" t="s">
        <v>31</v>
      </c>
      <c r="V214" s="24" t="s">
        <v>32</v>
      </c>
      <c r="W214" s="24" t="s">
        <v>308</v>
      </c>
      <c r="X214" s="24">
        <v>3009133992</v>
      </c>
      <c r="Y214" s="38" t="s">
        <v>313</v>
      </c>
      <c r="Z214" s="24"/>
      <c r="AA214" s="24" t="s">
        <v>115</v>
      </c>
      <c r="AB214" s="24" t="s">
        <v>390</v>
      </c>
      <c r="AC214" s="24" t="s">
        <v>347</v>
      </c>
      <c r="AD214" s="24"/>
      <c r="AE214" s="24"/>
    </row>
    <row r="215" spans="1:31" s="29" customFormat="1" ht="82.5" customHeight="1" x14ac:dyDescent="0.25">
      <c r="A215" s="24" t="s">
        <v>721</v>
      </c>
      <c r="B215" s="24" t="s">
        <v>115</v>
      </c>
      <c r="C215" s="11">
        <v>214</v>
      </c>
      <c r="D215" s="24" t="s">
        <v>198</v>
      </c>
      <c r="E215" s="24"/>
      <c r="F215" s="24"/>
      <c r="G215" s="24" t="s">
        <v>314</v>
      </c>
      <c r="H215" s="24" t="s">
        <v>200</v>
      </c>
      <c r="I215" s="24" t="s">
        <v>40</v>
      </c>
      <c r="J215" s="24">
        <v>3</v>
      </c>
      <c r="K215" s="24" t="s">
        <v>27</v>
      </c>
      <c r="L215" s="24">
        <v>8</v>
      </c>
      <c r="M215" s="24" t="s">
        <v>28</v>
      </c>
      <c r="N215" s="24" t="s">
        <v>1090</v>
      </c>
      <c r="O215" s="24" t="s">
        <v>41</v>
      </c>
      <c r="P215" s="24">
        <v>0</v>
      </c>
      <c r="Q215" s="24" t="s">
        <v>30</v>
      </c>
      <c r="R215" s="4"/>
      <c r="S215" s="4">
        <v>18576000</v>
      </c>
      <c r="T215" s="4">
        <f t="shared" si="15"/>
        <v>18576000</v>
      </c>
      <c r="U215" s="24" t="s">
        <v>31</v>
      </c>
      <c r="V215" s="24" t="s">
        <v>32</v>
      </c>
      <c r="W215" s="24" t="s">
        <v>345</v>
      </c>
      <c r="X215" s="24">
        <v>3009133992</v>
      </c>
      <c r="Y215" s="7" t="s">
        <v>346</v>
      </c>
      <c r="Z215" s="24"/>
      <c r="AA215" s="24" t="s">
        <v>115</v>
      </c>
      <c r="AB215" s="24" t="s">
        <v>390</v>
      </c>
      <c r="AC215" s="24" t="s">
        <v>347</v>
      </c>
      <c r="AD215" s="24"/>
      <c r="AE215" s="24"/>
    </row>
    <row r="216" spans="1:31" s="29" customFormat="1" ht="82.5" customHeight="1" x14ac:dyDescent="0.25">
      <c r="A216" s="24" t="s">
        <v>722</v>
      </c>
      <c r="B216" s="24" t="s">
        <v>115</v>
      </c>
      <c r="C216" s="11">
        <v>215</v>
      </c>
      <c r="D216" s="24" t="s">
        <v>198</v>
      </c>
      <c r="E216" s="24"/>
      <c r="F216" s="24"/>
      <c r="G216" s="24" t="s">
        <v>300</v>
      </c>
      <c r="H216" s="24" t="s">
        <v>200</v>
      </c>
      <c r="I216" s="24" t="s">
        <v>26</v>
      </c>
      <c r="J216" s="24">
        <v>1</v>
      </c>
      <c r="K216" s="24" t="s">
        <v>61</v>
      </c>
      <c r="L216" s="24">
        <v>11</v>
      </c>
      <c r="M216" s="24" t="s">
        <v>28</v>
      </c>
      <c r="N216" s="24" t="s">
        <v>1090</v>
      </c>
      <c r="O216" s="24" t="s">
        <v>41</v>
      </c>
      <c r="P216" s="24">
        <v>0</v>
      </c>
      <c r="Q216" s="24" t="s">
        <v>30</v>
      </c>
      <c r="R216" s="4">
        <v>17468214</v>
      </c>
      <c r="S216" s="4">
        <f>+R216*L216</f>
        <v>192150354</v>
      </c>
      <c r="T216" s="4">
        <f t="shared" si="15"/>
        <v>192150354</v>
      </c>
      <c r="U216" s="24" t="s">
        <v>31</v>
      </c>
      <c r="V216" s="24" t="s">
        <v>32</v>
      </c>
      <c r="W216" s="24" t="s">
        <v>345</v>
      </c>
      <c r="X216" s="24">
        <v>3009133992</v>
      </c>
      <c r="Y216" s="7" t="s">
        <v>346</v>
      </c>
      <c r="Z216" s="24"/>
      <c r="AA216" s="24" t="s">
        <v>115</v>
      </c>
      <c r="AB216" s="24" t="s">
        <v>390</v>
      </c>
      <c r="AC216" s="24" t="s">
        <v>347</v>
      </c>
      <c r="AD216" s="24"/>
      <c r="AE216" s="24"/>
    </row>
    <row r="217" spans="1:31" s="29" customFormat="1" ht="82.5" customHeight="1" x14ac:dyDescent="0.25">
      <c r="A217" s="24" t="s">
        <v>723</v>
      </c>
      <c r="B217" s="24" t="s">
        <v>115</v>
      </c>
      <c r="C217" s="11">
        <v>216</v>
      </c>
      <c r="D217" s="24" t="s">
        <v>198</v>
      </c>
      <c r="E217" s="24"/>
      <c r="F217" s="24"/>
      <c r="G217" s="24" t="s">
        <v>435</v>
      </c>
      <c r="H217" s="24" t="s">
        <v>200</v>
      </c>
      <c r="I217" s="24" t="s">
        <v>40</v>
      </c>
      <c r="J217" s="24">
        <v>3</v>
      </c>
      <c r="K217" s="24" t="s">
        <v>27</v>
      </c>
      <c r="L217" s="24">
        <v>7.3</v>
      </c>
      <c r="M217" s="24" t="s">
        <v>28</v>
      </c>
      <c r="N217" s="24" t="s">
        <v>1090</v>
      </c>
      <c r="O217" s="24" t="s">
        <v>41</v>
      </c>
      <c r="P217" s="24">
        <v>0</v>
      </c>
      <c r="Q217" s="24" t="s">
        <v>30</v>
      </c>
      <c r="R217" s="4"/>
      <c r="S217" s="4">
        <v>11742000</v>
      </c>
      <c r="T217" s="4">
        <f t="shared" si="15"/>
        <v>11742000</v>
      </c>
      <c r="U217" s="24" t="s">
        <v>31</v>
      </c>
      <c r="V217" s="24" t="s">
        <v>32</v>
      </c>
      <c r="W217" s="24" t="s">
        <v>345</v>
      </c>
      <c r="X217" s="24">
        <v>3009133992</v>
      </c>
      <c r="Y217" s="7" t="s">
        <v>346</v>
      </c>
      <c r="Z217" s="24"/>
      <c r="AA217" s="24" t="s">
        <v>115</v>
      </c>
      <c r="AB217" s="24" t="s">
        <v>390</v>
      </c>
      <c r="AC217" s="24" t="s">
        <v>347</v>
      </c>
      <c r="AD217" s="24"/>
      <c r="AE217" s="24"/>
    </row>
    <row r="218" spans="1:31" s="29" customFormat="1" ht="82.5" customHeight="1" x14ac:dyDescent="0.25">
      <c r="A218" s="24" t="s">
        <v>724</v>
      </c>
      <c r="B218" s="24" t="s">
        <v>115</v>
      </c>
      <c r="C218" s="11">
        <v>217</v>
      </c>
      <c r="D218" s="24" t="s">
        <v>198</v>
      </c>
      <c r="E218" s="24"/>
      <c r="F218" s="24"/>
      <c r="G218" s="24" t="s">
        <v>310</v>
      </c>
      <c r="H218" s="24" t="s">
        <v>200</v>
      </c>
      <c r="I218" s="24" t="s">
        <v>40</v>
      </c>
      <c r="J218" s="24">
        <v>3</v>
      </c>
      <c r="K218" s="24" t="s">
        <v>27</v>
      </c>
      <c r="L218" s="24">
        <v>8</v>
      </c>
      <c r="M218" s="24" t="s">
        <v>28</v>
      </c>
      <c r="N218" s="24" t="s">
        <v>1090</v>
      </c>
      <c r="O218" s="24" t="s">
        <v>41</v>
      </c>
      <c r="P218" s="24">
        <v>0</v>
      </c>
      <c r="Q218" s="24" t="s">
        <v>30</v>
      </c>
      <c r="R218" s="4"/>
      <c r="S218" s="4">
        <v>17834000</v>
      </c>
      <c r="T218" s="4">
        <f t="shared" si="15"/>
        <v>17834000</v>
      </c>
      <c r="U218" s="24" t="s">
        <v>31</v>
      </c>
      <c r="V218" s="24" t="s">
        <v>32</v>
      </c>
      <c r="W218" s="24" t="s">
        <v>302</v>
      </c>
      <c r="X218" s="24">
        <v>3009133992</v>
      </c>
      <c r="Y218" s="7" t="s">
        <v>348</v>
      </c>
      <c r="Z218" s="24"/>
      <c r="AA218" s="24" t="s">
        <v>115</v>
      </c>
      <c r="AB218" s="24" t="s">
        <v>390</v>
      </c>
      <c r="AC218" s="24" t="s">
        <v>347</v>
      </c>
      <c r="AD218" s="24"/>
      <c r="AE218" s="24"/>
    </row>
    <row r="219" spans="1:31" s="29" customFormat="1" ht="82.5" customHeight="1" x14ac:dyDescent="0.25">
      <c r="A219" s="24" t="s">
        <v>725</v>
      </c>
      <c r="B219" s="24" t="s">
        <v>115</v>
      </c>
      <c r="C219" s="11">
        <v>218</v>
      </c>
      <c r="D219" s="24" t="s">
        <v>198</v>
      </c>
      <c r="E219" s="24"/>
      <c r="F219" s="24"/>
      <c r="G219" s="24" t="s">
        <v>201</v>
      </c>
      <c r="H219" s="24" t="s">
        <v>200</v>
      </c>
      <c r="I219" s="24" t="s">
        <v>26</v>
      </c>
      <c r="J219" s="24">
        <v>1</v>
      </c>
      <c r="K219" s="24" t="s">
        <v>27</v>
      </c>
      <c r="L219" s="24">
        <v>10.5</v>
      </c>
      <c r="M219" s="24" t="s">
        <v>28</v>
      </c>
      <c r="N219" s="24" t="s">
        <v>1090</v>
      </c>
      <c r="O219" s="24" t="s">
        <v>41</v>
      </c>
      <c r="P219" s="24">
        <v>0</v>
      </c>
      <c r="Q219" s="24" t="s">
        <v>30</v>
      </c>
      <c r="R219" s="4"/>
      <c r="S219" s="4">
        <v>282528000</v>
      </c>
      <c r="T219" s="4">
        <f t="shared" si="15"/>
        <v>282528000</v>
      </c>
      <c r="U219" s="24" t="s">
        <v>31</v>
      </c>
      <c r="V219" s="24" t="s">
        <v>32</v>
      </c>
      <c r="W219" s="24" t="s">
        <v>345</v>
      </c>
      <c r="X219" s="24">
        <v>3009133992</v>
      </c>
      <c r="Y219" s="7" t="s">
        <v>346</v>
      </c>
      <c r="Z219" s="24"/>
      <c r="AA219" s="24" t="s">
        <v>115</v>
      </c>
      <c r="AB219" s="24" t="s">
        <v>390</v>
      </c>
      <c r="AC219" s="24" t="s">
        <v>347</v>
      </c>
      <c r="AD219" s="24"/>
      <c r="AE219" s="24"/>
    </row>
    <row r="220" spans="1:31" s="29" customFormat="1" ht="82.5" customHeight="1" x14ac:dyDescent="0.25">
      <c r="A220" s="24" t="s">
        <v>726</v>
      </c>
      <c r="B220" s="24" t="s">
        <v>115</v>
      </c>
      <c r="C220" s="11">
        <v>219</v>
      </c>
      <c r="D220" s="24" t="s">
        <v>198</v>
      </c>
      <c r="E220" s="24"/>
      <c r="F220" s="24"/>
      <c r="G220" s="24" t="s">
        <v>315</v>
      </c>
      <c r="H220" s="24" t="s">
        <v>200</v>
      </c>
      <c r="I220" s="24" t="s">
        <v>58</v>
      </c>
      <c r="J220" s="24">
        <v>4</v>
      </c>
      <c r="K220" s="24" t="s">
        <v>27</v>
      </c>
      <c r="L220" s="24">
        <v>7.5</v>
      </c>
      <c r="M220" s="24" t="s">
        <v>28</v>
      </c>
      <c r="N220" s="24" t="s">
        <v>1090</v>
      </c>
      <c r="O220" s="24" t="s">
        <v>41</v>
      </c>
      <c r="P220" s="24">
        <v>0</v>
      </c>
      <c r="Q220" s="24" t="s">
        <v>30</v>
      </c>
      <c r="R220" s="4"/>
      <c r="S220" s="4">
        <v>11780000</v>
      </c>
      <c r="T220" s="4">
        <f t="shared" si="15"/>
        <v>11780000</v>
      </c>
      <c r="U220" s="24" t="s">
        <v>31</v>
      </c>
      <c r="V220" s="24" t="s">
        <v>32</v>
      </c>
      <c r="W220" s="24" t="s">
        <v>345</v>
      </c>
      <c r="X220" s="24">
        <v>3009133992</v>
      </c>
      <c r="Y220" s="7" t="s">
        <v>346</v>
      </c>
      <c r="Z220" s="24"/>
      <c r="AA220" s="24" t="s">
        <v>115</v>
      </c>
      <c r="AB220" s="24" t="s">
        <v>390</v>
      </c>
      <c r="AC220" s="24" t="s">
        <v>347</v>
      </c>
      <c r="AD220" s="24"/>
      <c r="AE220" s="24"/>
    </row>
    <row r="221" spans="1:31" s="29" customFormat="1" ht="82.5" customHeight="1" x14ac:dyDescent="0.25">
      <c r="A221" s="24" t="s">
        <v>727</v>
      </c>
      <c r="B221" s="24" t="s">
        <v>115</v>
      </c>
      <c r="C221" s="11">
        <v>220</v>
      </c>
      <c r="D221" s="24" t="s">
        <v>198</v>
      </c>
      <c r="E221" s="24"/>
      <c r="F221" s="24"/>
      <c r="G221" s="24" t="s">
        <v>316</v>
      </c>
      <c r="H221" s="24" t="s">
        <v>200</v>
      </c>
      <c r="I221" s="24" t="s">
        <v>58</v>
      </c>
      <c r="J221" s="24">
        <v>4</v>
      </c>
      <c r="K221" s="24" t="s">
        <v>27</v>
      </c>
      <c r="L221" s="24">
        <v>7.5</v>
      </c>
      <c r="M221" s="24" t="s">
        <v>28</v>
      </c>
      <c r="N221" s="24" t="s">
        <v>1090</v>
      </c>
      <c r="O221" s="24" t="s">
        <v>41</v>
      </c>
      <c r="P221" s="24">
        <v>0</v>
      </c>
      <c r="Q221" s="24" t="s">
        <v>30</v>
      </c>
      <c r="R221" s="4"/>
      <c r="S221" s="4">
        <v>8072000</v>
      </c>
      <c r="T221" s="4">
        <f t="shared" si="15"/>
        <v>8072000</v>
      </c>
      <c r="U221" s="24" t="s">
        <v>31</v>
      </c>
      <c r="V221" s="24" t="s">
        <v>32</v>
      </c>
      <c r="W221" s="24" t="s">
        <v>345</v>
      </c>
      <c r="X221" s="24">
        <v>3009133992</v>
      </c>
      <c r="Y221" s="7" t="s">
        <v>346</v>
      </c>
      <c r="Z221" s="24"/>
      <c r="AA221" s="24" t="s">
        <v>115</v>
      </c>
      <c r="AB221" s="24" t="s">
        <v>390</v>
      </c>
      <c r="AC221" s="24" t="s">
        <v>347</v>
      </c>
      <c r="AD221" s="24"/>
      <c r="AE221" s="24"/>
    </row>
    <row r="222" spans="1:31" s="29" customFormat="1" ht="82.5" customHeight="1" x14ac:dyDescent="0.25">
      <c r="A222" s="24" t="s">
        <v>728</v>
      </c>
      <c r="B222" s="24" t="s">
        <v>115</v>
      </c>
      <c r="C222" s="11">
        <v>221</v>
      </c>
      <c r="D222" s="24" t="s">
        <v>198</v>
      </c>
      <c r="E222" s="24"/>
      <c r="F222" s="24"/>
      <c r="G222" s="24" t="s">
        <v>311</v>
      </c>
      <c r="H222" s="24" t="s">
        <v>200</v>
      </c>
      <c r="I222" s="24" t="s">
        <v>51</v>
      </c>
      <c r="J222" s="24">
        <v>5</v>
      </c>
      <c r="K222" s="24" t="s">
        <v>27</v>
      </c>
      <c r="L222" s="24">
        <v>7</v>
      </c>
      <c r="M222" s="24" t="s">
        <v>28</v>
      </c>
      <c r="N222" s="24" t="s">
        <v>1090</v>
      </c>
      <c r="O222" s="24" t="s">
        <v>41</v>
      </c>
      <c r="P222" s="24">
        <v>0</v>
      </c>
      <c r="Q222" s="24" t="s">
        <v>30</v>
      </c>
      <c r="R222" s="4"/>
      <c r="S222" s="4">
        <v>12108000</v>
      </c>
      <c r="T222" s="4">
        <f t="shared" si="15"/>
        <v>12108000</v>
      </c>
      <c r="U222" s="24" t="s">
        <v>31</v>
      </c>
      <c r="V222" s="24" t="s">
        <v>32</v>
      </c>
      <c r="W222" s="24" t="s">
        <v>345</v>
      </c>
      <c r="X222" s="24">
        <v>3009133992</v>
      </c>
      <c r="Y222" s="7" t="s">
        <v>346</v>
      </c>
      <c r="Z222" s="24"/>
      <c r="AA222" s="24" t="s">
        <v>115</v>
      </c>
      <c r="AB222" s="24" t="s">
        <v>390</v>
      </c>
      <c r="AC222" s="24" t="s">
        <v>347</v>
      </c>
      <c r="AD222" s="24"/>
      <c r="AE222" s="24"/>
    </row>
    <row r="223" spans="1:31" s="29" customFormat="1" ht="82.5" customHeight="1" x14ac:dyDescent="0.25">
      <c r="A223" s="24" t="s">
        <v>729</v>
      </c>
      <c r="B223" s="24" t="s">
        <v>115</v>
      </c>
      <c r="C223" s="11">
        <v>222</v>
      </c>
      <c r="D223" s="24" t="s">
        <v>198</v>
      </c>
      <c r="E223" s="24"/>
      <c r="F223" s="24"/>
      <c r="G223" s="24" t="s">
        <v>710</v>
      </c>
      <c r="H223" s="24" t="s">
        <v>200</v>
      </c>
      <c r="I223" s="24" t="s">
        <v>51</v>
      </c>
      <c r="J223" s="24">
        <v>5</v>
      </c>
      <c r="K223" s="24" t="s">
        <v>27</v>
      </c>
      <c r="L223" s="24">
        <v>7</v>
      </c>
      <c r="M223" s="24" t="s">
        <v>28</v>
      </c>
      <c r="N223" s="24" t="s">
        <v>1090</v>
      </c>
      <c r="O223" s="24" t="s">
        <v>41</v>
      </c>
      <c r="P223" s="24">
        <v>0</v>
      </c>
      <c r="Q223" s="24" t="s">
        <v>30</v>
      </c>
      <c r="R223" s="4"/>
      <c r="S223" s="4">
        <v>29439000</v>
      </c>
      <c r="T223" s="4">
        <f t="shared" si="15"/>
        <v>29439000</v>
      </c>
      <c r="U223" s="24" t="s">
        <v>31</v>
      </c>
      <c r="V223" s="24" t="s">
        <v>32</v>
      </c>
      <c r="W223" s="24" t="s">
        <v>345</v>
      </c>
      <c r="X223" s="24">
        <v>3009133992</v>
      </c>
      <c r="Y223" s="7" t="s">
        <v>346</v>
      </c>
      <c r="Z223" s="24"/>
      <c r="AA223" s="24" t="s">
        <v>115</v>
      </c>
      <c r="AB223" s="24" t="s">
        <v>390</v>
      </c>
      <c r="AC223" s="24" t="s">
        <v>347</v>
      </c>
      <c r="AD223" s="24"/>
      <c r="AE223" s="24"/>
    </row>
    <row r="224" spans="1:31" s="29" customFormat="1" ht="82.5" customHeight="1" x14ac:dyDescent="0.25">
      <c r="A224" s="24" t="s">
        <v>730</v>
      </c>
      <c r="B224" s="24" t="s">
        <v>115</v>
      </c>
      <c r="C224" s="11">
        <v>223</v>
      </c>
      <c r="D224" s="24" t="s">
        <v>198</v>
      </c>
      <c r="E224" s="24"/>
      <c r="F224" s="24"/>
      <c r="G224" s="24" t="s">
        <v>318</v>
      </c>
      <c r="H224" s="24" t="s">
        <v>200</v>
      </c>
      <c r="I224" s="24" t="s">
        <v>58</v>
      </c>
      <c r="J224" s="24">
        <v>4</v>
      </c>
      <c r="K224" s="24" t="s">
        <v>27</v>
      </c>
      <c r="L224" s="24">
        <v>8</v>
      </c>
      <c r="M224" s="24" t="s">
        <v>28</v>
      </c>
      <c r="N224" s="24" t="s">
        <v>1090</v>
      </c>
      <c r="O224" s="24" t="s">
        <v>41</v>
      </c>
      <c r="P224" s="24">
        <v>0</v>
      </c>
      <c r="Q224" s="24" t="s">
        <v>30</v>
      </c>
      <c r="R224" s="4"/>
      <c r="S224" s="4">
        <v>118455000</v>
      </c>
      <c r="T224" s="4">
        <f t="shared" si="15"/>
        <v>118455000</v>
      </c>
      <c r="U224" s="24" t="s">
        <v>31</v>
      </c>
      <c r="V224" s="24" t="s">
        <v>32</v>
      </c>
      <c r="W224" s="24" t="s">
        <v>302</v>
      </c>
      <c r="X224" s="24">
        <v>3009133992</v>
      </c>
      <c r="Y224" s="7" t="s">
        <v>348</v>
      </c>
      <c r="Z224" s="24"/>
      <c r="AA224" s="24" t="s">
        <v>115</v>
      </c>
      <c r="AB224" s="24" t="s">
        <v>390</v>
      </c>
      <c r="AC224" s="24" t="s">
        <v>347</v>
      </c>
      <c r="AD224" s="24"/>
      <c r="AE224" s="24"/>
    </row>
    <row r="225" spans="1:31" s="29" customFormat="1" ht="82.5" customHeight="1" x14ac:dyDescent="0.25">
      <c r="A225" s="24" t="s">
        <v>731</v>
      </c>
      <c r="B225" s="24" t="s">
        <v>115</v>
      </c>
      <c r="C225" s="11">
        <v>224</v>
      </c>
      <c r="D225" s="24">
        <v>80131502</v>
      </c>
      <c r="E225" s="24"/>
      <c r="F225" s="24"/>
      <c r="G225" s="24" t="s">
        <v>287</v>
      </c>
      <c r="H225" s="24" t="s">
        <v>200</v>
      </c>
      <c r="I225" s="24" t="s">
        <v>40</v>
      </c>
      <c r="J225" s="24">
        <v>3</v>
      </c>
      <c r="K225" s="24" t="s">
        <v>27</v>
      </c>
      <c r="L225" s="24">
        <v>8</v>
      </c>
      <c r="M225" s="24" t="s">
        <v>28</v>
      </c>
      <c r="N225" s="24" t="s">
        <v>1090</v>
      </c>
      <c r="O225" s="24" t="s">
        <v>41</v>
      </c>
      <c r="P225" s="24">
        <v>0</v>
      </c>
      <c r="Q225" s="24" t="s">
        <v>30</v>
      </c>
      <c r="R225" s="4"/>
      <c r="S225" s="4">
        <v>69647000</v>
      </c>
      <c r="T225" s="4">
        <f t="shared" si="15"/>
        <v>69647000</v>
      </c>
      <c r="U225" s="24" t="s">
        <v>31</v>
      </c>
      <c r="V225" s="24" t="s">
        <v>32</v>
      </c>
      <c r="W225" s="24" t="s">
        <v>302</v>
      </c>
      <c r="X225" s="24">
        <v>3009133992</v>
      </c>
      <c r="Y225" s="7" t="s">
        <v>348</v>
      </c>
      <c r="Z225" s="24"/>
      <c r="AA225" s="24" t="s">
        <v>115</v>
      </c>
      <c r="AB225" s="24" t="s">
        <v>390</v>
      </c>
      <c r="AC225" s="24" t="s">
        <v>347</v>
      </c>
      <c r="AD225" s="24"/>
      <c r="AE225" s="24"/>
    </row>
    <row r="226" spans="1:31" s="29" customFormat="1" ht="82.5" customHeight="1" x14ac:dyDescent="0.25">
      <c r="A226" s="24" t="s">
        <v>732</v>
      </c>
      <c r="B226" s="24" t="s">
        <v>115</v>
      </c>
      <c r="C226" s="11">
        <v>225</v>
      </c>
      <c r="D226" s="24" t="s">
        <v>304</v>
      </c>
      <c r="E226" s="24"/>
      <c r="F226" s="24"/>
      <c r="G226" s="24" t="s">
        <v>203</v>
      </c>
      <c r="H226" s="24" t="s">
        <v>204</v>
      </c>
      <c r="I226" s="24" t="s">
        <v>26</v>
      </c>
      <c r="J226" s="24">
        <v>1</v>
      </c>
      <c r="K226" s="24" t="s">
        <v>27</v>
      </c>
      <c r="L226" s="24">
        <v>9</v>
      </c>
      <c r="M226" s="24" t="s">
        <v>122</v>
      </c>
      <c r="N226" s="24" t="s">
        <v>1095</v>
      </c>
      <c r="O226" s="24" t="s">
        <v>41</v>
      </c>
      <c r="P226" s="24">
        <v>0</v>
      </c>
      <c r="Q226" s="24" t="s">
        <v>30</v>
      </c>
      <c r="R226" s="4"/>
      <c r="S226" s="4">
        <v>80000000</v>
      </c>
      <c r="T226" s="4">
        <f t="shared" si="15"/>
        <v>80000000</v>
      </c>
      <c r="U226" s="24" t="s">
        <v>31</v>
      </c>
      <c r="V226" s="24" t="s">
        <v>32</v>
      </c>
      <c r="W226" s="24" t="s">
        <v>345</v>
      </c>
      <c r="X226" s="24">
        <v>3009133992</v>
      </c>
      <c r="Y226" s="7" t="s">
        <v>346</v>
      </c>
      <c r="Z226" s="1"/>
      <c r="AA226" s="24" t="s">
        <v>115</v>
      </c>
      <c r="AB226" s="24" t="s">
        <v>392</v>
      </c>
      <c r="AC226" s="24" t="s">
        <v>347</v>
      </c>
      <c r="AD226" s="24"/>
      <c r="AE226" s="24"/>
    </row>
    <row r="227" spans="1:31" s="29" customFormat="1" ht="82.5" customHeight="1" x14ac:dyDescent="0.25">
      <c r="A227" s="24" t="s">
        <v>733</v>
      </c>
      <c r="B227" s="24" t="s">
        <v>115</v>
      </c>
      <c r="C227" s="11">
        <v>226</v>
      </c>
      <c r="D227" s="24">
        <v>78181507</v>
      </c>
      <c r="E227" s="24"/>
      <c r="F227" s="24"/>
      <c r="G227" s="24" t="s">
        <v>319</v>
      </c>
      <c r="H227" s="24" t="s">
        <v>205</v>
      </c>
      <c r="I227" s="24" t="s">
        <v>26</v>
      </c>
      <c r="J227" s="24">
        <v>1</v>
      </c>
      <c r="K227" s="24" t="s">
        <v>27</v>
      </c>
      <c r="L227" s="24">
        <v>10</v>
      </c>
      <c r="M227" s="24" t="s">
        <v>253</v>
      </c>
      <c r="N227" s="24" t="s">
        <v>1093</v>
      </c>
      <c r="O227" s="24" t="s">
        <v>41</v>
      </c>
      <c r="P227" s="24">
        <v>0</v>
      </c>
      <c r="Q227" s="24" t="s">
        <v>30</v>
      </c>
      <c r="R227" s="4"/>
      <c r="S227" s="4">
        <v>64417000</v>
      </c>
      <c r="T227" s="4">
        <f t="shared" si="15"/>
        <v>64417000</v>
      </c>
      <c r="U227" s="24" t="s">
        <v>31</v>
      </c>
      <c r="V227" s="24" t="s">
        <v>32</v>
      </c>
      <c r="W227" s="24" t="s">
        <v>972</v>
      </c>
      <c r="X227" s="24">
        <v>3009133992</v>
      </c>
      <c r="Y227" s="7" t="s">
        <v>1083</v>
      </c>
      <c r="Z227" s="24"/>
      <c r="AA227" s="24" t="s">
        <v>115</v>
      </c>
      <c r="AB227" s="24" t="s">
        <v>391</v>
      </c>
      <c r="AC227" s="24" t="s">
        <v>347</v>
      </c>
      <c r="AD227" s="24"/>
      <c r="AE227" s="24"/>
    </row>
    <row r="228" spans="1:31" s="29" customFormat="1" ht="82.5" customHeight="1" x14ac:dyDescent="0.25">
      <c r="A228" s="24" t="s">
        <v>734</v>
      </c>
      <c r="B228" s="24" t="s">
        <v>115</v>
      </c>
      <c r="C228" s="11">
        <v>227</v>
      </c>
      <c r="D228" s="24" t="s">
        <v>202</v>
      </c>
      <c r="E228" s="24"/>
      <c r="F228" s="24"/>
      <c r="G228" s="24" t="s">
        <v>288</v>
      </c>
      <c r="H228" s="24" t="s">
        <v>205</v>
      </c>
      <c r="I228" s="24" t="s">
        <v>58</v>
      </c>
      <c r="J228" s="24">
        <v>4</v>
      </c>
      <c r="K228" s="24" t="s">
        <v>27</v>
      </c>
      <c r="L228" s="24">
        <v>8</v>
      </c>
      <c r="M228" s="24" t="s">
        <v>101</v>
      </c>
      <c r="N228" s="24" t="s">
        <v>1090</v>
      </c>
      <c r="O228" s="24" t="s">
        <v>41</v>
      </c>
      <c r="P228" s="24">
        <v>0</v>
      </c>
      <c r="Q228" s="24" t="s">
        <v>30</v>
      </c>
      <c r="R228" s="4"/>
      <c r="S228" s="4">
        <v>57260000</v>
      </c>
      <c r="T228" s="4">
        <f t="shared" si="15"/>
        <v>57260000</v>
      </c>
      <c r="U228" s="24" t="s">
        <v>31</v>
      </c>
      <c r="V228" s="24" t="s">
        <v>32</v>
      </c>
      <c r="W228" s="24" t="s">
        <v>299</v>
      </c>
      <c r="X228" s="24">
        <v>3009133992</v>
      </c>
      <c r="Y228" s="7" t="s">
        <v>338</v>
      </c>
      <c r="Z228" s="24"/>
      <c r="AA228" s="24" t="s">
        <v>115</v>
      </c>
      <c r="AB228" s="24" t="s">
        <v>391</v>
      </c>
      <c r="AC228" s="24" t="s">
        <v>347</v>
      </c>
      <c r="AD228" s="24"/>
      <c r="AE228" s="24"/>
    </row>
    <row r="229" spans="1:31" s="29" customFormat="1" ht="82.5" customHeight="1" x14ac:dyDescent="0.25">
      <c r="A229" s="24" t="s">
        <v>735</v>
      </c>
      <c r="B229" s="24" t="s">
        <v>115</v>
      </c>
      <c r="C229" s="11">
        <v>228</v>
      </c>
      <c r="D229" s="24" t="s">
        <v>202</v>
      </c>
      <c r="E229" s="24"/>
      <c r="F229" s="24"/>
      <c r="G229" s="24" t="s">
        <v>206</v>
      </c>
      <c r="H229" s="24" t="s">
        <v>205</v>
      </c>
      <c r="I229" s="24" t="s">
        <v>48</v>
      </c>
      <c r="J229" s="24">
        <v>2</v>
      </c>
      <c r="K229" s="24" t="s">
        <v>27</v>
      </c>
      <c r="L229" s="24">
        <v>9</v>
      </c>
      <c r="M229" s="24" t="s">
        <v>253</v>
      </c>
      <c r="N229" s="24" t="s">
        <v>1093</v>
      </c>
      <c r="O229" s="24" t="s">
        <v>41</v>
      </c>
      <c r="P229" s="24">
        <v>0</v>
      </c>
      <c r="Q229" s="24" t="s">
        <v>30</v>
      </c>
      <c r="R229" s="4"/>
      <c r="S229" s="4">
        <v>271984000</v>
      </c>
      <c r="T229" s="4">
        <f t="shared" si="15"/>
        <v>271984000</v>
      </c>
      <c r="U229" s="24" t="s">
        <v>31</v>
      </c>
      <c r="V229" s="24" t="s">
        <v>32</v>
      </c>
      <c r="W229" s="24" t="s">
        <v>299</v>
      </c>
      <c r="X229" s="24">
        <v>3009133992</v>
      </c>
      <c r="Y229" s="7" t="s">
        <v>338</v>
      </c>
      <c r="Z229" s="24"/>
      <c r="AA229" s="24" t="s">
        <v>115</v>
      </c>
      <c r="AB229" s="24" t="s">
        <v>391</v>
      </c>
      <c r="AC229" s="24" t="s">
        <v>347</v>
      </c>
      <c r="AD229" s="24"/>
      <c r="AE229" s="24"/>
    </row>
    <row r="230" spans="1:31" s="29" customFormat="1" ht="82.5" customHeight="1" x14ac:dyDescent="0.25">
      <c r="A230" s="24" t="s">
        <v>736</v>
      </c>
      <c r="B230" s="24" t="s">
        <v>115</v>
      </c>
      <c r="C230" s="11">
        <v>229</v>
      </c>
      <c r="D230" s="24">
        <v>78181507</v>
      </c>
      <c r="E230" s="24"/>
      <c r="F230" s="24"/>
      <c r="G230" s="24" t="s">
        <v>289</v>
      </c>
      <c r="H230" s="24" t="s">
        <v>205</v>
      </c>
      <c r="I230" s="24" t="s">
        <v>58</v>
      </c>
      <c r="J230" s="24">
        <v>4</v>
      </c>
      <c r="K230" s="24" t="s">
        <v>27</v>
      </c>
      <c r="L230" s="24">
        <v>8</v>
      </c>
      <c r="M230" s="24" t="s">
        <v>336</v>
      </c>
      <c r="N230" s="24" t="s">
        <v>1092</v>
      </c>
      <c r="O230" s="24" t="s">
        <v>41</v>
      </c>
      <c r="P230" s="24">
        <v>0</v>
      </c>
      <c r="Q230" s="24" t="s">
        <v>30</v>
      </c>
      <c r="R230" s="4"/>
      <c r="S230" s="4">
        <v>35787000</v>
      </c>
      <c r="T230" s="4">
        <f t="shared" si="15"/>
        <v>35787000</v>
      </c>
      <c r="U230" s="24" t="s">
        <v>31</v>
      </c>
      <c r="V230" s="24" t="s">
        <v>32</v>
      </c>
      <c r="W230" s="24" t="s">
        <v>299</v>
      </c>
      <c r="X230" s="24">
        <v>3009133992</v>
      </c>
      <c r="Y230" s="7" t="s">
        <v>338</v>
      </c>
      <c r="Z230" s="1"/>
      <c r="AA230" s="24" t="s">
        <v>115</v>
      </c>
      <c r="AB230" s="24" t="s">
        <v>391</v>
      </c>
      <c r="AC230" s="24" t="s">
        <v>347</v>
      </c>
      <c r="AD230" s="24"/>
      <c r="AE230" s="24"/>
    </row>
    <row r="231" spans="1:31" s="29" customFormat="1" ht="82.5" customHeight="1" x14ac:dyDescent="0.25">
      <c r="A231" s="24" t="s">
        <v>737</v>
      </c>
      <c r="B231" s="24" t="s">
        <v>115</v>
      </c>
      <c r="C231" s="11">
        <v>230</v>
      </c>
      <c r="D231" s="24">
        <v>76111801</v>
      </c>
      <c r="E231" s="24"/>
      <c r="F231" s="24"/>
      <c r="G231" s="24" t="s">
        <v>209</v>
      </c>
      <c r="H231" s="24" t="s">
        <v>210</v>
      </c>
      <c r="I231" s="24" t="s">
        <v>48</v>
      </c>
      <c r="J231" s="24">
        <v>2</v>
      </c>
      <c r="K231" s="24" t="s">
        <v>27</v>
      </c>
      <c r="L231" s="24">
        <v>9</v>
      </c>
      <c r="M231" s="24" t="s">
        <v>336</v>
      </c>
      <c r="N231" s="24" t="s">
        <v>1092</v>
      </c>
      <c r="O231" s="24" t="s">
        <v>41</v>
      </c>
      <c r="P231" s="24">
        <v>0</v>
      </c>
      <c r="Q231" s="24" t="s">
        <v>30</v>
      </c>
      <c r="R231" s="4"/>
      <c r="S231" s="4">
        <v>10000000</v>
      </c>
      <c r="T231" s="4">
        <f t="shared" si="15"/>
        <v>10000000</v>
      </c>
      <c r="U231" s="24" t="s">
        <v>31</v>
      </c>
      <c r="V231" s="24" t="s">
        <v>32</v>
      </c>
      <c r="W231" s="24" t="s">
        <v>299</v>
      </c>
      <c r="X231" s="24">
        <v>3009133992</v>
      </c>
      <c r="Y231" s="38" t="s">
        <v>340</v>
      </c>
      <c r="Z231" s="24"/>
      <c r="AA231" s="24" t="s">
        <v>115</v>
      </c>
      <c r="AB231" s="24" t="s">
        <v>391</v>
      </c>
      <c r="AC231" s="24" t="s">
        <v>347</v>
      </c>
      <c r="AD231" s="24"/>
      <c r="AE231" s="24"/>
    </row>
    <row r="232" spans="1:31" s="29" customFormat="1" ht="82.5" customHeight="1" x14ac:dyDescent="0.25">
      <c r="A232" s="24" t="s">
        <v>738</v>
      </c>
      <c r="B232" s="24" t="s">
        <v>115</v>
      </c>
      <c r="C232" s="11">
        <v>231</v>
      </c>
      <c r="D232" s="24" t="s">
        <v>305</v>
      </c>
      <c r="E232" s="24"/>
      <c r="F232" s="24"/>
      <c r="G232" s="24" t="s">
        <v>211</v>
      </c>
      <c r="H232" s="24" t="s">
        <v>212</v>
      </c>
      <c r="I232" s="24" t="s">
        <v>26</v>
      </c>
      <c r="J232" s="24">
        <v>1</v>
      </c>
      <c r="K232" s="24" t="s">
        <v>27</v>
      </c>
      <c r="L232" s="24">
        <v>10.5</v>
      </c>
      <c r="M232" s="24" t="s">
        <v>147</v>
      </c>
      <c r="N232" s="24" t="s">
        <v>1094</v>
      </c>
      <c r="O232" s="24" t="s">
        <v>41</v>
      </c>
      <c r="P232" s="24">
        <v>0</v>
      </c>
      <c r="Q232" s="24" t="s">
        <v>30</v>
      </c>
      <c r="R232" s="4"/>
      <c r="S232" s="4">
        <v>412267000</v>
      </c>
      <c r="T232" s="4">
        <f t="shared" si="15"/>
        <v>412267000</v>
      </c>
      <c r="U232" s="24" t="s">
        <v>31</v>
      </c>
      <c r="V232" s="24" t="s">
        <v>32</v>
      </c>
      <c r="W232" s="24" t="s">
        <v>972</v>
      </c>
      <c r="X232" s="24">
        <v>3009133992</v>
      </c>
      <c r="Y232" s="7" t="s">
        <v>1083</v>
      </c>
      <c r="Z232" s="24"/>
      <c r="AA232" s="24" t="s">
        <v>115</v>
      </c>
      <c r="AB232" s="24" t="s">
        <v>388</v>
      </c>
      <c r="AC232" s="24" t="s">
        <v>347</v>
      </c>
      <c r="AD232" s="24"/>
      <c r="AE232" s="24"/>
    </row>
    <row r="233" spans="1:31" s="29" customFormat="1" ht="49.5" customHeight="1" x14ac:dyDescent="0.25">
      <c r="A233" s="24" t="s">
        <v>739</v>
      </c>
      <c r="B233" s="24" t="s">
        <v>115</v>
      </c>
      <c r="C233" s="11">
        <v>232</v>
      </c>
      <c r="D233" s="24" t="s">
        <v>305</v>
      </c>
      <c r="E233" s="24"/>
      <c r="F233" s="24"/>
      <c r="G233" s="24" t="s">
        <v>213</v>
      </c>
      <c r="H233" s="24" t="s">
        <v>212</v>
      </c>
      <c r="I233" s="24" t="s">
        <v>26</v>
      </c>
      <c r="J233" s="24">
        <v>1</v>
      </c>
      <c r="K233" s="24" t="s">
        <v>27</v>
      </c>
      <c r="L233" s="24">
        <v>10.5</v>
      </c>
      <c r="M233" s="24" t="s">
        <v>147</v>
      </c>
      <c r="N233" s="24" t="s">
        <v>1094</v>
      </c>
      <c r="O233" s="24" t="s">
        <v>41</v>
      </c>
      <c r="P233" s="24">
        <v>0</v>
      </c>
      <c r="Q233" s="24" t="s">
        <v>30</v>
      </c>
      <c r="R233" s="4"/>
      <c r="S233" s="4">
        <v>161257000</v>
      </c>
      <c r="T233" s="4">
        <f t="shared" si="15"/>
        <v>161257000</v>
      </c>
      <c r="U233" s="24" t="s">
        <v>31</v>
      </c>
      <c r="V233" s="24" t="s">
        <v>32</v>
      </c>
      <c r="W233" s="24" t="s">
        <v>972</v>
      </c>
      <c r="X233" s="24">
        <v>3009133992</v>
      </c>
      <c r="Y233" s="7" t="s">
        <v>1083</v>
      </c>
      <c r="Z233" s="24"/>
      <c r="AA233" s="24" t="s">
        <v>115</v>
      </c>
      <c r="AB233" s="24" t="s">
        <v>388</v>
      </c>
      <c r="AC233" s="24" t="s">
        <v>347</v>
      </c>
      <c r="AD233" s="24"/>
      <c r="AE233" s="24"/>
    </row>
    <row r="234" spans="1:31" s="29" customFormat="1" ht="66" customHeight="1" x14ac:dyDescent="0.25">
      <c r="A234" s="24" t="s">
        <v>740</v>
      </c>
      <c r="B234" s="24" t="s">
        <v>115</v>
      </c>
      <c r="C234" s="11">
        <v>233</v>
      </c>
      <c r="D234" s="24" t="s">
        <v>305</v>
      </c>
      <c r="E234" s="24"/>
      <c r="F234" s="24"/>
      <c r="G234" s="24" t="s">
        <v>214</v>
      </c>
      <c r="H234" s="24" t="s">
        <v>212</v>
      </c>
      <c r="I234" s="24" t="s">
        <v>40</v>
      </c>
      <c r="J234" s="24">
        <v>3</v>
      </c>
      <c r="K234" s="24" t="s">
        <v>27</v>
      </c>
      <c r="L234" s="24">
        <v>8.5</v>
      </c>
      <c r="M234" s="24" t="s">
        <v>336</v>
      </c>
      <c r="N234" s="24" t="s">
        <v>1092</v>
      </c>
      <c r="O234" s="24" t="s">
        <v>41</v>
      </c>
      <c r="P234" s="24">
        <v>0</v>
      </c>
      <c r="Q234" s="24" t="s">
        <v>30</v>
      </c>
      <c r="R234" s="4"/>
      <c r="S234" s="4">
        <v>27978000</v>
      </c>
      <c r="T234" s="4">
        <f t="shared" si="15"/>
        <v>27978000</v>
      </c>
      <c r="U234" s="24" t="s">
        <v>31</v>
      </c>
      <c r="V234" s="24" t="s">
        <v>32</v>
      </c>
      <c r="W234" s="24" t="s">
        <v>972</v>
      </c>
      <c r="X234" s="24">
        <v>3009133992</v>
      </c>
      <c r="Y234" s="7" t="s">
        <v>1083</v>
      </c>
      <c r="Z234" s="24"/>
      <c r="AA234" s="24" t="s">
        <v>115</v>
      </c>
      <c r="AB234" s="24" t="s">
        <v>388</v>
      </c>
      <c r="AC234" s="24" t="s">
        <v>347</v>
      </c>
      <c r="AD234" s="24"/>
      <c r="AE234" s="24"/>
    </row>
    <row r="235" spans="1:31" s="29" customFormat="1" ht="49.5" customHeight="1" x14ac:dyDescent="0.25">
      <c r="A235" s="24" t="s">
        <v>741</v>
      </c>
      <c r="B235" s="24" t="s">
        <v>115</v>
      </c>
      <c r="C235" s="11">
        <v>234</v>
      </c>
      <c r="D235" s="24" t="s">
        <v>202</v>
      </c>
      <c r="E235" s="24"/>
      <c r="F235" s="24"/>
      <c r="G235" s="24" t="s">
        <v>320</v>
      </c>
      <c r="H235" s="24" t="s">
        <v>205</v>
      </c>
      <c r="I235" s="24" t="s">
        <v>26</v>
      </c>
      <c r="J235" s="24">
        <v>1</v>
      </c>
      <c r="K235" s="24" t="s">
        <v>27</v>
      </c>
      <c r="L235" s="24">
        <v>10.5</v>
      </c>
      <c r="M235" s="24" t="s">
        <v>336</v>
      </c>
      <c r="N235" s="24" t="s">
        <v>1092</v>
      </c>
      <c r="O235" s="24" t="s">
        <v>41</v>
      </c>
      <c r="P235" s="24">
        <v>0</v>
      </c>
      <c r="Q235" s="24" t="s">
        <v>30</v>
      </c>
      <c r="R235" s="4"/>
      <c r="S235" s="4">
        <v>17894000</v>
      </c>
      <c r="T235" s="4">
        <f t="shared" si="15"/>
        <v>17894000</v>
      </c>
      <c r="U235" s="24" t="s">
        <v>31</v>
      </c>
      <c r="V235" s="24" t="s">
        <v>32</v>
      </c>
      <c r="W235" s="24" t="s">
        <v>972</v>
      </c>
      <c r="X235" s="24">
        <v>3009133992</v>
      </c>
      <c r="Y235" s="7" t="s">
        <v>1083</v>
      </c>
      <c r="Z235" s="1"/>
      <c r="AA235" s="24" t="s">
        <v>115</v>
      </c>
      <c r="AB235" s="24" t="s">
        <v>391</v>
      </c>
      <c r="AC235" s="24" t="s">
        <v>347</v>
      </c>
      <c r="AD235" s="24"/>
      <c r="AE235" s="24"/>
    </row>
    <row r="236" spans="1:31" s="29" customFormat="1" ht="66" customHeight="1" x14ac:dyDescent="0.25">
      <c r="A236" s="24" t="s">
        <v>742</v>
      </c>
      <c r="B236" s="24" t="s">
        <v>115</v>
      </c>
      <c r="C236" s="11">
        <v>235</v>
      </c>
      <c r="D236" s="24" t="s">
        <v>305</v>
      </c>
      <c r="E236" s="24"/>
      <c r="F236" s="24"/>
      <c r="G236" s="24" t="s">
        <v>215</v>
      </c>
      <c r="H236" s="24" t="s">
        <v>212</v>
      </c>
      <c r="I236" s="24" t="s">
        <v>40</v>
      </c>
      <c r="J236" s="24">
        <v>3</v>
      </c>
      <c r="K236" s="24" t="s">
        <v>27</v>
      </c>
      <c r="L236" s="24">
        <v>8.5</v>
      </c>
      <c r="M236" s="24" t="s">
        <v>336</v>
      </c>
      <c r="N236" s="24" t="s">
        <v>1092</v>
      </c>
      <c r="O236" s="24" t="s">
        <v>41</v>
      </c>
      <c r="P236" s="24">
        <v>0</v>
      </c>
      <c r="Q236" s="24" t="s">
        <v>30</v>
      </c>
      <c r="R236" s="4"/>
      <c r="S236" s="4">
        <v>13988000</v>
      </c>
      <c r="T236" s="4">
        <f t="shared" si="15"/>
        <v>13988000</v>
      </c>
      <c r="U236" s="24" t="s">
        <v>31</v>
      </c>
      <c r="V236" s="24" t="s">
        <v>32</v>
      </c>
      <c r="W236" s="24" t="s">
        <v>972</v>
      </c>
      <c r="X236" s="24">
        <v>3009133992</v>
      </c>
      <c r="Y236" s="7" t="s">
        <v>1083</v>
      </c>
      <c r="Z236" s="24"/>
      <c r="AA236" s="24" t="s">
        <v>115</v>
      </c>
      <c r="AB236" s="24" t="s">
        <v>388</v>
      </c>
      <c r="AC236" s="24" t="s">
        <v>347</v>
      </c>
      <c r="AD236" s="24"/>
      <c r="AE236" s="24"/>
    </row>
    <row r="237" spans="1:31" s="29" customFormat="1" ht="66" customHeight="1" x14ac:dyDescent="0.25">
      <c r="A237" s="24" t="s">
        <v>743</v>
      </c>
      <c r="B237" s="24" t="s">
        <v>115</v>
      </c>
      <c r="C237" s="11">
        <v>236</v>
      </c>
      <c r="D237" s="24" t="s">
        <v>202</v>
      </c>
      <c r="E237" s="24"/>
      <c r="F237" s="24"/>
      <c r="G237" s="24" t="s">
        <v>290</v>
      </c>
      <c r="H237" s="24" t="s">
        <v>205</v>
      </c>
      <c r="I237" s="24" t="s">
        <v>48</v>
      </c>
      <c r="J237" s="24">
        <v>2</v>
      </c>
      <c r="K237" s="24" t="s">
        <v>27</v>
      </c>
      <c r="L237" s="24">
        <v>10</v>
      </c>
      <c r="M237" s="24" t="s">
        <v>336</v>
      </c>
      <c r="N237" s="24" t="s">
        <v>1092</v>
      </c>
      <c r="O237" s="24" t="s">
        <v>41</v>
      </c>
      <c r="P237" s="24">
        <v>0</v>
      </c>
      <c r="Q237" s="24" t="s">
        <v>30</v>
      </c>
      <c r="R237" s="30"/>
      <c r="S237" s="4">
        <v>10736000</v>
      </c>
      <c r="T237" s="4">
        <f t="shared" si="15"/>
        <v>10736000</v>
      </c>
      <c r="U237" s="24" t="s">
        <v>31</v>
      </c>
      <c r="V237" s="24" t="s">
        <v>32</v>
      </c>
      <c r="W237" s="24" t="s">
        <v>303</v>
      </c>
      <c r="X237" s="24">
        <v>3009133992</v>
      </c>
      <c r="Y237" s="7" t="s">
        <v>339</v>
      </c>
      <c r="Z237" s="24"/>
      <c r="AA237" s="24" t="s">
        <v>115</v>
      </c>
      <c r="AB237" s="24" t="s">
        <v>391</v>
      </c>
      <c r="AC237" s="24" t="s">
        <v>347</v>
      </c>
      <c r="AD237" s="24"/>
      <c r="AE237" s="24"/>
    </row>
    <row r="238" spans="1:31" s="29" customFormat="1" ht="66" customHeight="1" x14ac:dyDescent="0.25">
      <c r="A238" s="24" t="s">
        <v>744</v>
      </c>
      <c r="B238" s="24" t="s">
        <v>115</v>
      </c>
      <c r="C238" s="11">
        <v>237</v>
      </c>
      <c r="D238" s="24" t="s">
        <v>305</v>
      </c>
      <c r="E238" s="24"/>
      <c r="F238" s="24"/>
      <c r="G238" s="24" t="s">
        <v>309</v>
      </c>
      <c r="H238" s="24" t="s">
        <v>212</v>
      </c>
      <c r="I238" s="24" t="s">
        <v>40</v>
      </c>
      <c r="J238" s="24">
        <v>3</v>
      </c>
      <c r="K238" s="24" t="s">
        <v>27</v>
      </c>
      <c r="L238" s="24">
        <v>8.5</v>
      </c>
      <c r="M238" s="24" t="s">
        <v>336</v>
      </c>
      <c r="N238" s="24" t="s">
        <v>1092</v>
      </c>
      <c r="O238" s="24" t="s">
        <v>41</v>
      </c>
      <c r="P238" s="24">
        <v>0</v>
      </c>
      <c r="Q238" s="24" t="s">
        <v>30</v>
      </c>
      <c r="R238" s="4"/>
      <c r="S238" s="4">
        <v>10513000</v>
      </c>
      <c r="T238" s="4">
        <f t="shared" si="15"/>
        <v>10513000</v>
      </c>
      <c r="U238" s="24" t="s">
        <v>31</v>
      </c>
      <c r="V238" s="24" t="s">
        <v>32</v>
      </c>
      <c r="W238" s="24" t="s">
        <v>972</v>
      </c>
      <c r="X238" s="24">
        <v>3009133992</v>
      </c>
      <c r="Y238" s="7" t="s">
        <v>1083</v>
      </c>
      <c r="Z238" s="24"/>
      <c r="AA238" s="24" t="s">
        <v>115</v>
      </c>
      <c r="AB238" s="24" t="s">
        <v>388</v>
      </c>
      <c r="AC238" s="24" t="s">
        <v>347</v>
      </c>
      <c r="AD238" s="24"/>
      <c r="AE238" s="24"/>
    </row>
    <row r="239" spans="1:31" s="29" customFormat="1" ht="49.5" customHeight="1" x14ac:dyDescent="0.25">
      <c r="A239" s="24" t="s">
        <v>745</v>
      </c>
      <c r="B239" s="24" t="s">
        <v>115</v>
      </c>
      <c r="C239" s="11">
        <v>238</v>
      </c>
      <c r="D239" s="24" t="s">
        <v>202</v>
      </c>
      <c r="E239" s="24"/>
      <c r="F239" s="24"/>
      <c r="G239" s="24" t="s">
        <v>291</v>
      </c>
      <c r="H239" s="24" t="s">
        <v>205</v>
      </c>
      <c r="I239" s="24" t="s">
        <v>26</v>
      </c>
      <c r="J239" s="24">
        <v>1</v>
      </c>
      <c r="K239" s="24" t="s">
        <v>27</v>
      </c>
      <c r="L239" s="24">
        <v>10</v>
      </c>
      <c r="M239" s="24" t="s">
        <v>336</v>
      </c>
      <c r="N239" s="24" t="s">
        <v>1092</v>
      </c>
      <c r="O239" s="24" t="s">
        <v>41</v>
      </c>
      <c r="P239" s="24">
        <v>0</v>
      </c>
      <c r="Q239" s="24" t="s">
        <v>30</v>
      </c>
      <c r="R239" s="4"/>
      <c r="S239" s="4">
        <v>10736000</v>
      </c>
      <c r="T239" s="4">
        <f t="shared" si="15"/>
        <v>10736000</v>
      </c>
      <c r="U239" s="24" t="s">
        <v>31</v>
      </c>
      <c r="V239" s="24" t="s">
        <v>32</v>
      </c>
      <c r="W239" s="24" t="s">
        <v>299</v>
      </c>
      <c r="X239" s="24">
        <v>3009133992</v>
      </c>
      <c r="Y239" s="38" t="s">
        <v>340</v>
      </c>
      <c r="Z239" s="1"/>
      <c r="AA239" s="24" t="s">
        <v>115</v>
      </c>
      <c r="AB239" s="24" t="s">
        <v>391</v>
      </c>
      <c r="AC239" s="24" t="s">
        <v>347</v>
      </c>
      <c r="AD239" s="24"/>
      <c r="AE239" s="24"/>
    </row>
    <row r="240" spans="1:31" s="29" customFormat="1" ht="66" customHeight="1" x14ac:dyDescent="0.25">
      <c r="A240" s="24" t="s">
        <v>746</v>
      </c>
      <c r="B240" s="24" t="s">
        <v>115</v>
      </c>
      <c r="C240" s="11">
        <v>239</v>
      </c>
      <c r="D240" s="24" t="s">
        <v>202</v>
      </c>
      <c r="E240" s="24"/>
      <c r="F240" s="24"/>
      <c r="G240" s="24" t="s">
        <v>292</v>
      </c>
      <c r="H240" s="24" t="s">
        <v>205</v>
      </c>
      <c r="I240" s="24" t="s">
        <v>26</v>
      </c>
      <c r="J240" s="24">
        <v>1</v>
      </c>
      <c r="K240" s="24" t="s">
        <v>27</v>
      </c>
      <c r="L240" s="24">
        <v>10</v>
      </c>
      <c r="M240" s="24" t="s">
        <v>336</v>
      </c>
      <c r="N240" s="24" t="s">
        <v>1092</v>
      </c>
      <c r="O240" s="24" t="s">
        <v>41</v>
      </c>
      <c r="P240" s="24">
        <v>0</v>
      </c>
      <c r="Q240" s="24" t="s">
        <v>30</v>
      </c>
      <c r="R240" s="4"/>
      <c r="S240" s="4">
        <v>53682000</v>
      </c>
      <c r="T240" s="4">
        <f t="shared" si="15"/>
        <v>53682000</v>
      </c>
      <c r="U240" s="24" t="s">
        <v>31</v>
      </c>
      <c r="V240" s="24" t="s">
        <v>32</v>
      </c>
      <c r="W240" s="24" t="s">
        <v>345</v>
      </c>
      <c r="X240" s="24">
        <v>3009133992</v>
      </c>
      <c r="Y240" s="7" t="s">
        <v>346</v>
      </c>
      <c r="Z240" s="1"/>
      <c r="AA240" s="24" t="s">
        <v>115</v>
      </c>
      <c r="AB240" s="24" t="s">
        <v>391</v>
      </c>
      <c r="AC240" s="24" t="s">
        <v>347</v>
      </c>
      <c r="AD240" s="24"/>
      <c r="AE240" s="24"/>
    </row>
    <row r="241" spans="1:32" s="29" customFormat="1" ht="49.5" customHeight="1" x14ac:dyDescent="0.25">
      <c r="A241" s="24" t="s">
        <v>747</v>
      </c>
      <c r="B241" s="24" t="s">
        <v>115</v>
      </c>
      <c r="C241" s="11">
        <v>240</v>
      </c>
      <c r="D241" s="24" t="s">
        <v>202</v>
      </c>
      <c r="E241" s="24"/>
      <c r="F241" s="24"/>
      <c r="G241" s="24" t="s">
        <v>293</v>
      </c>
      <c r="H241" s="24" t="s">
        <v>205</v>
      </c>
      <c r="I241" s="24" t="s">
        <v>26</v>
      </c>
      <c r="J241" s="24">
        <v>1</v>
      </c>
      <c r="K241" s="24" t="s">
        <v>27</v>
      </c>
      <c r="L241" s="24">
        <v>10</v>
      </c>
      <c r="M241" s="24" t="s">
        <v>336</v>
      </c>
      <c r="N241" s="24" t="s">
        <v>1092</v>
      </c>
      <c r="O241" s="24" t="s">
        <v>41</v>
      </c>
      <c r="P241" s="24">
        <v>0</v>
      </c>
      <c r="Q241" s="24" t="s">
        <v>30</v>
      </c>
      <c r="R241" s="4"/>
      <c r="S241" s="4">
        <v>19325000</v>
      </c>
      <c r="T241" s="4">
        <f t="shared" si="15"/>
        <v>19325000</v>
      </c>
      <c r="U241" s="24" t="s">
        <v>31</v>
      </c>
      <c r="V241" s="24" t="s">
        <v>32</v>
      </c>
      <c r="W241" s="24" t="s">
        <v>299</v>
      </c>
      <c r="X241" s="24">
        <v>3009133992</v>
      </c>
      <c r="Y241" s="38" t="s">
        <v>340</v>
      </c>
      <c r="Z241" s="1"/>
      <c r="AA241" s="24" t="s">
        <v>115</v>
      </c>
      <c r="AB241" s="24" t="s">
        <v>391</v>
      </c>
      <c r="AC241" s="24" t="s">
        <v>347</v>
      </c>
      <c r="AD241" s="24"/>
      <c r="AE241" s="24"/>
    </row>
    <row r="242" spans="1:32" s="29" customFormat="1" ht="49.5" customHeight="1" x14ac:dyDescent="0.25">
      <c r="A242" s="24" t="s">
        <v>748</v>
      </c>
      <c r="B242" s="24" t="s">
        <v>115</v>
      </c>
      <c r="C242" s="11">
        <v>241</v>
      </c>
      <c r="D242" s="24" t="s">
        <v>305</v>
      </c>
      <c r="E242" s="24"/>
      <c r="F242" s="24"/>
      <c r="G242" s="24" t="s">
        <v>436</v>
      </c>
      <c r="H242" s="24" t="s">
        <v>212</v>
      </c>
      <c r="I242" s="24" t="s">
        <v>130</v>
      </c>
      <c r="J242" s="24">
        <v>1</v>
      </c>
      <c r="K242" s="24" t="s">
        <v>61</v>
      </c>
      <c r="L242" s="24">
        <v>11</v>
      </c>
      <c r="M242" s="24" t="s">
        <v>336</v>
      </c>
      <c r="N242" s="24" t="s">
        <v>1092</v>
      </c>
      <c r="O242" s="24" t="s">
        <v>41</v>
      </c>
      <c r="P242" s="24">
        <v>0</v>
      </c>
      <c r="Q242" s="24" t="s">
        <v>30</v>
      </c>
      <c r="R242" s="4"/>
      <c r="S242" s="4">
        <v>39315000</v>
      </c>
      <c r="T242" s="4">
        <f t="shared" si="15"/>
        <v>39315000</v>
      </c>
      <c r="U242" s="24" t="s">
        <v>31</v>
      </c>
      <c r="V242" s="24" t="s">
        <v>32</v>
      </c>
      <c r="W242" s="24" t="s">
        <v>972</v>
      </c>
      <c r="X242" s="24">
        <v>3009133992</v>
      </c>
      <c r="Y242" s="7" t="s">
        <v>1083</v>
      </c>
      <c r="Z242" s="24"/>
      <c r="AA242" s="24" t="s">
        <v>115</v>
      </c>
      <c r="AB242" s="24" t="s">
        <v>388</v>
      </c>
      <c r="AC242" s="24" t="s">
        <v>347</v>
      </c>
      <c r="AD242" s="24"/>
      <c r="AE242" s="24"/>
    </row>
    <row r="243" spans="1:32" s="29" customFormat="1" ht="115.5" customHeight="1" x14ac:dyDescent="0.25">
      <c r="A243" s="24" t="s">
        <v>749</v>
      </c>
      <c r="B243" s="24" t="s">
        <v>115</v>
      </c>
      <c r="C243" s="11">
        <v>242</v>
      </c>
      <c r="D243" s="24" t="s">
        <v>202</v>
      </c>
      <c r="E243" s="24"/>
      <c r="F243" s="24"/>
      <c r="G243" s="24" t="s">
        <v>321</v>
      </c>
      <c r="H243" s="24" t="s">
        <v>205</v>
      </c>
      <c r="I243" s="24" t="s">
        <v>40</v>
      </c>
      <c r="J243" s="24">
        <v>3</v>
      </c>
      <c r="K243" s="24" t="s">
        <v>27</v>
      </c>
      <c r="L243" s="24">
        <v>9</v>
      </c>
      <c r="M243" s="24" t="s">
        <v>336</v>
      </c>
      <c r="N243" s="24" t="s">
        <v>1092</v>
      </c>
      <c r="O243" s="24" t="s">
        <v>41</v>
      </c>
      <c r="P243" s="24">
        <v>0</v>
      </c>
      <c r="Q243" s="24" t="s">
        <v>30</v>
      </c>
      <c r="R243" s="4"/>
      <c r="S243" s="4">
        <v>28630000</v>
      </c>
      <c r="T243" s="4">
        <f t="shared" si="15"/>
        <v>28630000</v>
      </c>
      <c r="U243" s="24" t="s">
        <v>31</v>
      </c>
      <c r="V243" s="24" t="s">
        <v>32</v>
      </c>
      <c r="W243" s="24" t="s">
        <v>299</v>
      </c>
      <c r="X243" s="24">
        <v>3009133992</v>
      </c>
      <c r="Y243" s="7" t="s">
        <v>338</v>
      </c>
      <c r="Z243" s="24"/>
      <c r="AA243" s="24" t="s">
        <v>115</v>
      </c>
      <c r="AB243" s="24" t="s">
        <v>391</v>
      </c>
      <c r="AC243" s="24" t="s">
        <v>347</v>
      </c>
      <c r="AD243" s="24"/>
      <c r="AE243" s="24"/>
    </row>
    <row r="244" spans="1:32" s="29" customFormat="1" ht="49.5" customHeight="1" x14ac:dyDescent="0.25">
      <c r="A244" s="24" t="s">
        <v>750</v>
      </c>
      <c r="B244" s="24" t="s">
        <v>115</v>
      </c>
      <c r="C244" s="11">
        <v>243</v>
      </c>
      <c r="D244" s="24" t="s">
        <v>202</v>
      </c>
      <c r="E244" s="24"/>
      <c r="F244" s="24"/>
      <c r="G244" s="24" t="s">
        <v>322</v>
      </c>
      <c r="H244" s="24" t="s">
        <v>205</v>
      </c>
      <c r="I244" s="24" t="s">
        <v>26</v>
      </c>
      <c r="J244" s="24">
        <v>1</v>
      </c>
      <c r="K244" s="24" t="s">
        <v>27</v>
      </c>
      <c r="L244" s="24">
        <v>10</v>
      </c>
      <c r="M244" s="24" t="s">
        <v>336</v>
      </c>
      <c r="N244" s="24" t="s">
        <v>1092</v>
      </c>
      <c r="O244" s="24" t="s">
        <v>41</v>
      </c>
      <c r="P244" s="24">
        <v>0</v>
      </c>
      <c r="Q244" s="24" t="s">
        <v>30</v>
      </c>
      <c r="R244" s="4"/>
      <c r="S244" s="4">
        <v>21472000</v>
      </c>
      <c r="T244" s="4">
        <f t="shared" si="15"/>
        <v>21472000</v>
      </c>
      <c r="U244" s="24" t="s">
        <v>31</v>
      </c>
      <c r="V244" s="24" t="s">
        <v>32</v>
      </c>
      <c r="W244" s="24" t="s">
        <v>299</v>
      </c>
      <c r="X244" s="24">
        <v>3009133992</v>
      </c>
      <c r="Y244" s="38" t="s">
        <v>340</v>
      </c>
      <c r="Z244" s="24"/>
      <c r="AA244" s="24" t="s">
        <v>115</v>
      </c>
      <c r="AB244" s="24" t="s">
        <v>391</v>
      </c>
      <c r="AC244" s="24" t="s">
        <v>347</v>
      </c>
      <c r="AD244" s="24"/>
      <c r="AE244" s="24"/>
    </row>
    <row r="245" spans="1:32" s="29" customFormat="1" ht="99" customHeight="1" x14ac:dyDescent="0.25">
      <c r="A245" s="24" t="s">
        <v>751</v>
      </c>
      <c r="B245" s="24" t="s">
        <v>115</v>
      </c>
      <c r="C245" s="11">
        <v>244</v>
      </c>
      <c r="D245" s="24" t="s">
        <v>202</v>
      </c>
      <c r="E245" s="24"/>
      <c r="F245" s="24"/>
      <c r="G245" s="24" t="s">
        <v>294</v>
      </c>
      <c r="H245" s="24" t="s">
        <v>205</v>
      </c>
      <c r="I245" s="24" t="s">
        <v>40</v>
      </c>
      <c r="J245" s="24">
        <v>3</v>
      </c>
      <c r="K245" s="24" t="s">
        <v>27</v>
      </c>
      <c r="L245" s="24">
        <v>9</v>
      </c>
      <c r="M245" s="24" t="s">
        <v>336</v>
      </c>
      <c r="N245" s="24" t="s">
        <v>1092</v>
      </c>
      <c r="O245" s="24" t="s">
        <v>41</v>
      </c>
      <c r="P245" s="24">
        <v>0</v>
      </c>
      <c r="Q245" s="24" t="s">
        <v>30</v>
      </c>
      <c r="R245" s="4"/>
      <c r="S245" s="4">
        <v>16462000</v>
      </c>
      <c r="T245" s="4">
        <f t="shared" si="15"/>
        <v>16462000</v>
      </c>
      <c r="U245" s="24" t="s">
        <v>31</v>
      </c>
      <c r="V245" s="24" t="s">
        <v>32</v>
      </c>
      <c r="W245" s="24" t="s">
        <v>303</v>
      </c>
      <c r="X245" s="24">
        <v>3009133992</v>
      </c>
      <c r="Y245" s="7" t="s">
        <v>339</v>
      </c>
      <c r="Z245" s="24"/>
      <c r="AA245" s="24" t="s">
        <v>115</v>
      </c>
      <c r="AB245" s="24" t="s">
        <v>391</v>
      </c>
      <c r="AC245" s="24" t="s">
        <v>347</v>
      </c>
      <c r="AD245" s="24"/>
      <c r="AE245" s="24"/>
    </row>
    <row r="246" spans="1:32" s="29" customFormat="1" ht="99" customHeight="1" x14ac:dyDescent="0.25">
      <c r="A246" s="24" t="s">
        <v>752</v>
      </c>
      <c r="B246" s="24" t="s">
        <v>115</v>
      </c>
      <c r="C246" s="11">
        <v>245</v>
      </c>
      <c r="D246" s="24" t="s">
        <v>202</v>
      </c>
      <c r="E246" s="24"/>
      <c r="F246" s="24"/>
      <c r="G246" s="24" t="s">
        <v>207</v>
      </c>
      <c r="H246" s="24" t="s">
        <v>205</v>
      </c>
      <c r="I246" s="24" t="s">
        <v>48</v>
      </c>
      <c r="J246" s="24">
        <v>2</v>
      </c>
      <c r="K246" s="24" t="s">
        <v>27</v>
      </c>
      <c r="L246" s="24">
        <v>10</v>
      </c>
      <c r="M246" s="24" t="s">
        <v>336</v>
      </c>
      <c r="N246" s="24" t="s">
        <v>1092</v>
      </c>
      <c r="O246" s="24" t="s">
        <v>41</v>
      </c>
      <c r="P246" s="24">
        <v>0</v>
      </c>
      <c r="Q246" s="24" t="s">
        <v>30</v>
      </c>
      <c r="R246" s="4"/>
      <c r="S246" s="4">
        <v>41513000</v>
      </c>
      <c r="T246" s="4">
        <f t="shared" si="15"/>
        <v>41513000</v>
      </c>
      <c r="U246" s="24" t="s">
        <v>31</v>
      </c>
      <c r="V246" s="24" t="s">
        <v>32</v>
      </c>
      <c r="W246" s="24" t="s">
        <v>303</v>
      </c>
      <c r="X246" s="24">
        <v>3009133992</v>
      </c>
      <c r="Y246" s="7" t="s">
        <v>339</v>
      </c>
      <c r="Z246" s="24"/>
      <c r="AA246" s="24" t="s">
        <v>115</v>
      </c>
      <c r="AB246" s="24" t="s">
        <v>391</v>
      </c>
      <c r="AC246" s="24" t="s">
        <v>347</v>
      </c>
      <c r="AD246" s="24"/>
      <c r="AE246" s="24"/>
    </row>
    <row r="247" spans="1:32" s="29" customFormat="1" ht="99" customHeight="1" x14ac:dyDescent="0.25">
      <c r="A247" s="24" t="s">
        <v>753</v>
      </c>
      <c r="B247" s="24" t="s">
        <v>115</v>
      </c>
      <c r="C247" s="11">
        <v>246</v>
      </c>
      <c r="D247" s="24" t="s">
        <v>202</v>
      </c>
      <c r="E247" s="24"/>
      <c r="F247" s="24"/>
      <c r="G247" s="24" t="s">
        <v>323</v>
      </c>
      <c r="H247" s="24" t="s">
        <v>205</v>
      </c>
      <c r="I247" s="24" t="s">
        <v>48</v>
      </c>
      <c r="J247" s="24">
        <v>2</v>
      </c>
      <c r="K247" s="24" t="s">
        <v>27</v>
      </c>
      <c r="L247" s="24">
        <v>10.5</v>
      </c>
      <c r="M247" s="24" t="s">
        <v>336</v>
      </c>
      <c r="N247" s="24" t="s">
        <v>1092</v>
      </c>
      <c r="O247" s="24" t="s">
        <v>41</v>
      </c>
      <c r="P247" s="24">
        <v>0</v>
      </c>
      <c r="Q247" s="24" t="s">
        <v>30</v>
      </c>
      <c r="R247" s="4"/>
      <c r="S247" s="4">
        <v>28630000</v>
      </c>
      <c r="T247" s="4">
        <f t="shared" si="15"/>
        <v>28630000</v>
      </c>
      <c r="U247" s="24" t="s">
        <v>31</v>
      </c>
      <c r="V247" s="24" t="s">
        <v>32</v>
      </c>
      <c r="W247" s="24" t="s">
        <v>299</v>
      </c>
      <c r="X247" s="24">
        <v>3009133992</v>
      </c>
      <c r="Y247" s="7" t="s">
        <v>338</v>
      </c>
      <c r="Z247" s="1"/>
      <c r="AA247" s="24" t="s">
        <v>115</v>
      </c>
      <c r="AB247" s="24" t="s">
        <v>391</v>
      </c>
      <c r="AC247" s="24" t="s">
        <v>347</v>
      </c>
      <c r="AD247" s="24"/>
      <c r="AE247" s="24"/>
    </row>
    <row r="248" spans="1:32" s="29" customFormat="1" ht="99" customHeight="1" x14ac:dyDescent="0.25">
      <c r="A248" s="24" t="s">
        <v>754</v>
      </c>
      <c r="B248" s="24" t="s">
        <v>115</v>
      </c>
      <c r="C248" s="11">
        <v>247</v>
      </c>
      <c r="D248" s="24" t="s">
        <v>202</v>
      </c>
      <c r="E248" s="24"/>
      <c r="F248" s="24"/>
      <c r="G248" s="24" t="s">
        <v>208</v>
      </c>
      <c r="H248" s="24" t="s">
        <v>205</v>
      </c>
      <c r="I248" s="24" t="s">
        <v>58</v>
      </c>
      <c r="J248" s="24">
        <v>4</v>
      </c>
      <c r="K248" s="24" t="s">
        <v>27</v>
      </c>
      <c r="L248" s="24">
        <v>8</v>
      </c>
      <c r="M248" s="24" t="s">
        <v>336</v>
      </c>
      <c r="N248" s="24" t="s">
        <v>1092</v>
      </c>
      <c r="O248" s="24" t="s">
        <v>41</v>
      </c>
      <c r="P248" s="24">
        <v>0</v>
      </c>
      <c r="Q248" s="24" t="s">
        <v>30</v>
      </c>
      <c r="R248" s="4"/>
      <c r="S248" s="4">
        <v>21472000</v>
      </c>
      <c r="T248" s="4">
        <f t="shared" si="15"/>
        <v>21472000</v>
      </c>
      <c r="U248" s="24" t="s">
        <v>31</v>
      </c>
      <c r="V248" s="24" t="s">
        <v>32</v>
      </c>
      <c r="W248" s="24" t="s">
        <v>303</v>
      </c>
      <c r="X248" s="24">
        <v>3009133992</v>
      </c>
      <c r="Y248" s="7" t="s">
        <v>339</v>
      </c>
      <c r="Z248" s="24"/>
      <c r="AA248" s="24" t="s">
        <v>115</v>
      </c>
      <c r="AB248" s="24" t="s">
        <v>391</v>
      </c>
      <c r="AC248" s="24" t="s">
        <v>347</v>
      </c>
      <c r="AD248" s="24"/>
      <c r="AE248" s="24"/>
    </row>
    <row r="249" spans="1:32" s="29" customFormat="1" ht="99" customHeight="1" x14ac:dyDescent="0.25">
      <c r="A249" s="24" t="s">
        <v>755</v>
      </c>
      <c r="B249" s="24" t="s">
        <v>115</v>
      </c>
      <c r="C249" s="11">
        <v>248</v>
      </c>
      <c r="D249" s="24">
        <v>40101701</v>
      </c>
      <c r="E249" s="24"/>
      <c r="F249" s="24"/>
      <c r="G249" s="24" t="s">
        <v>216</v>
      </c>
      <c r="H249" s="24" t="s">
        <v>212</v>
      </c>
      <c r="I249" s="24" t="s">
        <v>40</v>
      </c>
      <c r="J249" s="24">
        <v>3</v>
      </c>
      <c r="K249" s="24" t="s">
        <v>27</v>
      </c>
      <c r="L249" s="24">
        <v>8</v>
      </c>
      <c r="M249" s="24" t="s">
        <v>336</v>
      </c>
      <c r="N249" s="24" t="s">
        <v>1092</v>
      </c>
      <c r="O249" s="24" t="s">
        <v>41</v>
      </c>
      <c r="P249" s="24">
        <v>0</v>
      </c>
      <c r="Q249" s="24" t="s">
        <v>30</v>
      </c>
      <c r="R249" s="4"/>
      <c r="S249" s="4">
        <v>6516000</v>
      </c>
      <c r="T249" s="4">
        <f t="shared" si="15"/>
        <v>6516000</v>
      </c>
      <c r="U249" s="24" t="s">
        <v>31</v>
      </c>
      <c r="V249" s="24" t="s">
        <v>32</v>
      </c>
      <c r="W249" s="24" t="s">
        <v>972</v>
      </c>
      <c r="X249" s="24">
        <v>3009133992</v>
      </c>
      <c r="Y249" s="7" t="s">
        <v>973</v>
      </c>
      <c r="Z249" s="24"/>
      <c r="AA249" s="24" t="s">
        <v>115</v>
      </c>
      <c r="AB249" s="24" t="s">
        <v>388</v>
      </c>
      <c r="AC249" s="24" t="s">
        <v>347</v>
      </c>
      <c r="AD249" s="24"/>
      <c r="AE249" s="24"/>
    </row>
    <row r="250" spans="1:32" s="29" customFormat="1" ht="115.5" customHeight="1" x14ac:dyDescent="0.25">
      <c r="A250" s="24" t="s">
        <v>756</v>
      </c>
      <c r="B250" s="24" t="s">
        <v>115</v>
      </c>
      <c r="C250" s="11">
        <v>249</v>
      </c>
      <c r="D250" s="24" t="s">
        <v>1030</v>
      </c>
      <c r="E250" s="24"/>
      <c r="F250" s="24"/>
      <c r="G250" s="24" t="s">
        <v>324</v>
      </c>
      <c r="H250" s="24" t="s">
        <v>217</v>
      </c>
      <c r="I250" s="24" t="s">
        <v>40</v>
      </c>
      <c r="J250" s="24">
        <v>3</v>
      </c>
      <c r="K250" s="24" t="s">
        <v>27</v>
      </c>
      <c r="L250" s="24">
        <v>9</v>
      </c>
      <c r="M250" s="24" t="s">
        <v>336</v>
      </c>
      <c r="N250" s="24" t="s">
        <v>1092</v>
      </c>
      <c r="O250" s="24" t="s">
        <v>41</v>
      </c>
      <c r="P250" s="24">
        <v>0</v>
      </c>
      <c r="Q250" s="24" t="s">
        <v>30</v>
      </c>
      <c r="R250" s="4"/>
      <c r="S250" s="4">
        <v>30000000</v>
      </c>
      <c r="T250" s="4">
        <f t="shared" si="15"/>
        <v>30000000</v>
      </c>
      <c r="U250" s="24" t="s">
        <v>31</v>
      </c>
      <c r="V250" s="24" t="s">
        <v>32</v>
      </c>
      <c r="W250" s="24" t="s">
        <v>308</v>
      </c>
      <c r="X250" s="24">
        <v>3009133992</v>
      </c>
      <c r="Y250" s="7" t="s">
        <v>313</v>
      </c>
      <c r="Z250" s="24"/>
      <c r="AA250" s="24" t="s">
        <v>115</v>
      </c>
      <c r="AB250" s="24" t="s">
        <v>391</v>
      </c>
      <c r="AC250" s="24" t="s">
        <v>347</v>
      </c>
      <c r="AD250" s="24"/>
      <c r="AE250" s="24"/>
    </row>
    <row r="251" spans="1:32" s="29" customFormat="1" ht="82.5" customHeight="1" x14ac:dyDescent="0.25">
      <c r="A251" s="24" t="s">
        <v>757</v>
      </c>
      <c r="B251" s="24" t="s">
        <v>115</v>
      </c>
      <c r="C251" s="11">
        <v>250</v>
      </c>
      <c r="D251" s="24">
        <v>40141700</v>
      </c>
      <c r="E251" s="24"/>
      <c r="F251" s="24"/>
      <c r="G251" s="24" t="s">
        <v>325</v>
      </c>
      <c r="H251" s="24" t="s">
        <v>218</v>
      </c>
      <c r="I251" s="24" t="s">
        <v>48</v>
      </c>
      <c r="J251" s="24">
        <v>2</v>
      </c>
      <c r="K251" s="24" t="s">
        <v>27</v>
      </c>
      <c r="L251" s="24">
        <v>8</v>
      </c>
      <c r="M251" s="24" t="s">
        <v>122</v>
      </c>
      <c r="N251" s="24" t="s">
        <v>1095</v>
      </c>
      <c r="O251" s="24" t="s">
        <v>450</v>
      </c>
      <c r="P251" s="24">
        <v>1</v>
      </c>
      <c r="Q251" s="24" t="s">
        <v>30</v>
      </c>
      <c r="R251" s="4"/>
      <c r="S251" s="4">
        <v>148600000</v>
      </c>
      <c r="T251" s="4">
        <f t="shared" si="15"/>
        <v>148600000</v>
      </c>
      <c r="U251" s="24" t="s">
        <v>31</v>
      </c>
      <c r="V251" s="24" t="s">
        <v>32</v>
      </c>
      <c r="W251" s="4" t="s">
        <v>1074</v>
      </c>
      <c r="X251" s="24">
        <v>3009133992</v>
      </c>
      <c r="Y251" s="7" t="s">
        <v>1076</v>
      </c>
      <c r="Z251" s="24"/>
      <c r="AA251" s="24" t="s">
        <v>115</v>
      </c>
      <c r="AB251" s="24" t="s">
        <v>857</v>
      </c>
      <c r="AC251" s="24" t="s">
        <v>347</v>
      </c>
      <c r="AD251" s="24"/>
      <c r="AE251" s="24"/>
    </row>
    <row r="252" spans="1:32" s="29" customFormat="1" ht="99" customHeight="1" x14ac:dyDescent="0.25">
      <c r="A252" s="24" t="s">
        <v>758</v>
      </c>
      <c r="B252" s="24" t="s">
        <v>115</v>
      </c>
      <c r="C252" s="11">
        <v>251</v>
      </c>
      <c r="D252" s="24">
        <v>40101701</v>
      </c>
      <c r="E252" s="24"/>
      <c r="F252" s="24"/>
      <c r="G252" s="24" t="s">
        <v>333</v>
      </c>
      <c r="H252" s="24" t="s">
        <v>334</v>
      </c>
      <c r="I252" s="24" t="s">
        <v>48</v>
      </c>
      <c r="J252" s="24">
        <v>2</v>
      </c>
      <c r="K252" s="24" t="s">
        <v>35</v>
      </c>
      <c r="L252" s="24">
        <v>6</v>
      </c>
      <c r="M252" s="24" t="s">
        <v>122</v>
      </c>
      <c r="N252" s="24" t="s">
        <v>1095</v>
      </c>
      <c r="O252" s="24" t="s">
        <v>41</v>
      </c>
      <c r="P252" s="24">
        <v>0</v>
      </c>
      <c r="Q252" s="24" t="s">
        <v>30</v>
      </c>
      <c r="R252" s="4"/>
      <c r="S252" s="4">
        <v>95000000</v>
      </c>
      <c r="T252" s="4">
        <f t="shared" si="15"/>
        <v>95000000</v>
      </c>
      <c r="U252" s="24" t="s">
        <v>31</v>
      </c>
      <c r="V252" s="24" t="s">
        <v>32</v>
      </c>
      <c r="W252" s="24" t="s">
        <v>1074</v>
      </c>
      <c r="X252" s="24">
        <v>3009133992</v>
      </c>
      <c r="Y252" s="7" t="s">
        <v>1076</v>
      </c>
      <c r="Z252" s="24"/>
      <c r="AA252" s="24" t="s">
        <v>115</v>
      </c>
      <c r="AB252" s="24" t="s">
        <v>856</v>
      </c>
      <c r="AC252" s="24" t="s">
        <v>347</v>
      </c>
      <c r="AD252" s="24"/>
      <c r="AE252" s="24"/>
    </row>
    <row r="253" spans="1:32" s="29" customFormat="1" ht="49.5" customHeight="1" x14ac:dyDescent="0.25">
      <c r="A253" s="24" t="s">
        <v>759</v>
      </c>
      <c r="B253" s="24" t="s">
        <v>115</v>
      </c>
      <c r="C253" s="11">
        <v>252</v>
      </c>
      <c r="D253" s="24" t="s">
        <v>306</v>
      </c>
      <c r="E253" s="24"/>
      <c r="F253" s="24"/>
      <c r="G253" s="24" t="s">
        <v>296</v>
      </c>
      <c r="H253" s="24" t="s">
        <v>221</v>
      </c>
      <c r="I253" s="24" t="s">
        <v>48</v>
      </c>
      <c r="J253" s="24">
        <v>2</v>
      </c>
      <c r="K253" s="24" t="s">
        <v>27</v>
      </c>
      <c r="L253" s="24">
        <v>9</v>
      </c>
      <c r="M253" s="24" t="s">
        <v>122</v>
      </c>
      <c r="N253" s="24" t="s">
        <v>1095</v>
      </c>
      <c r="O253" s="24" t="s">
        <v>41</v>
      </c>
      <c r="P253" s="24">
        <v>0</v>
      </c>
      <c r="Q253" s="24" t="s">
        <v>30</v>
      </c>
      <c r="R253" s="4"/>
      <c r="S253" s="4">
        <v>120000000</v>
      </c>
      <c r="T253" s="4">
        <f t="shared" si="15"/>
        <v>120000000</v>
      </c>
      <c r="U253" s="24" t="s">
        <v>31</v>
      </c>
      <c r="V253" s="24" t="s">
        <v>32</v>
      </c>
      <c r="W253" s="24" t="s">
        <v>1074</v>
      </c>
      <c r="X253" s="24">
        <v>3009133992</v>
      </c>
      <c r="Y253" s="7" t="s">
        <v>1076</v>
      </c>
      <c r="Z253" s="24"/>
      <c r="AA253" s="24" t="s">
        <v>115</v>
      </c>
      <c r="AB253" s="24" t="s">
        <v>391</v>
      </c>
      <c r="AC253" s="24" t="s">
        <v>347</v>
      </c>
      <c r="AD253" s="24"/>
      <c r="AE253" s="24"/>
    </row>
    <row r="254" spans="1:32" s="29" customFormat="1" ht="82.5" customHeight="1" x14ac:dyDescent="0.25">
      <c r="A254" s="24" t="s">
        <v>760</v>
      </c>
      <c r="B254" s="24" t="s">
        <v>115</v>
      </c>
      <c r="C254" s="11">
        <v>253</v>
      </c>
      <c r="D254" s="24" t="s">
        <v>935</v>
      </c>
      <c r="E254" s="24"/>
      <c r="F254" s="24"/>
      <c r="G254" s="24" t="s">
        <v>297</v>
      </c>
      <c r="H254" s="24" t="s">
        <v>222</v>
      </c>
      <c r="I254" s="24" t="s">
        <v>40</v>
      </c>
      <c r="J254" s="24">
        <v>3</v>
      </c>
      <c r="K254" s="24" t="s">
        <v>60</v>
      </c>
      <c r="L254" s="24">
        <v>4</v>
      </c>
      <c r="M254" s="24" t="s">
        <v>336</v>
      </c>
      <c r="N254" s="24" t="s">
        <v>1092</v>
      </c>
      <c r="O254" s="24" t="s">
        <v>41</v>
      </c>
      <c r="P254" s="24">
        <v>0</v>
      </c>
      <c r="Q254" s="24" t="s">
        <v>30</v>
      </c>
      <c r="R254" s="4"/>
      <c r="S254" s="4">
        <v>10000000</v>
      </c>
      <c r="T254" s="4">
        <f t="shared" si="15"/>
        <v>10000000</v>
      </c>
      <c r="U254" s="24" t="s">
        <v>31</v>
      </c>
      <c r="V254" s="24" t="s">
        <v>32</v>
      </c>
      <c r="W254" s="24" t="s">
        <v>345</v>
      </c>
      <c r="X254" s="24">
        <v>3009133992</v>
      </c>
      <c r="Y254" s="7" t="s">
        <v>346</v>
      </c>
      <c r="Z254" s="24"/>
      <c r="AA254" s="24" t="s">
        <v>115</v>
      </c>
      <c r="AB254" s="24" t="s">
        <v>391</v>
      </c>
      <c r="AC254" s="24" t="s">
        <v>347</v>
      </c>
      <c r="AD254" s="24"/>
      <c r="AE254" s="24"/>
    </row>
    <row r="255" spans="1:32" s="29" customFormat="1" ht="82.5" customHeight="1" x14ac:dyDescent="0.25">
      <c r="A255" s="24" t="s">
        <v>761</v>
      </c>
      <c r="B255" s="24" t="s">
        <v>115</v>
      </c>
      <c r="C255" s="11">
        <v>254</v>
      </c>
      <c r="D255" s="24">
        <v>72154302</v>
      </c>
      <c r="E255" s="24"/>
      <c r="F255" s="24"/>
      <c r="G255" s="24" t="s">
        <v>298</v>
      </c>
      <c r="H255" s="24" t="s">
        <v>223</v>
      </c>
      <c r="I255" s="24" t="s">
        <v>48</v>
      </c>
      <c r="J255" s="24">
        <v>2</v>
      </c>
      <c r="K255" s="24" t="s">
        <v>27</v>
      </c>
      <c r="L255" s="24">
        <v>9</v>
      </c>
      <c r="M255" s="24" t="s">
        <v>122</v>
      </c>
      <c r="N255" s="24" t="s">
        <v>1095</v>
      </c>
      <c r="O255" s="24" t="s">
        <v>41</v>
      </c>
      <c r="P255" s="24">
        <v>0</v>
      </c>
      <c r="Q255" s="24" t="s">
        <v>30</v>
      </c>
      <c r="R255" s="4"/>
      <c r="S255" s="4">
        <v>80000000</v>
      </c>
      <c r="T255" s="4">
        <f t="shared" si="15"/>
        <v>80000000</v>
      </c>
      <c r="U255" s="24" t="s">
        <v>31</v>
      </c>
      <c r="V255" s="24" t="s">
        <v>32</v>
      </c>
      <c r="W255" s="24" t="s">
        <v>1074</v>
      </c>
      <c r="X255" s="24">
        <v>3009133992</v>
      </c>
      <c r="Y255" s="7" t="s">
        <v>1076</v>
      </c>
      <c r="Z255" s="24"/>
      <c r="AA255" s="24" t="s">
        <v>115</v>
      </c>
      <c r="AB255" s="24" t="s">
        <v>391</v>
      </c>
      <c r="AC255" s="24" t="s">
        <v>347</v>
      </c>
      <c r="AD255" s="24"/>
      <c r="AE255" s="24"/>
    </row>
    <row r="256" spans="1:32" s="29" customFormat="1" ht="49.5" customHeight="1" x14ac:dyDescent="0.25">
      <c r="A256" s="24" t="s">
        <v>762</v>
      </c>
      <c r="B256" s="24" t="s">
        <v>115</v>
      </c>
      <c r="C256" s="11">
        <v>255</v>
      </c>
      <c r="D256" s="24" t="s">
        <v>112</v>
      </c>
      <c r="E256" s="24"/>
      <c r="F256" s="24"/>
      <c r="G256" s="24" t="s">
        <v>412</v>
      </c>
      <c r="H256" s="24" t="s">
        <v>25</v>
      </c>
      <c r="I256" s="24" t="s">
        <v>26</v>
      </c>
      <c r="J256" s="24">
        <v>1</v>
      </c>
      <c r="K256" s="24" t="s">
        <v>51</v>
      </c>
      <c r="L256" s="24">
        <v>4</v>
      </c>
      <c r="M256" s="24" t="s">
        <v>28</v>
      </c>
      <c r="N256" s="24" t="s">
        <v>1090</v>
      </c>
      <c r="O256" s="24" t="s">
        <v>29</v>
      </c>
      <c r="P256" s="24">
        <v>1</v>
      </c>
      <c r="Q256" s="24" t="s">
        <v>30</v>
      </c>
      <c r="R256" s="4">
        <v>7000000</v>
      </c>
      <c r="S256" s="4">
        <v>28000000</v>
      </c>
      <c r="T256" s="4">
        <v>28000000</v>
      </c>
      <c r="U256" s="24" t="s">
        <v>31</v>
      </c>
      <c r="V256" s="24" t="s">
        <v>32</v>
      </c>
      <c r="W256" s="24" t="s">
        <v>360</v>
      </c>
      <c r="X256" s="24">
        <v>3009133992</v>
      </c>
      <c r="Y256" s="38" t="s">
        <v>1029</v>
      </c>
      <c r="Z256" s="24"/>
      <c r="AA256" s="24" t="s">
        <v>115</v>
      </c>
      <c r="AB256" s="24" t="s">
        <v>353</v>
      </c>
      <c r="AC256" s="24" t="s">
        <v>347</v>
      </c>
      <c r="AD256" s="36"/>
      <c r="AE256" s="36"/>
      <c r="AF256" s="37"/>
    </row>
    <row r="257" spans="1:32" s="29" customFormat="1" ht="49.5" customHeight="1" x14ac:dyDescent="0.25">
      <c r="A257" s="24" t="s">
        <v>764</v>
      </c>
      <c r="B257" s="24" t="s">
        <v>115</v>
      </c>
      <c r="C257" s="11">
        <v>256</v>
      </c>
      <c r="D257" s="24" t="s">
        <v>936</v>
      </c>
      <c r="E257" s="24"/>
      <c r="F257" s="24"/>
      <c r="G257" s="24" t="s">
        <v>413</v>
      </c>
      <c r="H257" s="24" t="s">
        <v>25</v>
      </c>
      <c r="I257" s="24" t="s">
        <v>26</v>
      </c>
      <c r="J257" s="24">
        <v>1</v>
      </c>
      <c r="K257" s="24" t="s">
        <v>51</v>
      </c>
      <c r="L257" s="24">
        <v>4</v>
      </c>
      <c r="M257" s="24" t="s">
        <v>28</v>
      </c>
      <c r="N257" s="24" t="s">
        <v>1090</v>
      </c>
      <c r="O257" s="24" t="s">
        <v>41</v>
      </c>
      <c r="P257" s="24">
        <v>0</v>
      </c>
      <c r="Q257" s="24" t="s">
        <v>30</v>
      </c>
      <c r="R257" s="4">
        <v>12000000</v>
      </c>
      <c r="S257" s="4">
        <v>48000000</v>
      </c>
      <c r="T257" s="4">
        <v>48000000</v>
      </c>
      <c r="U257" s="24" t="s">
        <v>31</v>
      </c>
      <c r="V257" s="24" t="s">
        <v>32</v>
      </c>
      <c r="W257" s="24" t="s">
        <v>972</v>
      </c>
      <c r="X257" s="24">
        <v>3009133992</v>
      </c>
      <c r="Y257" s="7" t="s">
        <v>1083</v>
      </c>
      <c r="Z257" s="24"/>
      <c r="AA257" s="24" t="s">
        <v>115</v>
      </c>
      <c r="AB257" s="24" t="s">
        <v>353</v>
      </c>
      <c r="AC257" s="24" t="s">
        <v>347</v>
      </c>
      <c r="AD257" s="24"/>
      <c r="AE257" s="24"/>
    </row>
    <row r="258" spans="1:32" s="29" customFormat="1" ht="66" customHeight="1" x14ac:dyDescent="0.25">
      <c r="A258" s="24" t="s">
        <v>765</v>
      </c>
      <c r="B258" s="24" t="s">
        <v>115</v>
      </c>
      <c r="C258" s="11">
        <v>257</v>
      </c>
      <c r="D258" s="24" t="s">
        <v>936</v>
      </c>
      <c r="E258" s="24"/>
      <c r="F258" s="24"/>
      <c r="G258" s="24" t="s">
        <v>414</v>
      </c>
      <c r="H258" s="24" t="s">
        <v>25</v>
      </c>
      <c r="I258" s="24" t="s">
        <v>26</v>
      </c>
      <c r="J258" s="24">
        <v>1</v>
      </c>
      <c r="K258" s="24" t="s">
        <v>51</v>
      </c>
      <c r="L258" s="24">
        <v>4</v>
      </c>
      <c r="M258" s="24" t="s">
        <v>28</v>
      </c>
      <c r="N258" s="24" t="s">
        <v>1090</v>
      </c>
      <c r="O258" s="24" t="s">
        <v>29</v>
      </c>
      <c r="P258" s="24">
        <v>1</v>
      </c>
      <c r="Q258" s="24" t="s">
        <v>30</v>
      </c>
      <c r="R258" s="4">
        <v>8000000</v>
      </c>
      <c r="S258" s="4">
        <v>32000000</v>
      </c>
      <c r="T258" s="4">
        <v>32000000</v>
      </c>
      <c r="U258" s="24" t="s">
        <v>31</v>
      </c>
      <c r="V258" s="24" t="s">
        <v>32</v>
      </c>
      <c r="W258" s="24" t="s">
        <v>301</v>
      </c>
      <c r="X258" s="24">
        <v>3009133992</v>
      </c>
      <c r="Y258" s="38" t="s">
        <v>341</v>
      </c>
      <c r="Z258" s="24"/>
      <c r="AA258" s="24" t="s">
        <v>115</v>
      </c>
      <c r="AB258" s="24" t="s">
        <v>353</v>
      </c>
      <c r="AC258" s="24" t="s">
        <v>347</v>
      </c>
      <c r="AD258" s="36"/>
      <c r="AE258" s="36"/>
      <c r="AF258" s="37"/>
    </row>
    <row r="259" spans="1:32" s="29" customFormat="1" ht="49.5" customHeight="1" x14ac:dyDescent="0.25">
      <c r="A259" s="24" t="s">
        <v>766</v>
      </c>
      <c r="B259" s="24" t="s">
        <v>115</v>
      </c>
      <c r="C259" s="11">
        <v>258</v>
      </c>
      <c r="D259" s="24" t="s">
        <v>936</v>
      </c>
      <c r="E259" s="24"/>
      <c r="F259" s="24"/>
      <c r="G259" s="24" t="s">
        <v>415</v>
      </c>
      <c r="H259" s="24" t="s">
        <v>25</v>
      </c>
      <c r="I259" s="24" t="s">
        <v>26</v>
      </c>
      <c r="J259" s="24">
        <v>1</v>
      </c>
      <c r="K259" s="24" t="s">
        <v>51</v>
      </c>
      <c r="L259" s="24">
        <v>4</v>
      </c>
      <c r="M259" s="24" t="s">
        <v>28</v>
      </c>
      <c r="N259" s="24" t="s">
        <v>1090</v>
      </c>
      <c r="O259" s="24" t="s">
        <v>29</v>
      </c>
      <c r="P259" s="24">
        <v>1</v>
      </c>
      <c r="Q259" s="24" t="s">
        <v>30</v>
      </c>
      <c r="R259" s="4">
        <v>7000000</v>
      </c>
      <c r="S259" s="4">
        <v>28000000</v>
      </c>
      <c r="T259" s="4">
        <v>28000000</v>
      </c>
      <c r="U259" s="24" t="s">
        <v>31</v>
      </c>
      <c r="V259" s="24" t="s">
        <v>32</v>
      </c>
      <c r="W259" s="24" t="s">
        <v>301</v>
      </c>
      <c r="X259" s="24">
        <v>3009133992</v>
      </c>
      <c r="Y259" s="38" t="s">
        <v>341</v>
      </c>
      <c r="Z259" s="24"/>
      <c r="AA259" s="24" t="s">
        <v>115</v>
      </c>
      <c r="AB259" s="24" t="s">
        <v>353</v>
      </c>
      <c r="AC259" s="24" t="s">
        <v>347</v>
      </c>
      <c r="AD259" s="36"/>
      <c r="AE259" s="36"/>
      <c r="AF259" s="37"/>
    </row>
    <row r="260" spans="1:32" s="29" customFormat="1" ht="49.5" customHeight="1" x14ac:dyDescent="0.25">
      <c r="A260" s="24" t="s">
        <v>767</v>
      </c>
      <c r="B260" s="24" t="s">
        <v>115</v>
      </c>
      <c r="C260" s="11">
        <v>259</v>
      </c>
      <c r="D260" s="24" t="s">
        <v>231</v>
      </c>
      <c r="E260" s="24"/>
      <c r="F260" s="24"/>
      <c r="G260" s="24" t="s">
        <v>232</v>
      </c>
      <c r="H260" s="24" t="s">
        <v>233</v>
      </c>
      <c r="I260" s="24" t="s">
        <v>26</v>
      </c>
      <c r="J260" s="24">
        <v>1</v>
      </c>
      <c r="K260" s="24" t="s">
        <v>38</v>
      </c>
      <c r="L260" s="24">
        <v>6</v>
      </c>
      <c r="M260" s="24" t="s">
        <v>147</v>
      </c>
      <c r="N260" s="24" t="s">
        <v>1094</v>
      </c>
      <c r="O260" s="24" t="s">
        <v>41</v>
      </c>
      <c r="P260" s="24">
        <v>0</v>
      </c>
      <c r="Q260" s="24" t="s">
        <v>30</v>
      </c>
      <c r="R260" s="4"/>
      <c r="S260" s="4">
        <v>192898817.31047431</v>
      </c>
      <c r="T260" s="4">
        <f t="shared" ref="T260:T301" si="16">+S260</f>
        <v>192898817.31047431</v>
      </c>
      <c r="U260" s="24" t="s">
        <v>31</v>
      </c>
      <c r="V260" s="24" t="s">
        <v>32</v>
      </c>
      <c r="W260" s="24" t="s">
        <v>848</v>
      </c>
      <c r="X260" s="24">
        <v>3009133992</v>
      </c>
      <c r="Y260" s="7" t="s">
        <v>849</v>
      </c>
      <c r="Z260" s="24"/>
      <c r="AA260" s="24" t="s">
        <v>115</v>
      </c>
      <c r="AB260" s="24" t="s">
        <v>389</v>
      </c>
      <c r="AC260" s="24" t="s">
        <v>347</v>
      </c>
      <c r="AD260" s="24"/>
      <c r="AE260" s="24"/>
    </row>
    <row r="261" spans="1:32" s="29" customFormat="1" ht="115.5" customHeight="1" x14ac:dyDescent="0.25">
      <c r="A261" s="24" t="s">
        <v>768</v>
      </c>
      <c r="B261" s="24" t="s">
        <v>115</v>
      </c>
      <c r="C261" s="11">
        <v>260</v>
      </c>
      <c r="D261" s="24" t="s">
        <v>231</v>
      </c>
      <c r="E261" s="24"/>
      <c r="F261" s="24"/>
      <c r="G261" s="24" t="s">
        <v>232</v>
      </c>
      <c r="H261" s="24" t="s">
        <v>233</v>
      </c>
      <c r="I261" s="24" t="s">
        <v>35</v>
      </c>
      <c r="J261" s="24">
        <v>8</v>
      </c>
      <c r="K261" s="24" t="s">
        <v>27</v>
      </c>
      <c r="L261" s="24">
        <v>4</v>
      </c>
      <c r="M261" s="24" t="s">
        <v>147</v>
      </c>
      <c r="N261" s="24" t="s">
        <v>1094</v>
      </c>
      <c r="O261" s="24" t="s">
        <v>41</v>
      </c>
      <c r="P261" s="24">
        <v>0</v>
      </c>
      <c r="Q261" s="24" t="s">
        <v>30</v>
      </c>
      <c r="R261" s="4"/>
      <c r="S261" s="4">
        <v>117259000</v>
      </c>
      <c r="T261" s="4">
        <f t="shared" si="16"/>
        <v>117259000</v>
      </c>
      <c r="U261" s="24" t="s">
        <v>31</v>
      </c>
      <c r="V261" s="24" t="s">
        <v>32</v>
      </c>
      <c r="W261" s="24" t="s">
        <v>230</v>
      </c>
      <c r="X261" s="24">
        <v>3009133992</v>
      </c>
      <c r="Y261" s="7" t="s">
        <v>337</v>
      </c>
      <c r="Z261" s="24"/>
      <c r="AA261" s="24" t="s">
        <v>115</v>
      </c>
      <c r="AB261" s="24" t="s">
        <v>389</v>
      </c>
      <c r="AC261" s="24" t="s">
        <v>347</v>
      </c>
      <c r="AD261" s="24"/>
      <c r="AE261" s="24"/>
    </row>
    <row r="262" spans="1:32" s="31" customFormat="1" ht="82.5" customHeight="1" x14ac:dyDescent="0.3">
      <c r="A262" s="24" t="s">
        <v>769</v>
      </c>
      <c r="B262" s="24" t="s">
        <v>115</v>
      </c>
      <c r="C262" s="11">
        <v>261</v>
      </c>
      <c r="D262" s="24" t="s">
        <v>231</v>
      </c>
      <c r="E262" s="24"/>
      <c r="F262" s="24"/>
      <c r="G262" s="24" t="s">
        <v>326</v>
      </c>
      <c r="H262" s="24" t="s">
        <v>233</v>
      </c>
      <c r="I262" s="24" t="s">
        <v>48</v>
      </c>
      <c r="J262" s="24">
        <v>2</v>
      </c>
      <c r="K262" s="24" t="s">
        <v>38</v>
      </c>
      <c r="L262" s="24">
        <v>5</v>
      </c>
      <c r="M262" s="24" t="s">
        <v>147</v>
      </c>
      <c r="N262" s="24" t="s">
        <v>1094</v>
      </c>
      <c r="O262" s="24" t="s">
        <v>41</v>
      </c>
      <c r="P262" s="24">
        <v>0</v>
      </c>
      <c r="Q262" s="24" t="s">
        <v>30</v>
      </c>
      <c r="R262" s="4"/>
      <c r="S262" s="4">
        <v>278354955.65124542</v>
      </c>
      <c r="T262" s="4">
        <f t="shared" si="16"/>
        <v>278354955.65124542</v>
      </c>
      <c r="U262" s="24" t="s">
        <v>31</v>
      </c>
      <c r="V262" s="24" t="s">
        <v>32</v>
      </c>
      <c r="W262" s="24" t="s">
        <v>230</v>
      </c>
      <c r="X262" s="24">
        <v>3009133992</v>
      </c>
      <c r="Y262" s="7" t="s">
        <v>337</v>
      </c>
      <c r="Z262" s="24"/>
      <c r="AA262" s="24" t="s">
        <v>115</v>
      </c>
      <c r="AB262" s="24" t="s">
        <v>389</v>
      </c>
      <c r="AC262" s="24" t="s">
        <v>347</v>
      </c>
      <c r="AD262" s="24"/>
      <c r="AE262" s="24"/>
      <c r="AF262" s="29"/>
    </row>
    <row r="263" spans="1:32" s="31" customFormat="1" ht="66" customHeight="1" x14ac:dyDescent="0.3">
      <c r="A263" s="24" t="s">
        <v>770</v>
      </c>
      <c r="B263" s="24" t="s">
        <v>115</v>
      </c>
      <c r="C263" s="11">
        <v>262</v>
      </c>
      <c r="D263" s="24" t="s">
        <v>231</v>
      </c>
      <c r="E263" s="24"/>
      <c r="F263" s="24"/>
      <c r="G263" s="24" t="s">
        <v>326</v>
      </c>
      <c r="H263" s="24" t="s">
        <v>233</v>
      </c>
      <c r="I263" s="24" t="s">
        <v>35</v>
      </c>
      <c r="J263" s="24">
        <v>8</v>
      </c>
      <c r="K263" s="24" t="s">
        <v>27</v>
      </c>
      <c r="L263" s="24">
        <v>4</v>
      </c>
      <c r="M263" s="24" t="s">
        <v>147</v>
      </c>
      <c r="N263" s="24" t="s">
        <v>1094</v>
      </c>
      <c r="O263" s="24" t="s">
        <v>41</v>
      </c>
      <c r="P263" s="24">
        <v>0</v>
      </c>
      <c r="Q263" s="24" t="s">
        <v>30</v>
      </c>
      <c r="R263" s="4"/>
      <c r="S263" s="4">
        <v>203047300</v>
      </c>
      <c r="T263" s="4">
        <f t="shared" si="16"/>
        <v>203047300</v>
      </c>
      <c r="U263" s="24" t="s">
        <v>31</v>
      </c>
      <c r="V263" s="24" t="s">
        <v>32</v>
      </c>
      <c r="W263" s="24" t="s">
        <v>230</v>
      </c>
      <c r="X263" s="24">
        <v>3009133992</v>
      </c>
      <c r="Y263" s="7" t="s">
        <v>337</v>
      </c>
      <c r="Z263" s="24"/>
      <c r="AA263" s="24" t="s">
        <v>115</v>
      </c>
      <c r="AB263" s="24" t="s">
        <v>389</v>
      </c>
      <c r="AC263" s="24" t="s">
        <v>347</v>
      </c>
      <c r="AD263" s="24"/>
      <c r="AE263" s="24"/>
      <c r="AF263" s="29"/>
    </row>
    <row r="264" spans="1:32" s="29" customFormat="1" ht="82.5" x14ac:dyDescent="0.25">
      <c r="A264" s="24" t="s">
        <v>771</v>
      </c>
      <c r="B264" s="24" t="s">
        <v>115</v>
      </c>
      <c r="C264" s="11">
        <v>263</v>
      </c>
      <c r="D264" s="24" t="s">
        <v>231</v>
      </c>
      <c r="E264" s="24"/>
      <c r="F264" s="24"/>
      <c r="G264" s="24" t="s">
        <v>234</v>
      </c>
      <c r="H264" s="24" t="s">
        <v>233</v>
      </c>
      <c r="I264" s="24" t="s">
        <v>26</v>
      </c>
      <c r="J264" s="24">
        <v>1</v>
      </c>
      <c r="K264" s="24" t="s">
        <v>38</v>
      </c>
      <c r="L264" s="24">
        <v>7</v>
      </c>
      <c r="M264" s="24" t="s">
        <v>147</v>
      </c>
      <c r="N264" s="24" t="s">
        <v>1094</v>
      </c>
      <c r="O264" s="24" t="s">
        <v>41</v>
      </c>
      <c r="P264" s="24">
        <v>0</v>
      </c>
      <c r="Q264" s="24" t="s">
        <v>30</v>
      </c>
      <c r="R264" s="4"/>
      <c r="S264" s="4">
        <v>84144694.52703318</v>
      </c>
      <c r="T264" s="4">
        <f t="shared" si="16"/>
        <v>84144694.52703318</v>
      </c>
      <c r="U264" s="24" t="s">
        <v>31</v>
      </c>
      <c r="V264" s="24" t="s">
        <v>32</v>
      </c>
      <c r="W264" s="24" t="s">
        <v>848</v>
      </c>
      <c r="X264" s="24">
        <v>3009133992</v>
      </c>
      <c r="Y264" s="7" t="s">
        <v>849</v>
      </c>
      <c r="Z264" s="24"/>
      <c r="AA264" s="24" t="s">
        <v>115</v>
      </c>
      <c r="AB264" s="24" t="s">
        <v>389</v>
      </c>
      <c r="AC264" s="24" t="s">
        <v>347</v>
      </c>
      <c r="AD264" s="24"/>
      <c r="AE264" s="24"/>
    </row>
    <row r="265" spans="1:32" s="29" customFormat="1" ht="82.5" x14ac:dyDescent="0.25">
      <c r="A265" s="24" t="s">
        <v>772</v>
      </c>
      <c r="B265" s="24" t="s">
        <v>115</v>
      </c>
      <c r="C265" s="11">
        <v>264</v>
      </c>
      <c r="D265" s="24" t="s">
        <v>231</v>
      </c>
      <c r="E265" s="24"/>
      <c r="F265" s="24"/>
      <c r="G265" s="24" t="s">
        <v>234</v>
      </c>
      <c r="H265" s="24" t="s">
        <v>233</v>
      </c>
      <c r="I265" s="24" t="s">
        <v>35</v>
      </c>
      <c r="J265" s="24">
        <v>8</v>
      </c>
      <c r="K265" s="24" t="s">
        <v>27</v>
      </c>
      <c r="L265" s="24">
        <v>4</v>
      </c>
      <c r="M265" s="24" t="s">
        <v>147</v>
      </c>
      <c r="N265" s="24" t="s">
        <v>1094</v>
      </c>
      <c r="O265" s="24" t="s">
        <v>41</v>
      </c>
      <c r="P265" s="24">
        <v>0</v>
      </c>
      <c r="Q265" s="24" t="s">
        <v>30</v>
      </c>
      <c r="R265" s="4"/>
      <c r="S265" s="4">
        <v>43842700</v>
      </c>
      <c r="T265" s="4">
        <f t="shared" si="16"/>
        <v>43842700</v>
      </c>
      <c r="U265" s="24" t="s">
        <v>31</v>
      </c>
      <c r="V265" s="24" t="s">
        <v>32</v>
      </c>
      <c r="W265" s="24" t="s">
        <v>230</v>
      </c>
      <c r="X265" s="24">
        <v>3009133992</v>
      </c>
      <c r="Y265" s="7" t="s">
        <v>337</v>
      </c>
      <c r="Z265" s="24"/>
      <c r="AA265" s="24" t="s">
        <v>115</v>
      </c>
      <c r="AB265" s="24" t="s">
        <v>389</v>
      </c>
      <c r="AC265" s="24" t="s">
        <v>347</v>
      </c>
      <c r="AD265" s="24"/>
      <c r="AE265" s="24"/>
    </row>
    <row r="266" spans="1:32" s="29" customFormat="1" ht="99" customHeight="1" x14ac:dyDescent="0.25">
      <c r="A266" s="24" t="s">
        <v>773</v>
      </c>
      <c r="B266" s="24" t="s">
        <v>115</v>
      </c>
      <c r="C266" s="11">
        <v>265</v>
      </c>
      <c r="D266" s="24" t="s">
        <v>231</v>
      </c>
      <c r="E266" s="24"/>
      <c r="F266" s="24"/>
      <c r="G266" s="24" t="s">
        <v>235</v>
      </c>
      <c r="H266" s="24" t="s">
        <v>233</v>
      </c>
      <c r="I266" s="24" t="s">
        <v>48</v>
      </c>
      <c r="J266" s="24">
        <v>2</v>
      </c>
      <c r="K266" s="24" t="s">
        <v>38</v>
      </c>
      <c r="L266" s="24">
        <v>5</v>
      </c>
      <c r="M266" s="24" t="s">
        <v>147</v>
      </c>
      <c r="N266" s="24" t="s">
        <v>1094</v>
      </c>
      <c r="O266" s="24" t="s">
        <v>41</v>
      </c>
      <c r="P266" s="24">
        <v>0</v>
      </c>
      <c r="Q266" s="24" t="s">
        <v>30</v>
      </c>
      <c r="R266" s="4"/>
      <c r="S266" s="4">
        <v>25891385.126475573</v>
      </c>
      <c r="T266" s="4">
        <f t="shared" si="16"/>
        <v>25891385.126475573</v>
      </c>
      <c r="U266" s="24" t="s">
        <v>31</v>
      </c>
      <c r="V266" s="24" t="s">
        <v>32</v>
      </c>
      <c r="W266" s="24" t="s">
        <v>230</v>
      </c>
      <c r="X266" s="24">
        <v>3009133992</v>
      </c>
      <c r="Y266" s="7" t="s">
        <v>337</v>
      </c>
      <c r="Z266" s="24"/>
      <c r="AA266" s="24" t="s">
        <v>115</v>
      </c>
      <c r="AB266" s="24" t="s">
        <v>389</v>
      </c>
      <c r="AC266" s="24" t="s">
        <v>347</v>
      </c>
      <c r="AD266" s="35"/>
      <c r="AE266" s="35"/>
    </row>
    <row r="267" spans="1:32" s="29" customFormat="1" ht="49.5" customHeight="1" x14ac:dyDescent="0.25">
      <c r="A267" s="24" t="s">
        <v>774</v>
      </c>
      <c r="B267" s="24" t="s">
        <v>115</v>
      </c>
      <c r="C267" s="11">
        <v>266</v>
      </c>
      <c r="D267" s="24" t="s">
        <v>231</v>
      </c>
      <c r="E267" s="24"/>
      <c r="F267" s="24"/>
      <c r="G267" s="24" t="s">
        <v>235</v>
      </c>
      <c r="H267" s="24" t="s">
        <v>233</v>
      </c>
      <c r="I267" s="24" t="s">
        <v>35</v>
      </c>
      <c r="J267" s="24">
        <v>8</v>
      </c>
      <c r="K267" s="24" t="s">
        <v>27</v>
      </c>
      <c r="L267" s="24">
        <v>4</v>
      </c>
      <c r="M267" s="24" t="s">
        <v>147</v>
      </c>
      <c r="N267" s="24" t="s">
        <v>1094</v>
      </c>
      <c r="O267" s="24" t="s">
        <v>41</v>
      </c>
      <c r="P267" s="24">
        <v>0</v>
      </c>
      <c r="Q267" s="24" t="s">
        <v>30</v>
      </c>
      <c r="R267" s="4"/>
      <c r="S267" s="4">
        <v>18886600</v>
      </c>
      <c r="T267" s="4">
        <f t="shared" si="16"/>
        <v>18886600</v>
      </c>
      <c r="U267" s="24" t="s">
        <v>31</v>
      </c>
      <c r="V267" s="24" t="s">
        <v>32</v>
      </c>
      <c r="W267" s="24" t="s">
        <v>230</v>
      </c>
      <c r="X267" s="24">
        <v>3009133992</v>
      </c>
      <c r="Y267" s="7" t="s">
        <v>337</v>
      </c>
      <c r="Z267" s="24"/>
      <c r="AA267" s="24" t="s">
        <v>115</v>
      </c>
      <c r="AB267" s="24" t="s">
        <v>389</v>
      </c>
      <c r="AC267" s="24" t="s">
        <v>347</v>
      </c>
      <c r="AD267" s="35"/>
      <c r="AE267" s="35"/>
    </row>
    <row r="268" spans="1:32" s="29" customFormat="1" ht="49.5" customHeight="1" x14ac:dyDescent="0.25">
      <c r="A268" s="24" t="s">
        <v>775</v>
      </c>
      <c r="B268" s="24" t="s">
        <v>115</v>
      </c>
      <c r="C268" s="11">
        <v>267</v>
      </c>
      <c r="D268" s="24" t="s">
        <v>231</v>
      </c>
      <c r="E268" s="24"/>
      <c r="F268" s="24"/>
      <c r="G268" s="24" t="s">
        <v>236</v>
      </c>
      <c r="H268" s="24" t="s">
        <v>233</v>
      </c>
      <c r="I268" s="24" t="s">
        <v>26</v>
      </c>
      <c r="J268" s="24">
        <v>1</v>
      </c>
      <c r="K268" s="24" t="s">
        <v>38</v>
      </c>
      <c r="L268" s="24">
        <v>6</v>
      </c>
      <c r="M268" s="24" t="s">
        <v>147</v>
      </c>
      <c r="N268" s="24" t="s">
        <v>1094</v>
      </c>
      <c r="O268" s="24" t="s">
        <v>41</v>
      </c>
      <c r="P268" s="24">
        <v>0</v>
      </c>
      <c r="Q268" s="24" t="s">
        <v>30</v>
      </c>
      <c r="R268" s="4"/>
      <c r="S268" s="4">
        <v>22000000</v>
      </c>
      <c r="T268" s="4">
        <f t="shared" si="16"/>
        <v>22000000</v>
      </c>
      <c r="U268" s="24" t="s">
        <v>31</v>
      </c>
      <c r="V268" s="24" t="s">
        <v>32</v>
      </c>
      <c r="W268" s="24" t="s">
        <v>848</v>
      </c>
      <c r="X268" s="24">
        <v>3009133992</v>
      </c>
      <c r="Y268" s="7" t="s">
        <v>849</v>
      </c>
      <c r="Z268" s="24"/>
      <c r="AA268" s="24" t="s">
        <v>115</v>
      </c>
      <c r="AB268" s="24" t="s">
        <v>389</v>
      </c>
      <c r="AC268" s="24" t="s">
        <v>347</v>
      </c>
      <c r="AD268" s="24"/>
      <c r="AE268" s="24"/>
    </row>
    <row r="269" spans="1:32" s="29" customFormat="1" ht="66" customHeight="1" x14ac:dyDescent="0.25">
      <c r="A269" s="24" t="s">
        <v>776</v>
      </c>
      <c r="B269" s="24" t="s">
        <v>115</v>
      </c>
      <c r="C269" s="11">
        <v>268</v>
      </c>
      <c r="D269" s="24" t="s">
        <v>231</v>
      </c>
      <c r="E269" s="24"/>
      <c r="F269" s="24"/>
      <c r="G269" s="24" t="s">
        <v>236</v>
      </c>
      <c r="H269" s="24" t="s">
        <v>233</v>
      </c>
      <c r="I269" s="24" t="s">
        <v>35</v>
      </c>
      <c r="J269" s="24">
        <v>8</v>
      </c>
      <c r="K269" s="24" t="s">
        <v>27</v>
      </c>
      <c r="L269" s="24">
        <v>4</v>
      </c>
      <c r="M269" s="24" t="s">
        <v>147</v>
      </c>
      <c r="N269" s="24" t="s">
        <v>1094</v>
      </c>
      <c r="O269" s="24" t="s">
        <v>41</v>
      </c>
      <c r="P269" s="24">
        <v>0</v>
      </c>
      <c r="Q269" s="24" t="s">
        <v>30</v>
      </c>
      <c r="R269" s="4"/>
      <c r="S269" s="4">
        <v>11996800</v>
      </c>
      <c r="T269" s="4">
        <f t="shared" si="16"/>
        <v>11996800</v>
      </c>
      <c r="U269" s="24" t="s">
        <v>31</v>
      </c>
      <c r="V269" s="24" t="s">
        <v>32</v>
      </c>
      <c r="W269" s="24" t="s">
        <v>230</v>
      </c>
      <c r="X269" s="24">
        <v>3009133992</v>
      </c>
      <c r="Y269" s="7" t="s">
        <v>337</v>
      </c>
      <c r="Z269" s="24"/>
      <c r="AA269" s="24" t="s">
        <v>115</v>
      </c>
      <c r="AB269" s="24" t="s">
        <v>389</v>
      </c>
      <c r="AC269" s="24" t="s">
        <v>347</v>
      </c>
      <c r="AD269" s="24"/>
      <c r="AE269" s="24"/>
    </row>
    <row r="270" spans="1:32" s="29" customFormat="1" ht="66" customHeight="1" x14ac:dyDescent="0.25">
      <c r="A270" s="24" t="s">
        <v>777</v>
      </c>
      <c r="B270" s="24" t="s">
        <v>115</v>
      </c>
      <c r="C270" s="11">
        <v>269</v>
      </c>
      <c r="D270" s="24" t="s">
        <v>231</v>
      </c>
      <c r="E270" s="24"/>
      <c r="F270" s="24"/>
      <c r="G270" s="24" t="s">
        <v>312</v>
      </c>
      <c r="H270" s="24" t="s">
        <v>233</v>
      </c>
      <c r="I270" s="24" t="s">
        <v>26</v>
      </c>
      <c r="J270" s="24">
        <v>1</v>
      </c>
      <c r="K270" s="24" t="s">
        <v>159</v>
      </c>
      <c r="L270" s="24">
        <v>6</v>
      </c>
      <c r="M270" s="24" t="s">
        <v>147</v>
      </c>
      <c r="N270" s="24" t="s">
        <v>1094</v>
      </c>
      <c r="O270" s="24" t="s">
        <v>342</v>
      </c>
      <c r="P270" s="24">
        <v>0</v>
      </c>
      <c r="Q270" s="24" t="s">
        <v>30</v>
      </c>
      <c r="R270" s="4"/>
      <c r="S270" s="4">
        <v>70710273.484276697</v>
      </c>
      <c r="T270" s="4">
        <f t="shared" si="16"/>
        <v>70710273.484276697</v>
      </c>
      <c r="U270" s="24" t="s">
        <v>31</v>
      </c>
      <c r="V270" s="24" t="s">
        <v>32</v>
      </c>
      <c r="W270" s="24" t="s">
        <v>848</v>
      </c>
      <c r="X270" s="24">
        <v>3009133992</v>
      </c>
      <c r="Y270" s="7" t="s">
        <v>849</v>
      </c>
      <c r="Z270" s="24"/>
      <c r="AA270" s="24" t="s">
        <v>115</v>
      </c>
      <c r="AB270" s="24" t="s">
        <v>389</v>
      </c>
      <c r="AC270" s="24" t="s">
        <v>1054</v>
      </c>
      <c r="AD270" s="24"/>
      <c r="AE270" s="24"/>
    </row>
    <row r="271" spans="1:32" s="29" customFormat="1" ht="82.5" customHeight="1" x14ac:dyDescent="0.25">
      <c r="A271" s="24" t="s">
        <v>778</v>
      </c>
      <c r="B271" s="24" t="s">
        <v>115</v>
      </c>
      <c r="C271" s="11">
        <v>270</v>
      </c>
      <c r="D271" s="24" t="s">
        <v>231</v>
      </c>
      <c r="E271" s="24"/>
      <c r="F271" s="24"/>
      <c r="G271" s="24" t="s">
        <v>312</v>
      </c>
      <c r="H271" s="24" t="s">
        <v>233</v>
      </c>
      <c r="I271" s="24" t="s">
        <v>35</v>
      </c>
      <c r="J271" s="24">
        <v>8</v>
      </c>
      <c r="K271" s="24" t="s">
        <v>27</v>
      </c>
      <c r="L271" s="24">
        <v>4</v>
      </c>
      <c r="M271" s="24" t="s">
        <v>147</v>
      </c>
      <c r="N271" s="24" t="s">
        <v>1094</v>
      </c>
      <c r="O271" s="24" t="s">
        <v>342</v>
      </c>
      <c r="P271" s="24">
        <v>0</v>
      </c>
      <c r="Q271" s="24" t="s">
        <v>30</v>
      </c>
      <c r="R271" s="4"/>
      <c r="S271" s="4">
        <v>32414000</v>
      </c>
      <c r="T271" s="4">
        <f t="shared" si="16"/>
        <v>32414000</v>
      </c>
      <c r="U271" s="24" t="s">
        <v>31</v>
      </c>
      <c r="V271" s="24" t="s">
        <v>32</v>
      </c>
      <c r="W271" s="24" t="s">
        <v>230</v>
      </c>
      <c r="X271" s="24">
        <v>3009133992</v>
      </c>
      <c r="Y271" s="7" t="s">
        <v>337</v>
      </c>
      <c r="Z271" s="24"/>
      <c r="AA271" s="24" t="s">
        <v>115</v>
      </c>
      <c r="AB271" s="24" t="s">
        <v>389</v>
      </c>
      <c r="AC271" s="24" t="s">
        <v>347</v>
      </c>
      <c r="AD271" s="24"/>
      <c r="AE271" s="24"/>
    </row>
    <row r="272" spans="1:32" s="29" customFormat="1" ht="66" customHeight="1" x14ac:dyDescent="0.25">
      <c r="A272" s="24" t="s">
        <v>779</v>
      </c>
      <c r="B272" s="24" t="s">
        <v>115</v>
      </c>
      <c r="C272" s="11">
        <v>271</v>
      </c>
      <c r="D272" s="24" t="s">
        <v>231</v>
      </c>
      <c r="E272" s="24"/>
      <c r="F272" s="24"/>
      <c r="G272" s="24" t="s">
        <v>327</v>
      </c>
      <c r="H272" s="24" t="s">
        <v>233</v>
      </c>
      <c r="I272" s="24" t="s">
        <v>26</v>
      </c>
      <c r="J272" s="24">
        <v>1</v>
      </c>
      <c r="K272" s="24" t="s">
        <v>27</v>
      </c>
      <c r="L272" s="24">
        <v>7</v>
      </c>
      <c r="M272" s="24" t="s">
        <v>147</v>
      </c>
      <c r="N272" s="24" t="s">
        <v>1094</v>
      </c>
      <c r="O272" s="24" t="s">
        <v>41</v>
      </c>
      <c r="P272" s="24">
        <v>0</v>
      </c>
      <c r="Q272" s="24" t="s">
        <v>30</v>
      </c>
      <c r="R272" s="4"/>
      <c r="S272" s="4">
        <v>134260608.14356005</v>
      </c>
      <c r="T272" s="4">
        <f t="shared" si="16"/>
        <v>134260608.14356005</v>
      </c>
      <c r="U272" s="24" t="s">
        <v>31</v>
      </c>
      <c r="V272" s="24" t="s">
        <v>32</v>
      </c>
      <c r="W272" s="24" t="s">
        <v>848</v>
      </c>
      <c r="X272" s="24">
        <v>3009133992</v>
      </c>
      <c r="Y272" s="7" t="s">
        <v>849</v>
      </c>
      <c r="Z272" s="24"/>
      <c r="AA272" s="24" t="s">
        <v>115</v>
      </c>
      <c r="AB272" s="24" t="s">
        <v>389</v>
      </c>
      <c r="AC272" s="24" t="s">
        <v>347</v>
      </c>
      <c r="AD272" s="35"/>
      <c r="AE272" s="35"/>
    </row>
    <row r="273" spans="1:31" s="29" customFormat="1" ht="82.5" customHeight="1" x14ac:dyDescent="0.25">
      <c r="A273" s="24" t="s">
        <v>780</v>
      </c>
      <c r="B273" s="24" t="s">
        <v>115</v>
      </c>
      <c r="C273" s="11">
        <v>272</v>
      </c>
      <c r="D273" s="24" t="s">
        <v>231</v>
      </c>
      <c r="E273" s="24"/>
      <c r="F273" s="24"/>
      <c r="G273" s="24" t="s">
        <v>327</v>
      </c>
      <c r="H273" s="24" t="s">
        <v>233</v>
      </c>
      <c r="I273" s="24" t="s">
        <v>35</v>
      </c>
      <c r="J273" s="24">
        <v>8</v>
      </c>
      <c r="K273" s="24" t="s">
        <v>27</v>
      </c>
      <c r="L273" s="24">
        <v>4</v>
      </c>
      <c r="M273" s="24" t="s">
        <v>147</v>
      </c>
      <c r="N273" s="24" t="s">
        <v>1094</v>
      </c>
      <c r="O273" s="24" t="s">
        <v>41</v>
      </c>
      <c r="P273" s="24">
        <v>0</v>
      </c>
      <c r="Q273" s="24" t="s">
        <v>30</v>
      </c>
      <c r="R273" s="4"/>
      <c r="S273" s="4">
        <v>69955000</v>
      </c>
      <c r="T273" s="4">
        <f t="shared" si="16"/>
        <v>69955000</v>
      </c>
      <c r="U273" s="24" t="s">
        <v>31</v>
      </c>
      <c r="V273" s="24" t="s">
        <v>32</v>
      </c>
      <c r="W273" s="24" t="s">
        <v>230</v>
      </c>
      <c r="X273" s="24">
        <v>3009133992</v>
      </c>
      <c r="Y273" s="7" t="s">
        <v>337</v>
      </c>
      <c r="Z273" s="24"/>
      <c r="AA273" s="24" t="s">
        <v>115</v>
      </c>
      <c r="AB273" s="24" t="s">
        <v>389</v>
      </c>
      <c r="AC273" s="24" t="s">
        <v>347</v>
      </c>
      <c r="AD273" s="35"/>
      <c r="AE273" s="35"/>
    </row>
    <row r="274" spans="1:31" s="29" customFormat="1" ht="82.5" customHeight="1" x14ac:dyDescent="0.25">
      <c r="A274" s="24" t="s">
        <v>781</v>
      </c>
      <c r="B274" s="24" t="s">
        <v>115</v>
      </c>
      <c r="C274" s="11">
        <v>273</v>
      </c>
      <c r="D274" s="24" t="s">
        <v>231</v>
      </c>
      <c r="E274" s="24"/>
      <c r="F274" s="24"/>
      <c r="G274" s="24" t="s">
        <v>237</v>
      </c>
      <c r="H274" s="24" t="s">
        <v>233</v>
      </c>
      <c r="I274" s="24" t="s">
        <v>26</v>
      </c>
      <c r="J274" s="24">
        <v>1</v>
      </c>
      <c r="K274" s="24" t="s">
        <v>35</v>
      </c>
      <c r="L274" s="24">
        <v>6</v>
      </c>
      <c r="M274" s="24" t="s">
        <v>147</v>
      </c>
      <c r="N274" s="24" t="s">
        <v>1094</v>
      </c>
      <c r="O274" s="24" t="s">
        <v>41</v>
      </c>
      <c r="P274" s="24">
        <v>0</v>
      </c>
      <c r="Q274" s="24" t="s">
        <v>30</v>
      </c>
      <c r="R274" s="4"/>
      <c r="S274" s="4">
        <v>176494513.53645462</v>
      </c>
      <c r="T274" s="4">
        <f t="shared" si="16"/>
        <v>176494513.53645462</v>
      </c>
      <c r="U274" s="24" t="s">
        <v>31</v>
      </c>
      <c r="V274" s="24" t="s">
        <v>32</v>
      </c>
      <c r="W274" s="24" t="s">
        <v>848</v>
      </c>
      <c r="X274" s="24">
        <v>3009133992</v>
      </c>
      <c r="Y274" s="7" t="s">
        <v>849</v>
      </c>
      <c r="Z274" s="24"/>
      <c r="AA274" s="24" t="s">
        <v>115</v>
      </c>
      <c r="AB274" s="24" t="s">
        <v>389</v>
      </c>
      <c r="AC274" s="24" t="s">
        <v>347</v>
      </c>
      <c r="AD274" s="24"/>
      <c r="AE274" s="24"/>
    </row>
    <row r="275" spans="1:31" s="29" customFormat="1" ht="82.5" customHeight="1" x14ac:dyDescent="0.25">
      <c r="A275" s="24" t="s">
        <v>782</v>
      </c>
      <c r="B275" s="24" t="s">
        <v>115</v>
      </c>
      <c r="C275" s="11">
        <v>274</v>
      </c>
      <c r="D275" s="24" t="s">
        <v>231</v>
      </c>
      <c r="E275" s="24"/>
      <c r="F275" s="24"/>
      <c r="G275" s="24" t="s">
        <v>237</v>
      </c>
      <c r="H275" s="24" t="s">
        <v>233</v>
      </c>
      <c r="I275" s="24" t="s">
        <v>35</v>
      </c>
      <c r="J275" s="24">
        <v>8</v>
      </c>
      <c r="K275" s="24" t="s">
        <v>27</v>
      </c>
      <c r="L275" s="24">
        <v>4</v>
      </c>
      <c r="M275" s="24" t="s">
        <v>147</v>
      </c>
      <c r="N275" s="24" t="s">
        <v>1094</v>
      </c>
      <c r="O275" s="24" t="s">
        <v>41</v>
      </c>
      <c r="P275" s="24">
        <v>0</v>
      </c>
      <c r="Q275" s="24" t="s">
        <v>30</v>
      </c>
      <c r="R275" s="4"/>
      <c r="S275" s="4">
        <v>107287300</v>
      </c>
      <c r="T275" s="4">
        <f t="shared" si="16"/>
        <v>107287300</v>
      </c>
      <c r="U275" s="24" t="s">
        <v>31</v>
      </c>
      <c r="V275" s="24" t="s">
        <v>32</v>
      </c>
      <c r="W275" s="24" t="s">
        <v>230</v>
      </c>
      <c r="X275" s="24">
        <v>3009133992</v>
      </c>
      <c r="Y275" s="7" t="s">
        <v>337</v>
      </c>
      <c r="Z275" s="24"/>
      <c r="AA275" s="24" t="s">
        <v>115</v>
      </c>
      <c r="AB275" s="24" t="s">
        <v>389</v>
      </c>
      <c r="AC275" s="24" t="s">
        <v>347</v>
      </c>
      <c r="AD275" s="24"/>
      <c r="AE275" s="24"/>
    </row>
    <row r="276" spans="1:31" s="29" customFormat="1" ht="132" customHeight="1" x14ac:dyDescent="0.25">
      <c r="A276" s="24" t="s">
        <v>783</v>
      </c>
      <c r="B276" s="24" t="s">
        <v>115</v>
      </c>
      <c r="C276" s="11">
        <v>275</v>
      </c>
      <c r="D276" s="24" t="s">
        <v>231</v>
      </c>
      <c r="E276" s="24"/>
      <c r="F276" s="24"/>
      <c r="G276" s="24" t="s">
        <v>328</v>
      </c>
      <c r="H276" s="24" t="s">
        <v>233</v>
      </c>
      <c r="I276" s="24" t="s">
        <v>26</v>
      </c>
      <c r="J276" s="24">
        <v>1</v>
      </c>
      <c r="K276" s="24" t="s">
        <v>35</v>
      </c>
      <c r="L276" s="24">
        <v>7</v>
      </c>
      <c r="M276" s="24" t="s">
        <v>147</v>
      </c>
      <c r="N276" s="24" t="s">
        <v>1094</v>
      </c>
      <c r="O276" s="24" t="s">
        <v>41</v>
      </c>
      <c r="P276" s="24">
        <v>0</v>
      </c>
      <c r="Q276" s="24" t="s">
        <v>30</v>
      </c>
      <c r="R276" s="4"/>
      <c r="S276" s="4">
        <v>116501948.28888758</v>
      </c>
      <c r="T276" s="4">
        <f t="shared" si="16"/>
        <v>116501948.28888758</v>
      </c>
      <c r="U276" s="24" t="s">
        <v>31</v>
      </c>
      <c r="V276" s="24" t="s">
        <v>32</v>
      </c>
      <c r="W276" s="24" t="s">
        <v>848</v>
      </c>
      <c r="X276" s="24">
        <v>3009133992</v>
      </c>
      <c r="Y276" s="7" t="s">
        <v>849</v>
      </c>
      <c r="Z276" s="24"/>
      <c r="AA276" s="24" t="s">
        <v>115</v>
      </c>
      <c r="AB276" s="24" t="s">
        <v>389</v>
      </c>
      <c r="AC276" s="24" t="s">
        <v>347</v>
      </c>
      <c r="AD276" s="24"/>
      <c r="AE276" s="24"/>
    </row>
    <row r="277" spans="1:31" s="29" customFormat="1" ht="165" customHeight="1" x14ac:dyDescent="0.25">
      <c r="A277" s="24" t="s">
        <v>784</v>
      </c>
      <c r="B277" s="24" t="s">
        <v>115</v>
      </c>
      <c r="C277" s="11">
        <v>276</v>
      </c>
      <c r="D277" s="24" t="s">
        <v>231</v>
      </c>
      <c r="E277" s="24"/>
      <c r="F277" s="24"/>
      <c r="G277" s="24" t="s">
        <v>328</v>
      </c>
      <c r="H277" s="24" t="s">
        <v>233</v>
      </c>
      <c r="I277" s="24" t="s">
        <v>35</v>
      </c>
      <c r="J277" s="24">
        <v>8</v>
      </c>
      <c r="K277" s="24" t="s">
        <v>27</v>
      </c>
      <c r="L277" s="24">
        <v>4</v>
      </c>
      <c r="M277" s="24" t="s">
        <v>147</v>
      </c>
      <c r="N277" s="24" t="s">
        <v>1094</v>
      </c>
      <c r="O277" s="24" t="s">
        <v>41</v>
      </c>
      <c r="P277" s="24">
        <v>0</v>
      </c>
      <c r="Q277" s="24" t="s">
        <v>30</v>
      </c>
      <c r="R277" s="4"/>
      <c r="S277" s="4">
        <v>60702000</v>
      </c>
      <c r="T277" s="4">
        <f t="shared" si="16"/>
        <v>60702000</v>
      </c>
      <c r="U277" s="24" t="s">
        <v>31</v>
      </c>
      <c r="V277" s="24" t="s">
        <v>32</v>
      </c>
      <c r="W277" s="24" t="s">
        <v>230</v>
      </c>
      <c r="X277" s="24">
        <v>3009133992</v>
      </c>
      <c r="Y277" s="7" t="s">
        <v>337</v>
      </c>
      <c r="Z277" s="24"/>
      <c r="AA277" s="24" t="s">
        <v>115</v>
      </c>
      <c r="AB277" s="24" t="s">
        <v>389</v>
      </c>
      <c r="AC277" s="24" t="s">
        <v>347</v>
      </c>
      <c r="AD277" s="24"/>
      <c r="AE277" s="24"/>
    </row>
    <row r="278" spans="1:31" s="29" customFormat="1" ht="115.5" customHeight="1" x14ac:dyDescent="0.25">
      <c r="A278" s="24" t="s">
        <v>785</v>
      </c>
      <c r="B278" s="24" t="s">
        <v>115</v>
      </c>
      <c r="C278" s="11">
        <v>277</v>
      </c>
      <c r="D278" s="24" t="s">
        <v>231</v>
      </c>
      <c r="E278" s="24"/>
      <c r="F278" s="24"/>
      <c r="G278" s="24" t="s">
        <v>329</v>
      </c>
      <c r="H278" s="24" t="s">
        <v>233</v>
      </c>
      <c r="I278" s="24" t="s">
        <v>26</v>
      </c>
      <c r="J278" s="24">
        <v>1</v>
      </c>
      <c r="K278" s="24" t="s">
        <v>35</v>
      </c>
      <c r="L278" s="24">
        <v>7</v>
      </c>
      <c r="M278" s="24" t="s">
        <v>147</v>
      </c>
      <c r="N278" s="24" t="s">
        <v>1094</v>
      </c>
      <c r="O278" s="24" t="s">
        <v>41</v>
      </c>
      <c r="P278" s="24">
        <v>0</v>
      </c>
      <c r="Q278" s="24" t="s">
        <v>30</v>
      </c>
      <c r="R278" s="4"/>
      <c r="S278" s="4">
        <v>134578656.21862364</v>
      </c>
      <c r="T278" s="4">
        <f t="shared" si="16"/>
        <v>134578656.21862364</v>
      </c>
      <c r="U278" s="24" t="s">
        <v>31</v>
      </c>
      <c r="V278" s="24" t="s">
        <v>32</v>
      </c>
      <c r="W278" s="24" t="s">
        <v>848</v>
      </c>
      <c r="X278" s="24">
        <v>3009133992</v>
      </c>
      <c r="Y278" s="7" t="s">
        <v>849</v>
      </c>
      <c r="Z278" s="24"/>
      <c r="AA278" s="24" t="s">
        <v>115</v>
      </c>
      <c r="AB278" s="24" t="s">
        <v>389</v>
      </c>
      <c r="AC278" s="24" t="s">
        <v>347</v>
      </c>
      <c r="AD278" s="24"/>
      <c r="AE278" s="24"/>
    </row>
    <row r="279" spans="1:31" s="29" customFormat="1" ht="49.5" customHeight="1" x14ac:dyDescent="0.25">
      <c r="A279" s="24" t="s">
        <v>786</v>
      </c>
      <c r="B279" s="24" t="s">
        <v>115</v>
      </c>
      <c r="C279" s="11">
        <v>278</v>
      </c>
      <c r="D279" s="24" t="s">
        <v>231</v>
      </c>
      <c r="E279" s="24"/>
      <c r="F279" s="24"/>
      <c r="G279" s="24" t="s">
        <v>329</v>
      </c>
      <c r="H279" s="24" t="s">
        <v>233</v>
      </c>
      <c r="I279" s="24" t="s">
        <v>35</v>
      </c>
      <c r="J279" s="24">
        <v>8</v>
      </c>
      <c r="K279" s="24" t="s">
        <v>27</v>
      </c>
      <c r="L279" s="24">
        <v>4</v>
      </c>
      <c r="M279" s="24" t="s">
        <v>147</v>
      </c>
      <c r="N279" s="24" t="s">
        <v>1094</v>
      </c>
      <c r="O279" s="24" t="s">
        <v>41</v>
      </c>
      <c r="P279" s="24">
        <v>0</v>
      </c>
      <c r="Q279" s="24" t="s">
        <v>30</v>
      </c>
      <c r="R279" s="4"/>
      <c r="S279" s="4">
        <v>70120700</v>
      </c>
      <c r="T279" s="4">
        <f t="shared" si="16"/>
        <v>70120700</v>
      </c>
      <c r="U279" s="24" t="s">
        <v>31</v>
      </c>
      <c r="V279" s="24" t="s">
        <v>32</v>
      </c>
      <c r="W279" s="24" t="s">
        <v>230</v>
      </c>
      <c r="X279" s="24">
        <v>3009133992</v>
      </c>
      <c r="Y279" s="7" t="s">
        <v>337</v>
      </c>
      <c r="Z279" s="24"/>
      <c r="AA279" s="24" t="s">
        <v>115</v>
      </c>
      <c r="AB279" s="24" t="s">
        <v>389</v>
      </c>
      <c r="AC279" s="24" t="s">
        <v>347</v>
      </c>
      <c r="AD279" s="24"/>
      <c r="AE279" s="24"/>
    </row>
    <row r="280" spans="1:31" s="29" customFormat="1" ht="82.5" customHeight="1" x14ac:dyDescent="0.25">
      <c r="A280" s="24" t="s">
        <v>787</v>
      </c>
      <c r="B280" s="24" t="s">
        <v>115</v>
      </c>
      <c r="C280" s="11">
        <v>279</v>
      </c>
      <c r="D280" s="24" t="s">
        <v>231</v>
      </c>
      <c r="E280" s="24"/>
      <c r="F280" s="24"/>
      <c r="G280" s="24" t="s">
        <v>238</v>
      </c>
      <c r="H280" s="24" t="s">
        <v>233</v>
      </c>
      <c r="I280" s="24" t="s">
        <v>48</v>
      </c>
      <c r="J280" s="24">
        <v>2</v>
      </c>
      <c r="K280" s="24" t="s">
        <v>35</v>
      </c>
      <c r="L280" s="24">
        <v>5</v>
      </c>
      <c r="M280" s="24" t="s">
        <v>147</v>
      </c>
      <c r="N280" s="24" t="s">
        <v>1094</v>
      </c>
      <c r="O280" s="24" t="s">
        <v>41</v>
      </c>
      <c r="P280" s="24">
        <v>0</v>
      </c>
      <c r="Q280" s="24" t="s">
        <v>30</v>
      </c>
      <c r="R280" s="4"/>
      <c r="S280" s="4">
        <v>40994889.706124805</v>
      </c>
      <c r="T280" s="4">
        <f t="shared" si="16"/>
        <v>40994889.706124805</v>
      </c>
      <c r="U280" s="24" t="s">
        <v>31</v>
      </c>
      <c r="V280" s="24" t="s">
        <v>32</v>
      </c>
      <c r="W280" s="24" t="s">
        <v>230</v>
      </c>
      <c r="X280" s="24">
        <v>3009133992</v>
      </c>
      <c r="Y280" s="7" t="s">
        <v>337</v>
      </c>
      <c r="Z280" s="24"/>
      <c r="AA280" s="24" t="s">
        <v>115</v>
      </c>
      <c r="AB280" s="24" t="s">
        <v>389</v>
      </c>
      <c r="AC280" s="24" t="s">
        <v>347</v>
      </c>
      <c r="AD280" s="24"/>
      <c r="AE280" s="24"/>
    </row>
    <row r="281" spans="1:31" s="29" customFormat="1" ht="49.5" customHeight="1" x14ac:dyDescent="0.25">
      <c r="A281" s="24" t="s">
        <v>788</v>
      </c>
      <c r="B281" s="24" t="s">
        <v>115</v>
      </c>
      <c r="C281" s="11">
        <v>280</v>
      </c>
      <c r="D281" s="24" t="s">
        <v>231</v>
      </c>
      <c r="E281" s="24"/>
      <c r="F281" s="24"/>
      <c r="G281" s="24" t="s">
        <v>238</v>
      </c>
      <c r="H281" s="24" t="s">
        <v>233</v>
      </c>
      <c r="I281" s="24" t="s">
        <v>35</v>
      </c>
      <c r="J281" s="24">
        <v>8</v>
      </c>
      <c r="K281" s="24" t="s">
        <v>27</v>
      </c>
      <c r="L281" s="24">
        <v>4</v>
      </c>
      <c r="M281" s="24" t="s">
        <v>147</v>
      </c>
      <c r="N281" s="24" t="s">
        <v>1094</v>
      </c>
      <c r="O281" s="24" t="s">
        <v>41</v>
      </c>
      <c r="P281" s="24">
        <v>0</v>
      </c>
      <c r="Q281" s="24" t="s">
        <v>30</v>
      </c>
      <c r="R281" s="4"/>
      <c r="S281" s="4">
        <v>29903900</v>
      </c>
      <c r="T281" s="4">
        <f t="shared" si="16"/>
        <v>29903900</v>
      </c>
      <c r="U281" s="24" t="s">
        <v>31</v>
      </c>
      <c r="V281" s="24" t="s">
        <v>32</v>
      </c>
      <c r="W281" s="24" t="s">
        <v>230</v>
      </c>
      <c r="X281" s="24">
        <v>3009133992</v>
      </c>
      <c r="Y281" s="7" t="s">
        <v>337</v>
      </c>
      <c r="Z281" s="24"/>
      <c r="AA281" s="24" t="s">
        <v>115</v>
      </c>
      <c r="AB281" s="24" t="s">
        <v>389</v>
      </c>
      <c r="AC281" s="24" t="s">
        <v>347</v>
      </c>
      <c r="AD281" s="24"/>
      <c r="AE281" s="24"/>
    </row>
    <row r="282" spans="1:31" s="29" customFormat="1" ht="49.5" customHeight="1" x14ac:dyDescent="0.25">
      <c r="A282" s="24" t="s">
        <v>789</v>
      </c>
      <c r="B282" s="24" t="s">
        <v>115</v>
      </c>
      <c r="C282" s="11">
        <v>281</v>
      </c>
      <c r="D282" s="24" t="s">
        <v>231</v>
      </c>
      <c r="E282" s="24"/>
      <c r="F282" s="24"/>
      <c r="G282" s="24" t="s">
        <v>239</v>
      </c>
      <c r="H282" s="24" t="s">
        <v>233</v>
      </c>
      <c r="I282" s="24" t="s">
        <v>26</v>
      </c>
      <c r="J282" s="24">
        <v>1</v>
      </c>
      <c r="K282" s="24" t="s">
        <v>35</v>
      </c>
      <c r="L282" s="24">
        <v>7</v>
      </c>
      <c r="M282" s="24" t="s">
        <v>147</v>
      </c>
      <c r="N282" s="24" t="s">
        <v>1094</v>
      </c>
      <c r="O282" s="24" t="s">
        <v>41</v>
      </c>
      <c r="P282" s="24">
        <v>0</v>
      </c>
      <c r="Q282" s="24" t="s">
        <v>30</v>
      </c>
      <c r="R282" s="4"/>
      <c r="S282" s="4">
        <v>99344261.178836003</v>
      </c>
      <c r="T282" s="4">
        <f t="shared" si="16"/>
        <v>99344261.178836003</v>
      </c>
      <c r="U282" s="24" t="s">
        <v>31</v>
      </c>
      <c r="V282" s="24" t="s">
        <v>32</v>
      </c>
      <c r="W282" s="24" t="s">
        <v>848</v>
      </c>
      <c r="X282" s="24">
        <v>3009133992</v>
      </c>
      <c r="Y282" s="7" t="s">
        <v>849</v>
      </c>
      <c r="Z282" s="24"/>
      <c r="AA282" s="24" t="s">
        <v>115</v>
      </c>
      <c r="AB282" s="24" t="s">
        <v>389</v>
      </c>
      <c r="AC282" s="24" t="s">
        <v>1055</v>
      </c>
      <c r="AD282" s="24"/>
      <c r="AE282" s="24"/>
    </row>
    <row r="283" spans="1:31" s="29" customFormat="1" ht="49.5" customHeight="1" x14ac:dyDescent="0.25">
      <c r="A283" s="24" t="s">
        <v>790</v>
      </c>
      <c r="B283" s="24" t="s">
        <v>115</v>
      </c>
      <c r="C283" s="11">
        <v>282</v>
      </c>
      <c r="D283" s="24" t="s">
        <v>231</v>
      </c>
      <c r="E283" s="24"/>
      <c r="F283" s="24"/>
      <c r="G283" s="24" t="s">
        <v>239</v>
      </c>
      <c r="H283" s="24" t="s">
        <v>233</v>
      </c>
      <c r="I283" s="24" t="s">
        <v>35</v>
      </c>
      <c r="J283" s="24">
        <v>8</v>
      </c>
      <c r="K283" s="24" t="s">
        <v>27</v>
      </c>
      <c r="L283" s="24">
        <v>4</v>
      </c>
      <c r="M283" s="24" t="s">
        <v>147</v>
      </c>
      <c r="N283" s="24" t="s">
        <v>1094</v>
      </c>
      <c r="O283" s="24" t="s">
        <v>41</v>
      </c>
      <c r="P283" s="24">
        <v>0</v>
      </c>
      <c r="Q283" s="24" t="s">
        <v>30</v>
      </c>
      <c r="R283" s="4"/>
      <c r="S283" s="4">
        <v>56191100</v>
      </c>
      <c r="T283" s="4">
        <f t="shared" si="16"/>
        <v>56191100</v>
      </c>
      <c r="U283" s="24" t="s">
        <v>31</v>
      </c>
      <c r="V283" s="24" t="s">
        <v>32</v>
      </c>
      <c r="W283" s="24" t="s">
        <v>230</v>
      </c>
      <c r="X283" s="24">
        <v>3009133992</v>
      </c>
      <c r="Y283" s="7" t="s">
        <v>337</v>
      </c>
      <c r="Z283" s="24"/>
      <c r="AA283" s="24" t="s">
        <v>115</v>
      </c>
      <c r="AB283" s="24" t="s">
        <v>389</v>
      </c>
      <c r="AC283" s="24" t="s">
        <v>347</v>
      </c>
      <c r="AD283" s="24"/>
      <c r="AE283" s="24"/>
    </row>
    <row r="284" spans="1:31" s="29" customFormat="1" ht="49.5" customHeight="1" x14ac:dyDescent="0.25">
      <c r="A284" s="24" t="s">
        <v>791</v>
      </c>
      <c r="B284" s="24" t="s">
        <v>115</v>
      </c>
      <c r="C284" s="11">
        <v>283</v>
      </c>
      <c r="D284" s="24" t="s">
        <v>231</v>
      </c>
      <c r="E284" s="24"/>
      <c r="F284" s="24"/>
      <c r="G284" s="24" t="s">
        <v>307</v>
      </c>
      <c r="H284" s="24" t="s">
        <v>233</v>
      </c>
      <c r="I284" s="24" t="s">
        <v>48</v>
      </c>
      <c r="J284" s="24">
        <v>2</v>
      </c>
      <c r="K284" s="24" t="s">
        <v>35</v>
      </c>
      <c r="L284" s="24">
        <v>6</v>
      </c>
      <c r="M284" s="24" t="s">
        <v>147</v>
      </c>
      <c r="N284" s="24" t="s">
        <v>1094</v>
      </c>
      <c r="O284" s="24" t="s">
        <v>41</v>
      </c>
      <c r="P284" s="24">
        <v>0</v>
      </c>
      <c r="Q284" s="24" t="s">
        <v>30</v>
      </c>
      <c r="R284" s="4"/>
      <c r="S284" s="4">
        <v>64179107.375756554</v>
      </c>
      <c r="T284" s="4">
        <f t="shared" si="16"/>
        <v>64179107.375756554</v>
      </c>
      <c r="U284" s="24" t="s">
        <v>31</v>
      </c>
      <c r="V284" s="24" t="s">
        <v>32</v>
      </c>
      <c r="W284" s="24" t="s">
        <v>230</v>
      </c>
      <c r="X284" s="24">
        <v>3009133992</v>
      </c>
      <c r="Y284" s="7" t="s">
        <v>337</v>
      </c>
      <c r="Z284" s="24"/>
      <c r="AA284" s="24" t="s">
        <v>115</v>
      </c>
      <c r="AB284" s="24" t="s">
        <v>389</v>
      </c>
      <c r="AC284" s="24" t="s">
        <v>347</v>
      </c>
      <c r="AD284" s="35"/>
      <c r="AE284" s="35"/>
    </row>
    <row r="285" spans="1:31" s="29" customFormat="1" ht="49.5" customHeight="1" x14ac:dyDescent="0.25">
      <c r="A285" s="24" t="s">
        <v>792</v>
      </c>
      <c r="B285" s="24" t="s">
        <v>115</v>
      </c>
      <c r="C285" s="11">
        <v>284</v>
      </c>
      <c r="D285" s="24" t="s">
        <v>231</v>
      </c>
      <c r="E285" s="24"/>
      <c r="F285" s="24"/>
      <c r="G285" s="24" t="s">
        <v>307</v>
      </c>
      <c r="H285" s="24" t="s">
        <v>233</v>
      </c>
      <c r="I285" s="24" t="s">
        <v>35</v>
      </c>
      <c r="J285" s="24">
        <v>8</v>
      </c>
      <c r="K285" s="24" t="s">
        <v>27</v>
      </c>
      <c r="L285" s="24">
        <v>4</v>
      </c>
      <c r="M285" s="24" t="s">
        <v>147</v>
      </c>
      <c r="N285" s="24" t="s">
        <v>1094</v>
      </c>
      <c r="O285" s="24" t="s">
        <v>41</v>
      </c>
      <c r="P285" s="24">
        <v>0</v>
      </c>
      <c r="Q285" s="24" t="s">
        <v>30</v>
      </c>
      <c r="R285" s="4"/>
      <c r="S285" s="4">
        <v>39013100</v>
      </c>
      <c r="T285" s="4">
        <f t="shared" si="16"/>
        <v>39013100</v>
      </c>
      <c r="U285" s="24" t="s">
        <v>31</v>
      </c>
      <c r="V285" s="24" t="s">
        <v>32</v>
      </c>
      <c r="W285" s="24" t="s">
        <v>230</v>
      </c>
      <c r="X285" s="24">
        <v>3009133992</v>
      </c>
      <c r="Y285" s="7" t="s">
        <v>337</v>
      </c>
      <c r="Z285" s="24"/>
      <c r="AA285" s="24" t="s">
        <v>115</v>
      </c>
      <c r="AB285" s="24" t="s">
        <v>389</v>
      </c>
      <c r="AC285" s="24" t="s">
        <v>347</v>
      </c>
      <c r="AD285" s="35"/>
      <c r="AE285" s="35"/>
    </row>
    <row r="286" spans="1:31" s="29" customFormat="1" ht="264" customHeight="1" x14ac:dyDescent="0.25">
      <c r="A286" s="24" t="s">
        <v>793</v>
      </c>
      <c r="B286" s="24" t="s">
        <v>115</v>
      </c>
      <c r="C286" s="11">
        <v>285</v>
      </c>
      <c r="D286" s="24" t="s">
        <v>231</v>
      </c>
      <c r="E286" s="24"/>
      <c r="F286" s="24"/>
      <c r="G286" s="24" t="s">
        <v>240</v>
      </c>
      <c r="H286" s="24" t="s">
        <v>233</v>
      </c>
      <c r="I286" s="24" t="s">
        <v>48</v>
      </c>
      <c r="J286" s="24">
        <v>2</v>
      </c>
      <c r="K286" s="24" t="s">
        <v>35</v>
      </c>
      <c r="L286" s="24">
        <v>6</v>
      </c>
      <c r="M286" s="24" t="s">
        <v>147</v>
      </c>
      <c r="N286" s="24" t="s">
        <v>1094</v>
      </c>
      <c r="O286" s="24" t="s">
        <v>41</v>
      </c>
      <c r="P286" s="24">
        <v>0</v>
      </c>
      <c r="Q286" s="24" t="s">
        <v>30</v>
      </c>
      <c r="R286" s="4"/>
      <c r="S286" s="4">
        <v>33482850.237317637</v>
      </c>
      <c r="T286" s="4">
        <f t="shared" si="16"/>
        <v>33482850.237317637</v>
      </c>
      <c r="U286" s="24" t="s">
        <v>31</v>
      </c>
      <c r="V286" s="24" t="s">
        <v>32</v>
      </c>
      <c r="W286" s="24" t="s">
        <v>230</v>
      </c>
      <c r="X286" s="24">
        <v>3009133992</v>
      </c>
      <c r="Y286" s="7" t="s">
        <v>337</v>
      </c>
      <c r="Z286" s="24"/>
      <c r="AA286" s="24" t="s">
        <v>115</v>
      </c>
      <c r="AB286" s="24" t="s">
        <v>389</v>
      </c>
      <c r="AC286" s="24" t="s">
        <v>347</v>
      </c>
      <c r="AD286" s="24"/>
      <c r="AE286" s="24"/>
    </row>
    <row r="287" spans="1:31" s="29" customFormat="1" ht="66" customHeight="1" x14ac:dyDescent="0.25">
      <c r="A287" s="24" t="s">
        <v>794</v>
      </c>
      <c r="B287" s="24" t="s">
        <v>115</v>
      </c>
      <c r="C287" s="11">
        <v>286</v>
      </c>
      <c r="D287" s="24" t="s">
        <v>231</v>
      </c>
      <c r="E287" s="24"/>
      <c r="F287" s="24"/>
      <c r="G287" s="24" t="s">
        <v>240</v>
      </c>
      <c r="H287" s="24" t="s">
        <v>233</v>
      </c>
      <c r="I287" s="24" t="s">
        <v>35</v>
      </c>
      <c r="J287" s="24">
        <v>8</v>
      </c>
      <c r="K287" s="24" t="s">
        <v>27</v>
      </c>
      <c r="L287" s="24">
        <v>4</v>
      </c>
      <c r="M287" s="24" t="s">
        <v>147</v>
      </c>
      <c r="N287" s="24" t="s">
        <v>1094</v>
      </c>
      <c r="O287" s="24" t="s">
        <v>41</v>
      </c>
      <c r="P287" s="24">
        <v>0</v>
      </c>
      <c r="Q287" s="24" t="s">
        <v>30</v>
      </c>
      <c r="R287" s="4"/>
      <c r="S287" s="4">
        <v>20353500</v>
      </c>
      <c r="T287" s="4">
        <f t="shared" si="16"/>
        <v>20353500</v>
      </c>
      <c r="U287" s="24" t="s">
        <v>31</v>
      </c>
      <c r="V287" s="24" t="s">
        <v>32</v>
      </c>
      <c r="W287" s="24" t="s">
        <v>230</v>
      </c>
      <c r="X287" s="24">
        <v>3009133992</v>
      </c>
      <c r="Y287" s="7" t="s">
        <v>337</v>
      </c>
      <c r="Z287" s="24"/>
      <c r="AA287" s="24" t="s">
        <v>115</v>
      </c>
      <c r="AB287" s="24" t="s">
        <v>389</v>
      </c>
      <c r="AC287" s="24" t="s">
        <v>347</v>
      </c>
      <c r="AD287" s="24"/>
      <c r="AE287" s="24"/>
    </row>
    <row r="288" spans="1:31" s="29" customFormat="1" ht="66" customHeight="1" x14ac:dyDescent="0.25">
      <c r="A288" s="24" t="s">
        <v>795</v>
      </c>
      <c r="B288" s="24" t="s">
        <v>115</v>
      </c>
      <c r="C288" s="11">
        <v>287</v>
      </c>
      <c r="D288" s="24" t="s">
        <v>231</v>
      </c>
      <c r="E288" s="24"/>
      <c r="F288" s="24"/>
      <c r="G288" s="24" t="s">
        <v>241</v>
      </c>
      <c r="H288" s="24" t="s">
        <v>233</v>
      </c>
      <c r="I288" s="24" t="s">
        <v>48</v>
      </c>
      <c r="J288" s="24">
        <v>2</v>
      </c>
      <c r="K288" s="24" t="s">
        <v>35</v>
      </c>
      <c r="L288" s="24">
        <v>6</v>
      </c>
      <c r="M288" s="24" t="s">
        <v>147</v>
      </c>
      <c r="N288" s="24" t="s">
        <v>1094</v>
      </c>
      <c r="O288" s="24" t="s">
        <v>41</v>
      </c>
      <c r="P288" s="24">
        <v>0</v>
      </c>
      <c r="Q288" s="24" t="s">
        <v>30</v>
      </c>
      <c r="R288" s="4"/>
      <c r="S288" s="4">
        <v>67502954</v>
      </c>
      <c r="T288" s="4">
        <f t="shared" si="16"/>
        <v>67502954</v>
      </c>
      <c r="U288" s="24" t="s">
        <v>31</v>
      </c>
      <c r="V288" s="24" t="s">
        <v>32</v>
      </c>
      <c r="W288" s="24" t="s">
        <v>230</v>
      </c>
      <c r="X288" s="24">
        <v>3009133992</v>
      </c>
      <c r="Y288" s="7" t="s">
        <v>337</v>
      </c>
      <c r="Z288" s="24"/>
      <c r="AA288" s="24" t="s">
        <v>115</v>
      </c>
      <c r="AB288" s="24" t="s">
        <v>389</v>
      </c>
      <c r="AC288" s="24" t="s">
        <v>347</v>
      </c>
      <c r="AD288" s="35"/>
      <c r="AE288" s="35"/>
    </row>
    <row r="289" spans="1:32" s="29" customFormat="1" ht="66" customHeight="1" x14ac:dyDescent="0.25">
      <c r="A289" s="24" t="s">
        <v>796</v>
      </c>
      <c r="B289" s="24" t="s">
        <v>115</v>
      </c>
      <c r="C289" s="11">
        <v>288</v>
      </c>
      <c r="D289" s="24" t="s">
        <v>231</v>
      </c>
      <c r="E289" s="24"/>
      <c r="F289" s="24"/>
      <c r="G289" s="24" t="s">
        <v>241</v>
      </c>
      <c r="H289" s="24" t="s">
        <v>233</v>
      </c>
      <c r="I289" s="24" t="s">
        <v>35</v>
      </c>
      <c r="J289" s="24">
        <v>8</v>
      </c>
      <c r="K289" s="24" t="s">
        <v>27</v>
      </c>
      <c r="L289" s="24">
        <v>4</v>
      </c>
      <c r="M289" s="24" t="s">
        <v>147</v>
      </c>
      <c r="N289" s="24" t="s">
        <v>1094</v>
      </c>
      <c r="O289" s="24" t="s">
        <v>41</v>
      </c>
      <c r="P289" s="24">
        <v>0</v>
      </c>
      <c r="Q289" s="24" t="s">
        <v>30</v>
      </c>
      <c r="R289" s="4"/>
      <c r="S289" s="4">
        <v>41033600</v>
      </c>
      <c r="T289" s="4">
        <f t="shared" si="16"/>
        <v>41033600</v>
      </c>
      <c r="U289" s="24" t="s">
        <v>31</v>
      </c>
      <c r="V289" s="24" t="s">
        <v>32</v>
      </c>
      <c r="W289" s="24" t="s">
        <v>230</v>
      </c>
      <c r="X289" s="24">
        <v>3009133992</v>
      </c>
      <c r="Y289" s="7" t="s">
        <v>337</v>
      </c>
      <c r="Z289" s="24"/>
      <c r="AA289" s="24" t="s">
        <v>115</v>
      </c>
      <c r="AB289" s="24" t="s">
        <v>389</v>
      </c>
      <c r="AC289" s="24" t="s">
        <v>347</v>
      </c>
      <c r="AD289" s="35"/>
      <c r="AE289" s="35"/>
    </row>
    <row r="290" spans="1:32" s="29" customFormat="1" ht="82.5" customHeight="1" x14ac:dyDescent="0.25">
      <c r="A290" s="24" t="s">
        <v>797</v>
      </c>
      <c r="B290" s="24" t="s">
        <v>115</v>
      </c>
      <c r="C290" s="11">
        <v>289</v>
      </c>
      <c r="D290" s="24" t="s">
        <v>231</v>
      </c>
      <c r="E290" s="24"/>
      <c r="F290" s="24"/>
      <c r="G290" s="24" t="s">
        <v>330</v>
      </c>
      <c r="H290" s="24" t="s">
        <v>233</v>
      </c>
      <c r="I290" s="24" t="s">
        <v>26</v>
      </c>
      <c r="J290" s="24">
        <v>1</v>
      </c>
      <c r="K290" s="24" t="s">
        <v>35</v>
      </c>
      <c r="L290" s="24">
        <v>7</v>
      </c>
      <c r="M290" s="24" t="s">
        <v>147</v>
      </c>
      <c r="N290" s="24" t="s">
        <v>1094</v>
      </c>
      <c r="O290" s="24" t="s">
        <v>41</v>
      </c>
      <c r="P290" s="24">
        <v>0</v>
      </c>
      <c r="Q290" s="24" t="s">
        <v>30</v>
      </c>
      <c r="R290" s="4"/>
      <c r="S290" s="4">
        <v>27049316.385157499</v>
      </c>
      <c r="T290" s="4">
        <f t="shared" si="16"/>
        <v>27049316.385157499</v>
      </c>
      <c r="U290" s="24" t="s">
        <v>31</v>
      </c>
      <c r="V290" s="24" t="s">
        <v>32</v>
      </c>
      <c r="W290" s="24" t="s">
        <v>230</v>
      </c>
      <c r="X290" s="24">
        <v>3009133992</v>
      </c>
      <c r="Y290" s="7" t="s">
        <v>337</v>
      </c>
      <c r="Z290" s="24"/>
      <c r="AA290" s="24" t="s">
        <v>115</v>
      </c>
      <c r="AB290" s="24" t="s">
        <v>389</v>
      </c>
      <c r="AC290" s="24" t="s">
        <v>347</v>
      </c>
      <c r="AD290" s="24"/>
      <c r="AE290" s="24"/>
    </row>
    <row r="291" spans="1:32" s="29" customFormat="1" ht="98.25" customHeight="1" x14ac:dyDescent="0.25">
      <c r="A291" s="24" t="s">
        <v>798</v>
      </c>
      <c r="B291" s="24" t="s">
        <v>115</v>
      </c>
      <c r="C291" s="11">
        <v>290</v>
      </c>
      <c r="D291" s="24" t="s">
        <v>231</v>
      </c>
      <c r="E291" s="24"/>
      <c r="F291" s="24"/>
      <c r="G291" s="24" t="s">
        <v>330</v>
      </c>
      <c r="H291" s="24" t="s">
        <v>233</v>
      </c>
      <c r="I291" s="24" t="s">
        <v>35</v>
      </c>
      <c r="J291" s="24">
        <v>8</v>
      </c>
      <c r="K291" s="24" t="s">
        <v>27</v>
      </c>
      <c r="L291" s="24">
        <v>4</v>
      </c>
      <c r="M291" s="24" t="s">
        <v>147</v>
      </c>
      <c r="N291" s="24" t="s">
        <v>1094</v>
      </c>
      <c r="O291" s="24" t="s">
        <v>41</v>
      </c>
      <c r="P291" s="24">
        <v>0</v>
      </c>
      <c r="Q291" s="24" t="s">
        <v>30</v>
      </c>
      <c r="R291" s="4"/>
      <c r="S291" s="4">
        <v>16442700</v>
      </c>
      <c r="T291" s="4">
        <f t="shared" si="16"/>
        <v>16442700</v>
      </c>
      <c r="U291" s="24" t="s">
        <v>31</v>
      </c>
      <c r="V291" s="24" t="s">
        <v>32</v>
      </c>
      <c r="W291" s="24" t="s">
        <v>230</v>
      </c>
      <c r="X291" s="24">
        <v>3009133992</v>
      </c>
      <c r="Y291" s="7" t="s">
        <v>337</v>
      </c>
      <c r="Z291" s="24"/>
      <c r="AA291" s="24" t="s">
        <v>115</v>
      </c>
      <c r="AB291" s="24" t="s">
        <v>389</v>
      </c>
      <c r="AC291" s="24" t="s">
        <v>347</v>
      </c>
      <c r="AD291" s="24"/>
      <c r="AE291" s="24"/>
    </row>
    <row r="292" spans="1:32" s="29" customFormat="1" ht="82.5" customHeight="1" x14ac:dyDescent="0.25">
      <c r="A292" s="24" t="s">
        <v>799</v>
      </c>
      <c r="B292" s="24" t="s">
        <v>115</v>
      </c>
      <c r="C292" s="11">
        <v>291</v>
      </c>
      <c r="D292" s="24" t="s">
        <v>231</v>
      </c>
      <c r="E292" s="24"/>
      <c r="F292" s="24"/>
      <c r="G292" s="24" t="s">
        <v>331</v>
      </c>
      <c r="H292" s="24" t="s">
        <v>233</v>
      </c>
      <c r="I292" s="24" t="s">
        <v>48</v>
      </c>
      <c r="J292" s="24">
        <v>2</v>
      </c>
      <c r="K292" s="24" t="s">
        <v>35</v>
      </c>
      <c r="L292" s="24">
        <v>6</v>
      </c>
      <c r="M292" s="24" t="s">
        <v>147</v>
      </c>
      <c r="N292" s="24" t="s">
        <v>1094</v>
      </c>
      <c r="O292" s="24" t="s">
        <v>41</v>
      </c>
      <c r="P292" s="24">
        <v>0</v>
      </c>
      <c r="Q292" s="24" t="s">
        <v>30</v>
      </c>
      <c r="R292" s="4"/>
      <c r="S292" s="4">
        <v>16601163.019589635</v>
      </c>
      <c r="T292" s="4">
        <f t="shared" si="16"/>
        <v>16601163.019589635</v>
      </c>
      <c r="U292" s="24" t="s">
        <v>31</v>
      </c>
      <c r="V292" s="24" t="s">
        <v>32</v>
      </c>
      <c r="W292" s="24" t="s">
        <v>230</v>
      </c>
      <c r="X292" s="24">
        <v>3009133992</v>
      </c>
      <c r="Y292" s="7" t="s">
        <v>337</v>
      </c>
      <c r="Z292" s="24"/>
      <c r="AA292" s="24" t="s">
        <v>115</v>
      </c>
      <c r="AB292" s="24" t="s">
        <v>389</v>
      </c>
      <c r="AC292" s="24" t="s">
        <v>347</v>
      </c>
      <c r="AD292" s="24"/>
      <c r="AE292" s="24"/>
    </row>
    <row r="293" spans="1:32" s="29" customFormat="1" ht="49.5" customHeight="1" x14ac:dyDescent="0.25">
      <c r="A293" s="24" t="s">
        <v>800</v>
      </c>
      <c r="B293" s="24" t="s">
        <v>115</v>
      </c>
      <c r="C293" s="11">
        <v>292</v>
      </c>
      <c r="D293" s="24" t="s">
        <v>231</v>
      </c>
      <c r="E293" s="24"/>
      <c r="F293" s="24"/>
      <c r="G293" s="24" t="s">
        <v>331</v>
      </c>
      <c r="H293" s="24" t="s">
        <v>233</v>
      </c>
      <c r="I293" s="24" t="s">
        <v>35</v>
      </c>
      <c r="J293" s="24">
        <v>8</v>
      </c>
      <c r="K293" s="24" t="s">
        <v>27</v>
      </c>
      <c r="L293" s="24">
        <v>4</v>
      </c>
      <c r="M293" s="24" t="s">
        <v>147</v>
      </c>
      <c r="N293" s="24" t="s">
        <v>1094</v>
      </c>
      <c r="O293" s="24" t="s">
        <v>41</v>
      </c>
      <c r="P293" s="24">
        <v>0</v>
      </c>
      <c r="Q293" s="24" t="s">
        <v>30</v>
      </c>
      <c r="R293" s="4"/>
      <c r="S293" s="4">
        <v>10091500</v>
      </c>
      <c r="T293" s="4">
        <f t="shared" si="16"/>
        <v>10091500</v>
      </c>
      <c r="U293" s="24" t="s">
        <v>31</v>
      </c>
      <c r="V293" s="24" t="s">
        <v>32</v>
      </c>
      <c r="W293" s="24" t="s">
        <v>230</v>
      </c>
      <c r="X293" s="24">
        <v>3009133992</v>
      </c>
      <c r="Y293" s="7" t="s">
        <v>337</v>
      </c>
      <c r="Z293" s="24"/>
      <c r="AA293" s="24" t="s">
        <v>115</v>
      </c>
      <c r="AB293" s="24" t="s">
        <v>389</v>
      </c>
      <c r="AC293" s="24" t="s">
        <v>347</v>
      </c>
      <c r="AD293" s="24"/>
      <c r="AE293" s="24"/>
    </row>
    <row r="294" spans="1:32" s="29" customFormat="1" ht="82.5" customHeight="1" x14ac:dyDescent="0.25">
      <c r="A294" s="24" t="s">
        <v>802</v>
      </c>
      <c r="B294" s="24" t="s">
        <v>115</v>
      </c>
      <c r="C294" s="11">
        <v>293</v>
      </c>
      <c r="D294" s="24" t="s">
        <v>305</v>
      </c>
      <c r="E294" s="24"/>
      <c r="F294" s="24"/>
      <c r="G294" s="24" t="s">
        <v>332</v>
      </c>
      <c r="H294" s="24" t="s">
        <v>212</v>
      </c>
      <c r="I294" s="24" t="s">
        <v>40</v>
      </c>
      <c r="J294" s="24">
        <v>3</v>
      </c>
      <c r="K294" s="24" t="s">
        <v>27</v>
      </c>
      <c r="L294" s="24">
        <v>8.5</v>
      </c>
      <c r="M294" s="24" t="s">
        <v>336</v>
      </c>
      <c r="N294" s="24" t="s">
        <v>1092</v>
      </c>
      <c r="O294" s="24" t="s">
        <v>41</v>
      </c>
      <c r="P294" s="24">
        <v>0</v>
      </c>
      <c r="Q294" s="24" t="s">
        <v>30</v>
      </c>
      <c r="R294" s="4"/>
      <c r="S294" s="4">
        <v>4648000</v>
      </c>
      <c r="T294" s="4">
        <f t="shared" si="16"/>
        <v>4648000</v>
      </c>
      <c r="U294" s="24" t="s">
        <v>31</v>
      </c>
      <c r="V294" s="24" t="s">
        <v>32</v>
      </c>
      <c r="W294" s="24" t="s">
        <v>972</v>
      </c>
      <c r="X294" s="24">
        <v>3009133992</v>
      </c>
      <c r="Y294" s="7" t="s">
        <v>973</v>
      </c>
      <c r="Z294" s="24"/>
      <c r="AA294" s="24" t="s">
        <v>115</v>
      </c>
      <c r="AB294" s="24" t="s">
        <v>388</v>
      </c>
      <c r="AC294" s="24" t="s">
        <v>347</v>
      </c>
      <c r="AD294" s="24"/>
      <c r="AE294" s="24"/>
    </row>
    <row r="295" spans="1:32" s="31" customFormat="1" ht="49.5" x14ac:dyDescent="0.3">
      <c r="A295" s="24" t="s">
        <v>803</v>
      </c>
      <c r="B295" s="24" t="s">
        <v>115</v>
      </c>
      <c r="C295" s="11">
        <v>294</v>
      </c>
      <c r="D295" s="24" t="s">
        <v>198</v>
      </c>
      <c r="E295" s="24"/>
      <c r="F295" s="24"/>
      <c r="G295" s="24" t="s">
        <v>335</v>
      </c>
      <c r="H295" s="24" t="s">
        <v>200</v>
      </c>
      <c r="I295" s="24" t="s">
        <v>48</v>
      </c>
      <c r="J295" s="24">
        <v>2</v>
      </c>
      <c r="K295" s="24" t="s">
        <v>27</v>
      </c>
      <c r="L295" s="24">
        <v>9.5</v>
      </c>
      <c r="M295" s="24" t="s">
        <v>28</v>
      </c>
      <c r="N295" s="24" t="s">
        <v>1090</v>
      </c>
      <c r="O295" s="24" t="s">
        <v>41</v>
      </c>
      <c r="P295" s="24">
        <v>0</v>
      </c>
      <c r="Q295" s="24" t="s">
        <v>30</v>
      </c>
      <c r="R295" s="4"/>
      <c r="S295" s="4">
        <v>8448000</v>
      </c>
      <c r="T295" s="4">
        <f t="shared" si="16"/>
        <v>8448000</v>
      </c>
      <c r="U295" s="24" t="s">
        <v>31</v>
      </c>
      <c r="V295" s="24" t="s">
        <v>32</v>
      </c>
      <c r="W295" s="24" t="s">
        <v>345</v>
      </c>
      <c r="X295" s="24">
        <v>3009133992</v>
      </c>
      <c r="Y295" s="7" t="s">
        <v>346</v>
      </c>
      <c r="Z295" s="1"/>
      <c r="AA295" s="24" t="s">
        <v>115</v>
      </c>
      <c r="AB295" s="24" t="s">
        <v>390</v>
      </c>
      <c r="AC295" s="24" t="s">
        <v>347</v>
      </c>
      <c r="AD295" s="24"/>
      <c r="AE295" s="24"/>
      <c r="AF295" s="29"/>
    </row>
    <row r="296" spans="1:32" s="31" customFormat="1" ht="49.5" x14ac:dyDescent="0.3">
      <c r="A296" s="24" t="s">
        <v>804</v>
      </c>
      <c r="B296" s="24" t="s">
        <v>115</v>
      </c>
      <c r="C296" s="11">
        <v>295</v>
      </c>
      <c r="D296" s="24">
        <v>80131502</v>
      </c>
      <c r="E296" s="24"/>
      <c r="F296" s="24"/>
      <c r="G296" s="24" t="s">
        <v>317</v>
      </c>
      <c r="H296" s="24" t="s">
        <v>200</v>
      </c>
      <c r="I296" s="24" t="s">
        <v>48</v>
      </c>
      <c r="J296" s="24">
        <v>2</v>
      </c>
      <c r="K296" s="24" t="s">
        <v>27</v>
      </c>
      <c r="L296" s="24">
        <v>9.5</v>
      </c>
      <c r="M296" s="24" t="s">
        <v>28</v>
      </c>
      <c r="N296" s="24" t="s">
        <v>1090</v>
      </c>
      <c r="O296" s="24" t="s">
        <v>41</v>
      </c>
      <c r="P296" s="24">
        <v>0</v>
      </c>
      <c r="Q296" s="24" t="s">
        <v>30</v>
      </c>
      <c r="R296" s="4"/>
      <c r="S296" s="4">
        <v>11733000</v>
      </c>
      <c r="T296" s="4">
        <f t="shared" si="16"/>
        <v>11733000</v>
      </c>
      <c r="U296" s="24" t="s">
        <v>31</v>
      </c>
      <c r="V296" s="24" t="s">
        <v>32</v>
      </c>
      <c r="W296" s="24" t="s">
        <v>308</v>
      </c>
      <c r="X296" s="24">
        <v>3009133992</v>
      </c>
      <c r="Y296" s="38" t="s">
        <v>313</v>
      </c>
      <c r="Z296" s="1"/>
      <c r="AA296" s="24" t="s">
        <v>115</v>
      </c>
      <c r="AB296" s="24" t="s">
        <v>390</v>
      </c>
      <c r="AC296" s="24" t="s">
        <v>347</v>
      </c>
      <c r="AD296" s="24"/>
      <c r="AE296" s="24"/>
      <c r="AF296" s="29"/>
    </row>
    <row r="297" spans="1:32" s="29" customFormat="1" ht="115.5" customHeight="1" x14ac:dyDescent="0.25">
      <c r="A297" s="24" t="s">
        <v>805</v>
      </c>
      <c r="B297" s="24" t="s">
        <v>115</v>
      </c>
      <c r="C297" s="11">
        <v>296</v>
      </c>
      <c r="D297" s="24">
        <v>80131502</v>
      </c>
      <c r="E297" s="24"/>
      <c r="F297" s="24"/>
      <c r="G297" s="24" t="s">
        <v>416</v>
      </c>
      <c r="H297" s="24" t="s">
        <v>200</v>
      </c>
      <c r="I297" s="24" t="s">
        <v>51</v>
      </c>
      <c r="J297" s="24">
        <v>5</v>
      </c>
      <c r="K297" s="24" t="s">
        <v>27</v>
      </c>
      <c r="L297" s="24">
        <v>7</v>
      </c>
      <c r="M297" s="24" t="s">
        <v>28</v>
      </c>
      <c r="N297" s="24" t="s">
        <v>1090</v>
      </c>
      <c r="O297" s="24" t="s">
        <v>41</v>
      </c>
      <c r="P297" s="24">
        <v>0</v>
      </c>
      <c r="Q297" s="24" t="s">
        <v>30</v>
      </c>
      <c r="R297" s="4">
        <v>31238650</v>
      </c>
      <c r="S297" s="4">
        <v>205251000</v>
      </c>
      <c r="T297" s="4">
        <f t="shared" si="16"/>
        <v>205251000</v>
      </c>
      <c r="U297" s="24" t="s">
        <v>31</v>
      </c>
      <c r="V297" s="24" t="s">
        <v>32</v>
      </c>
      <c r="W297" s="24" t="s">
        <v>345</v>
      </c>
      <c r="X297" s="24">
        <v>3009133992</v>
      </c>
      <c r="Y297" s="7" t="s">
        <v>346</v>
      </c>
      <c r="Z297" s="1"/>
      <c r="AA297" s="24" t="s">
        <v>115</v>
      </c>
      <c r="AB297" s="24" t="s">
        <v>390</v>
      </c>
      <c r="AC297" s="24" t="s">
        <v>347</v>
      </c>
      <c r="AD297" s="24"/>
      <c r="AE297" s="24"/>
    </row>
    <row r="298" spans="1:32" s="29" customFormat="1" ht="49.5" customHeight="1" x14ac:dyDescent="0.25">
      <c r="A298" s="24" t="s">
        <v>806</v>
      </c>
      <c r="B298" s="24" t="s">
        <v>115</v>
      </c>
      <c r="C298" s="11">
        <v>297</v>
      </c>
      <c r="D298" s="24">
        <v>80131502</v>
      </c>
      <c r="E298" s="24"/>
      <c r="F298" s="24"/>
      <c r="G298" s="24" t="s">
        <v>417</v>
      </c>
      <c r="H298" s="24" t="s">
        <v>200</v>
      </c>
      <c r="I298" s="24" t="s">
        <v>51</v>
      </c>
      <c r="J298" s="24">
        <v>5</v>
      </c>
      <c r="K298" s="24" t="s">
        <v>27</v>
      </c>
      <c r="L298" s="24">
        <v>7</v>
      </c>
      <c r="M298" s="24" t="s">
        <v>28</v>
      </c>
      <c r="N298" s="24" t="s">
        <v>1090</v>
      </c>
      <c r="O298" s="24" t="s">
        <v>41</v>
      </c>
      <c r="P298" s="24">
        <v>0</v>
      </c>
      <c r="Q298" s="24" t="s">
        <v>30</v>
      </c>
      <c r="R298" s="4">
        <v>210064440</v>
      </c>
      <c r="S298" s="4">
        <v>1380213000</v>
      </c>
      <c r="T298" s="4">
        <f t="shared" si="16"/>
        <v>1380213000</v>
      </c>
      <c r="U298" s="24" t="s">
        <v>31</v>
      </c>
      <c r="V298" s="24" t="s">
        <v>32</v>
      </c>
      <c r="W298" s="24" t="s">
        <v>345</v>
      </c>
      <c r="X298" s="24">
        <v>3009133992</v>
      </c>
      <c r="Y298" s="7" t="s">
        <v>346</v>
      </c>
      <c r="Z298" s="1"/>
      <c r="AA298" s="24" t="s">
        <v>115</v>
      </c>
      <c r="AB298" s="24" t="s">
        <v>390</v>
      </c>
      <c r="AC298" s="24" t="s">
        <v>347</v>
      </c>
      <c r="AD298" s="24"/>
      <c r="AE298" s="24"/>
    </row>
    <row r="299" spans="1:32" s="37" customFormat="1" ht="49.5" x14ac:dyDescent="0.25">
      <c r="A299" s="24" t="s">
        <v>807</v>
      </c>
      <c r="B299" s="24" t="s">
        <v>115</v>
      </c>
      <c r="C299" s="11">
        <v>298</v>
      </c>
      <c r="D299" s="24">
        <v>80131502</v>
      </c>
      <c r="E299" s="24"/>
      <c r="F299" s="24"/>
      <c r="G299" s="24" t="s">
        <v>418</v>
      </c>
      <c r="H299" s="24" t="s">
        <v>200</v>
      </c>
      <c r="I299" s="24" t="s">
        <v>51</v>
      </c>
      <c r="J299" s="24">
        <v>5</v>
      </c>
      <c r="K299" s="24" t="s">
        <v>27</v>
      </c>
      <c r="L299" s="24">
        <v>7</v>
      </c>
      <c r="M299" s="24" t="s">
        <v>28</v>
      </c>
      <c r="N299" s="24" t="s">
        <v>1090</v>
      </c>
      <c r="O299" s="24" t="s">
        <v>41</v>
      </c>
      <c r="P299" s="24">
        <v>0</v>
      </c>
      <c r="Q299" s="24" t="s">
        <v>30</v>
      </c>
      <c r="R299" s="4">
        <v>48473800</v>
      </c>
      <c r="S299" s="4">
        <v>318494750</v>
      </c>
      <c r="T299" s="4">
        <f t="shared" si="16"/>
        <v>318494750</v>
      </c>
      <c r="U299" s="24" t="s">
        <v>31</v>
      </c>
      <c r="V299" s="24" t="s">
        <v>32</v>
      </c>
      <c r="W299" s="24" t="s">
        <v>345</v>
      </c>
      <c r="X299" s="24">
        <v>3009133992</v>
      </c>
      <c r="Y299" s="7" t="s">
        <v>346</v>
      </c>
      <c r="Z299" s="1"/>
      <c r="AA299" s="24" t="s">
        <v>115</v>
      </c>
      <c r="AB299" s="24" t="s">
        <v>390</v>
      </c>
      <c r="AC299" s="24" t="s">
        <v>347</v>
      </c>
      <c r="AD299" s="24"/>
      <c r="AE299" s="24"/>
      <c r="AF299" s="29"/>
    </row>
    <row r="300" spans="1:32" s="37" customFormat="1" ht="49.5" x14ac:dyDescent="0.25">
      <c r="A300" s="24" t="s">
        <v>808</v>
      </c>
      <c r="B300" s="24" t="s">
        <v>115</v>
      </c>
      <c r="C300" s="11">
        <v>299</v>
      </c>
      <c r="D300" s="24">
        <v>73152108</v>
      </c>
      <c r="E300" s="24"/>
      <c r="F300" s="24"/>
      <c r="G300" s="24" t="s">
        <v>295</v>
      </c>
      <c r="H300" s="24" t="s">
        <v>220</v>
      </c>
      <c r="I300" s="24" t="s">
        <v>48</v>
      </c>
      <c r="J300" s="24">
        <v>2</v>
      </c>
      <c r="K300" s="24" t="s">
        <v>27</v>
      </c>
      <c r="L300" s="24">
        <v>5</v>
      </c>
      <c r="M300" s="24" t="s">
        <v>336</v>
      </c>
      <c r="N300" s="24" t="s">
        <v>1092</v>
      </c>
      <c r="O300" s="24" t="s">
        <v>41</v>
      </c>
      <c r="P300" s="24">
        <v>0</v>
      </c>
      <c r="Q300" s="24" t="s">
        <v>30</v>
      </c>
      <c r="R300" s="4"/>
      <c r="S300" s="4">
        <v>20000000</v>
      </c>
      <c r="T300" s="4">
        <f t="shared" si="16"/>
        <v>20000000</v>
      </c>
      <c r="U300" s="24" t="s">
        <v>31</v>
      </c>
      <c r="V300" s="24" t="s">
        <v>32</v>
      </c>
      <c r="W300" s="24" t="s">
        <v>345</v>
      </c>
      <c r="X300" s="24">
        <v>3009133992</v>
      </c>
      <c r="Y300" s="7" t="s">
        <v>346</v>
      </c>
      <c r="Z300" s="1"/>
      <c r="AA300" s="24" t="s">
        <v>115</v>
      </c>
      <c r="AB300" s="24" t="s">
        <v>391</v>
      </c>
      <c r="AC300" s="24" t="s">
        <v>347</v>
      </c>
      <c r="AD300" s="24"/>
      <c r="AE300" s="24"/>
      <c r="AF300" s="29"/>
    </row>
    <row r="301" spans="1:32" s="37" customFormat="1" ht="49.5" x14ac:dyDescent="0.25">
      <c r="A301" s="24" t="s">
        <v>809</v>
      </c>
      <c r="B301" s="24" t="s">
        <v>115</v>
      </c>
      <c r="C301" s="11">
        <v>300</v>
      </c>
      <c r="D301" s="24">
        <v>80131502</v>
      </c>
      <c r="E301" s="24"/>
      <c r="F301" s="24"/>
      <c r="G301" s="24" t="s">
        <v>371</v>
      </c>
      <c r="H301" s="24" t="s">
        <v>200</v>
      </c>
      <c r="I301" s="24" t="s">
        <v>58</v>
      </c>
      <c r="J301" s="24">
        <v>4</v>
      </c>
      <c r="K301" s="24" t="s">
        <v>27</v>
      </c>
      <c r="L301" s="24">
        <v>8</v>
      </c>
      <c r="M301" s="24" t="s">
        <v>28</v>
      </c>
      <c r="N301" s="24" t="s">
        <v>1090</v>
      </c>
      <c r="O301" s="24" t="s">
        <v>41</v>
      </c>
      <c r="P301" s="24">
        <v>0</v>
      </c>
      <c r="Q301" s="24" t="s">
        <v>30</v>
      </c>
      <c r="R301" s="4">
        <v>9900000</v>
      </c>
      <c r="S301" s="4">
        <f>+R301*L301</f>
        <v>79200000</v>
      </c>
      <c r="T301" s="4">
        <f t="shared" si="16"/>
        <v>79200000</v>
      </c>
      <c r="U301" s="24" t="s">
        <v>31</v>
      </c>
      <c r="V301" s="24" t="s">
        <v>32</v>
      </c>
      <c r="W301" s="24" t="s">
        <v>302</v>
      </c>
      <c r="X301" s="24">
        <v>3009133992</v>
      </c>
      <c r="Y301" s="7" t="s">
        <v>348</v>
      </c>
      <c r="Z301" s="1"/>
      <c r="AA301" s="24" t="s">
        <v>115</v>
      </c>
      <c r="AB301" s="24" t="s">
        <v>390</v>
      </c>
      <c r="AC301" s="24" t="s">
        <v>347</v>
      </c>
      <c r="AD301" s="24"/>
      <c r="AE301" s="24"/>
      <c r="AF301" s="29"/>
    </row>
    <row r="302" spans="1:32" s="37" customFormat="1" ht="49.5" x14ac:dyDescent="0.25">
      <c r="A302" s="24" t="s">
        <v>810</v>
      </c>
      <c r="B302" s="24" t="s">
        <v>115</v>
      </c>
      <c r="C302" s="11">
        <v>301</v>
      </c>
      <c r="D302" s="24">
        <v>11191606</v>
      </c>
      <c r="E302" s="24"/>
      <c r="F302" s="24"/>
      <c r="G302" s="24" t="s">
        <v>344</v>
      </c>
      <c r="H302" s="24" t="s">
        <v>343</v>
      </c>
      <c r="I302" s="24" t="s">
        <v>48</v>
      </c>
      <c r="J302" s="24">
        <v>2</v>
      </c>
      <c r="K302" s="24" t="s">
        <v>27</v>
      </c>
      <c r="L302" s="24">
        <v>11</v>
      </c>
      <c r="M302" s="24" t="s">
        <v>336</v>
      </c>
      <c r="N302" s="24" t="s">
        <v>1092</v>
      </c>
      <c r="O302" s="24" t="s">
        <v>41</v>
      </c>
      <c r="P302" s="24">
        <v>0</v>
      </c>
      <c r="Q302" s="24" t="s">
        <v>30</v>
      </c>
      <c r="R302" s="4">
        <v>0</v>
      </c>
      <c r="S302" s="4">
        <v>0</v>
      </c>
      <c r="T302" s="4">
        <v>0</v>
      </c>
      <c r="U302" s="24" t="s">
        <v>31</v>
      </c>
      <c r="V302" s="24" t="s">
        <v>32</v>
      </c>
      <c r="W302" s="24" t="s">
        <v>345</v>
      </c>
      <c r="X302" s="24">
        <v>3009133992</v>
      </c>
      <c r="Y302" s="7" t="s">
        <v>346</v>
      </c>
      <c r="Z302" s="1"/>
      <c r="AA302" s="24" t="s">
        <v>115</v>
      </c>
      <c r="AB302" s="24" t="s">
        <v>32</v>
      </c>
      <c r="AC302" s="24" t="s">
        <v>347</v>
      </c>
      <c r="AD302" s="40"/>
      <c r="AE302" s="40"/>
      <c r="AF302" s="29"/>
    </row>
    <row r="303" spans="1:32" s="37" customFormat="1" ht="49.5" x14ac:dyDescent="0.25">
      <c r="A303" s="24" t="s">
        <v>811</v>
      </c>
      <c r="B303" s="24" t="s">
        <v>115</v>
      </c>
      <c r="C303" s="11">
        <v>302</v>
      </c>
      <c r="D303" s="24" t="s">
        <v>1031</v>
      </c>
      <c r="E303" s="24"/>
      <c r="F303" s="24"/>
      <c r="G303" s="24" t="s">
        <v>437</v>
      </c>
      <c r="H303" s="24" t="s">
        <v>229</v>
      </c>
      <c r="I303" s="24" t="s">
        <v>35</v>
      </c>
      <c r="J303" s="24">
        <v>8</v>
      </c>
      <c r="K303" s="24" t="s">
        <v>27</v>
      </c>
      <c r="L303" s="24">
        <v>4</v>
      </c>
      <c r="M303" s="24" t="s">
        <v>336</v>
      </c>
      <c r="N303" s="24" t="s">
        <v>1092</v>
      </c>
      <c r="O303" s="24" t="s">
        <v>41</v>
      </c>
      <c r="P303" s="24">
        <v>0</v>
      </c>
      <c r="Q303" s="24" t="s">
        <v>30</v>
      </c>
      <c r="R303" s="4"/>
      <c r="S303" s="4">
        <v>40000000</v>
      </c>
      <c r="T303" s="4">
        <f>+S303</f>
        <v>40000000</v>
      </c>
      <c r="U303" s="24" t="s">
        <v>31</v>
      </c>
      <c r="V303" s="24" t="s">
        <v>32</v>
      </c>
      <c r="W303" s="24" t="s">
        <v>230</v>
      </c>
      <c r="X303" s="24">
        <v>3009133992</v>
      </c>
      <c r="Y303" s="38" t="s">
        <v>337</v>
      </c>
      <c r="Z303" s="24"/>
      <c r="AA303" s="24" t="s">
        <v>115</v>
      </c>
      <c r="AB303" s="24" t="s">
        <v>391</v>
      </c>
      <c r="AC303" s="24" t="s">
        <v>347</v>
      </c>
      <c r="AD303" s="24"/>
      <c r="AE303" s="24"/>
      <c r="AF303" s="29"/>
    </row>
    <row r="304" spans="1:32" s="37" customFormat="1" ht="82.5" x14ac:dyDescent="0.25">
      <c r="A304" s="24" t="s">
        <v>812</v>
      </c>
      <c r="B304" s="24" t="s">
        <v>115</v>
      </c>
      <c r="C304" s="11">
        <v>303</v>
      </c>
      <c r="D304" s="24">
        <v>78102203</v>
      </c>
      <c r="E304" s="24"/>
      <c r="F304" s="24"/>
      <c r="G304" s="24" t="s">
        <v>438</v>
      </c>
      <c r="H304" s="24" t="s">
        <v>439</v>
      </c>
      <c r="I304" s="24" t="s">
        <v>58</v>
      </c>
      <c r="J304" s="24">
        <v>4</v>
      </c>
      <c r="K304" s="24" t="s">
        <v>27</v>
      </c>
      <c r="L304" s="24">
        <v>7.5</v>
      </c>
      <c r="M304" s="24" t="s">
        <v>225</v>
      </c>
      <c r="N304" s="24" t="s">
        <v>1090</v>
      </c>
      <c r="O304" s="24" t="s">
        <v>450</v>
      </c>
      <c r="P304" s="24">
        <v>1</v>
      </c>
      <c r="Q304" s="24" t="s">
        <v>30</v>
      </c>
      <c r="R304" s="4"/>
      <c r="S304" s="4">
        <v>350000000</v>
      </c>
      <c r="T304" s="4">
        <f>+S304</f>
        <v>350000000</v>
      </c>
      <c r="U304" s="24" t="s">
        <v>31</v>
      </c>
      <c r="V304" s="24" t="s">
        <v>32</v>
      </c>
      <c r="W304" s="24" t="s">
        <v>354</v>
      </c>
      <c r="X304" s="24">
        <v>3009133992</v>
      </c>
      <c r="Y304" s="7" t="s">
        <v>850</v>
      </c>
      <c r="Z304" s="24"/>
      <c r="AA304" s="24" t="s">
        <v>440</v>
      </c>
      <c r="AB304" s="24" t="s">
        <v>912</v>
      </c>
      <c r="AC304" s="24" t="s">
        <v>347</v>
      </c>
      <c r="AD304" s="24"/>
      <c r="AE304" s="24"/>
      <c r="AF304" s="29"/>
    </row>
    <row r="305" spans="1:32" s="37" customFormat="1" ht="49.5" x14ac:dyDescent="0.3">
      <c r="A305" s="24" t="s">
        <v>824</v>
      </c>
      <c r="B305" s="24" t="s">
        <v>115</v>
      </c>
      <c r="C305" s="11">
        <v>304</v>
      </c>
      <c r="D305" s="24">
        <v>14111507</v>
      </c>
      <c r="E305" s="24"/>
      <c r="F305" s="24"/>
      <c r="G305" s="24" t="s">
        <v>366</v>
      </c>
      <c r="H305" s="24" t="s">
        <v>227</v>
      </c>
      <c r="I305" s="24" t="s">
        <v>48</v>
      </c>
      <c r="J305" s="24">
        <v>2</v>
      </c>
      <c r="K305" s="24" t="s">
        <v>60</v>
      </c>
      <c r="L305" s="24">
        <v>5</v>
      </c>
      <c r="M305" s="24" t="s">
        <v>398</v>
      </c>
      <c r="N305" s="24" t="s">
        <v>1092</v>
      </c>
      <c r="O305" s="24" t="s">
        <v>41</v>
      </c>
      <c r="P305" s="24">
        <v>0</v>
      </c>
      <c r="Q305" s="24" t="s">
        <v>367</v>
      </c>
      <c r="R305" s="4"/>
      <c r="S305" s="4">
        <v>25000000</v>
      </c>
      <c r="T305" s="4">
        <f>+S305</f>
        <v>25000000</v>
      </c>
      <c r="U305" s="24" t="s">
        <v>31</v>
      </c>
      <c r="V305" s="24" t="s">
        <v>32</v>
      </c>
      <c r="W305" s="24" t="s">
        <v>714</v>
      </c>
      <c r="X305" s="24">
        <v>3009133992</v>
      </c>
      <c r="Y305" s="7" t="s">
        <v>715</v>
      </c>
      <c r="Z305" s="24"/>
      <c r="AA305" s="24" t="s">
        <v>115</v>
      </c>
      <c r="AB305" s="24" t="s">
        <v>858</v>
      </c>
      <c r="AC305" s="24" t="s">
        <v>347</v>
      </c>
      <c r="AD305" s="33"/>
      <c r="AE305" s="24"/>
      <c r="AF305" s="29"/>
    </row>
    <row r="306" spans="1:32" s="37" customFormat="1" ht="115.5" x14ac:dyDescent="0.3">
      <c r="A306" s="24" t="s">
        <v>825</v>
      </c>
      <c r="B306" s="24" t="s">
        <v>115</v>
      </c>
      <c r="C306" s="11">
        <v>305</v>
      </c>
      <c r="D306" s="24" t="s">
        <v>228</v>
      </c>
      <c r="E306" s="24"/>
      <c r="F306" s="24"/>
      <c r="G306" s="24" t="s">
        <v>368</v>
      </c>
      <c r="H306" s="24" t="s">
        <v>227</v>
      </c>
      <c r="I306" s="24" t="s">
        <v>48</v>
      </c>
      <c r="J306" s="24">
        <v>2</v>
      </c>
      <c r="K306" s="24" t="s">
        <v>60</v>
      </c>
      <c r="L306" s="24">
        <v>5</v>
      </c>
      <c r="M306" s="24" t="s">
        <v>398</v>
      </c>
      <c r="N306" s="24" t="s">
        <v>1092</v>
      </c>
      <c r="O306" s="24" t="s">
        <v>41</v>
      </c>
      <c r="P306" s="24">
        <v>0</v>
      </c>
      <c r="Q306" s="24" t="s">
        <v>367</v>
      </c>
      <c r="R306" s="4"/>
      <c r="S306" s="4">
        <v>12000000</v>
      </c>
      <c r="T306" s="4">
        <f>+S306</f>
        <v>12000000</v>
      </c>
      <c r="U306" s="24" t="s">
        <v>31</v>
      </c>
      <c r="V306" s="24" t="s">
        <v>32</v>
      </c>
      <c r="W306" s="24" t="s">
        <v>714</v>
      </c>
      <c r="X306" s="24">
        <v>3009133992</v>
      </c>
      <c r="Y306" s="7" t="s">
        <v>715</v>
      </c>
      <c r="Z306" s="24"/>
      <c r="AA306" s="24" t="s">
        <v>115</v>
      </c>
      <c r="AB306" s="24" t="s">
        <v>1048</v>
      </c>
      <c r="AC306" s="24" t="s">
        <v>347</v>
      </c>
      <c r="AD306" s="33"/>
      <c r="AE306" s="24"/>
      <c r="AF306" s="29"/>
    </row>
    <row r="307" spans="1:32" s="37" customFormat="1" ht="49.5" x14ac:dyDescent="0.3">
      <c r="A307" s="24" t="s">
        <v>826</v>
      </c>
      <c r="B307" s="24" t="s">
        <v>115</v>
      </c>
      <c r="C307" s="11">
        <v>306</v>
      </c>
      <c r="D307" s="24">
        <v>78101800</v>
      </c>
      <c r="E307" s="24"/>
      <c r="F307" s="24"/>
      <c r="G307" s="24" t="s">
        <v>369</v>
      </c>
      <c r="H307" s="24" t="s">
        <v>224</v>
      </c>
      <c r="I307" s="24" t="s">
        <v>51</v>
      </c>
      <c r="J307" s="24">
        <v>5</v>
      </c>
      <c r="K307" s="24" t="s">
        <v>27</v>
      </c>
      <c r="L307" s="24">
        <v>9</v>
      </c>
      <c r="M307" s="24" t="s">
        <v>336</v>
      </c>
      <c r="N307" s="24" t="s">
        <v>1092</v>
      </c>
      <c r="O307" s="24" t="s">
        <v>41</v>
      </c>
      <c r="P307" s="24">
        <v>0</v>
      </c>
      <c r="Q307" s="24" t="s">
        <v>30</v>
      </c>
      <c r="R307" s="4"/>
      <c r="S307" s="4">
        <v>40300000</v>
      </c>
      <c r="T307" s="4">
        <f>+S307</f>
        <v>40300000</v>
      </c>
      <c r="U307" s="24" t="s">
        <v>31</v>
      </c>
      <c r="V307" s="24" t="s">
        <v>32</v>
      </c>
      <c r="W307" s="24" t="s">
        <v>714</v>
      </c>
      <c r="X307" s="24">
        <v>3009133992</v>
      </c>
      <c r="Y307" s="7" t="s">
        <v>715</v>
      </c>
      <c r="Z307" s="24"/>
      <c r="AA307" s="24" t="s">
        <v>115</v>
      </c>
      <c r="AB307" s="24" t="s">
        <v>226</v>
      </c>
      <c r="AC307" s="24" t="s">
        <v>347</v>
      </c>
      <c r="AD307" s="33"/>
      <c r="AE307" s="24"/>
      <c r="AF307" s="29"/>
    </row>
    <row r="308" spans="1:32" s="37" customFormat="1" ht="99" x14ac:dyDescent="0.25">
      <c r="A308" s="24" t="s">
        <v>851</v>
      </c>
      <c r="B308" s="24" t="s">
        <v>78</v>
      </c>
      <c r="C308" s="11">
        <v>307</v>
      </c>
      <c r="D308" s="24">
        <v>80161500</v>
      </c>
      <c r="E308" s="24"/>
      <c r="F308" s="24"/>
      <c r="G308" s="24" t="s">
        <v>1034</v>
      </c>
      <c r="H308" s="24" t="s">
        <v>25</v>
      </c>
      <c r="I308" s="24" t="s">
        <v>26</v>
      </c>
      <c r="J308" s="24">
        <v>1</v>
      </c>
      <c r="K308" s="24" t="s">
        <v>51</v>
      </c>
      <c r="L308" s="24">
        <v>4</v>
      </c>
      <c r="M308" s="24" t="s">
        <v>28</v>
      </c>
      <c r="N308" s="24" t="s">
        <v>1090</v>
      </c>
      <c r="O308" s="24" t="s">
        <v>1047</v>
      </c>
      <c r="P308" s="24">
        <v>0</v>
      </c>
      <c r="Q308" s="24" t="s">
        <v>30</v>
      </c>
      <c r="R308" s="4">
        <v>12000000</v>
      </c>
      <c r="S308" s="4">
        <v>48000000</v>
      </c>
      <c r="T308" s="4">
        <v>48000000</v>
      </c>
      <c r="U308" s="24" t="s">
        <v>31</v>
      </c>
      <c r="V308" s="24" t="s">
        <v>32</v>
      </c>
      <c r="W308" s="24" t="s">
        <v>852</v>
      </c>
      <c r="X308" s="24">
        <v>3009133992</v>
      </c>
      <c r="Y308" s="7" t="s">
        <v>853</v>
      </c>
      <c r="Z308" s="24"/>
      <c r="AA308" s="24" t="s">
        <v>78</v>
      </c>
      <c r="AB308" s="24" t="s">
        <v>353</v>
      </c>
      <c r="AC308" s="24" t="s">
        <v>347</v>
      </c>
      <c r="AD308" s="24"/>
      <c r="AE308" s="24"/>
      <c r="AF308" s="29"/>
    </row>
    <row r="309" spans="1:32" s="37" customFormat="1" ht="99" x14ac:dyDescent="0.25">
      <c r="A309" s="24" t="s">
        <v>854</v>
      </c>
      <c r="B309" s="24" t="s">
        <v>78</v>
      </c>
      <c r="C309" s="11">
        <v>308</v>
      </c>
      <c r="D309" s="24">
        <v>80161500</v>
      </c>
      <c r="E309" s="24"/>
      <c r="F309" s="24"/>
      <c r="G309" s="24" t="s">
        <v>855</v>
      </c>
      <c r="H309" s="24" t="s">
        <v>25</v>
      </c>
      <c r="I309" s="24" t="s">
        <v>26</v>
      </c>
      <c r="J309" s="24">
        <v>1</v>
      </c>
      <c r="K309" s="24" t="s">
        <v>51</v>
      </c>
      <c r="L309" s="24">
        <v>4</v>
      </c>
      <c r="M309" s="24" t="s">
        <v>28</v>
      </c>
      <c r="N309" s="24" t="s">
        <v>1090</v>
      </c>
      <c r="O309" s="24" t="s">
        <v>1047</v>
      </c>
      <c r="P309" s="24">
        <v>0</v>
      </c>
      <c r="Q309" s="24" t="s">
        <v>30</v>
      </c>
      <c r="R309" s="4">
        <v>11000000</v>
      </c>
      <c r="S309" s="4">
        <v>44000000</v>
      </c>
      <c r="T309" s="4">
        <v>44000000</v>
      </c>
      <c r="U309" s="24" t="s">
        <v>31</v>
      </c>
      <c r="V309" s="24" t="s">
        <v>32</v>
      </c>
      <c r="W309" s="24" t="s">
        <v>852</v>
      </c>
      <c r="X309" s="24">
        <v>3009133992</v>
      </c>
      <c r="Y309" s="38" t="s">
        <v>853</v>
      </c>
      <c r="Z309" s="24"/>
      <c r="AA309" s="24" t="s">
        <v>78</v>
      </c>
      <c r="AB309" s="24" t="s">
        <v>386</v>
      </c>
      <c r="AC309" s="24" t="s">
        <v>347</v>
      </c>
      <c r="AD309" s="36"/>
      <c r="AE309" s="36"/>
    </row>
    <row r="310" spans="1:32" s="37" customFormat="1" ht="99" x14ac:dyDescent="0.3">
      <c r="A310" s="24" t="s">
        <v>889</v>
      </c>
      <c r="B310" s="24" t="s">
        <v>190</v>
      </c>
      <c r="C310" s="11">
        <v>309</v>
      </c>
      <c r="D310" s="24" t="s">
        <v>373</v>
      </c>
      <c r="E310" s="24"/>
      <c r="F310" s="24"/>
      <c r="G310" s="24" t="s">
        <v>865</v>
      </c>
      <c r="H310" s="24" t="s">
        <v>372</v>
      </c>
      <c r="I310" s="24" t="s">
        <v>40</v>
      </c>
      <c r="J310" s="24">
        <v>3</v>
      </c>
      <c r="K310" s="24" t="s">
        <v>58</v>
      </c>
      <c r="L310" s="24">
        <v>1</v>
      </c>
      <c r="M310" s="24" t="s">
        <v>398</v>
      </c>
      <c r="N310" s="24" t="s">
        <v>1092</v>
      </c>
      <c r="O310" s="24" t="s">
        <v>41</v>
      </c>
      <c r="P310" s="24">
        <v>0</v>
      </c>
      <c r="Q310" s="24" t="s">
        <v>30</v>
      </c>
      <c r="R310" s="4"/>
      <c r="S310" s="4">
        <v>30000000</v>
      </c>
      <c r="T310" s="4">
        <f>+S310</f>
        <v>30000000</v>
      </c>
      <c r="U310" s="24" t="s">
        <v>31</v>
      </c>
      <c r="V310" s="24" t="s">
        <v>32</v>
      </c>
      <c r="W310" s="26" t="s">
        <v>863</v>
      </c>
      <c r="X310" s="24">
        <v>3009133992</v>
      </c>
      <c r="Y310" s="7" t="s">
        <v>864</v>
      </c>
      <c r="Z310" s="24"/>
      <c r="AA310" s="24" t="s">
        <v>190</v>
      </c>
      <c r="AB310" s="24" t="s">
        <v>247</v>
      </c>
      <c r="AC310" s="24" t="s">
        <v>347</v>
      </c>
      <c r="AD310" s="24"/>
      <c r="AE310" s="33"/>
      <c r="AF310" s="29"/>
    </row>
    <row r="311" spans="1:32" s="37" customFormat="1" ht="99" x14ac:dyDescent="0.3">
      <c r="A311" s="24" t="s">
        <v>890</v>
      </c>
      <c r="B311" s="24" t="s">
        <v>190</v>
      </c>
      <c r="C311" s="11">
        <v>310</v>
      </c>
      <c r="D311" s="24" t="s">
        <v>373</v>
      </c>
      <c r="E311" s="24"/>
      <c r="F311" s="24"/>
      <c r="G311" s="24" t="s">
        <v>374</v>
      </c>
      <c r="H311" s="24" t="s">
        <v>375</v>
      </c>
      <c r="I311" s="24" t="s">
        <v>58</v>
      </c>
      <c r="J311" s="24">
        <v>4</v>
      </c>
      <c r="K311" s="24" t="s">
        <v>51</v>
      </c>
      <c r="L311" s="24">
        <v>1</v>
      </c>
      <c r="M311" s="24" t="s">
        <v>398</v>
      </c>
      <c r="N311" s="24" t="s">
        <v>1092</v>
      </c>
      <c r="O311" s="24" t="s">
        <v>41</v>
      </c>
      <c r="P311" s="24">
        <v>0</v>
      </c>
      <c r="Q311" s="24" t="s">
        <v>30</v>
      </c>
      <c r="R311" s="4"/>
      <c r="S311" s="4">
        <v>10000000</v>
      </c>
      <c r="T311" s="4">
        <f>+S311</f>
        <v>10000000</v>
      </c>
      <c r="U311" s="24" t="s">
        <v>31</v>
      </c>
      <c r="V311" s="24" t="s">
        <v>32</v>
      </c>
      <c r="W311" s="26" t="s">
        <v>863</v>
      </c>
      <c r="X311" s="24">
        <v>3009133992</v>
      </c>
      <c r="Y311" s="7" t="s">
        <v>864</v>
      </c>
      <c r="Z311" s="24"/>
      <c r="AA311" s="24" t="s">
        <v>190</v>
      </c>
      <c r="AB311" s="24" t="s">
        <v>385</v>
      </c>
      <c r="AC311" s="24" t="s">
        <v>347</v>
      </c>
      <c r="AD311" s="24"/>
      <c r="AE311" s="33"/>
      <c r="AF311" s="29"/>
    </row>
    <row r="312" spans="1:32" s="37" customFormat="1" ht="82.5" x14ac:dyDescent="0.3">
      <c r="A312" s="24" t="s">
        <v>891</v>
      </c>
      <c r="B312" s="24" t="s">
        <v>190</v>
      </c>
      <c r="C312" s="11">
        <v>311</v>
      </c>
      <c r="D312" s="24" t="s">
        <v>945</v>
      </c>
      <c r="E312" s="24"/>
      <c r="F312" s="24"/>
      <c r="G312" s="24" t="s">
        <v>377</v>
      </c>
      <c r="H312" s="24" t="s">
        <v>378</v>
      </c>
      <c r="I312" s="24" t="s">
        <v>40</v>
      </c>
      <c r="J312" s="24">
        <v>3</v>
      </c>
      <c r="K312" s="24" t="s">
        <v>63</v>
      </c>
      <c r="L312" s="24">
        <v>7</v>
      </c>
      <c r="M312" s="24" t="s">
        <v>122</v>
      </c>
      <c r="N312" s="24" t="s">
        <v>1095</v>
      </c>
      <c r="O312" s="24" t="s">
        <v>41</v>
      </c>
      <c r="P312" s="24">
        <v>0</v>
      </c>
      <c r="Q312" s="24" t="s">
        <v>30</v>
      </c>
      <c r="R312" s="4"/>
      <c r="S312" s="4">
        <v>430000000</v>
      </c>
      <c r="T312" s="4">
        <f>+S312</f>
        <v>430000000</v>
      </c>
      <c r="U312" s="24" t="s">
        <v>31</v>
      </c>
      <c r="V312" s="24" t="s">
        <v>32</v>
      </c>
      <c r="W312" s="26" t="s">
        <v>863</v>
      </c>
      <c r="X312" s="24">
        <v>3009133992</v>
      </c>
      <c r="Y312" s="7" t="s">
        <v>864</v>
      </c>
      <c r="Z312" s="24"/>
      <c r="AA312" s="24" t="s">
        <v>190</v>
      </c>
      <c r="AB312" s="24" t="s">
        <v>247</v>
      </c>
      <c r="AC312" s="24" t="s">
        <v>347</v>
      </c>
      <c r="AD312" s="24"/>
      <c r="AE312" s="33"/>
      <c r="AF312" s="29"/>
    </row>
    <row r="313" spans="1:32" s="37" customFormat="1" ht="115.5" x14ac:dyDescent="0.3">
      <c r="A313" s="24" t="s">
        <v>892</v>
      </c>
      <c r="B313" s="24" t="s">
        <v>190</v>
      </c>
      <c r="C313" s="11">
        <v>312</v>
      </c>
      <c r="D313" s="24">
        <v>90121502</v>
      </c>
      <c r="E313" s="24"/>
      <c r="F313" s="24"/>
      <c r="G313" s="24" t="s">
        <v>248</v>
      </c>
      <c r="H313" s="24" t="s">
        <v>249</v>
      </c>
      <c r="I313" s="24" t="s">
        <v>48</v>
      </c>
      <c r="J313" s="24">
        <v>2</v>
      </c>
      <c r="K313" s="24" t="s">
        <v>27</v>
      </c>
      <c r="L313" s="24">
        <v>9</v>
      </c>
      <c r="M313" s="24" t="s">
        <v>376</v>
      </c>
      <c r="N313" s="24" t="s">
        <v>1097</v>
      </c>
      <c r="O313" s="24" t="s">
        <v>450</v>
      </c>
      <c r="P313" s="24">
        <v>1</v>
      </c>
      <c r="Q313" s="24" t="s">
        <v>867</v>
      </c>
      <c r="R313" s="4"/>
      <c r="S313" s="4">
        <v>1050000000</v>
      </c>
      <c r="T313" s="4">
        <f>+S313</f>
        <v>1050000000</v>
      </c>
      <c r="U313" s="24" t="s">
        <v>31</v>
      </c>
      <c r="V313" s="24" t="s">
        <v>32</v>
      </c>
      <c r="W313" s="26" t="s">
        <v>863</v>
      </c>
      <c r="X313" s="24">
        <v>3009133992</v>
      </c>
      <c r="Y313" s="7" t="s">
        <v>864</v>
      </c>
      <c r="Z313" s="24"/>
      <c r="AA313" s="24" t="s">
        <v>190</v>
      </c>
      <c r="AB313" s="24" t="s">
        <v>1046</v>
      </c>
      <c r="AC313" s="24" t="s">
        <v>347</v>
      </c>
      <c r="AD313" s="24"/>
      <c r="AE313" s="33"/>
      <c r="AF313" s="29"/>
    </row>
    <row r="314" spans="1:32" s="37" customFormat="1" ht="66" x14ac:dyDescent="0.3">
      <c r="A314" s="24" t="s">
        <v>893</v>
      </c>
      <c r="B314" s="24" t="s">
        <v>190</v>
      </c>
      <c r="C314" s="11">
        <v>313</v>
      </c>
      <c r="D314" s="24">
        <v>80161500</v>
      </c>
      <c r="E314" s="24"/>
      <c r="F314" s="24"/>
      <c r="G314" s="24" t="s">
        <v>379</v>
      </c>
      <c r="H314" s="24" t="s">
        <v>268</v>
      </c>
      <c r="I314" s="24" t="s">
        <v>48</v>
      </c>
      <c r="J314" s="24">
        <v>2</v>
      </c>
      <c r="K314" s="24" t="s">
        <v>60</v>
      </c>
      <c r="L314" s="24">
        <v>4</v>
      </c>
      <c r="M314" s="24" t="s">
        <v>28</v>
      </c>
      <c r="N314" s="24" t="s">
        <v>1090</v>
      </c>
      <c r="O314" s="24" t="s">
        <v>41</v>
      </c>
      <c r="P314" s="24">
        <v>0</v>
      </c>
      <c r="Q314" s="24" t="s">
        <v>30</v>
      </c>
      <c r="R314" s="4">
        <v>6500000</v>
      </c>
      <c r="S314" s="4">
        <f>+R314*L314</f>
        <v>26000000</v>
      </c>
      <c r="T314" s="4">
        <f>+S314</f>
        <v>26000000</v>
      </c>
      <c r="U314" s="24" t="s">
        <v>31</v>
      </c>
      <c r="V314" s="24" t="s">
        <v>32</v>
      </c>
      <c r="W314" s="26" t="s">
        <v>863</v>
      </c>
      <c r="X314" s="24">
        <v>3009133992</v>
      </c>
      <c r="Y314" s="7" t="s">
        <v>864</v>
      </c>
      <c r="Z314" s="24"/>
      <c r="AA314" s="24" t="s">
        <v>190</v>
      </c>
      <c r="AB314" s="24" t="s">
        <v>386</v>
      </c>
      <c r="AC314" s="24" t="s">
        <v>347</v>
      </c>
      <c r="AD314" s="24"/>
      <c r="AE314" s="33"/>
      <c r="AF314" s="29"/>
    </row>
    <row r="315" spans="1:32" s="29" customFormat="1" ht="99" customHeight="1" x14ac:dyDescent="0.3">
      <c r="A315" s="24" t="s">
        <v>894</v>
      </c>
      <c r="B315" s="24" t="s">
        <v>190</v>
      </c>
      <c r="C315" s="11">
        <v>314</v>
      </c>
      <c r="D315" s="24">
        <v>80161500</v>
      </c>
      <c r="E315" s="24"/>
      <c r="F315" s="24"/>
      <c r="G315" s="24" t="s">
        <v>868</v>
      </c>
      <c r="H315" s="24" t="s">
        <v>268</v>
      </c>
      <c r="I315" s="24" t="s">
        <v>26</v>
      </c>
      <c r="J315" s="32">
        <v>1</v>
      </c>
      <c r="K315" s="24" t="s">
        <v>51</v>
      </c>
      <c r="L315" s="24">
        <v>4</v>
      </c>
      <c r="M315" s="24" t="s">
        <v>28</v>
      </c>
      <c r="N315" s="24" t="s">
        <v>1090</v>
      </c>
      <c r="O315" s="24" t="s">
        <v>41</v>
      </c>
      <c r="P315" s="24">
        <v>0</v>
      </c>
      <c r="Q315" s="24" t="s">
        <v>30</v>
      </c>
      <c r="R315" s="4">
        <v>7000000</v>
      </c>
      <c r="S315" s="4">
        <f>+R315*L315</f>
        <v>28000000</v>
      </c>
      <c r="T315" s="4">
        <f t="shared" ref="T315" si="17">+S315</f>
        <v>28000000</v>
      </c>
      <c r="U315" s="24" t="s">
        <v>31</v>
      </c>
      <c r="V315" s="24"/>
      <c r="W315" s="26" t="s">
        <v>863</v>
      </c>
      <c r="X315" s="24">
        <v>3009133992</v>
      </c>
      <c r="Y315" s="7" t="s">
        <v>864</v>
      </c>
      <c r="Z315" s="24"/>
      <c r="AA315" s="24" t="s">
        <v>190</v>
      </c>
      <c r="AB315" s="24" t="s">
        <v>386</v>
      </c>
      <c r="AC315" s="24" t="s">
        <v>347</v>
      </c>
      <c r="AD315" s="33"/>
      <c r="AE315" s="33"/>
    </row>
    <row r="316" spans="1:32" s="29" customFormat="1" ht="99" customHeight="1" x14ac:dyDescent="0.3">
      <c r="A316" s="24" t="s">
        <v>895</v>
      </c>
      <c r="B316" s="24" t="s">
        <v>190</v>
      </c>
      <c r="C316" s="11">
        <v>315</v>
      </c>
      <c r="D316" s="24">
        <v>80161500</v>
      </c>
      <c r="E316" s="24"/>
      <c r="F316" s="24"/>
      <c r="G316" s="24" t="s">
        <v>869</v>
      </c>
      <c r="H316" s="24" t="s">
        <v>33</v>
      </c>
      <c r="I316" s="24" t="s">
        <v>40</v>
      </c>
      <c r="J316" s="24">
        <v>3</v>
      </c>
      <c r="K316" s="24" t="s">
        <v>60</v>
      </c>
      <c r="L316" s="24">
        <v>4</v>
      </c>
      <c r="M316" s="24" t="s">
        <v>28</v>
      </c>
      <c r="N316" s="24" t="s">
        <v>1090</v>
      </c>
      <c r="O316" s="24" t="s">
        <v>41</v>
      </c>
      <c r="P316" s="24">
        <v>0</v>
      </c>
      <c r="Q316" s="24" t="s">
        <v>30</v>
      </c>
      <c r="R316" s="4">
        <v>4500000</v>
      </c>
      <c r="S316" s="4">
        <f>+R316*L316</f>
        <v>18000000</v>
      </c>
      <c r="T316" s="4">
        <f t="shared" ref="T316:T322" si="18">+S316</f>
        <v>18000000</v>
      </c>
      <c r="U316" s="24" t="s">
        <v>31</v>
      </c>
      <c r="V316" s="24" t="s">
        <v>32</v>
      </c>
      <c r="W316" s="26" t="s">
        <v>863</v>
      </c>
      <c r="X316" s="24">
        <v>3009133992</v>
      </c>
      <c r="Y316" s="7" t="s">
        <v>864</v>
      </c>
      <c r="Z316" s="24"/>
      <c r="AA316" s="24" t="s">
        <v>190</v>
      </c>
      <c r="AB316" s="24" t="s">
        <v>386</v>
      </c>
      <c r="AC316" s="24" t="s">
        <v>347</v>
      </c>
      <c r="AD316" s="24"/>
      <c r="AE316" s="33"/>
    </row>
    <row r="317" spans="1:32" s="29" customFormat="1" ht="82.5" customHeight="1" x14ac:dyDescent="0.3">
      <c r="A317" s="24" t="s">
        <v>896</v>
      </c>
      <c r="B317" s="24" t="s">
        <v>190</v>
      </c>
      <c r="C317" s="11">
        <v>316</v>
      </c>
      <c r="D317" s="24">
        <v>81112501</v>
      </c>
      <c r="E317" s="24"/>
      <c r="F317" s="24"/>
      <c r="G317" s="24" t="s">
        <v>381</v>
      </c>
      <c r="H317" s="24" t="s">
        <v>250</v>
      </c>
      <c r="I317" s="24" t="s">
        <v>40</v>
      </c>
      <c r="J317" s="24">
        <v>3</v>
      </c>
      <c r="K317" s="24" t="s">
        <v>58</v>
      </c>
      <c r="L317" s="24">
        <v>1</v>
      </c>
      <c r="M317" s="24" t="s">
        <v>101</v>
      </c>
      <c r="N317" s="24" t="s">
        <v>1090</v>
      </c>
      <c r="O317" s="24" t="s">
        <v>41</v>
      </c>
      <c r="P317" s="24">
        <v>0</v>
      </c>
      <c r="Q317" s="24" t="s">
        <v>30</v>
      </c>
      <c r="R317" s="4"/>
      <c r="S317" s="4">
        <v>5000000</v>
      </c>
      <c r="T317" s="4">
        <f t="shared" si="18"/>
        <v>5000000</v>
      </c>
      <c r="U317" s="24" t="s">
        <v>31</v>
      </c>
      <c r="V317" s="24" t="s">
        <v>32</v>
      </c>
      <c r="W317" s="26" t="s">
        <v>863</v>
      </c>
      <c r="X317" s="24">
        <v>3009133992</v>
      </c>
      <c r="Y317" s="7" t="s">
        <v>864</v>
      </c>
      <c r="Z317" s="24"/>
      <c r="AA317" s="24" t="s">
        <v>190</v>
      </c>
      <c r="AB317" s="24" t="s">
        <v>913</v>
      </c>
      <c r="AC317" s="24" t="s">
        <v>347</v>
      </c>
      <c r="AD317" s="24"/>
      <c r="AE317" s="33"/>
    </row>
    <row r="318" spans="1:32" s="29" customFormat="1" ht="66" customHeight="1" x14ac:dyDescent="0.3">
      <c r="A318" s="24" t="s">
        <v>897</v>
      </c>
      <c r="B318" s="24" t="s">
        <v>190</v>
      </c>
      <c r="C318" s="11">
        <v>317</v>
      </c>
      <c r="D318" s="24">
        <v>84121804</v>
      </c>
      <c r="E318" s="24"/>
      <c r="F318" s="24"/>
      <c r="G318" s="24" t="s">
        <v>382</v>
      </c>
      <c r="H318" s="24" t="s">
        <v>383</v>
      </c>
      <c r="I318" s="24" t="s">
        <v>51</v>
      </c>
      <c r="J318" s="24">
        <v>5</v>
      </c>
      <c r="K318" s="24" t="s">
        <v>159</v>
      </c>
      <c r="L318" s="24">
        <v>2</v>
      </c>
      <c r="M318" s="24" t="s">
        <v>866</v>
      </c>
      <c r="N318" s="24" t="s">
        <v>1092</v>
      </c>
      <c r="O318" s="24" t="s">
        <v>41</v>
      </c>
      <c r="P318" s="24">
        <v>0</v>
      </c>
      <c r="Q318" s="24" t="s">
        <v>30</v>
      </c>
      <c r="R318" s="4"/>
      <c r="S318" s="4">
        <v>15000000</v>
      </c>
      <c r="T318" s="4">
        <f t="shared" si="18"/>
        <v>15000000</v>
      </c>
      <c r="U318" s="24" t="s">
        <v>31</v>
      </c>
      <c r="V318" s="24" t="s">
        <v>32</v>
      </c>
      <c r="W318" s="26" t="s">
        <v>863</v>
      </c>
      <c r="X318" s="24">
        <v>3009133992</v>
      </c>
      <c r="Y318" s="7" t="s">
        <v>864</v>
      </c>
      <c r="Z318" s="24"/>
      <c r="AA318" s="24" t="s">
        <v>190</v>
      </c>
      <c r="AB318" s="24" t="s">
        <v>251</v>
      </c>
      <c r="AC318" s="24" t="s">
        <v>347</v>
      </c>
      <c r="AD318" s="24"/>
      <c r="AE318" s="33"/>
    </row>
    <row r="319" spans="1:32" s="29" customFormat="1" ht="99" customHeight="1" x14ac:dyDescent="0.3">
      <c r="A319" s="24" t="s">
        <v>898</v>
      </c>
      <c r="B319" s="24" t="s">
        <v>190</v>
      </c>
      <c r="C319" s="11">
        <v>318</v>
      </c>
      <c r="D319" s="24">
        <v>85122201</v>
      </c>
      <c r="E319" s="24"/>
      <c r="F319" s="24"/>
      <c r="G319" s="24" t="s">
        <v>1116</v>
      </c>
      <c r="H319" s="24" t="s">
        <v>252</v>
      </c>
      <c r="I319" s="24" t="s">
        <v>48</v>
      </c>
      <c r="J319" s="24">
        <v>2</v>
      </c>
      <c r="K319" s="24" t="s">
        <v>27</v>
      </c>
      <c r="L319" s="24">
        <v>10</v>
      </c>
      <c r="M319" s="24" t="s">
        <v>253</v>
      </c>
      <c r="N319" s="24" t="s">
        <v>1093</v>
      </c>
      <c r="O319" s="24" t="s">
        <v>41</v>
      </c>
      <c r="P319" s="24">
        <v>0</v>
      </c>
      <c r="Q319" s="24" t="s">
        <v>30</v>
      </c>
      <c r="R319" s="4"/>
      <c r="S319" s="4">
        <v>71500000</v>
      </c>
      <c r="T319" s="4">
        <f t="shared" si="18"/>
        <v>71500000</v>
      </c>
      <c r="U319" s="24" t="s">
        <v>31</v>
      </c>
      <c r="V319" s="24" t="s">
        <v>32</v>
      </c>
      <c r="W319" s="26" t="s">
        <v>863</v>
      </c>
      <c r="X319" s="24">
        <v>3009133992</v>
      </c>
      <c r="Y319" s="7" t="s">
        <v>864</v>
      </c>
      <c r="Z319" s="24"/>
      <c r="AA319" s="24" t="s">
        <v>190</v>
      </c>
      <c r="AB319" s="24" t="s">
        <v>254</v>
      </c>
      <c r="AC319" s="24" t="s">
        <v>347</v>
      </c>
      <c r="AD319" s="24"/>
      <c r="AE319" s="33"/>
    </row>
    <row r="320" spans="1:32" s="29" customFormat="1" ht="115.5" customHeight="1" x14ac:dyDescent="0.3">
      <c r="A320" s="24" t="s">
        <v>899</v>
      </c>
      <c r="B320" s="24" t="s">
        <v>190</v>
      </c>
      <c r="C320" s="11">
        <v>319</v>
      </c>
      <c r="D320" s="24" t="s">
        <v>946</v>
      </c>
      <c r="E320" s="24"/>
      <c r="F320" s="24"/>
      <c r="G320" s="24" t="s">
        <v>870</v>
      </c>
      <c r="H320" s="24" t="s">
        <v>384</v>
      </c>
      <c r="I320" s="24" t="s">
        <v>58</v>
      </c>
      <c r="J320" s="24">
        <v>4</v>
      </c>
      <c r="K320" s="24" t="s">
        <v>87</v>
      </c>
      <c r="L320" s="24">
        <v>6</v>
      </c>
      <c r="M320" s="24" t="s">
        <v>253</v>
      </c>
      <c r="N320" s="24" t="s">
        <v>1093</v>
      </c>
      <c r="O320" s="24" t="s">
        <v>41</v>
      </c>
      <c r="P320" s="24">
        <v>0</v>
      </c>
      <c r="Q320" s="24" t="s">
        <v>30</v>
      </c>
      <c r="R320" s="4"/>
      <c r="S320" s="4">
        <v>50000000</v>
      </c>
      <c r="T320" s="4">
        <f t="shared" si="18"/>
        <v>50000000</v>
      </c>
      <c r="U320" s="24" t="s">
        <v>31</v>
      </c>
      <c r="V320" s="24" t="s">
        <v>32</v>
      </c>
      <c r="W320" s="26" t="s">
        <v>863</v>
      </c>
      <c r="X320" s="24">
        <v>3009133992</v>
      </c>
      <c r="Y320" s="7" t="s">
        <v>864</v>
      </c>
      <c r="Z320" s="24"/>
      <c r="AA320" s="24" t="s">
        <v>190</v>
      </c>
      <c r="AB320" s="24" t="s">
        <v>387</v>
      </c>
      <c r="AC320" s="24" t="s">
        <v>347</v>
      </c>
      <c r="AD320" s="24"/>
      <c r="AE320" s="33"/>
    </row>
    <row r="321" spans="1:32" s="29" customFormat="1" ht="115.5" customHeight="1" x14ac:dyDescent="0.3">
      <c r="A321" s="24" t="s">
        <v>263</v>
      </c>
      <c r="B321" s="24" t="s">
        <v>190</v>
      </c>
      <c r="C321" s="11">
        <v>320</v>
      </c>
      <c r="D321" s="24" t="s">
        <v>256</v>
      </c>
      <c r="E321" s="24"/>
      <c r="F321" s="24"/>
      <c r="G321" s="24" t="s">
        <v>871</v>
      </c>
      <c r="H321" s="24" t="s">
        <v>257</v>
      </c>
      <c r="I321" s="24" t="s">
        <v>40</v>
      </c>
      <c r="J321" s="24">
        <v>3</v>
      </c>
      <c r="K321" s="24" t="s">
        <v>63</v>
      </c>
      <c r="L321" s="24">
        <v>7</v>
      </c>
      <c r="M321" s="24" t="s">
        <v>262</v>
      </c>
      <c r="N321" s="24" t="s">
        <v>1091</v>
      </c>
      <c r="O321" s="24" t="s">
        <v>41</v>
      </c>
      <c r="P321" s="24">
        <v>0</v>
      </c>
      <c r="Q321" s="24" t="s">
        <v>30</v>
      </c>
      <c r="R321" s="30"/>
      <c r="S321" s="30">
        <v>350000000</v>
      </c>
      <c r="T321" s="4">
        <f t="shared" si="18"/>
        <v>350000000</v>
      </c>
      <c r="U321" s="24" t="s">
        <v>31</v>
      </c>
      <c r="V321" s="24" t="s">
        <v>32</v>
      </c>
      <c r="W321" s="26" t="s">
        <v>863</v>
      </c>
      <c r="X321" s="24">
        <v>3009133992</v>
      </c>
      <c r="Y321" s="7" t="s">
        <v>864</v>
      </c>
      <c r="Z321" s="24"/>
      <c r="AA321" s="24" t="s">
        <v>190</v>
      </c>
      <c r="AB321" s="24" t="s">
        <v>387</v>
      </c>
      <c r="AC321" s="24" t="s">
        <v>347</v>
      </c>
      <c r="AD321" s="24"/>
      <c r="AE321" s="33"/>
    </row>
    <row r="322" spans="1:32" s="29" customFormat="1" ht="132" customHeight="1" x14ac:dyDescent="0.3">
      <c r="A322" s="24" t="s">
        <v>955</v>
      </c>
      <c r="B322" s="24" t="s">
        <v>143</v>
      </c>
      <c r="C322" s="11">
        <v>321</v>
      </c>
      <c r="D322" s="24">
        <v>24141504</v>
      </c>
      <c r="E322" s="24"/>
      <c r="F322" s="24"/>
      <c r="G322" s="24" t="s">
        <v>953</v>
      </c>
      <c r="H322" s="24" t="s">
        <v>191</v>
      </c>
      <c r="I322" s="24" t="s">
        <v>159</v>
      </c>
      <c r="J322" s="24">
        <v>7</v>
      </c>
      <c r="K322" s="24" t="s">
        <v>73</v>
      </c>
      <c r="L322" s="24">
        <v>2</v>
      </c>
      <c r="M322" s="24" t="s">
        <v>101</v>
      </c>
      <c r="N322" s="24" t="s">
        <v>1090</v>
      </c>
      <c r="O322" s="24" t="s">
        <v>41</v>
      </c>
      <c r="P322" s="24">
        <v>0</v>
      </c>
      <c r="Q322" s="24" t="s">
        <v>30</v>
      </c>
      <c r="R322" s="4"/>
      <c r="S322" s="4">
        <v>43000000</v>
      </c>
      <c r="T322" s="4">
        <f t="shared" si="18"/>
        <v>43000000</v>
      </c>
      <c r="U322" s="24" t="s">
        <v>31</v>
      </c>
      <c r="V322" s="24" t="s">
        <v>32</v>
      </c>
      <c r="W322" s="26" t="s">
        <v>954</v>
      </c>
      <c r="X322" s="24">
        <v>3009133992</v>
      </c>
      <c r="Y322" s="7" t="s">
        <v>622</v>
      </c>
      <c r="Z322" s="24"/>
      <c r="AA322" s="24" t="s">
        <v>143</v>
      </c>
      <c r="AB322" s="24" t="s">
        <v>960</v>
      </c>
      <c r="AC322" s="24" t="s">
        <v>347</v>
      </c>
      <c r="AD322" s="24"/>
      <c r="AE322" s="33"/>
    </row>
    <row r="323" spans="1:32" s="29" customFormat="1" ht="132" customHeight="1" x14ac:dyDescent="0.25">
      <c r="A323" s="24" t="s">
        <v>956</v>
      </c>
      <c r="B323" s="24" t="s">
        <v>143</v>
      </c>
      <c r="C323" s="11">
        <v>322</v>
      </c>
      <c r="D323" s="24" t="s">
        <v>192</v>
      </c>
      <c r="E323" s="24"/>
      <c r="F323" s="24"/>
      <c r="G323" s="24" t="s">
        <v>968</v>
      </c>
      <c r="H323" s="24" t="s">
        <v>25</v>
      </c>
      <c r="I323" s="24" t="s">
        <v>26</v>
      </c>
      <c r="J323" s="24">
        <v>1</v>
      </c>
      <c r="K323" s="24" t="s">
        <v>51</v>
      </c>
      <c r="L323" s="24">
        <v>4</v>
      </c>
      <c r="M323" s="24" t="s">
        <v>28</v>
      </c>
      <c r="N323" s="24" t="s">
        <v>1090</v>
      </c>
      <c r="O323" s="24" t="s">
        <v>41</v>
      </c>
      <c r="P323" s="24">
        <v>0</v>
      </c>
      <c r="Q323" s="24" t="s">
        <v>30</v>
      </c>
      <c r="R323" s="4">
        <v>8000000</v>
      </c>
      <c r="S323" s="4">
        <v>32000000</v>
      </c>
      <c r="T323" s="4">
        <v>32000000</v>
      </c>
      <c r="U323" s="24" t="s">
        <v>31</v>
      </c>
      <c r="V323" s="24" t="s">
        <v>32</v>
      </c>
      <c r="W323" s="26" t="s">
        <v>172</v>
      </c>
      <c r="X323" s="24">
        <v>3009133992</v>
      </c>
      <c r="Y323" s="7" t="s">
        <v>173</v>
      </c>
      <c r="Z323" s="24"/>
      <c r="AA323" s="24" t="s">
        <v>143</v>
      </c>
      <c r="AB323" s="24" t="s">
        <v>386</v>
      </c>
      <c r="AC323" s="24" t="s">
        <v>347</v>
      </c>
      <c r="AD323" s="36"/>
      <c r="AE323" s="36"/>
      <c r="AF323" s="37"/>
    </row>
    <row r="324" spans="1:32" s="29" customFormat="1" ht="115.5" customHeight="1" x14ac:dyDescent="0.3">
      <c r="A324" s="24" t="s">
        <v>957</v>
      </c>
      <c r="B324" s="24" t="s">
        <v>143</v>
      </c>
      <c r="C324" s="11">
        <v>323</v>
      </c>
      <c r="D324" s="24" t="s">
        <v>192</v>
      </c>
      <c r="E324" s="24"/>
      <c r="F324" s="24"/>
      <c r="G324" s="24" t="s">
        <v>969</v>
      </c>
      <c r="H324" s="24" t="s">
        <v>25</v>
      </c>
      <c r="I324" s="24" t="s">
        <v>48</v>
      </c>
      <c r="J324" s="24">
        <v>2</v>
      </c>
      <c r="K324" s="24" t="s">
        <v>60</v>
      </c>
      <c r="L324" s="24">
        <v>4</v>
      </c>
      <c r="M324" s="24" t="s">
        <v>28</v>
      </c>
      <c r="N324" s="24" t="s">
        <v>1090</v>
      </c>
      <c r="O324" s="24" t="s">
        <v>41</v>
      </c>
      <c r="P324" s="24">
        <v>0</v>
      </c>
      <c r="Q324" s="24" t="s">
        <v>30</v>
      </c>
      <c r="R324" s="4">
        <v>9500000</v>
      </c>
      <c r="S324" s="4">
        <f>+L324*R324</f>
        <v>38000000</v>
      </c>
      <c r="T324" s="4">
        <f t="shared" ref="T324:T330" si="19">+S324</f>
        <v>38000000</v>
      </c>
      <c r="U324" s="24" t="s">
        <v>31</v>
      </c>
      <c r="V324" s="24" t="s">
        <v>32</v>
      </c>
      <c r="W324" s="26" t="s">
        <v>172</v>
      </c>
      <c r="X324" s="24">
        <v>3009133992</v>
      </c>
      <c r="Y324" s="7" t="s">
        <v>173</v>
      </c>
      <c r="Z324" s="24"/>
      <c r="AA324" s="24" t="s">
        <v>143</v>
      </c>
      <c r="AB324" s="24" t="s">
        <v>353</v>
      </c>
      <c r="AC324" s="24" t="s">
        <v>347</v>
      </c>
      <c r="AD324" s="24"/>
      <c r="AE324" s="33"/>
    </row>
    <row r="325" spans="1:32" s="29" customFormat="1" ht="99" x14ac:dyDescent="0.3">
      <c r="A325" s="24" t="s">
        <v>958</v>
      </c>
      <c r="B325" s="24" t="s">
        <v>143</v>
      </c>
      <c r="C325" s="11">
        <v>324</v>
      </c>
      <c r="D325" s="24" t="s">
        <v>192</v>
      </c>
      <c r="E325" s="24"/>
      <c r="F325" s="24"/>
      <c r="G325" s="24" t="s">
        <v>970</v>
      </c>
      <c r="H325" s="24" t="s">
        <v>25</v>
      </c>
      <c r="I325" s="24" t="s">
        <v>48</v>
      </c>
      <c r="J325" s="24">
        <v>2</v>
      </c>
      <c r="K325" s="24" t="s">
        <v>60</v>
      </c>
      <c r="L325" s="24">
        <v>4</v>
      </c>
      <c r="M325" s="24" t="s">
        <v>28</v>
      </c>
      <c r="N325" s="24" t="s">
        <v>1090</v>
      </c>
      <c r="O325" s="24" t="s">
        <v>41</v>
      </c>
      <c r="P325" s="24">
        <v>0</v>
      </c>
      <c r="Q325" s="24" t="s">
        <v>30</v>
      </c>
      <c r="R325" s="4">
        <v>9500000</v>
      </c>
      <c r="S325" s="4">
        <f>+L325*R325</f>
        <v>38000000</v>
      </c>
      <c r="T325" s="4">
        <f t="shared" si="19"/>
        <v>38000000</v>
      </c>
      <c r="U325" s="24" t="s">
        <v>31</v>
      </c>
      <c r="V325" s="24" t="s">
        <v>32</v>
      </c>
      <c r="W325" s="26" t="s">
        <v>172</v>
      </c>
      <c r="X325" s="24">
        <v>3009133992</v>
      </c>
      <c r="Y325" s="7" t="s">
        <v>173</v>
      </c>
      <c r="Z325" s="24"/>
      <c r="AA325" s="24" t="s">
        <v>143</v>
      </c>
      <c r="AB325" s="24" t="s">
        <v>353</v>
      </c>
      <c r="AC325" s="24" t="s">
        <v>347</v>
      </c>
      <c r="AD325" s="24"/>
      <c r="AE325" s="33"/>
    </row>
    <row r="326" spans="1:32" s="29" customFormat="1" ht="123.75" customHeight="1" x14ac:dyDescent="0.3">
      <c r="A326" s="24" t="s">
        <v>959</v>
      </c>
      <c r="B326" s="24" t="s">
        <v>143</v>
      </c>
      <c r="C326" s="11">
        <v>325</v>
      </c>
      <c r="D326" s="24">
        <v>80161500</v>
      </c>
      <c r="E326" s="24"/>
      <c r="F326" s="24"/>
      <c r="G326" s="24" t="s">
        <v>968</v>
      </c>
      <c r="H326" s="24" t="s">
        <v>25</v>
      </c>
      <c r="I326" s="24" t="s">
        <v>26</v>
      </c>
      <c r="J326" s="24">
        <v>1</v>
      </c>
      <c r="K326" s="24" t="s">
        <v>51</v>
      </c>
      <c r="L326" s="24">
        <v>4</v>
      </c>
      <c r="M326" s="24" t="s">
        <v>28</v>
      </c>
      <c r="N326" s="24" t="s">
        <v>1090</v>
      </c>
      <c r="O326" s="24" t="s">
        <v>41</v>
      </c>
      <c r="P326" s="24">
        <v>0</v>
      </c>
      <c r="Q326" s="24" t="s">
        <v>30</v>
      </c>
      <c r="R326" s="4">
        <v>4000000</v>
      </c>
      <c r="S326" s="4">
        <f>+L326*R326</f>
        <v>16000000</v>
      </c>
      <c r="T326" s="4">
        <f t="shared" si="19"/>
        <v>16000000</v>
      </c>
      <c r="U326" s="24" t="s">
        <v>31</v>
      </c>
      <c r="V326" s="24" t="s">
        <v>32</v>
      </c>
      <c r="W326" s="26" t="s">
        <v>172</v>
      </c>
      <c r="X326" s="24">
        <v>3009133992</v>
      </c>
      <c r="Y326" s="7" t="s">
        <v>173</v>
      </c>
      <c r="Z326" s="24"/>
      <c r="AA326" s="24" t="s">
        <v>143</v>
      </c>
      <c r="AB326" s="24" t="s">
        <v>386</v>
      </c>
      <c r="AC326" s="24" t="s">
        <v>347</v>
      </c>
      <c r="AD326" s="24"/>
      <c r="AE326" s="33"/>
    </row>
    <row r="327" spans="1:32" s="29" customFormat="1" ht="99" customHeight="1" x14ac:dyDescent="0.3">
      <c r="A327" s="24" t="s">
        <v>1107</v>
      </c>
      <c r="B327" s="24" t="s">
        <v>115</v>
      </c>
      <c r="C327" s="11">
        <v>326</v>
      </c>
      <c r="D327" s="24" t="s">
        <v>1105</v>
      </c>
      <c r="E327" s="24"/>
      <c r="F327" s="24"/>
      <c r="G327" s="24" t="s">
        <v>1079</v>
      </c>
      <c r="H327" s="24" t="s">
        <v>244</v>
      </c>
      <c r="I327" s="24" t="s">
        <v>58</v>
      </c>
      <c r="J327" s="24">
        <v>4</v>
      </c>
      <c r="K327" s="24" t="s">
        <v>87</v>
      </c>
      <c r="L327" s="24">
        <v>4</v>
      </c>
      <c r="M327" s="24" t="s">
        <v>262</v>
      </c>
      <c r="N327" s="24" t="s">
        <v>1091</v>
      </c>
      <c r="O327" s="24" t="s">
        <v>29</v>
      </c>
      <c r="P327" s="24">
        <v>1</v>
      </c>
      <c r="Q327" s="24" t="s">
        <v>57</v>
      </c>
      <c r="R327" s="4"/>
      <c r="S327" s="18">
        <v>757325000</v>
      </c>
      <c r="T327" s="18">
        <f t="shared" si="19"/>
        <v>757325000</v>
      </c>
      <c r="U327" s="24" t="s">
        <v>31</v>
      </c>
      <c r="V327" s="24" t="s">
        <v>32</v>
      </c>
      <c r="W327" s="24" t="s">
        <v>1074</v>
      </c>
      <c r="X327" s="24">
        <v>3009133992</v>
      </c>
      <c r="Y327" s="7" t="s">
        <v>1076</v>
      </c>
      <c r="Z327" s="1"/>
      <c r="AA327" s="24" t="s">
        <v>115</v>
      </c>
      <c r="AB327" s="24" t="s">
        <v>860</v>
      </c>
      <c r="AC327" s="24" t="s">
        <v>1075</v>
      </c>
      <c r="AD327" s="24"/>
      <c r="AE327" s="24"/>
      <c r="AF327" s="31"/>
    </row>
    <row r="328" spans="1:32" s="29" customFormat="1" ht="115.5" customHeight="1" x14ac:dyDescent="0.3">
      <c r="A328" s="24" t="s">
        <v>1108</v>
      </c>
      <c r="B328" s="24" t="s">
        <v>115</v>
      </c>
      <c r="C328" s="11">
        <v>327</v>
      </c>
      <c r="D328" s="24" t="s">
        <v>1105</v>
      </c>
      <c r="E328" s="24"/>
      <c r="F328" s="24"/>
      <c r="G328" s="24" t="s">
        <v>1080</v>
      </c>
      <c r="H328" s="24" t="s">
        <v>244</v>
      </c>
      <c r="I328" s="24" t="s">
        <v>58</v>
      </c>
      <c r="J328" s="24">
        <v>4</v>
      </c>
      <c r="K328" s="24" t="s">
        <v>87</v>
      </c>
      <c r="L328" s="24">
        <v>4</v>
      </c>
      <c r="M328" s="24" t="s">
        <v>336</v>
      </c>
      <c r="N328" s="24" t="s">
        <v>1092</v>
      </c>
      <c r="O328" s="24" t="s">
        <v>29</v>
      </c>
      <c r="P328" s="24">
        <v>1</v>
      </c>
      <c r="Q328" s="24" t="s">
        <v>57</v>
      </c>
      <c r="R328" s="4"/>
      <c r="S328" s="18">
        <v>64000000</v>
      </c>
      <c r="T328" s="18">
        <f t="shared" si="19"/>
        <v>64000000</v>
      </c>
      <c r="U328" s="24" t="s">
        <v>31</v>
      </c>
      <c r="V328" s="24" t="s">
        <v>32</v>
      </c>
      <c r="W328" s="24" t="s">
        <v>1074</v>
      </c>
      <c r="X328" s="24">
        <v>3009133992</v>
      </c>
      <c r="Y328" s="7" t="s">
        <v>1076</v>
      </c>
      <c r="Z328" s="1"/>
      <c r="AA328" s="24" t="s">
        <v>115</v>
      </c>
      <c r="AB328" s="24" t="s">
        <v>860</v>
      </c>
      <c r="AC328" s="24" t="s">
        <v>1075</v>
      </c>
      <c r="AD328" s="24"/>
      <c r="AE328" s="24"/>
      <c r="AF328" s="31"/>
    </row>
    <row r="329" spans="1:32" s="29" customFormat="1" ht="132.75" customHeight="1" x14ac:dyDescent="0.25">
      <c r="A329" s="24" t="s">
        <v>1109</v>
      </c>
      <c r="B329" s="24" t="s">
        <v>115</v>
      </c>
      <c r="C329" s="11">
        <v>328</v>
      </c>
      <c r="D329" s="24" t="s">
        <v>1106</v>
      </c>
      <c r="E329" s="24"/>
      <c r="F329" s="24"/>
      <c r="G329" s="24" t="s">
        <v>1117</v>
      </c>
      <c r="H329" s="24" t="s">
        <v>194</v>
      </c>
      <c r="I329" s="24" t="s">
        <v>26</v>
      </c>
      <c r="J329" s="24">
        <v>1</v>
      </c>
      <c r="K329" s="24" t="s">
        <v>27</v>
      </c>
      <c r="L329" s="24">
        <v>12</v>
      </c>
      <c r="M329" s="24" t="s">
        <v>253</v>
      </c>
      <c r="N329" s="24" t="s">
        <v>1093</v>
      </c>
      <c r="O329" s="24" t="s">
        <v>41</v>
      </c>
      <c r="P329" s="24">
        <v>0</v>
      </c>
      <c r="Q329" s="24" t="s">
        <v>30</v>
      </c>
      <c r="R329" s="4"/>
      <c r="S329" s="4">
        <v>208480872</v>
      </c>
      <c r="T329" s="4">
        <f t="shared" si="19"/>
        <v>208480872</v>
      </c>
      <c r="U329" s="24" t="s">
        <v>31</v>
      </c>
      <c r="V329" s="24" t="s">
        <v>32</v>
      </c>
      <c r="W329" s="24" t="s">
        <v>302</v>
      </c>
      <c r="X329" s="24">
        <v>3009133992</v>
      </c>
      <c r="Y329" s="7" t="s">
        <v>348</v>
      </c>
      <c r="Z329" s="24"/>
      <c r="AA329" s="24" t="s">
        <v>115</v>
      </c>
      <c r="AB329" s="24" t="s">
        <v>195</v>
      </c>
      <c r="AC329" s="24" t="s">
        <v>1075</v>
      </c>
      <c r="AD329" s="24"/>
      <c r="AE329" s="24"/>
    </row>
    <row r="330" spans="1:32" s="29" customFormat="1" ht="99" customHeight="1" x14ac:dyDescent="0.25">
      <c r="A330" s="24" t="s">
        <v>1110</v>
      </c>
      <c r="B330" s="24" t="s">
        <v>115</v>
      </c>
      <c r="C330" s="11">
        <v>329</v>
      </c>
      <c r="D330" s="24" t="s">
        <v>198</v>
      </c>
      <c r="E330" s="24"/>
      <c r="F330" s="24"/>
      <c r="G330" s="24" t="s">
        <v>1082</v>
      </c>
      <c r="H330" s="24" t="s">
        <v>200</v>
      </c>
      <c r="I330" s="24" t="s">
        <v>48</v>
      </c>
      <c r="J330" s="24">
        <v>2</v>
      </c>
      <c r="K330" s="24" t="s">
        <v>60</v>
      </c>
      <c r="L330" s="24">
        <v>5</v>
      </c>
      <c r="M330" s="24" t="s">
        <v>28</v>
      </c>
      <c r="N330" s="24" t="s">
        <v>1090</v>
      </c>
      <c r="O330" s="24" t="s">
        <v>41</v>
      </c>
      <c r="P330" s="24">
        <v>0</v>
      </c>
      <c r="Q330" s="24" t="s">
        <v>30</v>
      </c>
      <c r="R330" s="4">
        <v>600000</v>
      </c>
      <c r="S330" s="4">
        <f>+R330*L330</f>
        <v>3000000</v>
      </c>
      <c r="T330" s="4">
        <f t="shared" si="19"/>
        <v>3000000</v>
      </c>
      <c r="U330" s="24" t="s">
        <v>31</v>
      </c>
      <c r="V330" s="24" t="s">
        <v>32</v>
      </c>
      <c r="W330" s="24" t="s">
        <v>345</v>
      </c>
      <c r="X330" s="24">
        <v>3009133992</v>
      </c>
      <c r="Y330" s="7" t="s">
        <v>346</v>
      </c>
      <c r="Z330" s="24"/>
      <c r="AA330" s="24" t="s">
        <v>115</v>
      </c>
      <c r="AB330" s="24" t="s">
        <v>390</v>
      </c>
      <c r="AC330" s="24" t="s">
        <v>1075</v>
      </c>
      <c r="AD330" s="24"/>
      <c r="AE330" s="24"/>
    </row>
    <row r="331" spans="1:32" s="29" customFormat="1" ht="123.75" customHeight="1" x14ac:dyDescent="0.25">
      <c r="A331" s="24" t="s">
        <v>1112</v>
      </c>
      <c r="B331" s="24" t="s">
        <v>104</v>
      </c>
      <c r="C331" s="11">
        <v>330</v>
      </c>
      <c r="D331" s="24" t="s">
        <v>116</v>
      </c>
      <c r="E331" s="24"/>
      <c r="F331" s="24"/>
      <c r="G331" s="24" t="s">
        <v>567</v>
      </c>
      <c r="H331" s="24" t="s">
        <v>25</v>
      </c>
      <c r="I331" s="24" t="s">
        <v>26</v>
      </c>
      <c r="J331" s="24">
        <v>1</v>
      </c>
      <c r="K331" s="24" t="s">
        <v>27</v>
      </c>
      <c r="L331" s="24">
        <v>11</v>
      </c>
      <c r="M331" s="24" t="s">
        <v>28</v>
      </c>
      <c r="N331" s="24" t="s">
        <v>1090</v>
      </c>
      <c r="O331" s="24" t="s">
        <v>41</v>
      </c>
      <c r="P331" s="24">
        <v>0</v>
      </c>
      <c r="Q331" s="24" t="s">
        <v>57</v>
      </c>
      <c r="R331" s="12">
        <v>11000000</v>
      </c>
      <c r="S331" s="4">
        <f>+L331*R331</f>
        <v>121000000</v>
      </c>
      <c r="T331" s="4">
        <f>+S331</f>
        <v>121000000</v>
      </c>
      <c r="U331" s="24" t="s">
        <v>31</v>
      </c>
      <c r="V331" s="4" t="s">
        <v>32</v>
      </c>
      <c r="W331" s="24" t="s">
        <v>106</v>
      </c>
      <c r="X331" s="24">
        <v>3009133992</v>
      </c>
      <c r="Y331" s="7" t="s">
        <v>107</v>
      </c>
      <c r="Z331" s="24"/>
      <c r="AA331" s="24" t="s">
        <v>104</v>
      </c>
      <c r="AB331" s="24" t="s">
        <v>861</v>
      </c>
      <c r="AC331" s="24" t="s">
        <v>1111</v>
      </c>
      <c r="AD331" s="24"/>
      <c r="AE331" s="24"/>
    </row>
    <row r="337" spans="19:19" x14ac:dyDescent="0.25">
      <c r="S337" s="10"/>
    </row>
  </sheetData>
  <sortState xmlns:xlrd2="http://schemas.microsoft.com/office/spreadsheetml/2017/richdata2" ref="A2:AF330">
    <sortCondition ref="C2:C330"/>
  </sortState>
  <phoneticPr fontId="19" type="noConversion"/>
  <conditionalFormatting sqref="C2:C40 C107:C1048576 C42:C105">
    <cfRule type="duplicateValues" dxfId="151" priority="32"/>
  </conditionalFormatting>
  <conditionalFormatting sqref="C6">
    <cfRule type="duplicateValues" dxfId="150" priority="182"/>
    <cfRule type="duplicateValues" dxfId="149" priority="183"/>
  </conditionalFormatting>
  <conditionalFormatting sqref="C6:C7">
    <cfRule type="duplicateValues" dxfId="148" priority="180"/>
    <cfRule type="duplicateValues" dxfId="147" priority="181"/>
  </conditionalFormatting>
  <conditionalFormatting sqref="C7">
    <cfRule type="duplicateValues" dxfId="146" priority="184"/>
  </conditionalFormatting>
  <conditionalFormatting sqref="C9">
    <cfRule type="duplicateValues" dxfId="145" priority="177"/>
    <cfRule type="duplicateValues" dxfId="144" priority="178"/>
    <cfRule type="duplicateValues" dxfId="143" priority="179"/>
  </conditionalFormatting>
  <conditionalFormatting sqref="C13">
    <cfRule type="duplicateValues" dxfId="142" priority="174"/>
    <cfRule type="duplicateValues" dxfId="141" priority="175"/>
    <cfRule type="duplicateValues" dxfId="140" priority="176"/>
  </conditionalFormatting>
  <conditionalFormatting sqref="C22">
    <cfRule type="duplicateValues" dxfId="139" priority="171"/>
    <cfRule type="duplicateValues" dxfId="138" priority="172"/>
    <cfRule type="duplicateValues" dxfId="137" priority="173"/>
  </conditionalFormatting>
  <conditionalFormatting sqref="C26">
    <cfRule type="duplicateValues" dxfId="136" priority="168"/>
    <cfRule type="duplicateValues" dxfId="135" priority="169"/>
    <cfRule type="duplicateValues" dxfId="134" priority="170"/>
  </conditionalFormatting>
  <conditionalFormatting sqref="C27:C30">
    <cfRule type="duplicateValues" dxfId="133" priority="167"/>
  </conditionalFormatting>
  <conditionalFormatting sqref="C31:C34">
    <cfRule type="duplicateValues" dxfId="132" priority="166"/>
  </conditionalFormatting>
  <conditionalFormatting sqref="C35">
    <cfRule type="duplicateValues" dxfId="131" priority="161"/>
    <cfRule type="duplicateValues" dxfId="130" priority="162"/>
    <cfRule type="duplicateValues" dxfId="129" priority="163"/>
    <cfRule type="duplicateValues" dxfId="128" priority="164"/>
  </conditionalFormatting>
  <conditionalFormatting sqref="C36:C38">
    <cfRule type="duplicateValues" dxfId="127" priority="165"/>
  </conditionalFormatting>
  <conditionalFormatting sqref="C39:C40 C42">
    <cfRule type="duplicateValues" dxfId="126" priority="160"/>
  </conditionalFormatting>
  <conditionalFormatting sqref="C43">
    <cfRule type="duplicateValues" dxfId="125" priority="159"/>
  </conditionalFormatting>
  <conditionalFormatting sqref="C44">
    <cfRule type="duplicateValues" dxfId="124" priority="158"/>
  </conditionalFormatting>
  <conditionalFormatting sqref="C44:C45 C47:C48">
    <cfRule type="duplicateValues" dxfId="123" priority="157"/>
  </conditionalFormatting>
  <conditionalFormatting sqref="C44:C45 C47:C49">
    <cfRule type="duplicateValues" dxfId="122" priority="151"/>
  </conditionalFormatting>
  <conditionalFormatting sqref="C44:C45">
    <cfRule type="duplicateValues" dxfId="121" priority="152"/>
  </conditionalFormatting>
  <conditionalFormatting sqref="C45">
    <cfRule type="duplicateValues" dxfId="120" priority="156"/>
  </conditionalFormatting>
  <conditionalFormatting sqref="C46">
    <cfRule type="duplicateValues" dxfId="119" priority="150"/>
  </conditionalFormatting>
  <conditionalFormatting sqref="C47">
    <cfRule type="duplicateValues" dxfId="118" priority="155"/>
  </conditionalFormatting>
  <conditionalFormatting sqref="C48">
    <cfRule type="duplicateValues" dxfId="117" priority="154"/>
  </conditionalFormatting>
  <conditionalFormatting sqref="C49">
    <cfRule type="duplicateValues" dxfId="116" priority="153"/>
  </conditionalFormatting>
  <conditionalFormatting sqref="C51">
    <cfRule type="duplicateValues" dxfId="115" priority="149"/>
  </conditionalFormatting>
  <conditionalFormatting sqref="C51:C53">
    <cfRule type="duplicateValues" dxfId="114" priority="145"/>
    <cfRule type="duplicateValues" dxfId="113" priority="146"/>
  </conditionalFormatting>
  <conditionalFormatting sqref="C52">
    <cfRule type="duplicateValues" dxfId="112" priority="148"/>
  </conditionalFormatting>
  <conditionalFormatting sqref="C53">
    <cfRule type="duplicateValues" dxfId="111" priority="147"/>
  </conditionalFormatting>
  <conditionalFormatting sqref="C55">
    <cfRule type="duplicateValues" dxfId="110" priority="144"/>
  </conditionalFormatting>
  <conditionalFormatting sqref="C55:C57 C60">
    <cfRule type="duplicateValues" dxfId="109" priority="139"/>
  </conditionalFormatting>
  <conditionalFormatting sqref="C55:C57">
    <cfRule type="duplicateValues" dxfId="108" priority="140"/>
  </conditionalFormatting>
  <conditionalFormatting sqref="C56">
    <cfRule type="duplicateValues" dxfId="107" priority="143"/>
  </conditionalFormatting>
  <conditionalFormatting sqref="C57">
    <cfRule type="duplicateValues" dxfId="106" priority="142"/>
  </conditionalFormatting>
  <conditionalFormatting sqref="C58:C59">
    <cfRule type="duplicateValues" dxfId="105" priority="138"/>
  </conditionalFormatting>
  <conditionalFormatting sqref="C60">
    <cfRule type="duplicateValues" dxfId="104" priority="141"/>
  </conditionalFormatting>
  <conditionalFormatting sqref="C61">
    <cfRule type="duplicateValues" dxfId="103" priority="137"/>
  </conditionalFormatting>
  <conditionalFormatting sqref="C63">
    <cfRule type="duplicateValues" dxfId="102" priority="136"/>
  </conditionalFormatting>
  <conditionalFormatting sqref="C65">
    <cfRule type="duplicateValues" dxfId="101" priority="135"/>
  </conditionalFormatting>
  <conditionalFormatting sqref="C92">
    <cfRule type="duplicateValues" dxfId="100" priority="129"/>
  </conditionalFormatting>
  <conditionalFormatting sqref="C94">
    <cfRule type="duplicateValues" dxfId="99" priority="128"/>
  </conditionalFormatting>
  <conditionalFormatting sqref="C95">
    <cfRule type="duplicateValues" dxfId="98" priority="24"/>
  </conditionalFormatting>
  <conditionalFormatting sqref="C96">
    <cfRule type="duplicateValues" dxfId="97" priority="23"/>
  </conditionalFormatting>
  <conditionalFormatting sqref="C97">
    <cfRule type="duplicateValues" dxfId="96" priority="126"/>
    <cfRule type="duplicateValues" dxfId="95" priority="127"/>
  </conditionalFormatting>
  <conditionalFormatting sqref="C101">
    <cfRule type="duplicateValues" dxfId="94" priority="121"/>
  </conditionalFormatting>
  <conditionalFormatting sqref="C101:C104">
    <cfRule type="duplicateValues" dxfId="93" priority="120"/>
  </conditionalFormatting>
  <conditionalFormatting sqref="C102">
    <cfRule type="duplicateValues" dxfId="92" priority="125"/>
  </conditionalFormatting>
  <conditionalFormatting sqref="C102:C104">
    <cfRule type="duplicateValues" dxfId="91" priority="122"/>
  </conditionalFormatting>
  <conditionalFormatting sqref="C103">
    <cfRule type="duplicateValues" dxfId="90" priority="124"/>
  </conditionalFormatting>
  <conditionalFormatting sqref="C104">
    <cfRule type="duplicateValues" dxfId="89" priority="123"/>
  </conditionalFormatting>
  <conditionalFormatting sqref="C107">
    <cfRule type="duplicateValues" dxfId="88" priority="117"/>
    <cfRule type="duplicateValues" dxfId="87" priority="118"/>
    <cfRule type="duplicateValues" dxfId="86" priority="119"/>
  </conditionalFormatting>
  <conditionalFormatting sqref="C108">
    <cfRule type="duplicateValues" dxfId="85" priority="114"/>
    <cfRule type="duplicateValues" dxfId="84" priority="115"/>
    <cfRule type="duplicateValues" dxfId="83" priority="116"/>
  </conditionalFormatting>
  <conditionalFormatting sqref="C110">
    <cfRule type="duplicateValues" dxfId="82" priority="113"/>
  </conditionalFormatting>
  <conditionalFormatting sqref="C110:C114">
    <cfRule type="duplicateValues" dxfId="81" priority="107"/>
    <cfRule type="duplicateValues" dxfId="80" priority="108"/>
  </conditionalFormatting>
  <conditionalFormatting sqref="C111">
    <cfRule type="duplicateValues" dxfId="79" priority="112"/>
  </conditionalFormatting>
  <conditionalFormatting sqref="C112">
    <cfRule type="duplicateValues" dxfId="78" priority="110"/>
  </conditionalFormatting>
  <conditionalFormatting sqref="C113">
    <cfRule type="duplicateValues" dxfId="77" priority="111"/>
  </conditionalFormatting>
  <conditionalFormatting sqref="C114">
    <cfRule type="duplicateValues" dxfId="76" priority="109"/>
  </conditionalFormatting>
  <conditionalFormatting sqref="C117">
    <cfRule type="duplicateValues" dxfId="75" priority="106"/>
  </conditionalFormatting>
  <conditionalFormatting sqref="C117:C118">
    <cfRule type="duplicateValues" dxfId="74" priority="104"/>
  </conditionalFormatting>
  <conditionalFormatting sqref="C118">
    <cfRule type="duplicateValues" dxfId="73" priority="105"/>
  </conditionalFormatting>
  <conditionalFormatting sqref="C120">
    <cfRule type="duplicateValues" dxfId="72" priority="97"/>
    <cfRule type="duplicateValues" dxfId="71" priority="98"/>
    <cfRule type="duplicateValues" dxfId="70" priority="99"/>
  </conditionalFormatting>
  <conditionalFormatting sqref="C140">
    <cfRule type="duplicateValues" dxfId="69" priority="90"/>
    <cfRule type="duplicateValues" dxfId="68" priority="91"/>
    <cfRule type="duplicateValues" dxfId="67" priority="92"/>
    <cfRule type="duplicateValues" dxfId="66" priority="93"/>
  </conditionalFormatting>
  <conditionalFormatting sqref="C144">
    <cfRule type="duplicateValues" dxfId="65" priority="2"/>
  </conditionalFormatting>
  <conditionalFormatting sqref="C155">
    <cfRule type="duplicateValues" dxfId="64" priority="86"/>
    <cfRule type="duplicateValues" dxfId="63" priority="87"/>
    <cfRule type="duplicateValues" dxfId="62" priority="88"/>
    <cfRule type="duplicateValues" dxfId="61" priority="89"/>
  </conditionalFormatting>
  <conditionalFormatting sqref="C262">
    <cfRule type="duplicateValues" dxfId="60" priority="59"/>
  </conditionalFormatting>
  <conditionalFormatting sqref="C263">
    <cfRule type="duplicateValues" dxfId="59" priority="60"/>
  </conditionalFormatting>
  <conditionalFormatting sqref="C263:C277">
    <cfRule type="duplicateValues" dxfId="58" priority="1613"/>
  </conditionalFormatting>
  <conditionalFormatting sqref="C264">
    <cfRule type="duplicateValues" dxfId="57" priority="76"/>
  </conditionalFormatting>
  <conditionalFormatting sqref="C265">
    <cfRule type="duplicateValues" dxfId="56" priority="74"/>
  </conditionalFormatting>
  <conditionalFormatting sqref="C266">
    <cfRule type="duplicateValues" dxfId="55" priority="71"/>
  </conditionalFormatting>
  <conditionalFormatting sqref="C267">
    <cfRule type="duplicateValues" dxfId="54" priority="61"/>
  </conditionalFormatting>
  <conditionalFormatting sqref="C268">
    <cfRule type="duplicateValues" dxfId="53" priority="70"/>
  </conditionalFormatting>
  <conditionalFormatting sqref="C269">
    <cfRule type="duplicateValues" dxfId="52" priority="69"/>
  </conditionalFormatting>
  <conditionalFormatting sqref="C270">
    <cfRule type="duplicateValues" dxfId="51" priority="68"/>
  </conditionalFormatting>
  <conditionalFormatting sqref="C271">
    <cfRule type="duplicateValues" dxfId="50" priority="67"/>
  </conditionalFormatting>
  <conditionalFormatting sqref="C272">
    <cfRule type="duplicateValues" dxfId="49" priority="66"/>
  </conditionalFormatting>
  <conditionalFormatting sqref="C273">
    <cfRule type="duplicateValues" dxfId="48" priority="64"/>
  </conditionalFormatting>
  <conditionalFormatting sqref="C274">
    <cfRule type="duplicateValues" dxfId="47" priority="63"/>
  </conditionalFormatting>
  <conditionalFormatting sqref="C275">
    <cfRule type="duplicateValues" dxfId="46" priority="62"/>
  </conditionalFormatting>
  <conditionalFormatting sqref="C276">
    <cfRule type="duplicateValues" dxfId="45" priority="73"/>
  </conditionalFormatting>
  <conditionalFormatting sqref="C277">
    <cfRule type="duplicateValues" dxfId="44" priority="72"/>
  </conditionalFormatting>
  <conditionalFormatting sqref="C278">
    <cfRule type="duplicateValues" dxfId="43" priority="58"/>
  </conditionalFormatting>
  <conditionalFormatting sqref="C279">
    <cfRule type="duplicateValues" dxfId="42" priority="54"/>
  </conditionalFormatting>
  <conditionalFormatting sqref="C280">
    <cfRule type="duplicateValues" dxfId="41" priority="37"/>
  </conditionalFormatting>
  <conditionalFormatting sqref="C281 C262:C279 C283:C293">
    <cfRule type="duplicateValues" dxfId="40" priority="1628"/>
  </conditionalFormatting>
  <conditionalFormatting sqref="C281">
    <cfRule type="duplicateValues" dxfId="39" priority="49"/>
  </conditionalFormatting>
  <conditionalFormatting sqref="C282">
    <cfRule type="duplicateValues" dxfId="38" priority="36"/>
  </conditionalFormatting>
  <conditionalFormatting sqref="C283">
    <cfRule type="duplicateValues" dxfId="37" priority="48"/>
  </conditionalFormatting>
  <conditionalFormatting sqref="C284">
    <cfRule type="duplicateValues" dxfId="36" priority="47"/>
  </conditionalFormatting>
  <conditionalFormatting sqref="C285">
    <cfRule type="duplicateValues" dxfId="35" priority="46"/>
  </conditionalFormatting>
  <conditionalFormatting sqref="C286">
    <cfRule type="duplicateValues" dxfId="34" priority="45"/>
  </conditionalFormatting>
  <conditionalFormatting sqref="C287">
    <cfRule type="duplicateValues" dxfId="33" priority="44"/>
  </conditionalFormatting>
  <conditionalFormatting sqref="C288">
    <cfRule type="duplicateValues" dxfId="32" priority="43"/>
  </conditionalFormatting>
  <conditionalFormatting sqref="C289">
    <cfRule type="duplicateValues" dxfId="31" priority="42"/>
  </conditionalFormatting>
  <conditionalFormatting sqref="C290">
    <cfRule type="duplicateValues" dxfId="30" priority="52"/>
  </conditionalFormatting>
  <conditionalFormatting sqref="C290:C292 C262:C279">
    <cfRule type="duplicateValues" dxfId="29" priority="1633"/>
  </conditionalFormatting>
  <conditionalFormatting sqref="C291">
    <cfRule type="duplicateValues" dxfId="28" priority="57"/>
  </conditionalFormatting>
  <conditionalFormatting sqref="C292">
    <cfRule type="duplicateValues" dxfId="27" priority="53"/>
  </conditionalFormatting>
  <conditionalFormatting sqref="C293">
    <cfRule type="duplicateValues" dxfId="26" priority="41"/>
  </conditionalFormatting>
  <conditionalFormatting sqref="C294">
    <cfRule type="duplicateValues" dxfId="25" priority="33"/>
  </conditionalFormatting>
  <conditionalFormatting sqref="C295">
    <cfRule type="duplicateValues" dxfId="24" priority="31"/>
  </conditionalFormatting>
  <conditionalFormatting sqref="C295:C297">
    <cfRule type="duplicateValues" dxfId="23" priority="28"/>
  </conditionalFormatting>
  <conditionalFormatting sqref="C295:C298">
    <cfRule type="duplicateValues" dxfId="22" priority="25"/>
  </conditionalFormatting>
  <conditionalFormatting sqref="C296">
    <cfRule type="duplicateValues" dxfId="21" priority="30"/>
  </conditionalFormatting>
  <conditionalFormatting sqref="C297">
    <cfRule type="duplicateValues" dxfId="20" priority="29"/>
  </conditionalFormatting>
  <conditionalFormatting sqref="C298">
    <cfRule type="duplicateValues" dxfId="19" priority="26"/>
    <cfRule type="duplicateValues" dxfId="18" priority="27"/>
  </conditionalFormatting>
  <conditionalFormatting sqref="C299:C314">
    <cfRule type="duplicateValues" dxfId="17" priority="1780"/>
  </conditionalFormatting>
  <conditionalFormatting sqref="C315">
    <cfRule type="duplicateValues" dxfId="16" priority="1"/>
  </conditionalFormatting>
  <conditionalFormatting sqref="C316:C317">
    <cfRule type="duplicateValues" dxfId="15" priority="20"/>
  </conditionalFormatting>
  <conditionalFormatting sqref="C318:C322">
    <cfRule type="duplicateValues" dxfId="14" priority="19"/>
  </conditionalFormatting>
  <conditionalFormatting sqref="C323:C324">
    <cfRule type="duplicateValues" dxfId="13" priority="18"/>
  </conditionalFormatting>
  <conditionalFormatting sqref="C325">
    <cfRule type="duplicateValues" dxfId="12" priority="15"/>
    <cfRule type="duplicateValues" dxfId="11" priority="16"/>
    <cfRule type="duplicateValues" dxfId="10" priority="17"/>
  </conditionalFormatting>
  <conditionalFormatting sqref="C325:C331">
    <cfRule type="duplicateValues" dxfId="9" priority="13"/>
    <cfRule type="duplicateValues" dxfId="8" priority="14"/>
  </conditionalFormatting>
  <conditionalFormatting sqref="C326:C331">
    <cfRule type="duplicateValues" dxfId="7" priority="12"/>
  </conditionalFormatting>
  <conditionalFormatting sqref="C327">
    <cfRule type="duplicateValues" dxfId="6" priority="11"/>
  </conditionalFormatting>
  <conditionalFormatting sqref="C328">
    <cfRule type="duplicateValues" dxfId="5" priority="10"/>
  </conditionalFormatting>
  <conditionalFormatting sqref="C329">
    <cfRule type="duplicateValues" dxfId="4" priority="8"/>
  </conditionalFormatting>
  <conditionalFormatting sqref="C330:C331">
    <cfRule type="duplicateValues" dxfId="3" priority="9"/>
  </conditionalFormatting>
  <conditionalFormatting sqref="C331">
    <cfRule type="duplicateValues" dxfId="2" priority="5"/>
    <cfRule type="duplicateValues" dxfId="1" priority="6"/>
  </conditionalFormatting>
  <conditionalFormatting sqref="G271">
    <cfRule type="duplicateValues" dxfId="0" priority="1618"/>
  </conditionalFormatting>
  <hyperlinks>
    <hyperlink ref="Y325" r:id="rId1" xr:uid="{1BFE86D3-4CEF-4E52-9696-EEF545F7BA80}"/>
    <hyperlink ref="Y324" r:id="rId2" xr:uid="{0EC9280D-8833-48F2-AB2C-73E79BA87BED}"/>
    <hyperlink ref="Y322" r:id="rId3" display="alvaro.vargas@migracionadlombia.gov.co" xr:uid="{4E1B04F0-4DA4-482B-B836-F71801B55A86}"/>
    <hyperlink ref="Y247:Y257" r:id="rId4" display="rosa.martinez@migracioncolombia.gov.co" xr:uid="{21ECF25F-9DBA-4CBA-B7A6-2068FA4F1E08}"/>
    <hyperlink ref="Y278" r:id="rId5" xr:uid="{0C205216-4144-421D-98E7-7FB047BC423C}"/>
    <hyperlink ref="Y276" r:id="rId6" xr:uid="{415158DF-9055-4C66-AC4B-4A040BC56477}"/>
    <hyperlink ref="Y274" r:id="rId7" xr:uid="{70899326-050A-4E58-A005-12C20CBFF8E1}"/>
    <hyperlink ref="Y272" r:id="rId8" xr:uid="{2FF858FC-3A56-4092-9D8B-F1E98712519D}"/>
    <hyperlink ref="Y264" r:id="rId9" xr:uid="{07353637-CC70-4768-B1CA-63402BE0CC37}"/>
    <hyperlink ref="Y260" r:id="rId10" xr:uid="{92BAE253-AFCA-4017-A36F-AF8655F67CBA}"/>
    <hyperlink ref="Y240" r:id="rId11" display="johana.oviedo@migracioncolombia.gov.co" xr:uid="{6DE74756-CE05-4583-8257-F71F5B854B7E}"/>
    <hyperlink ref="Y206:Y207" r:id="rId12" display="johana.oviedo@migracioncolombia.gov.co" xr:uid="{B5574B35-5988-488B-B2CC-B9A18131D649}"/>
    <hyperlink ref="Y248" r:id="rId13" xr:uid="{446A1ACF-9AF7-4DE0-8E1D-D382B653A572}"/>
    <hyperlink ref="Y201:Y202" r:id="rId14" display="isabel.castro@migracioncolombia.gov.co" xr:uid="{6D399B42-52D1-418F-8084-1C8DC2EA6F47}"/>
    <hyperlink ref="Y237" r:id="rId15" xr:uid="{A58FBDE3-39AE-454F-A62F-8E1C44589B4F}"/>
    <hyperlink ref="Y307" r:id="rId16" xr:uid="{5B46D269-DDBD-40A8-9E72-69F3DB26F1D6}"/>
    <hyperlink ref="Y306" r:id="rId17" xr:uid="{D5598C12-BEFE-4085-873C-60DEED0DF5D0}"/>
    <hyperlink ref="Y305" r:id="rId18" xr:uid="{833184F8-A2E8-46BC-A1C6-E144BE661492}"/>
    <hyperlink ref="Y304" r:id="rId19" xr:uid="{16701DFA-A86F-4F07-A08F-06CA6BB16C61}"/>
    <hyperlink ref="Y303" r:id="rId20" xr:uid="{CF8CB38C-C90F-4318-8454-4D90B1233D12}"/>
    <hyperlink ref="Y302" r:id="rId21" xr:uid="{47EBA2F1-E9BB-4F92-A304-E2715B601A85}"/>
    <hyperlink ref="Y230" r:id="rId22" xr:uid="{CA4AB1DE-B4FB-49FE-850E-40C0FE3DF81D}"/>
    <hyperlink ref="Y247" r:id="rId23" xr:uid="{F875E252-0486-46F2-A393-18F4857AA3AE}"/>
    <hyperlink ref="Y244" r:id="rId24" xr:uid="{79EA86F5-514D-486B-8E24-18371132BA94}"/>
    <hyperlink ref="Y241" r:id="rId25" xr:uid="{8BC8F538-ED54-470B-9BAD-C6504B8E303E}"/>
    <hyperlink ref="Y239" r:id="rId26" xr:uid="{E24012C7-1C62-4A97-89F7-15BDB14C381D}"/>
    <hyperlink ref="Y293" r:id="rId27" display="johana.oviedo@migracioncolombia.gov.co" xr:uid="{A0346372-36B9-4899-8429-318534D95395}"/>
    <hyperlink ref="Y291" r:id="rId28" display="johana.oviedo@migracioncolombia.gov.co" xr:uid="{98C60997-9EFE-466A-8B0A-3E0854E312CF}"/>
    <hyperlink ref="Y289" r:id="rId29" display="johana.oviedo@migracioncolombia.gov.co" xr:uid="{488A06E8-A922-441D-971B-1433AAF383F2}"/>
    <hyperlink ref="Y287" r:id="rId30" display="johana.oviedo@migracioncolombia.gov.co" xr:uid="{2F1B732B-E105-42FE-99B9-291286BF5257}"/>
    <hyperlink ref="Y285" r:id="rId31" display="johana.oviedo@migracioncolombia.gov.co" xr:uid="{E57A6CEF-8CE3-4422-94B1-21D0FD24962A}"/>
    <hyperlink ref="Y283" r:id="rId32" display="johana.oviedo@migracioncolombia.gov.co" xr:uid="{A9325433-AEBC-440E-B266-0F5A4C15BC05}"/>
    <hyperlink ref="Y279" r:id="rId33" display="johana.oviedo@migracioncolombia.gov.co" xr:uid="{41840FF6-BA51-4592-8970-7B9180F60425}"/>
    <hyperlink ref="Y277" r:id="rId34" display="johana.oviedo@migracioncolombia.gov.co" xr:uid="{5642473C-A525-4B35-A791-AB06C8977961}"/>
    <hyperlink ref="Y275" r:id="rId35" display="johana.oviedo@migracioncolombia.gov.co" xr:uid="{CF5DD9C9-3DFD-40AE-9CA7-AE8D9441E470}"/>
    <hyperlink ref="Y273" r:id="rId36" display="johana.oviedo@migracioncolombia.gov.co" xr:uid="{851E6E76-4308-4961-B7C9-1DAB1C47D576}"/>
    <hyperlink ref="Y271" r:id="rId37" display="johana.oviedo@migracioncolombia.gov.co" xr:uid="{8850D72E-AD02-40C3-9191-678D9D4A715D}"/>
    <hyperlink ref="Y269" r:id="rId38" display="johana.oviedo@migracioncolombia.gov.co" xr:uid="{7FC9C170-B465-4C19-A4FD-F4A3371289A8}"/>
    <hyperlink ref="Y281" r:id="rId39" display="johana.oviedo@migracioncolombia.gov.co" xr:uid="{DA219169-BD4C-4737-AE1F-82075664F3CC}"/>
    <hyperlink ref="Y267" r:id="rId40" display="johana.oviedo@migracioncolombia.gov.co" xr:uid="{73D846EF-2127-4A35-9988-F9DEBF2D79AD}"/>
    <hyperlink ref="Y265" r:id="rId41" display="johana.oviedo@migracioncolombia.gov.co" xr:uid="{5805A632-DAC4-4DEA-9D8F-667E63E9E4FD}"/>
    <hyperlink ref="Y263" r:id="rId42" display="johana.oviedo@migracioncolombia.gov.co" xr:uid="{55C46A55-E5D5-4FA3-858F-77E58829D094}"/>
    <hyperlink ref="Y292" r:id="rId43" display="johana.oviedo@migracioncolombia.gov.co" xr:uid="{31BEA7E6-B5F0-4D8F-8DC0-5D3079B4EAF3}"/>
    <hyperlink ref="Y288" r:id="rId44" display="johana.oviedo@migracioncolombia.gov.co" xr:uid="{44417C36-F4CE-484E-914D-3ED81C9A7AB5}"/>
    <hyperlink ref="Y286" r:id="rId45" display="johana.oviedo@migracioncolombia.gov.co" xr:uid="{B9C1C244-FDD7-4573-8A03-777F12367E9E}"/>
    <hyperlink ref="Y284" r:id="rId46" display="johana.oviedo@migracioncolombia.gov.co" xr:uid="{2969767D-F6C9-4F93-A53A-EA7128266311}"/>
    <hyperlink ref="Y280" r:id="rId47" display="johana.oviedo@migracioncolombia.gov.co" xr:uid="{3308B733-6639-4901-AC34-1392BD62E82F}"/>
    <hyperlink ref="Y266" r:id="rId48" display="johana.oviedo@migracioncolombia.gov.co" xr:uid="{ABEB2E08-773A-4642-974A-D2B4E66BF894}"/>
    <hyperlink ref="Y262" r:id="rId49" display="johana.oviedo@migracioncolombia.gov.co" xr:uid="{4B8DE179-84EE-4BC1-8585-58F4274DACDD}"/>
    <hyperlink ref="Y261" r:id="rId50" display="johana.oviedo@migracioncolombia.gov.co" xr:uid="{C624BD5B-DF71-438C-A75D-13A811974BAF}"/>
    <hyperlink ref="Y299" r:id="rId51" display="felipe.castillo@migracioncolombia.gov.co " xr:uid="{0BD64F14-BDA4-46B9-8C75-68060C6A3B6F}"/>
    <hyperlink ref="Y298" r:id="rId52" display="felipe.castillo@migracioncolombia.gov.co " xr:uid="{D29E9576-4E7D-4F02-ABB0-BCFCAD1686E6}"/>
    <hyperlink ref="Y297" r:id="rId53" display="felipe.castillo@migracioncolombia.gov.co " xr:uid="{53D24692-E4D4-4AAE-B23F-BE771BD326E2}"/>
    <hyperlink ref="Y223" r:id="rId54" xr:uid="{8819E886-7008-49B6-9352-5362DDE3762F}"/>
    <hyperlink ref="Y222" r:id="rId55" xr:uid="{103ED52F-127C-4924-819A-44F4F2FCCAEE}"/>
    <hyperlink ref="Y221" r:id="rId56" xr:uid="{E9423C20-10EE-4B32-B62D-7F2C848D77FF}"/>
    <hyperlink ref="Y225" r:id="rId57" xr:uid="{C94DDCD8-4B4C-48ED-B40C-82AEC39A5AE6}"/>
    <hyperlink ref="Y217" r:id="rId58" xr:uid="{E8B50C2D-8B4F-4550-91DF-A51B9EB5F291}"/>
    <hyperlink ref="Y295" r:id="rId59" display="felipe.castillo@migracioncolombia.gov.co " xr:uid="{419EAF81-9EC7-4631-A13D-6E80EEAD5018}"/>
    <hyperlink ref="Y250" r:id="rId60" display="fabio.torres@migracioncolombia.gov.co " xr:uid="{6C73AF57-C1E2-44A4-81B2-F53972E65FF7}"/>
    <hyperlink ref="Y229" r:id="rId61" xr:uid="{3E7E078C-7CAF-4BC6-A956-4E733F653865}"/>
    <hyperlink ref="Y228" r:id="rId62" xr:uid="{1DF2C1DB-8E08-4666-838B-56D818E4D09E}"/>
    <hyperlink ref="Y189:Y191" r:id="rId63" display="johana.oviedo@migracioncolombia.gov.co" xr:uid="{C2EC053A-91FD-4605-81AF-D313B8EA16EB}"/>
    <hyperlink ref="Y300" r:id="rId64" xr:uid="{2E72F5E4-9B1F-46DA-B099-93DE03EAE8F4}"/>
    <hyperlink ref="Y254" r:id="rId65" display="felipe.castillo@migracioncolombia.gov.co " xr:uid="{E2B94851-6F56-4CC1-A8AC-D85FA5C749C1}"/>
    <hyperlink ref="Y243" r:id="rId66" xr:uid="{08F4364E-0166-4682-9950-87F70EDAFB5F}"/>
    <hyperlink ref="Y224" r:id="rId67" xr:uid="{D904C5F2-B3CC-40AC-8F68-CCD592F62056}"/>
    <hyperlink ref="Y220" r:id="rId68" xr:uid="{C4A66E12-BB18-4065-8057-BF92DA2335B3}"/>
    <hyperlink ref="Y219" r:id="rId69" xr:uid="{11B23A9A-5BCE-4F79-A7D7-28AB019F7C7A}"/>
    <hyperlink ref="Y218" r:id="rId70" xr:uid="{40686429-41E2-4A01-A0D9-43158CFBF4C5}"/>
    <hyperlink ref="Y215" r:id="rId71" xr:uid="{41F61FBC-2B4B-453C-9CB2-88FDB1E4FF90}"/>
    <hyperlink ref="Y214" r:id="rId72" xr:uid="{E173AAFC-8FFF-498C-90A3-9C83CEFA65B5}"/>
    <hyperlink ref="Y212" r:id="rId73" xr:uid="{401DAAF6-218A-49BA-B9EB-68F7C87A9DDA}"/>
    <hyperlink ref="Y231" r:id="rId74" xr:uid="{FB590D01-CE7D-44C9-AC8F-6BB88BB46064}"/>
    <hyperlink ref="Y213" r:id="rId75" xr:uid="{A32C48F1-05F1-4B60-92F3-775EEBDBA7F2}"/>
    <hyperlink ref="Y226" r:id="rId76" xr:uid="{81080C32-43AF-4135-8159-99858A575EBB}"/>
    <hyperlink ref="Y204" r:id="rId77" xr:uid="{1960BF83-ED19-4C17-A8AA-0B86A7A792A1}"/>
    <hyperlink ref="Y207" r:id="rId78" xr:uid="{04035D21-E635-436D-A9BF-753EAD2C5EEC}"/>
    <hyperlink ref="Y198" r:id="rId79" xr:uid="{1C73B914-0BB8-45EA-A982-05676B607B82}"/>
    <hyperlink ref="Y194" r:id="rId80" xr:uid="{112F6DF4-FFF8-4F1A-8A28-765C1ABFD6F5}"/>
    <hyperlink ref="Y193" r:id="rId81" xr:uid="{96873B45-1A21-4FC9-B23C-38CFE9C7C4BB}"/>
    <hyperlink ref="Y192" r:id="rId82" xr:uid="{59F4F517-BEC5-4CDB-8493-1D6652111474}"/>
    <hyperlink ref="Y191" r:id="rId83" xr:uid="{4BBDE96D-9DF5-408A-B865-424E6E5558F8}"/>
    <hyperlink ref="Y190" r:id="rId84" xr:uid="{60EE1CAD-3B90-4457-A5E1-91D9CC8D0978}"/>
    <hyperlink ref="Y189" r:id="rId85" xr:uid="{CEBB66A1-CF07-4FC7-9499-97E71BB68C9F}"/>
    <hyperlink ref="Y174" r:id="rId86" xr:uid="{21B11AEC-54F4-4A3E-B82A-2131B353E1DA}"/>
    <hyperlink ref="Y148:Y150" r:id="rId87" display="nestor.medina@migracioncolombia.gov.co" xr:uid="{4E0280E0-858E-4270-B771-3B8C282D7051}"/>
    <hyperlink ref="Y171" r:id="rId88" xr:uid="{0B98C7E4-5BE1-4C68-B09D-7CACB9016EBF}"/>
    <hyperlink ref="Y188" r:id="rId89" xr:uid="{EE4CB757-9D36-4BAA-975C-BFD79EB881F9}"/>
    <hyperlink ref="Y187" r:id="rId90" xr:uid="{D0386F3A-2545-481F-8582-0FE603A7BC98}"/>
    <hyperlink ref="Y157:Y159" r:id="rId91" display="susan.perez@migracioncolombia.gov.co" xr:uid="{C95A71CC-4BDA-4CD0-9EE8-5AC19FB74A16}"/>
    <hyperlink ref="Y180" r:id="rId92" xr:uid="{A5C9F1CD-2912-4D79-913F-9E288FCD4977}"/>
    <hyperlink ref="Y178" r:id="rId93" xr:uid="{1B0ECA45-001E-416B-BCEA-A49401FBE06C}"/>
    <hyperlink ref="Y177" r:id="rId94" xr:uid="{6B1E6472-4990-47CE-B7B3-729D5C3A9E91}"/>
    <hyperlink ref="Y176" r:id="rId95" xr:uid="{6F14C1AE-1839-4D8A-AF85-0E7D67E90DBA}"/>
    <hyperlink ref="Y155:Y156" r:id="rId96" display="susan.perez@migracioncolombia.gov.co" xr:uid="{5DBC118F-A2AB-426E-96C2-1115825A0E4D}"/>
    <hyperlink ref="Y175" r:id="rId97" xr:uid="{696F7CD6-4CC1-4F4B-AD4F-2E8EA66670F6}"/>
    <hyperlink ref="Y168" r:id="rId98" xr:uid="{AB35AE16-9C4B-4D87-B8CD-13A7B40D581F}"/>
    <hyperlink ref="Y166" r:id="rId99" xr:uid="{5EA5F078-F1ED-4B0C-91F7-4BE45D636735}"/>
    <hyperlink ref="Y165" r:id="rId100" xr:uid="{8C085ADA-C548-46CF-8B90-A5D0D6A3AAF2}"/>
    <hyperlink ref="X16" r:id="rId101" display="LEONARDO.CARVAJAL@MIGRACIONCOLOMBIA.GOV.CO" xr:uid="{7B2544C8-C8B4-4382-B280-A002F1BD7AAC}"/>
    <hyperlink ref="Y104" r:id="rId102" display="brayan.valbuena@migracioncolombia.gov.co" xr:uid="{1886DFE2-A5D6-4E13-91A7-90EF9D7BA9D7}"/>
    <hyperlink ref="Y96" r:id="rId103" xr:uid="{D72DB926-6629-445D-80D3-8B9AC56226E3}"/>
    <hyperlink ref="Y92" r:id="rId104" xr:uid="{D00BE5C0-D5E7-48FA-B1C7-7D006124492F}"/>
    <hyperlink ref="Y100" r:id="rId105" xr:uid="{1470DFB1-C335-45BF-AF03-50C736E1AD28}"/>
    <hyperlink ref="Y94" r:id="rId106" xr:uid="{23B24FB4-1092-4DA3-9C9F-0CAA62C5849F}"/>
    <hyperlink ref="Y99" r:id="rId107" xr:uid="{378DFEB8-EDB7-4BAF-B530-F580967ABD53}"/>
    <hyperlink ref="Y98" r:id="rId108" xr:uid="{9160E60C-D544-47D6-A65C-88B3F8D09528}"/>
    <hyperlink ref="Y97" r:id="rId109" xr:uid="{BE499821-2AF5-4448-8D4D-07F2F2ECE4CC}"/>
    <hyperlink ref="Y93" r:id="rId110" xr:uid="{69C3CDD2-5833-4031-9433-EEEC11CE155E}"/>
    <hyperlink ref="Y95" r:id="rId111" xr:uid="{C9BB6951-E047-40A6-B0BF-DE66757EE329}"/>
    <hyperlink ref="Y101" r:id="rId112" xr:uid="{6A8BF503-9381-48EC-9830-08E15D99489E}"/>
    <hyperlink ref="Y86" r:id="rId113" display="diego.lopez@migracioncolombia.gov.co" xr:uid="{C7F7C562-A41C-4359-8098-37C80F361DF8}"/>
    <hyperlink ref="Y84" r:id="rId114" xr:uid="{B44F8CDF-D52B-460C-8BB4-11DEB77F77B5}"/>
    <hyperlink ref="Y85" r:id="rId115" xr:uid="{A01FA6DB-2AED-4689-B69F-21CB30C0170E}"/>
    <hyperlink ref="Y88" r:id="rId116" xr:uid="{4882D2BE-E46C-4D20-8705-31AC1E5B67CB}"/>
    <hyperlink ref="Y87" r:id="rId117" xr:uid="{28D3A46E-ED99-4C6C-96EA-ABDB6C0953A4}"/>
    <hyperlink ref="Y83" r:id="rId118" xr:uid="{FA7E177C-1E1A-4B5C-A491-5EE85557D20A}"/>
    <hyperlink ref="Y90" r:id="rId119" xr:uid="{8D8E1CC5-BDD5-4C61-B617-AB9C4F4D57FF}"/>
    <hyperlink ref="Y81" r:id="rId120" display="carlos.useche@migracioncolombia.gov.co" xr:uid="{C16976FC-F893-47F7-B837-3A381EB910AB}"/>
    <hyperlink ref="Y80" r:id="rId121" xr:uid="{88E279A4-EE41-4E2B-AA78-8BE822D3A10F}"/>
    <hyperlink ref="Y78" r:id="rId122" xr:uid="{D80B5392-D0A3-448B-9E15-DF422FC35832}"/>
    <hyperlink ref="Y67" r:id="rId123" xr:uid="{C0C8D11D-8C85-46A5-8A27-C054DF7C6B99}"/>
    <hyperlink ref="Y63" r:id="rId124" xr:uid="{42402AFD-71A6-4903-874F-709047D113BA}"/>
    <hyperlink ref="Y76" r:id="rId125" xr:uid="{363396A6-7FAB-45EE-AD8B-3BC62EECAF3E}"/>
    <hyperlink ref="Y116" r:id="rId126" xr:uid="{04E9169D-95EF-4352-92BB-A49B33850434}"/>
    <hyperlink ref="Y82" r:id="rId127" xr:uid="{CFD6BC89-E092-4356-80EF-7D13AC3176DB}"/>
    <hyperlink ref="Y102" r:id="rId128" xr:uid="{B01CDDD9-DC2D-421F-AD6E-B7FDA48DA8B5}"/>
    <hyperlink ref="Y121:Y141" r:id="rId129" display="rosa.martinez@migracioncolombia.gov.co" xr:uid="{98A173E5-3A3F-4505-BBE4-FC1C0629B28E}"/>
    <hyperlink ref="Y102:Y110" r:id="rId130" display="maria.aguirre@migracioncolombia.gov.co" xr:uid="{A00CD4ED-A494-477D-A8FF-D276B5059CCE}"/>
    <hyperlink ref="Y118" r:id="rId131" xr:uid="{727499C5-C0BE-4D03-BC99-DD8D083CE72C}"/>
    <hyperlink ref="Y117" r:id="rId132" xr:uid="{CA9E29EB-A750-4460-AE4F-8C0824857009}"/>
    <hyperlink ref="Y110" r:id="rId133" xr:uid="{2415B7DC-F082-46B5-98A8-FA1114AEC50D}"/>
    <hyperlink ref="Y103" r:id="rId134" xr:uid="{80344A74-AC50-498E-BF89-CE4387383B50}"/>
    <hyperlink ref="Y91" r:id="rId135" xr:uid="{1F0DD0A1-A25B-42AE-A14E-777CD47E1DAF}"/>
    <hyperlink ref="Y21" r:id="rId136" xr:uid="{9B490ED6-72CA-4736-9D3C-5D09CBB6D943}"/>
    <hyperlink ref="Y23" r:id="rId137" xr:uid="{AB6F7C30-F507-424E-A737-5C0D0D1CAE0A}"/>
    <hyperlink ref="Y22" r:id="rId138" xr:uid="{DF3F79C5-402C-4D02-AC8A-FCC26EB7ED71}"/>
    <hyperlink ref="Y19" r:id="rId139" xr:uid="{D7268312-C8DE-4604-81C9-1BD24A0DEA7E}"/>
    <hyperlink ref="Y18" r:id="rId140" xr:uid="{F066B2EC-7D6F-43F5-B183-034CC6B11911}"/>
    <hyperlink ref="Y17" r:id="rId141" xr:uid="{A71B213D-C9EA-4651-BAEC-DEC723158CA3}"/>
    <hyperlink ref="Y6" r:id="rId142" xr:uid="{3DA7A245-A835-4C1D-85FD-0E433AF5DAE6}"/>
    <hyperlink ref="Y5" r:id="rId143" xr:uid="{CC268E5C-A1CC-4605-B315-A8D44835A738}"/>
    <hyperlink ref="Y4" r:id="rId144" xr:uid="{F6C76B9D-3702-4D2B-B3BD-D80F0FD7BCA2}"/>
    <hyperlink ref="Y14" r:id="rId145" xr:uid="{72440DB3-063B-41B5-8B96-1E00AB06D546}"/>
    <hyperlink ref="Y3" r:id="rId146" xr:uid="{06C1A0E1-5D23-49E4-9A35-9D068239C676}"/>
    <hyperlink ref="Y10" r:id="rId147" xr:uid="{96D9D73B-5F57-4448-8A16-5B6CF405384F}"/>
    <hyperlink ref="Y13" r:id="rId148" xr:uid="{02BAF3B5-E90C-4F14-9FD1-299CB42FA21D}"/>
    <hyperlink ref="Y12" r:id="rId149" xr:uid="{1318235F-50FC-4BA7-80F5-DB165BF7777F}"/>
    <hyperlink ref="Y8" r:id="rId150" xr:uid="{9741710A-2545-4FFC-B2DE-D7001E0FEBFA}"/>
    <hyperlink ref="Y9" r:id="rId151" xr:uid="{88BBB041-077F-4E0A-A5FA-2521BDF7A389}"/>
    <hyperlink ref="Y11" r:id="rId152" xr:uid="{689C8623-7965-49A7-8CEF-9FDEC01F6F72}"/>
    <hyperlink ref="Y15" r:id="rId153" xr:uid="{84C9C0DC-015B-4AD8-8251-AF719637AA81}"/>
    <hyperlink ref="Y24" r:id="rId154" xr:uid="{2ADA32D7-B711-4A28-A3B7-8B9546C9E816}"/>
    <hyperlink ref="Y28" r:id="rId155" xr:uid="{6B75CD6E-717F-48F0-B7D3-261B3F13510D}"/>
    <hyperlink ref="Y34" r:id="rId156" xr:uid="{44237E7B-CC60-40DB-A9E9-57D13D969582}"/>
    <hyperlink ref="Y35" r:id="rId157" xr:uid="{33F9C5F5-CC2E-404B-8BB7-C4D55547D33B}"/>
    <hyperlink ref="Y36" r:id="rId158" xr:uid="{777342AC-4132-4E9B-BA31-CCCF242D59AB}"/>
    <hyperlink ref="Y37" r:id="rId159" xr:uid="{736A9E04-CE4D-4276-8D89-84622074A049}"/>
    <hyperlink ref="Y42" r:id="rId160" xr:uid="{83B9076F-483F-4672-B4F8-544F8410027C}"/>
    <hyperlink ref="Y43" r:id="rId161" xr:uid="{5F5D8B3D-2E34-49C1-A8A8-A28C15A5A7EA}"/>
    <hyperlink ref="Y44" r:id="rId162" xr:uid="{4BD93600-E208-40F7-A8B5-BD9731D9A1D3}"/>
    <hyperlink ref="Y45" r:id="rId163" xr:uid="{3EAB2608-5F17-45EB-A1DD-4792A1215795}"/>
    <hyperlink ref="Y46" r:id="rId164" xr:uid="{4A5513A5-9828-4744-9630-3FE1C1BA62F9}"/>
    <hyperlink ref="Y47" r:id="rId165" xr:uid="{2FCE2B69-EECF-4411-9EED-B4ABA5B2E9D1}"/>
    <hyperlink ref="Y48" r:id="rId166" xr:uid="{BC209AAE-0037-41FB-B6B5-8D6E20A71A57}"/>
    <hyperlink ref="Y49" r:id="rId167" xr:uid="{99CC86C4-F754-4297-95C1-02699A24771E}"/>
    <hyperlink ref="Y51" r:id="rId168" xr:uid="{4F8DA1B8-ED75-4FD1-830E-9E7516F77C34}"/>
    <hyperlink ref="Y52" r:id="rId169" xr:uid="{84387EED-7113-4363-A306-C7C6C342D202}"/>
    <hyperlink ref="Y53" r:id="rId170" xr:uid="{8CBB57FD-1ECF-4C07-97BA-FC9DCFEFA33E}"/>
    <hyperlink ref="Y54" r:id="rId171" xr:uid="{1D54293E-6E72-4FCA-80BA-0412A2EBE92D}"/>
    <hyperlink ref="Y56" r:id="rId172" xr:uid="{2DA630C0-A17B-4945-8A26-BED56713C74F}"/>
    <hyperlink ref="Y57" r:id="rId173" xr:uid="{C5C5CAD4-A107-4B7C-B0CC-AE6318D0772E}"/>
    <hyperlink ref="Y58" r:id="rId174" xr:uid="{14593E09-3E16-4E40-A96F-25E2133E7C52}"/>
    <hyperlink ref="Y59" r:id="rId175" xr:uid="{1EDC14B4-CBB0-4A18-8C43-924F72B01EF0}"/>
    <hyperlink ref="Y60" r:id="rId176" xr:uid="{611D7535-76C1-4DA0-973D-461C58D028FF}"/>
    <hyperlink ref="Y61" r:id="rId177" xr:uid="{07D3CA02-93EF-4A61-807E-B7F0AF7A4F23}"/>
    <hyperlink ref="Y62" r:id="rId178" xr:uid="{5205A3B3-A03D-4C04-8271-A475D1D92BF2}"/>
    <hyperlink ref="Y66" r:id="rId179" xr:uid="{E287DCC9-970D-400A-BD3C-8D967E60D73E}"/>
    <hyperlink ref="Y64" r:id="rId180" xr:uid="{23999C76-2904-4E27-BEA4-50264FC7277C}"/>
    <hyperlink ref="Y65" r:id="rId181" xr:uid="{D4973151-0CDE-4762-8D45-10463A6BD3CB}"/>
    <hyperlink ref="Y68" r:id="rId182" xr:uid="{4D688D2D-7108-41CF-930F-3D22C2E9F917}"/>
    <hyperlink ref="Y69" r:id="rId183" xr:uid="{8D1F2C1E-26B6-49D1-8522-30E997E519D5}"/>
    <hyperlink ref="Y70" r:id="rId184" xr:uid="{4969E963-BD2B-46D8-8F04-C4253A168E85}"/>
    <hyperlink ref="Y71" r:id="rId185" xr:uid="{BDABF012-5EF0-4605-8903-5B0965F9584D}"/>
    <hyperlink ref="Y72" r:id="rId186" xr:uid="{135D0139-C67C-4958-9574-9049B6656F69}"/>
    <hyperlink ref="Y73" r:id="rId187" xr:uid="{702AD85C-255A-43A6-BCB8-51F432A2D396}"/>
    <hyperlink ref="Y75" r:id="rId188" xr:uid="{EAF67984-6378-4651-A4E8-4522AF16B139}"/>
    <hyperlink ref="Y77" r:id="rId189" xr:uid="{54896AED-63A5-4F86-B11F-3E88D950A1C0}"/>
    <hyperlink ref="Y79" r:id="rId190" xr:uid="{708C9AD8-FB83-47E9-817E-F416D5EE5A9A}"/>
    <hyperlink ref="Y109" r:id="rId191" xr:uid="{8C49519F-FFC8-4A36-98CB-E2170329474E}"/>
    <hyperlink ref="Y111" r:id="rId192" xr:uid="{EC2CC4FB-B659-437B-8B09-340416129DA3}"/>
    <hyperlink ref="Y115" r:id="rId193" xr:uid="{CB69D4AB-EFDD-417F-84C4-AB1D5CD7ABDD}"/>
    <hyperlink ref="Y120" r:id="rId194" xr:uid="{D9490584-FAFB-49B9-89AE-6AB68C6CCA52}"/>
    <hyperlink ref="Y121" r:id="rId195" xr:uid="{01478534-30F5-43D4-B165-A55DC8C21BF4}"/>
    <hyperlink ref="Y122" r:id="rId196" xr:uid="{330520B6-AB7B-4179-A535-DCAE888DF933}"/>
    <hyperlink ref="Y119" r:id="rId197" xr:uid="{520842CC-3D37-4BE7-A48F-87708D4EF406}"/>
    <hyperlink ref="Y126" r:id="rId198" xr:uid="{244DD90D-3F62-4F95-BBA1-E8AEAF324A79}"/>
    <hyperlink ref="Y128" r:id="rId199" xr:uid="{7842B07C-A1DC-42BA-873C-BF0C49503B26}"/>
    <hyperlink ref="Y130" r:id="rId200" xr:uid="{EE16C15D-0E9E-4925-869A-BDB0E0AAE994}"/>
    <hyperlink ref="Y131" r:id="rId201" xr:uid="{FE67FC4B-EE6F-4BD6-9C9F-1707A3738F3C}"/>
    <hyperlink ref="Y179" r:id="rId202" display="susan.perez@migracioncolombia.gov.co" xr:uid="{7D3EB804-9DAA-41EF-9885-686A9B91EA9F}"/>
    <hyperlink ref="Y181" r:id="rId203" xr:uid="{F297EDBD-46E7-427A-AAD0-C3B80BDDC60E}"/>
    <hyperlink ref="Y209" r:id="rId204" xr:uid="{AB304204-77FA-43F4-962D-077FACDA15E8}"/>
    <hyperlink ref="Y210" r:id="rId205" xr:uid="{3088AC31-EA43-4372-8BE4-3D0F597D946C}"/>
    <hyperlink ref="Y195" r:id="rId206" xr:uid="{D244BDAB-C753-49BA-B7E5-7A860836C0DD}"/>
    <hyperlink ref="Y197" r:id="rId207" xr:uid="{5929B88A-F409-4EF5-B3CE-2EC986CA9082}"/>
    <hyperlink ref="Y199" r:id="rId208" xr:uid="{C8C91FA4-83EC-4122-A096-C1CF8DF5BA4B}"/>
    <hyperlink ref="Y200" r:id="rId209" xr:uid="{9AC7CAB3-E70F-4E8D-8161-0186F85596BF}"/>
    <hyperlink ref="Y201" r:id="rId210" xr:uid="{73EFD7AF-9EB9-4338-A732-FD69371B1B6A}"/>
    <hyperlink ref="Y202" r:id="rId211" xr:uid="{85D06596-646E-4C80-9883-BFB47E95755D}"/>
    <hyperlink ref="Y203" r:id="rId212" xr:uid="{4D5FF495-5BBA-46E1-80F0-007BD966AB61}"/>
    <hyperlink ref="Y205" r:id="rId213" xr:uid="{96D62A4E-0A50-4978-8F53-7450A457143F}"/>
    <hyperlink ref="Y206" r:id="rId214" xr:uid="{4081B7B2-AB35-42BB-A867-507598AABBA3}"/>
    <hyperlink ref="Y208" r:id="rId215" xr:uid="{EEFC4A42-A3AA-46FD-9C77-DF3F4F290880}"/>
    <hyperlink ref="Y196" r:id="rId216" xr:uid="{10E86A94-7FD7-43F3-8915-7EE708276C7B}"/>
    <hyperlink ref="Y162" r:id="rId217" display="rosa.martinez@migracioncolombia.gov.co" xr:uid="{53C15470-1133-4FC6-AD0E-17078520FA7E}"/>
    <hyperlink ref="Y211" r:id="rId218" xr:uid="{57B1B0FF-80B1-47D1-946A-20AF4BC12A1C}"/>
    <hyperlink ref="Y270" r:id="rId219" xr:uid="{F6650771-20CF-49E2-8C13-89D65615F4DE}"/>
    <hyperlink ref="Y282" r:id="rId220" xr:uid="{22927BA9-AB43-45D0-8C09-88958B69FB31}"/>
    <hyperlink ref="Y301" r:id="rId221" xr:uid="{495E1EB8-84A9-44CD-B495-C02403498E81}"/>
    <hyperlink ref="Y216" r:id="rId222" xr:uid="{BFF636CA-E3BC-4656-98D2-4F3DAA095DF8}"/>
    <hyperlink ref="Y290" r:id="rId223" display="johana.oviedo@migracioncolombia.gov.co" xr:uid="{DBEF5924-9F02-4155-8FDD-E9E54308E61B}"/>
    <hyperlink ref="Y268" r:id="rId224" xr:uid="{6E4010FA-AE05-4D44-8BB6-8A6AD2AA4F01}"/>
    <hyperlink ref="Y185" r:id="rId225" xr:uid="{4DDF8D64-D84F-4580-B8FF-A9FBA3B2FEF1}"/>
    <hyperlink ref="Y249" r:id="rId226" xr:uid="{55753AE5-90AA-4A5E-B297-24C4CFCB4C82}"/>
    <hyperlink ref="Y251" r:id="rId227" xr:uid="{45706F10-7DA9-4389-849D-5901EE52E1F0}"/>
    <hyperlink ref="Y252" r:id="rId228" xr:uid="{EF633F93-75A1-43D0-9AE0-FFD14008729C}"/>
    <hyperlink ref="Y253" r:id="rId229" xr:uid="{4C05EE74-AA1C-4928-ACDA-851213B6BA4D}"/>
    <hyperlink ref="Y255" r:id="rId230" xr:uid="{B63858E3-0460-4A22-81F7-3FAE75DE363A}"/>
    <hyperlink ref="Y294" r:id="rId231" xr:uid="{4FD8FA94-A677-455E-B2F9-550758EC88F5}"/>
    <hyperlink ref="Y227" r:id="rId232" xr:uid="{80689D6D-8FCE-4CC5-BCD9-30C2BB2885C0}"/>
    <hyperlink ref="Y232" r:id="rId233" xr:uid="{82F391D1-3CE1-45D9-AFD9-73942EEA6011}"/>
    <hyperlink ref="Y233" r:id="rId234" xr:uid="{673DA7CA-6E7A-4A90-8BFC-4134F78F59B5}"/>
    <hyperlink ref="Y234" r:id="rId235" xr:uid="{187C6154-1BA4-43F9-B637-DFDCAD19899B}"/>
    <hyperlink ref="Y235" r:id="rId236" xr:uid="{5AA65D23-28F4-4507-B18D-7B08B36B8BF5}"/>
    <hyperlink ref="Y236" r:id="rId237" xr:uid="{F92E0271-251A-43B7-A3B0-D259F3E6D573}"/>
    <hyperlink ref="Y238" r:id="rId238" xr:uid="{6DDC866B-5456-4EB4-B42C-90685DB5FF8B}"/>
    <hyperlink ref="Y242" r:id="rId239" xr:uid="{D11C0B94-9AC0-4740-9873-D9CA998D57CA}"/>
    <hyperlink ref="Y326" r:id="rId240" xr:uid="{72BA4547-350D-4DF9-BF33-1CED9CFE41DB}"/>
    <hyperlink ref="Y327" r:id="rId241" xr:uid="{7E8BB958-1C16-4A32-B1CD-8BE481457986}"/>
    <hyperlink ref="Y329" r:id="rId242" xr:uid="{BD377FC8-6442-406D-909C-08912C0F5A5A}"/>
    <hyperlink ref="Y328" r:id="rId243" xr:uid="{DD24AADF-A87D-42B2-9503-EEF1649C3B01}"/>
    <hyperlink ref="Y330" r:id="rId244" xr:uid="{FC27E346-4EC0-4A43-8DC0-1AA895A8CCF6}"/>
    <hyperlink ref="Y112" r:id="rId245" xr:uid="{F8767CD9-FB84-4AA0-9DCA-92E7065565A9}"/>
    <hyperlink ref="Y113" r:id="rId246" display="felipe.castillo@migracioncolombia.gov.co" xr:uid="{F27E1C3A-FAD8-4A2F-8ED9-DB541CC264EA}"/>
    <hyperlink ref="Y125" r:id="rId247" xr:uid="{916B2698-13A1-4FDF-8703-4EAA78736EF7}"/>
    <hyperlink ref="Y2" r:id="rId248" xr:uid="{B6750884-72CF-40FB-92C8-0801FA874DFA}"/>
    <hyperlink ref="Y7" r:id="rId249" xr:uid="{2D107CE2-828E-4D45-8E67-6490278B09A0}"/>
    <hyperlink ref="Y32" r:id="rId250" xr:uid="{D514F3DC-5410-4D47-8941-F1019BDBE753}"/>
    <hyperlink ref="Y108" r:id="rId251" xr:uid="{229BFEC8-F479-4C2C-B35F-EBC3D8FFF120}"/>
    <hyperlink ref="Y107" r:id="rId252" xr:uid="{55066A84-CFEC-4BF2-87FE-C4BA4F91E9F2}"/>
    <hyperlink ref="Y114" r:id="rId253" display="johana.oviedo@migracioncolombia.gov.co" xr:uid="{03A6F71E-B339-4B9F-8131-EDB8EB807E73}"/>
    <hyperlink ref="Y141" r:id="rId254" xr:uid="{F7CD0902-D12C-4AD3-AEB8-EF457D7B0F78}"/>
    <hyperlink ref="Y167" r:id="rId255" xr:uid="{A48D4B6D-2190-46A0-8104-7EAB87AC3FE0}"/>
    <hyperlink ref="Y308:Y309" r:id="rId256" display="susan.perez@migracioncolombia.gov.co" xr:uid="{7DB14D3E-8312-4542-9E61-A6800396A4DF}"/>
    <hyperlink ref="Y259" r:id="rId257" xr:uid="{B23D80B7-978A-45FA-BF17-9649710B556F}"/>
    <hyperlink ref="Y258" r:id="rId258" xr:uid="{7FEB6F90-154F-464D-A3BD-2F3CF6968594}"/>
    <hyperlink ref="Y256" r:id="rId259" display="shirley.prieto@migracioncolombia.gov.co" xr:uid="{AEE13B51-1FDD-464E-8D53-34E8C1A5717C}"/>
    <hyperlink ref="Y323" r:id="rId260" xr:uid="{13332F9F-FBE5-48A4-83A3-DA68D773483A}"/>
    <hyperlink ref="Y29" r:id="rId261" display="gilmer.amezquita@migracioncolombia.gov.co" xr:uid="{CCB03BC8-64A7-4D40-A1A1-B19207EF1EB8}"/>
    <hyperlink ref="Y106" r:id="rId262" xr:uid="{B68B4BEE-A849-4FFA-8145-B0E3404379C7}"/>
    <hyperlink ref="Y123" r:id="rId263" xr:uid="{91D06FEC-93D8-47DF-A09F-8DF796CDA243}"/>
    <hyperlink ref="Y127" r:id="rId264" xr:uid="{B9A5211F-12C9-4CDA-B1E9-A8DF794EE3F9}"/>
    <hyperlink ref="Y257" r:id="rId265" xr:uid="{0F4FFAA8-DCB7-4BB3-9AE7-2A944A0BDC53}"/>
    <hyperlink ref="Y308" r:id="rId266" xr:uid="{9806E841-C49A-4A85-ACB2-57015459BBD1}"/>
    <hyperlink ref="Y331" r:id="rId267" xr:uid="{7998328A-A022-4A7D-B26D-9619E48FF51C}"/>
    <hyperlink ref="Y144" r:id="rId268" display="rosa.martinez@migracioncolombia.gov.co" xr:uid="{8B1FA81F-8240-47DE-B5CC-251B72B64D22}"/>
    <hyperlink ref="Y315" r:id="rId269" display="rosa.martinez@migracioncolombia.gov.co" xr:uid="{0D6770D9-E54B-45F6-A1D0-B9800C89E34C}"/>
    <hyperlink ref="Y30" r:id="rId270" display="gilmer.amezquita@migracioncolombia.gov.co" xr:uid="{AC7E7B49-B98F-4A94-BFE0-1A8C027100E9}"/>
    <hyperlink ref="Y31" r:id="rId271" display="gilmer.amezquita@migracioncolombia.gov.co" xr:uid="{1B6F6763-44D5-417E-85A5-F76C15E68C03}"/>
    <hyperlink ref="Y33" r:id="rId272" display="gilmer.amezquita@migracioncolombia.gov.co" xr:uid="{90BDB6C5-5FFD-4265-AE5C-9AA01F17E82A}"/>
    <hyperlink ref="Y38" r:id="rId273" display="gilmer.amezquita@migracioncolombia.gov.co" xr:uid="{247255AD-3DCB-47DA-8E1E-44FBE789630D}"/>
    <hyperlink ref="Y39" r:id="rId274" display="gilmer.amezquita@migracioncolombia.gov.co" xr:uid="{50F79B64-CAF5-4237-A58E-9A530B6E9987}"/>
    <hyperlink ref="Y40" r:id="rId275" display="gilmer.amezquita@migracioncolombia.gov.co" xr:uid="{84395293-8B97-4FB8-8A12-BCF2CCEAC0D4}"/>
    <hyperlink ref="Y41" r:id="rId276" display="gilmer.amezquita@migracioncolombia.gov.co" xr:uid="{AC1A1122-F3E6-4CAB-A65A-17D08A8F0837}"/>
    <hyperlink ref="Y50" r:id="rId277" display="gilmer.amezquita@migracioncolombia.gov.co" xr:uid="{5217D952-21E7-407B-BB8B-1BC2A6A5ED35}"/>
    <hyperlink ref="Y55" r:id="rId278" display="gilmer.amezquita@migracioncolombia.gov.co" xr:uid="{D26207C7-7D58-47CB-AAB3-677C8CB18707}"/>
    <hyperlink ref="Y74" r:id="rId279" display="gilmer.amezquita@migracioncolombia.gov.co" xr:uid="{50A663AF-28B0-4775-9B88-14A48EE4D95B}"/>
  </hyperlinks>
  <pageMargins left="0.7" right="0.7" top="0.75" bottom="0.75" header="0.3" footer="0.3"/>
  <pageSetup orientation="portrait" r:id="rId280"/>
</worksheet>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PAABS 2025 - CONSOLIDADO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Mateo Patiño Herrera</dc:creator>
  <cp:lastModifiedBy>Ingrid Catherine Galindo Bonilla</cp:lastModifiedBy>
  <cp:lastPrinted>2024-12-19T19:22:48Z</cp:lastPrinted>
  <dcterms:created xsi:type="dcterms:W3CDTF">2023-12-27T19:40:52Z</dcterms:created>
  <dcterms:modified xsi:type="dcterms:W3CDTF">2025-05-07T19:22:24Z</dcterms:modified>
</cp:coreProperties>
</file>