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C:\Users\samue\Downloads\"/>
    </mc:Choice>
  </mc:AlternateContent>
  <xr:revisionPtr revIDLastSave="0" documentId="13_ncr:1_{FB8C2C30-F66E-4EAA-A6BA-1E34113854EA}" xr6:coauthVersionLast="47" xr6:coauthVersionMax="47" xr10:uidLastSave="{00000000-0000-0000-0000-000000000000}"/>
  <bookViews>
    <workbookView xWindow="-120" yWindow="-120" windowWidth="29040" windowHeight="15720" xr2:uid="{00000000-000D-0000-FFFF-FFFF00000000}"/>
  </bookViews>
  <sheets>
    <sheet name="PAABS 2025 - CONSOLIDADO" sheetId="48" r:id="rId1"/>
    <sheet name="CAMBIOS" sheetId="36" r:id="rId2"/>
    <sheet name="PUBLICACIÓN" sheetId="12" r:id="rId3"/>
    <sheet name="RESOLUCIÓN" sheetId="13" r:id="rId4"/>
  </sheets>
  <externalReferences>
    <externalReference r:id="rId5"/>
  </externalReferences>
  <definedNames>
    <definedName name="_xlnm._FilterDatabase" localSheetId="1" hidden="1">CAMBIOS!$A$1:$AF$56</definedName>
    <definedName name="_xlnm._FilterDatabase" localSheetId="0" hidden="1">'PAABS 2025 - CONSOLIDADO'!$A$1:$AF$610</definedName>
    <definedName name="GIO" localSheetId="0">#REF!</definedName>
    <definedName name="GIO">#REF!</definedName>
    <definedName name="Tipo_Hito">[1]Listas!$A$2:$A$1048576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610" i="48" l="1"/>
  <c r="T609" i="48"/>
  <c r="U609" i="48" s="1"/>
  <c r="T608" i="48"/>
  <c r="U608" i="48" s="1"/>
  <c r="T607" i="48"/>
  <c r="U607" i="48" s="1"/>
  <c r="U606" i="48"/>
  <c r="U605" i="48"/>
  <c r="T604" i="48"/>
  <c r="U604" i="48" s="1"/>
  <c r="T603" i="48"/>
  <c r="U603" i="48" s="1"/>
  <c r="U602" i="48"/>
  <c r="T602" i="48"/>
  <c r="T601" i="48"/>
  <c r="U601" i="48" s="1"/>
  <c r="U600" i="48"/>
  <c r="T599" i="48"/>
  <c r="U599" i="48" s="1"/>
  <c r="T598" i="48"/>
  <c r="U598" i="48" s="1"/>
  <c r="T597" i="48"/>
  <c r="U597" i="48" s="1"/>
  <c r="T596" i="48"/>
  <c r="U596" i="48" s="1"/>
  <c r="T595" i="48"/>
  <c r="U595" i="48" s="1"/>
  <c r="T594" i="48"/>
  <c r="U594" i="48" s="1"/>
  <c r="T585" i="48"/>
  <c r="U585" i="48" s="1"/>
  <c r="T562" i="48"/>
  <c r="U562" i="48" s="1"/>
  <c r="T556" i="48"/>
  <c r="U556" i="48" s="1"/>
  <c r="T522" i="48"/>
  <c r="U522" i="48" s="1"/>
  <c r="T453" i="48"/>
  <c r="U453" i="48" s="1"/>
  <c r="U429" i="48"/>
  <c r="U281" i="48"/>
  <c r="U279" i="48"/>
  <c r="U277" i="48"/>
  <c r="U271" i="48"/>
  <c r="U267" i="48"/>
  <c r="U265" i="48"/>
  <c r="U261" i="48"/>
  <c r="U533" i="48"/>
  <c r="T168" i="48"/>
  <c r="U168" i="48" s="1"/>
  <c r="U138" i="48"/>
  <c r="U8" i="48"/>
  <c r="U56" i="36" l="1"/>
  <c r="U9" i="36"/>
  <c r="T41" i="36"/>
  <c r="U41" i="36" s="1"/>
  <c r="T43" i="36"/>
  <c r="U43" i="36" s="1"/>
  <c r="T42" i="36"/>
  <c r="U42" i="36" s="1"/>
  <c r="T27" i="36" l="1"/>
  <c r="U27" i="36" s="1"/>
  <c r="T55" i="36"/>
  <c r="U55" i="36" s="1"/>
  <c r="T54" i="36"/>
  <c r="U54" i="36" s="1"/>
  <c r="T53" i="36"/>
  <c r="U53" i="36" s="1"/>
  <c r="U52" i="36" l="1"/>
  <c r="U51" i="36"/>
  <c r="T50" i="36"/>
  <c r="U50" i="36" s="1"/>
  <c r="T49" i="36"/>
  <c r="U49" i="36" s="1"/>
  <c r="U48" i="36"/>
  <c r="T48" i="36"/>
  <c r="T28" i="36" l="1"/>
  <c r="U28" i="36" s="1"/>
  <c r="U2" i="36"/>
  <c r="U46" i="36"/>
  <c r="T45" i="36"/>
  <c r="U45" i="36" s="1"/>
  <c r="T44" i="36"/>
  <c r="U44" i="36" s="1"/>
  <c r="T31" i="36"/>
  <c r="U31" i="36" s="1"/>
  <c r="T29" i="36" l="1"/>
  <c r="U29" i="36" s="1"/>
  <c r="T40" i="36" l="1"/>
  <c r="U40" i="36" s="1"/>
  <c r="T30" i="36" l="1"/>
  <c r="U30" i="36" s="1"/>
  <c r="T4" i="36"/>
  <c r="U4" i="36" s="1"/>
  <c r="U20" i="36" l="1"/>
  <c r="U19" i="36"/>
  <c r="U18" i="36"/>
  <c r="U15" i="36"/>
  <c r="U13" i="36"/>
  <c r="U12" i="36"/>
  <c r="U11" i="36"/>
  <c r="U26" i="36"/>
  <c r="U3" i="36"/>
  <c r="T47" i="36" l="1"/>
  <c r="U47" i="36" s="1"/>
  <c r="U466" i="48"/>
  <c r="U465" i="48"/>
  <c r="U579" i="48"/>
  <c r="U582" i="48"/>
  <c r="T578" i="48"/>
  <c r="U578" i="48" s="1"/>
  <c r="T577" i="48"/>
  <c r="U577" i="48" s="1"/>
  <c r="T576" i="48"/>
  <c r="U576" i="48" s="1"/>
  <c r="T575" i="48"/>
  <c r="U575" i="48" s="1"/>
  <c r="T574" i="48"/>
  <c r="U574" i="48" s="1"/>
  <c r="T573" i="48"/>
  <c r="U573" i="48" s="1"/>
  <c r="T572" i="48"/>
  <c r="U572" i="48" s="1"/>
  <c r="T571" i="48"/>
  <c r="U571" i="48" s="1"/>
  <c r="T570" i="48"/>
  <c r="U570" i="48" s="1"/>
  <c r="U569" i="48"/>
  <c r="T568" i="48"/>
  <c r="U568" i="48" s="1"/>
  <c r="T567" i="48"/>
  <c r="U567" i="48" s="1"/>
  <c r="T566" i="48"/>
  <c r="T565" i="48"/>
  <c r="T564" i="48"/>
  <c r="T563" i="48"/>
  <c r="U563" i="48" s="1"/>
  <c r="T561" i="48"/>
  <c r="U561" i="48" s="1"/>
  <c r="T560" i="48"/>
  <c r="U560" i="48" s="1"/>
  <c r="U559" i="48"/>
  <c r="U328" i="48"/>
  <c r="U252" i="48"/>
  <c r="U140" i="48"/>
  <c r="T110" i="48"/>
  <c r="U110" i="48" s="1"/>
  <c r="U552" i="48"/>
  <c r="T552" i="48"/>
  <c r="T550" i="48"/>
  <c r="U550" i="48" s="1"/>
  <c r="T529" i="48"/>
  <c r="U529" i="48" s="1"/>
  <c r="T528" i="48"/>
  <c r="U528" i="48" s="1"/>
  <c r="T527" i="48"/>
  <c r="U527" i="48" s="1"/>
  <c r="T499" i="48"/>
  <c r="U499" i="48" s="1"/>
  <c r="U445" i="48"/>
  <c r="U443" i="48"/>
  <c r="U442" i="48"/>
  <c r="U440" i="48"/>
  <c r="U426" i="48"/>
  <c r="T420" i="48"/>
  <c r="U420" i="48" s="1"/>
  <c r="U321" i="48"/>
  <c r="U318" i="48"/>
  <c r="U317" i="48"/>
  <c r="T316" i="48"/>
  <c r="U316" i="48" s="1"/>
  <c r="U307" i="48"/>
  <c r="T197" i="48"/>
  <c r="U197" i="48" s="1"/>
  <c r="U195" i="48"/>
  <c r="T191" i="48"/>
  <c r="U191" i="48" s="1"/>
  <c r="T190" i="48"/>
  <c r="U190" i="48" s="1"/>
  <c r="U174" i="48"/>
  <c r="U164" i="48"/>
  <c r="U163" i="48"/>
  <c r="U159" i="48"/>
  <c r="U157" i="48"/>
  <c r="T151" i="48"/>
  <c r="U151" i="48" s="1"/>
  <c r="T129" i="48"/>
  <c r="U129" i="48" s="1"/>
  <c r="U121" i="48"/>
  <c r="U102" i="48"/>
  <c r="U99" i="48"/>
  <c r="U98" i="48"/>
  <c r="U96" i="48"/>
  <c r="T63" i="48"/>
  <c r="U63" i="48" s="1"/>
  <c r="U27" i="48"/>
  <c r="U26" i="48"/>
  <c r="U558" i="48" l="1"/>
  <c r="U557" i="48"/>
  <c r="T139" i="48"/>
  <c r="U139" i="48" s="1"/>
  <c r="T464" i="48"/>
  <c r="U464" i="48" s="1"/>
  <c r="T463" i="48"/>
  <c r="U463" i="48" s="1"/>
  <c r="U119" i="48"/>
  <c r="U508" i="48"/>
  <c r="T551" i="48" l="1"/>
  <c r="U551" i="48" s="1"/>
  <c r="T549" i="48"/>
  <c r="U549" i="48" s="1"/>
  <c r="T548" i="48"/>
  <c r="U548" i="48" s="1"/>
  <c r="T547" i="48"/>
  <c r="U547" i="48" s="1"/>
  <c r="T546" i="48"/>
  <c r="U546" i="48" s="1"/>
  <c r="T545" i="48"/>
  <c r="U545" i="48" s="1"/>
  <c r="T544" i="48"/>
  <c r="U544" i="48" s="1"/>
  <c r="T543" i="48"/>
  <c r="U543" i="48" s="1"/>
  <c r="T542" i="48"/>
  <c r="U542" i="48" s="1"/>
  <c r="T541" i="48"/>
  <c r="U541" i="48" s="1"/>
  <c r="T540" i="48"/>
  <c r="U540" i="48" s="1"/>
  <c r="T539" i="48"/>
  <c r="U539" i="48" s="1"/>
  <c r="T538" i="48"/>
  <c r="U538" i="48" s="1"/>
  <c r="T537" i="48"/>
  <c r="U537" i="48" s="1"/>
  <c r="T536" i="48"/>
  <c r="U536" i="48" s="1"/>
  <c r="U520" i="48"/>
  <c r="T458" i="48"/>
  <c r="U458" i="48" s="1"/>
  <c r="U254" i="48"/>
  <c r="U250" i="48"/>
  <c r="U249" i="48"/>
  <c r="U137" i="48"/>
  <c r="U134" i="48"/>
  <c r="T111" i="48"/>
  <c r="U111" i="48" s="1"/>
  <c r="T535" i="48"/>
  <c r="U535" i="48" s="1"/>
  <c r="T534" i="48"/>
  <c r="U534" i="48" s="1"/>
  <c r="T501" i="48"/>
  <c r="U501" i="48" s="1"/>
  <c r="T500" i="48"/>
  <c r="U500" i="48" s="1"/>
  <c r="T449" i="48"/>
  <c r="U449" i="48" s="1"/>
  <c r="T448" i="48"/>
  <c r="U448" i="48" s="1"/>
  <c r="T447" i="48"/>
  <c r="U447" i="48" s="1"/>
  <c r="U446" i="48"/>
  <c r="U439" i="48"/>
  <c r="T435" i="48"/>
  <c r="U435" i="48" s="1"/>
  <c r="T421" i="48"/>
  <c r="U421" i="48" s="1"/>
  <c r="T332" i="48"/>
  <c r="U332" i="48" s="1"/>
  <c r="U320" i="48"/>
  <c r="U312" i="48"/>
  <c r="U177" i="48"/>
  <c r="T170" i="48"/>
  <c r="U170" i="48" s="1"/>
  <c r="T150" i="48"/>
  <c r="U150" i="48" s="1"/>
  <c r="T148" i="48"/>
  <c r="U148" i="48" s="1"/>
  <c r="U131" i="48"/>
  <c r="U97" i="48"/>
  <c r="U95" i="48"/>
  <c r="U93" i="48"/>
  <c r="U92" i="48"/>
  <c r="U25" i="48"/>
  <c r="T505" i="48" l="1"/>
  <c r="U461" i="48"/>
  <c r="M461" i="48"/>
  <c r="U457" i="48"/>
  <c r="U456" i="48"/>
  <c r="T16" i="48"/>
  <c r="U16" i="48" s="1"/>
  <c r="T468" i="48" l="1"/>
  <c r="U468" i="48" s="1"/>
  <c r="U247" i="48"/>
  <c r="U531" i="48"/>
  <c r="T531" i="48"/>
  <c r="U530" i="48"/>
  <c r="T530" i="48"/>
  <c r="T516" i="48"/>
  <c r="U516" i="48" s="1"/>
  <c r="T515" i="48"/>
  <c r="U515" i="48" s="1"/>
  <c r="T503" i="48"/>
  <c r="U503" i="48" s="1"/>
  <c r="T502" i="48"/>
  <c r="U502" i="48" s="1"/>
  <c r="U526" i="48" l="1"/>
  <c r="T526" i="48"/>
  <c r="T525" i="48"/>
  <c r="T524" i="48"/>
  <c r="T523" i="48"/>
  <c r="T521" i="48"/>
  <c r="U517" i="48" l="1"/>
  <c r="U330" i="48"/>
  <c r="S330" i="48"/>
  <c r="U300" i="48"/>
  <c r="U253" i="48"/>
  <c r="U251" i="48"/>
  <c r="U246" i="48"/>
  <c r="U236" i="48"/>
  <c r="U235" i="48"/>
  <c r="U223" i="48"/>
  <c r="U214" i="48"/>
  <c r="U135" i="48"/>
  <c r="U133" i="48"/>
  <c r="T519" i="48"/>
  <c r="U519" i="48" s="1"/>
  <c r="T514" i="48"/>
  <c r="U514" i="48" s="1"/>
  <c r="U513" i="48"/>
  <c r="T513" i="48"/>
  <c r="T507" i="48"/>
  <c r="U507" i="48" s="1"/>
  <c r="T506" i="48"/>
  <c r="U504" i="48"/>
  <c r="T498" i="48"/>
  <c r="U498" i="48" s="1"/>
  <c r="T497" i="48"/>
  <c r="U497" i="48" s="1"/>
  <c r="T496" i="48"/>
  <c r="U496" i="48" s="1"/>
  <c r="T495" i="48"/>
  <c r="U495" i="48" s="1"/>
  <c r="T494" i="48"/>
  <c r="U494" i="48" s="1"/>
  <c r="T493" i="48"/>
  <c r="U493" i="48" s="1"/>
  <c r="T492" i="48"/>
  <c r="U492" i="48" s="1"/>
  <c r="T491" i="48"/>
  <c r="U491" i="48" s="1"/>
  <c r="T490" i="48"/>
  <c r="U490" i="48" s="1"/>
  <c r="T489" i="48"/>
  <c r="U489" i="48" s="1"/>
  <c r="T488" i="48"/>
  <c r="U488" i="48" s="1"/>
  <c r="T487" i="48"/>
  <c r="U487" i="48" s="1"/>
  <c r="T486" i="48"/>
  <c r="U486" i="48" s="1"/>
  <c r="T485" i="48"/>
  <c r="U485" i="48" s="1"/>
  <c r="T484" i="48"/>
  <c r="U484" i="48" s="1"/>
  <c r="T483" i="48"/>
  <c r="U483" i="48" s="1"/>
  <c r="T482" i="48"/>
  <c r="U482" i="48" s="1"/>
  <c r="T481" i="48"/>
  <c r="U481" i="48" s="1"/>
  <c r="T480" i="48"/>
  <c r="U480" i="48" s="1"/>
  <c r="T479" i="48"/>
  <c r="U479" i="48" s="1"/>
  <c r="T478" i="48"/>
  <c r="U478" i="48" s="1"/>
  <c r="T477" i="48"/>
  <c r="U477" i="48" s="1"/>
  <c r="T476" i="48"/>
  <c r="U476" i="48" s="1"/>
  <c r="T475" i="48"/>
  <c r="U475" i="48" s="1"/>
  <c r="T474" i="48"/>
  <c r="U474" i="48" s="1"/>
  <c r="T473" i="48"/>
  <c r="U473" i="48" s="1"/>
  <c r="T472" i="48"/>
  <c r="U472" i="48" s="1"/>
  <c r="T471" i="48"/>
  <c r="U471" i="48" s="1"/>
  <c r="T470" i="48"/>
  <c r="U470" i="48" s="1"/>
  <c r="T469" i="48"/>
  <c r="U469" i="48" s="1"/>
  <c r="T434" i="48"/>
  <c r="U434" i="48" s="1"/>
  <c r="T418" i="48"/>
  <c r="U418" i="48" s="1"/>
  <c r="T407" i="48"/>
  <c r="U407" i="48" s="1"/>
  <c r="T365" i="48"/>
  <c r="U365" i="48" s="1"/>
  <c r="T325" i="48"/>
  <c r="U325" i="48" s="1"/>
  <c r="T324" i="48"/>
  <c r="U324" i="48" s="1"/>
  <c r="U322" i="48"/>
  <c r="U311" i="48"/>
  <c r="U306" i="48"/>
  <c r="T200" i="48"/>
  <c r="U200" i="48" s="1"/>
  <c r="T199" i="48"/>
  <c r="U199" i="48" s="1"/>
  <c r="T198" i="48"/>
  <c r="U198" i="48" s="1"/>
  <c r="T193" i="48"/>
  <c r="U193" i="48" s="1"/>
  <c r="T192" i="48"/>
  <c r="U192" i="48" s="1"/>
  <c r="U162" i="48"/>
  <c r="T154" i="48"/>
  <c r="U154" i="48" s="1"/>
  <c r="T146" i="48"/>
  <c r="U146" i="48" s="1"/>
  <c r="U122" i="48"/>
  <c r="U94" i="48"/>
  <c r="U91" i="48"/>
  <c r="U77" i="48"/>
  <c r="T67" i="48"/>
  <c r="U67" i="48" s="1"/>
  <c r="T21" i="48"/>
  <c r="U21" i="48" s="1"/>
  <c r="U292" i="48" l="1"/>
  <c r="T467" i="48"/>
  <c r="U467" i="48" s="1"/>
  <c r="T304" i="48"/>
  <c r="U304" i="48" s="1"/>
  <c r="T462" i="48" l="1"/>
  <c r="U462" i="48" s="1"/>
  <c r="U460" i="48"/>
  <c r="T459" i="48"/>
  <c r="U459" i="48" s="1"/>
  <c r="U455" i="48"/>
  <c r="T454" i="48"/>
  <c r="U454" i="48" s="1"/>
  <c r="T452" i="48"/>
  <c r="U452" i="48" s="1"/>
  <c r="U296" i="48"/>
  <c r="U224" i="48"/>
  <c r="U222" i="48"/>
  <c r="U221" i="48"/>
  <c r="U220" i="48"/>
  <c r="T213" i="48"/>
  <c r="U213" i="48" s="1"/>
  <c r="T188" i="48"/>
  <c r="T187" i="48"/>
  <c r="U303" i="48" l="1"/>
  <c r="T301" i="48"/>
  <c r="U301" i="48" s="1"/>
  <c r="U294" i="48"/>
  <c r="U238" i="48"/>
  <c r="U237" i="48"/>
  <c r="U234" i="48"/>
  <c r="U231" i="48"/>
  <c r="U225" i="48"/>
  <c r="U218" i="48"/>
  <c r="U217" i="48"/>
  <c r="U215" i="48"/>
  <c r="U132" i="48"/>
  <c r="T438" i="48"/>
  <c r="U438" i="48" s="1"/>
  <c r="U176" i="48"/>
  <c r="U160" i="48"/>
  <c r="U156" i="48"/>
  <c r="T155" i="48"/>
  <c r="U155" i="48" s="1"/>
  <c r="T153" i="48"/>
  <c r="U153" i="48" s="1"/>
  <c r="T66" i="48"/>
  <c r="U66" i="48" s="1"/>
  <c r="T61" i="48"/>
  <c r="U61" i="48" s="1"/>
  <c r="T59" i="48"/>
  <c r="U59" i="48" s="1"/>
  <c r="T58" i="48"/>
  <c r="U58" i="48" s="1"/>
  <c r="T13" i="48"/>
  <c r="U13" i="48" s="1"/>
  <c r="T437" i="48" l="1"/>
  <c r="U437" i="48" s="1"/>
  <c r="T314" i="48"/>
  <c r="U314" i="48" s="1"/>
  <c r="U310" i="48"/>
  <c r="T189" i="48"/>
  <c r="U189" i="48" s="1"/>
  <c r="T149" i="48"/>
  <c r="U149" i="48" s="1"/>
  <c r="U90" i="48"/>
  <c r="T64" i="48"/>
  <c r="U64" i="48" s="1"/>
  <c r="T60" i="48"/>
  <c r="U60" i="48" s="1"/>
  <c r="T48" i="48"/>
  <c r="U48" i="48" s="1"/>
  <c r="T10" i="48"/>
  <c r="U10" i="48" s="1"/>
  <c r="T5" i="48"/>
  <c r="U5" i="48" s="1"/>
  <c r="T3" i="48"/>
  <c r="U3" i="48" s="1"/>
  <c r="T430" i="48" l="1"/>
  <c r="U430" i="48" s="1"/>
  <c r="U427" i="48"/>
  <c r="U305" i="48"/>
  <c r="U295" i="48"/>
  <c r="U290" i="48"/>
  <c r="U288" i="48"/>
  <c r="U286" i="48"/>
  <c r="U284" i="48"/>
  <c r="U266" i="48"/>
  <c r="U233" i="48"/>
  <c r="U232" i="48"/>
  <c r="U229" i="48"/>
  <c r="U226" i="48"/>
  <c r="U180" i="48"/>
  <c r="U178" i="48"/>
  <c r="U161" i="48"/>
  <c r="T109" i="48"/>
  <c r="U109" i="48" s="1"/>
  <c r="U104" i="48"/>
  <c r="U103" i="48"/>
  <c r="U88" i="48"/>
  <c r="U83" i="48"/>
  <c r="T18" i="48"/>
  <c r="U18" i="4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Monica Lucia Rocha Ardila</author>
    <author>Marly Esperanza Berbesi Leal</author>
  </authors>
  <commentList>
    <comment ref="U28" authorId="0" shapeId="0" xr:uid="{025F22E2-BA6D-4780-87DB-D67CB4C6085A}">
      <text>
        <r>
          <rPr>
            <b/>
            <sz val="9"/>
            <color indexed="81"/>
            <rFont val="Tahoma"/>
            <family val="2"/>
          </rPr>
          <t>Monica Lucia Rocha Ardila:</t>
        </r>
        <r>
          <rPr>
            <sz val="9"/>
            <color indexed="81"/>
            <rFont val="Tahoma"/>
            <family val="2"/>
          </rPr>
          <t xml:space="preserve">
Propios: $ 2.637.226.182
Nación: $1.336.369.796</t>
        </r>
      </text>
    </comment>
    <comment ref="P600" authorId="1" shapeId="0" xr:uid="{648C42C1-AD3C-4874-A763-F72677534A4F}">
      <text>
        <r>
          <rPr>
            <b/>
            <sz val="9"/>
            <color indexed="81"/>
            <rFont val="Tahoma"/>
            <family val="2"/>
          </rPr>
          <t>$40,500,000 NACIÓN Y $5,052,000 PROPIOS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Marly Esperanza Berbesi Leal</author>
  </authors>
  <commentList>
    <comment ref="P46" authorId="0" shapeId="0" xr:uid="{E2C78A67-8482-4FE3-B711-48E16BC99093}">
      <text>
        <r>
          <rPr>
            <b/>
            <sz val="9"/>
            <color indexed="81"/>
            <rFont val="Tahoma"/>
            <family val="2"/>
          </rPr>
          <t>$40,500,000 NACIÓN Y $5,052,000 PROPIOS</t>
        </r>
      </text>
    </comment>
  </commentList>
</comments>
</file>

<file path=xl/sharedStrings.xml><?xml version="1.0" encoding="utf-8"?>
<sst xmlns="http://schemas.openxmlformats.org/spreadsheetml/2006/main" count="12359" uniqueCount="2188">
  <si>
    <t>SUB - OFI</t>
  </si>
  <si>
    <t>LÍNEA</t>
  </si>
  <si>
    <t>CDP</t>
  </si>
  <si>
    <t xml:space="preserve">RP </t>
  </si>
  <si>
    <t xml:space="preserve">DESCRIPCIÓN </t>
  </si>
  <si>
    <t>CONCEPTO</t>
  </si>
  <si>
    <t>NOMBRE</t>
  </si>
  <si>
    <t>FECHA ESTIMADA DE INICIO DEL PROCESO DE SELECCIÓN</t>
  </si>
  <si>
    <t>FECHA FINAL ACTUAL</t>
  </si>
  <si>
    <t>DURACIÓN ESTIMADA DEL CONTRATO</t>
  </si>
  <si>
    <t>MODALIDAD DE CONTRATACIÓN</t>
  </si>
  <si>
    <t>FUENTE DE  LOS RECURSOS</t>
  </si>
  <si>
    <t>FUNCIONAMIENTO O INVERSIÓN</t>
  </si>
  <si>
    <t>VALOR ESTIMADO VIGENCIA ACTUAL</t>
  </si>
  <si>
    <t>REQUIERE VF</t>
  </si>
  <si>
    <t>ESTADO DE LA SOLICITUD VF</t>
  </si>
  <si>
    <t>NOMBRE DEL RESPONSABLE</t>
  </si>
  <si>
    <t>TELÉFONO DEL RESPONSABLE</t>
  </si>
  <si>
    <t>CONSECUTIVO</t>
  </si>
  <si>
    <t>OFICINA</t>
  </si>
  <si>
    <t>RUBRO PRESUPUESTAL</t>
  </si>
  <si>
    <t>OBSERVACIÓN - CUENTA FISCAL</t>
  </si>
  <si>
    <t>No DE CONTRATO</t>
  </si>
  <si>
    <t>No DE PROCESO</t>
  </si>
  <si>
    <t>SUBDIRECCIÓN DE CONTROL DISCIPLINARIO INTERNO</t>
  </si>
  <si>
    <t>PRESTAR LOS SERVICIOS PROFESIONALES A LA SUBDIRECCIÓN DE CONTROL DISCIPLINARIO INTERNO, EN LOS TEMAS JURÍDICOS, EN LA SUSTANCIACIÓN DE LOS PROCESOS DISCIPLINARIOS, TEMAS TRASVERSALES Y DEMÁS QUE SE LE ASIGNEN, DE ACUERDO CON LAS CONDICIONES SEÑALADAS Y ESPECIFICACIONES TÉCNICAS DESCRITAS EN LOS ESTUDIOS PREVIOS.</t>
  </si>
  <si>
    <t>PRESTACIÓN DE SERVICIOS PROFESIONALES</t>
  </si>
  <si>
    <t>ENERO</t>
  </si>
  <si>
    <t>DICIEMBRE</t>
  </si>
  <si>
    <t>CONTRATACIÓN DIRECTA</t>
  </si>
  <si>
    <t>NACIÓN</t>
  </si>
  <si>
    <t>FUNCIONAMIENTO</t>
  </si>
  <si>
    <t>NO</t>
  </si>
  <si>
    <t>N/A</t>
  </si>
  <si>
    <t xml:space="preserve">PRESTACIÓN DE SERVICIOS DE APOYO A LA GESTIÓN </t>
  </si>
  <si>
    <t>SUBDIRECCIÓN DE VERIFICACIÓN MIGRATORIA</t>
  </si>
  <si>
    <t>AGOSTO</t>
  </si>
  <si>
    <t>SUBDIRECCIÓN DE EXTRANJERÍA</t>
  </si>
  <si>
    <t>NESTOR DAVID MEDINA HERRERA</t>
  </si>
  <si>
    <t>SEPTIEMBRE</t>
  </si>
  <si>
    <t>SERVICIO PROFESIONAL EMPRESARIAL</t>
  </si>
  <si>
    <t>POR DEFINIR</t>
  </si>
  <si>
    <t>MARZO</t>
  </si>
  <si>
    <t>PROPIOS</t>
  </si>
  <si>
    <t>SI</t>
  </si>
  <si>
    <t>43232300;81111800;81112000;81112201</t>
  </si>
  <si>
    <t>EXPERIAN</t>
  </si>
  <si>
    <t>DG-1</t>
  </si>
  <si>
    <t xml:space="preserve">ELSA PIEDAD MORALES </t>
  </si>
  <si>
    <t>DIRECCIÓN GENERAL</t>
  </si>
  <si>
    <t>DG-2</t>
  </si>
  <si>
    <t>FEBRERO</t>
  </si>
  <si>
    <t>DG-3</t>
  </si>
  <si>
    <t>DG-4</t>
  </si>
  <si>
    <t>MAYO</t>
  </si>
  <si>
    <t>DG-5</t>
  </si>
  <si>
    <t>DG-6</t>
  </si>
  <si>
    <t>ELSA PIEDAD MORALES</t>
  </si>
  <si>
    <t>DG-8</t>
  </si>
  <si>
    <t>INVERSIÓN</t>
  </si>
  <si>
    <t>ABRIL</t>
  </si>
  <si>
    <t xml:space="preserve">AJUSTES RAZONABLES PERSONAS CON DISCAPACIDAD 
</t>
  </si>
  <si>
    <t>JUNIO</t>
  </si>
  <si>
    <t xml:space="preserve">DICIEMBRE </t>
  </si>
  <si>
    <t>NOVIEMBRE</t>
  </si>
  <si>
    <t>OFICINA ASESORA DE PLANEACIÓN</t>
  </si>
  <si>
    <t>WILSON MANUEL CLAVIJO TRIANA</t>
  </si>
  <si>
    <t>MAGDA LILIANA VILLANUEVA</t>
  </si>
  <si>
    <t>magda.villanueva@migracioncolombia.gov.co</t>
  </si>
  <si>
    <t>OPLA - 4</t>
  </si>
  <si>
    <t>OPLA - 7</t>
  </si>
  <si>
    <t>OPLA - 8</t>
  </si>
  <si>
    <t>ICONTEC</t>
  </si>
  <si>
    <t>OPLA - 9</t>
  </si>
  <si>
    <t xml:space="preserve">ANDRES ALEJANDRO ORJUELA TRUJILLO </t>
  </si>
  <si>
    <t>MARIA ALEJANDRA RUIZ RODRÍGUEZ</t>
  </si>
  <si>
    <t>OFICINA DE COMUNICACIONES</t>
  </si>
  <si>
    <t xml:space="preserve">PUBLICACIÓN AVISOS </t>
  </si>
  <si>
    <t/>
  </si>
  <si>
    <t>82111902;83121701;83121702;83121703</t>
  </si>
  <si>
    <t>SERVICIO MONITOREO DE MEDIOS</t>
  </si>
  <si>
    <t>COM - 3</t>
  </si>
  <si>
    <t>COM - 4</t>
  </si>
  <si>
    <t>SUSCRIPCIONES</t>
  </si>
  <si>
    <t>OCTUBRE</t>
  </si>
  <si>
    <t>COM - 7</t>
  </si>
  <si>
    <t>COM - 8</t>
  </si>
  <si>
    <t>COM - 9</t>
  </si>
  <si>
    <t>COM - 10</t>
  </si>
  <si>
    <t>COM - 13</t>
  </si>
  <si>
    <t>COM - 14</t>
  </si>
  <si>
    <t>COM - 15</t>
  </si>
  <si>
    <t>COM - 16</t>
  </si>
  <si>
    <t>COM - 17</t>
  </si>
  <si>
    <t>DAVID ROMERO</t>
  </si>
  <si>
    <t>OAJ - 1</t>
  </si>
  <si>
    <t>OFICINA ASESORA JURÍDICA</t>
  </si>
  <si>
    <t>CONTRATACIÓN DIRECTA - EXCLUSIVIDAD</t>
  </si>
  <si>
    <t>OFICINA DE TECNOLOGÍA DE LA INFORMACIÓN</t>
  </si>
  <si>
    <t>GILMER AMEZQUITA</t>
  </si>
  <si>
    <t>gilmer.amezquita@migracioncolombia.gov.co</t>
  </si>
  <si>
    <t>SONIA ARÉVALO</t>
  </si>
  <si>
    <t>SERGIO ALEJANDRO ROMERO SARMIENTO</t>
  </si>
  <si>
    <t>DIEGO EMILIO OJEDA</t>
  </si>
  <si>
    <t>diemilio.ojeda@migracioncolombia.gov.co</t>
  </si>
  <si>
    <t>80161504;80111605</t>
  </si>
  <si>
    <t>SHIRLEY DAYANA PRIETO</t>
  </si>
  <si>
    <t>shirley.prieto@migracioncolombia.gov.co</t>
  </si>
  <si>
    <t>SUBDIRECCIÓN ADMINISTRATIVA Y FINANCIERA</t>
  </si>
  <si>
    <t>81111500;81111600;81112200</t>
  </si>
  <si>
    <t>sonia.arevalo2@migracioncolombia.gov.co</t>
  </si>
  <si>
    <t>43232300;80111600;81111500;81111800;81112000;81112200;81161500;81112202</t>
  </si>
  <si>
    <t>SERVICIO PLATAFORMA ORACLE</t>
  </si>
  <si>
    <t xml:space="preserve">SELECCIÓN ABREVIADA - SUBASTA INVERSA </t>
  </si>
  <si>
    <t>46171600;81112200;43233200</t>
  </si>
  <si>
    <t>MANTENIMIENTO CCTV</t>
  </si>
  <si>
    <t>LEONARDO SIERRA</t>
  </si>
  <si>
    <t>leonardo.sierra@migracioncolombia.gov.co</t>
  </si>
  <si>
    <t>PENDIENTE POR DEFINIR</t>
  </si>
  <si>
    <t>NÉSTOR MONTENEGRO</t>
  </si>
  <si>
    <t>GERMAN  RUBIANO</t>
  </si>
  <si>
    <t>german.rubiano@migracioncolombia.gov.co</t>
  </si>
  <si>
    <t>sergio.romero@migracioncolombia.gov.co</t>
  </si>
  <si>
    <t>MANTENIMIENTO IMPRESORAS</t>
  </si>
  <si>
    <t>JAAMSA COLOMBIA SA</t>
  </si>
  <si>
    <t>JOSÉ ALEJANDRO RUIZ</t>
  </si>
  <si>
    <t>jose.ruiz@migracioncolombia.gov.co</t>
  </si>
  <si>
    <t>KEYNER APARICIO</t>
  </si>
  <si>
    <t>keyner.aparicio@migracioncolombia.gov.co</t>
  </si>
  <si>
    <t>30171510</t>
  </si>
  <si>
    <t xml:space="preserve">EXTENSIÓN DE GARANTÍAS </t>
  </si>
  <si>
    <t>INCOMELEC S.A.S</t>
  </si>
  <si>
    <t>SUBDIRECCIÓN DE CONTROL MIGRATORIO</t>
  </si>
  <si>
    <t>43211700;81112200</t>
  </si>
  <si>
    <t>THALES COLOMBIA SA.</t>
  </si>
  <si>
    <t>SUSCRIPCIÓN PRODUCTOS GOOGLE</t>
  </si>
  <si>
    <t xml:space="preserve">SELECCIÓN ABREVIADA - ACUERDO MARCO DE PRECIOS </t>
  </si>
  <si>
    <t>43232311;43232605;81112202</t>
  </si>
  <si>
    <t>NESTOR MONTENEGRO</t>
  </si>
  <si>
    <t>nestor.montenegro@migracioncolombia.gov.co</t>
  </si>
  <si>
    <t>73152100</t>
  </si>
  <si>
    <t>MANTENIMIENTO MAQUINA TROTEC</t>
  </si>
  <si>
    <t>SERVICIO SOPORTE SEVEN Y KACTUS</t>
  </si>
  <si>
    <t>ANA MILENA ORTIZ</t>
  </si>
  <si>
    <t>ana.ortiz@migracioncolombia.gov.co</t>
  </si>
  <si>
    <t>ADQUISICIÓN CON EXTENSIÓN DE GARANTÍA DE LOS EQUIPOS DE CONECTIVIDAD.</t>
  </si>
  <si>
    <t>JULIO</t>
  </si>
  <si>
    <t>FRANCISCO TORRES</t>
  </si>
  <si>
    <t>francisco.torres@migracioncolombia.gov.co</t>
  </si>
  <si>
    <t>43232800;43232900;43233200;81112200;81112500;81112202</t>
  </si>
  <si>
    <t xml:space="preserve">LICENCIAMIENTO ANTIVIRUS </t>
  </si>
  <si>
    <t>DANIEL ROJAS</t>
  </si>
  <si>
    <t>danny.rojas@migracioncolombia.gov.co</t>
  </si>
  <si>
    <t>POR SOLICITAR</t>
  </si>
  <si>
    <t>43201803;43202222;43211706;43211800;43202222</t>
  </si>
  <si>
    <t>ADQUISICIÓN REPUESTOS EQUIPOS DE COMPUTO</t>
  </si>
  <si>
    <t>43233000;81112202</t>
  </si>
  <si>
    <t>LICENCIAS ORACLE</t>
  </si>
  <si>
    <t>CARLOS USECHE</t>
  </si>
  <si>
    <t>carlos.useche@migracioncolombia.gov.co</t>
  </si>
  <si>
    <t xml:space="preserve">CONTRATACIÓN DIRECTA - IDONEIDAD </t>
  </si>
  <si>
    <t>43211700;43212100</t>
  </si>
  <si>
    <t>ADQUIRIR LECTORAS DE DOCUMENTOS</t>
  </si>
  <si>
    <t>81161700</t>
  </si>
  <si>
    <t>LICENCIAMIENTO SEGURIDAD RED DE DATOS</t>
  </si>
  <si>
    <t>43232102;43232103;43232105;43232107;81112203</t>
  </si>
  <si>
    <t>LICENCIAMIENTO ADOBE CREATIVE</t>
  </si>
  <si>
    <t>SOLUCIÓN CANALES DE COMUNICACIÓN</t>
  </si>
  <si>
    <t>81112501;81112202</t>
  </si>
  <si>
    <t>LICENCIAMIENTO MICROSOFT</t>
  </si>
  <si>
    <t>LICENCIAMIENTO INFO TURNO</t>
  </si>
  <si>
    <t>INFORMÁTICA &amp; TECNOLOGÍA STEFANINI S.A</t>
  </si>
  <si>
    <t>JUAN CARLOS VÉLEZ</t>
  </si>
  <si>
    <t>juan.velez@migracioncolombia.gov.co</t>
  </si>
  <si>
    <t>SUBDIRECCIÓN DE TALENTO HUMANO</t>
  </si>
  <si>
    <t>INSUMOS SELLOS (Fechador y almohadilla)</t>
  </si>
  <si>
    <t>81101508;80161500;80161504;80121704</t>
  </si>
  <si>
    <t>SEGUROS</t>
  </si>
  <si>
    <t>A-02-02-02-007-001 - SERVICIOS FINANCIEROS Y CONEXOS</t>
  </si>
  <si>
    <t>SOAT</t>
  </si>
  <si>
    <t>80131502</t>
  </si>
  <si>
    <t>ARRENDAMIENTOS</t>
  </si>
  <si>
    <t>CONTRATAR EL ARRENDAMIENTO DE UN ÁREA DENTRO DEL PREDIO UBICADO EN LA CALLE 22N # 8-47 DE LA CIUDAD DE CÚCUTA, PARA EL FUNCIONAMIENTO DEL CENTRO FACILITADOR DE SERVICIOS MIGRATORIOS DE LA UAEMC, REGIONAL ORIENTE, EN LA CIUDAD DE CÚCUTA.</t>
  </si>
  <si>
    <t>78181507</t>
  </si>
  <si>
    <t xml:space="preserve">IMPRESIÓN </t>
  </si>
  <si>
    <t>MANTENIMIENTO PARQUE AUTOMOTOR</t>
  </si>
  <si>
    <t>SERVICIO LAVADO PARQUE AUTOMOTOR</t>
  </si>
  <si>
    <t xml:space="preserve">SUMINISTRO DE COMBUSTIBLE </t>
  </si>
  <si>
    <t>MANTENIMIENTO MOTOBOMBAS</t>
  </si>
  <si>
    <t>FERROELÉCTRICOS</t>
  </si>
  <si>
    <t>MANTENIMIENTO POZOS Y TANQUES</t>
  </si>
  <si>
    <t>MANTENIMIENTO AIRES ACONDICIONADOS</t>
  </si>
  <si>
    <t>MANTENIMIENTO DISPENSADORES</t>
  </si>
  <si>
    <t>MANTENIMIENTO PLANTAS ELÉCTRICAS</t>
  </si>
  <si>
    <t>TRANSPORTE DE CARGA</t>
  </si>
  <si>
    <t>CONTRATACIÓN DIRECTA - CONTRATO INTERADMINISTRATIVO</t>
  </si>
  <si>
    <t>A-02-02-02-006-005 - SERVICIOS DE TRANSPORTE DE CARGA</t>
  </si>
  <si>
    <t>PAPELERÍA Y ÚTILES DE ESCRITORIO</t>
  </si>
  <si>
    <t>14111507;44121506;44121612;44121615;44121619;44121701;44121706;44121708;44121804;44121805;44122003;44122101</t>
  </si>
  <si>
    <t>MANTENIMIENTO DE SILLAS ERGONÓMICAS</t>
  </si>
  <si>
    <t>HERNANDO GONZALEZ</t>
  </si>
  <si>
    <t>76111501;90101700</t>
  </si>
  <si>
    <t>ASEO Y CAFETERÍA</t>
  </si>
  <si>
    <t>PROYECTO DE INVERSIÓN GESTIÓN DOCUMENTAL</t>
  </si>
  <si>
    <t>PROYECTO DE INVERSIÓN INFRAESTRUCTURA</t>
  </si>
  <si>
    <t>A-02-02-01-002-008 - DOTACIÓN (PRENDAS DE VESTIR Y CALZADO)</t>
  </si>
  <si>
    <t>TIQUETES NACIONALES E INTERNACIONALES</t>
  </si>
  <si>
    <t>PRUEBA DE COMPETENCIAS</t>
  </si>
  <si>
    <t>A-02-02-02-008-005 - SERVICIOS DE SOPORTE</t>
  </si>
  <si>
    <t>EXÁMENES MÉDICOS OCUPACIONALES</t>
  </si>
  <si>
    <t>SELECCIÓN ABREVIADA - MENOR CUANTÍA</t>
  </si>
  <si>
    <t>A-02-02-02-009-003 - SERVICIOS PARA EL CUIDADO DE LA SALUD HUMANA Y SERVICIOS SOCIALES</t>
  </si>
  <si>
    <t>86111600</t>
  </si>
  <si>
    <t>80141607;93141506</t>
  </si>
  <si>
    <t>ACTIVIDADES CULTURALES</t>
  </si>
  <si>
    <t>ACTUALIZACIÓN PLATAFORMA VIRTUAL DE CAPACITACIÓN</t>
  </si>
  <si>
    <t>86111600;86111701</t>
  </si>
  <si>
    <t xml:space="preserve">INMERSIÓN EN INGLES </t>
  </si>
  <si>
    <t>LICITACIÓN PÚBLICA</t>
  </si>
  <si>
    <t>STH - 25</t>
  </si>
  <si>
    <t>SERVICIOS DE CAPACITACIÓN</t>
  </si>
  <si>
    <t>IBRACO</t>
  </si>
  <si>
    <t>STH - 31</t>
  </si>
  <si>
    <t>STH - 32</t>
  </si>
  <si>
    <t xml:space="preserve">UNIVERSIDAD DISTRITAL </t>
  </si>
  <si>
    <t>STH - 34</t>
  </si>
  <si>
    <t>STH - 37</t>
  </si>
  <si>
    <t>STH - 39</t>
  </si>
  <si>
    <t>STH - 40</t>
  </si>
  <si>
    <t>STH - 41</t>
  </si>
  <si>
    <t>STH - 42</t>
  </si>
  <si>
    <t>STH - 43</t>
  </si>
  <si>
    <t>STH - 44</t>
  </si>
  <si>
    <t>CONTRATAR EL SERVICIO DE MANTENIMIENTO PREVENTIVO Y/O CORRECTIVO INCLUIDO REPUESTOS PARA EL PARQUE AUTOMOTOR REGIONAL ORIENTE EN LA CIUDAD DE CÚCUTA</t>
  </si>
  <si>
    <t xml:space="preserve">MATEO PATIÑO </t>
  </si>
  <si>
    <t>CONTRATAR EL ARRENDAMIENTO DE UN INMUEBLE EN LA CIUDAD DE SANTA MARTA - MAGDALENA, PARA EL FUNCIONAMIENTO DEL CFSM DE LA UAEMC, EN LA CIUDAD DE SANTA MARTA</t>
  </si>
  <si>
    <t>INGRID GALINDO</t>
  </si>
  <si>
    <t>ISABEL CASTRO</t>
  </si>
  <si>
    <t>82121500;82121700;80161800</t>
  </si>
  <si>
    <t>15101505;15101506</t>
  </si>
  <si>
    <t>40101701;72101511</t>
  </si>
  <si>
    <t>fabio.torres@migracioncolombia.gov.co</t>
  </si>
  <si>
    <t>SUMINISTRO AIRES</t>
  </si>
  <si>
    <t>MÍNIMA CUANTÍA</t>
  </si>
  <si>
    <t>hernando.gonzalez@migracioncolombia.gov.co</t>
  </si>
  <si>
    <t>edwin.patino@migracioncolombia.gov.co</t>
  </si>
  <si>
    <t>isabel.castro@migracioncolombia.gov.co</t>
  </si>
  <si>
    <t>Edwin.patino@migracioncolombia.gov.co</t>
  </si>
  <si>
    <t>FELIPE CASTILLO</t>
  </si>
  <si>
    <t>felipe.castillo@migracioncolombia.gov.co</t>
  </si>
  <si>
    <t>V1: Programación Vigencia 2025</t>
  </si>
  <si>
    <t>ingrid.galindo@migracioncolombia.gov.co</t>
  </si>
  <si>
    <t xml:space="preserve">CARLOS JULIO ÁVILA CORONEL </t>
  </si>
  <si>
    <t>CARLOS.AVILA@MIGRACIONCOLOMBIA.GOV.CO</t>
  </si>
  <si>
    <t>CONTRATO DE PRESTACIÓN DE SERVICIOS</t>
  </si>
  <si>
    <t>A-02-02-02-008-002 - SERVICIOS JURÍDICOS Y CONTABLES</t>
  </si>
  <si>
    <t xml:space="preserve">MARIA FERNANDA AGUIRRE </t>
  </si>
  <si>
    <t>PRESTAR LOS SERVICIOS DE APOYO A LA GESTIÓN EN EL GRUPO DE ARCHIVO Y CORRESPONDENCIA CON EL OBJETIVO DE GARANTIZAR EL CUMPLIMIENTO DE LAS ACTIVIDADES TRANSVERSALES DEL GRUPO.</t>
  </si>
  <si>
    <t xml:space="preserve">PRESTACIÓN DE SERVICIOS </t>
  </si>
  <si>
    <t>ALEJANDRA MORA LIZARAZO</t>
  </si>
  <si>
    <t>OSCAR VALDERRAMA</t>
  </si>
  <si>
    <t>nestor.medina@migracioncolombia.gov.co</t>
  </si>
  <si>
    <t xml:space="preserve">FUNCIONAMIENTO </t>
  </si>
  <si>
    <t>ELEMENTOS DE PROTECCIÓN PERSONAL</t>
  </si>
  <si>
    <t>24141608;53102710;91111703;73141710;46181503;46181509;24141608;53102710;91111703;73141710;46182001;46181707</t>
  </si>
  <si>
    <t>ELEMENTOS DE BIOSEGURIDAD Y PROTECCION PERSONAL</t>
  </si>
  <si>
    <t>RÉGIMEN ESPECIAL- BOLSA DE PRODUCTOS</t>
  </si>
  <si>
    <t>DOTACION DE LEY 70/1988</t>
  </si>
  <si>
    <t>C-1199-1002-15-53105B-1199070-02- ADQUISICIÓN DE BIENES Y SERVICIOS - SERVICIO DE ASISTENCIA TÉCNICA - CONSOLIDACIÓN Y FORTALECIMIENTO DE LA GESTIÓN DEL TALENTO HUMANO DE MIGRACIÓN COLOMBIA A NIVEL NACIONAL.</t>
  </si>
  <si>
    <t>BONOS TURISMO</t>
  </si>
  <si>
    <t>OLIMPIADA DEPORTIVA</t>
  </si>
  <si>
    <t>A-02-02-01-002-007 - ARTÍCULOS TEXTILES (EXCEPTO PRENDAS DE VESTIR)</t>
  </si>
  <si>
    <t>A-02-02-02-008-003 - SERVICIOS PROFESIONALES, CIENTÍFICOS Y TÉCNICOS (EXCEPTO LOS SERVICIOS DE INVESTIGACION, URBANISMO, JURÍDICOS Y DE CONTABILIDAD)</t>
  </si>
  <si>
    <t>A-02-02-02-009-006 - SERVICIOS RECREATIVOS, CULTURALES Y DEPORTIVOS</t>
  </si>
  <si>
    <t>A-02-02-01-003-003 - PRODUCTOS DE HORNOS DE COQUE; PRODUCTOS DE REFINACIÓN DE PETRÓLEO Y COMBUSTIBLE NUCLEAR</t>
  </si>
  <si>
    <t>A-02-02-02-006-003 - ALOJAMIENTO; SERVICIOS DE SUMINISTROS DE COMIDAS Y BEBIDAS
A-02-02-02-008-005 - SERVICIOS DE SOPORTE</t>
  </si>
  <si>
    <t>A-02-02-02-007-002 - SERVICIOS INMOBILIARIOS</t>
  </si>
  <si>
    <t>A-02-02-02-008-007 - SERVICIOS DE MANTENIMIENTO, REPARACIÓN E INSTALACIÓN (EXCEPTO SERVICIOS DE CONSTRUCCIÓN)</t>
  </si>
  <si>
    <t>A-02-02-02-008-009 - OTROS SERVICIOS DE FABRICACIÓN; SERVICIOS DE EDICIÓN, IMPRESIÓN Y REPRODUCCIÓN; SERVICIOS DE RECUPERACIÓN DE MATERIALES</t>
  </si>
  <si>
    <t>susan.perez@migracioncolombia.gov.co</t>
  </si>
  <si>
    <t xml:space="preserve">YAYCAPARU ÁVILA </t>
  </si>
  <si>
    <t>JAVIER DÍAZ</t>
  </si>
  <si>
    <t>EDITORIAL LA REPÚBLICA</t>
  </si>
  <si>
    <t>PUBLICACIONES SEMANA</t>
  </si>
  <si>
    <t>CASA EDITORIAL EL TIEMPO</t>
  </si>
  <si>
    <t>COMUNICAN</t>
  </si>
  <si>
    <t>MÍMINA CUANTÍA-GRANDES SUPERFICIES</t>
  </si>
  <si>
    <t>C-1199-1002-14-53105B-1199062-02 - ADQUISICIÓN DE BIENES Y SERVICIOS - SERVICIOS DE INFORMACIÓN ACTUALIZADOS - OPTIMIZACIÓN DE LOS PROCESOS DE GESTIÓN DOCUMENTAL EN UAEMC A NIVEL  NACIONAL</t>
  </si>
  <si>
    <t>SVM - 2</t>
  </si>
  <si>
    <t>RUBEN ARIZA</t>
  </si>
  <si>
    <t>ruben.ariza@migracioncolombia.gov.co</t>
  </si>
  <si>
    <t>JENNY CARVAJAL</t>
  </si>
  <si>
    <t>jenny.carvajal@migracioncolombia.gov.co</t>
  </si>
  <si>
    <t>PRESTAR LOS SERVICIOS PROFESIONALES PARA LA GESTIÓN CONTRACTUAL, ELABORACIÓN Y PUBLICACIÓN DE DOCUMENTOS ASIGNADOS EN LAS DIFERENTES MODALIDADES, ASÍ COMO LA GESTIÓN POSCONTRACTUAL DE LOS PROCESOS QUE SE ADELANTAN EN LA UAEMC, DE ACUERDO CON LAS CONDICIONES Y ESPECIFICACIONES TÉCNICAS DESCRITAS EN LOS ESTUDIOS PREVIOS</t>
  </si>
  <si>
    <t xml:space="preserve">PRESTAR LOS SERVICIOS PROFESIONALES PARA ORIENTAR JURÍDICAMENTE A LA SUBDIRECCIÓN ADMINISTRATIVA Y FINANCIERA DE MIGRACIÓN COLOMBIA EN LA APLICACIÓN Y DESARROLLO DE NORMAS E INSTRUMENTOS JURÍDICO - LEGALES SOBRE TEMAS CONTRACTUALES, FINANCIEROS Y ADMINISTRATIVOS, DE ACUERDO CON LAS CONDICIONES Y ESPECIFICACIONES TÉCNICAS DESCRITAS EN LOS ESTUDIOS PREVIOS </t>
  </si>
  <si>
    <t xml:space="preserve">PRESTAR DE SERVICIOS PROFESIONALES EN EL TRÁMITE DE CUENTAS POR PAGAR Y OBLIGACIONES DENTRO DEL SIIF, LA APLICACIÓN DE RETENCIONES Y LA REVISIÓN DE DECLARACIONES TRIBUTARIAS A CARGO DE LA ENTIDAD Y DEMÁS ACTIVIDADES A CARGO EL GRUPO FINANCIERO, DE ACUERDO CON LAS CONDICIONES Y ESPECIFICACIONES TÉCNICAS DESCRITAS EN LOS ESTUDIOS PREVIOS </t>
  </si>
  <si>
    <t>PRESTAR DE SERVICIOS PROFESIONALES EN TEMAS TRIBUTARIOS Y FINANCIEROS A CARGO DEL GRUPO FINANCIERO, DE ACUERDO CON LAS CONDICIONES Y ESPECIFICACIONES TÉCNICAS DESCRITAS EN LOS ESTUDIOS PREVIOS.</t>
  </si>
  <si>
    <t>PRESTAR LOS SERVICIOS PROFESIONALES EN EL GRUPO INTERNO DE TRABAJO ADMINISTRATIVO, EN LO RELACIONADO CON EL DESARROLLO DE LOS PROCESOS DE CONTRATACIÓN EN LAS ETAPAS PRECONTRACTUAL, CONTRACTUAL Y POSCONTRACTUAL, ASI COMO EN LAS DEMÁS ACTIVIDADES DE ORDEN JURÍDICO SEGÚN LE SEAN REQUERIDAS EN EL MARCO DEL PROYECTO DE INVERSIÓN DE INFRAESTRUCTURA PARA LA VIGENCIA 2025 DE LA UAEMC.</t>
  </si>
  <si>
    <t>PRESTAR LOS SERVICIOS PROFESIONALES PARA LA PLANEACIÓN, ESTRUCTURACIÓN, EVALUACIÓN, SEGUIMIENTO Y APOYO A LA SUPERVISIÓN TÉCNICA DE LOS PROCESOS DE CONTRATACIÓN DEL PROYECTO DE INVERSIÓN DE INFRAESTRUCTURA PARA LA VIGENCIA 2025, EN TEMAS RELACIONADOS CON LA INFRAESTRUCTURA DE LA UAEMC.</t>
  </si>
  <si>
    <t>PRESTAR LOS SERVICIOS DE APOYO A LA GESTIÓN PARA LA IMPLEMENTACIÓN, CONTROL, SALVAGUARDA Y VERIFICACIÓN FÍSICA DE LAS SEDES DE LA UAEMC A NIVEL NACIONAL FORTALECIENDO LA INFRAESTRUCTURA FÍSICA PARA LA ADECUADA PRESTACIÓN DE LOS SERVICIOS MIGRATORIOS EN LA VIGENCIA 2025.</t>
  </si>
  <si>
    <t>PRESTAR LOS SERVICIOS PROFESIONALES  EN LOS PROCESOS DE CONTRATACIÓN PARA LAS ETAPAS PRECONTRACTUAL, CONTRACTUAL Y POSCONTRACTUAL ASI COMO PARA LA PLANEACIÓN, SEGUIMIENTO Y GESTIÓN DE REPORTES EN EL PROYECTO DE INVERSIÓN DE INFRAESTRUCTURA DE LA UAEMC.</t>
  </si>
  <si>
    <t>C-1103-1002-4-51102F-1103001-02 ADQUIS. DE BYS - PUNTO DE CONTROL MIGRATORIO - FORTALECIMIENTO DE LA INFRAESTRUCTURA DE LA UAEMC PARA LA ADECUADA PRESTACIÓN DE LOS SERVICIOS MIGRATORIOS EN CONDICIONES DE INCLUSIÓN, SEGURIDAD Y BIENESTAR A NIVEL  NACIONAL</t>
  </si>
  <si>
    <t>CONCURSO MERITOS</t>
  </si>
  <si>
    <t>SERVICIO DE CORREO</t>
  </si>
  <si>
    <t>SERVICIOS POSTALES NACIONALES S.A.</t>
  </si>
  <si>
    <t xml:space="preserve">SUBDIRECCIÓN ADMINISTRATIVA Y FINANCIERA </t>
  </si>
  <si>
    <t>PRESTAR SERVICIOS PROFESIONALES DE PLANEACIÓN ESTRATÉGICA INSTITUCIONAL, SEGUIMIENTO A INDICADORES DEL PLAN NACIONAL DE DESARROLLO Y DE POLÍTICAS PÚBLICAS EN EL AMBITO MIGRATORIO, E IMPLEMENTACIÓN DEL MODELO INTEGRADO DE PLANEACIÓN Y DEMÁS QUE SE LE ASIGNEN DE ACUERDO CON LAS CONDICIONES SEÑALADAS EN EL ESTUDIO PREVIO, DENTRO DEL MARCO DEL PROYECTO DE LA OPTIMIZACIÓN DE LAS CAPACIDADES ESTRATÉGICAS INSTITUCIONALES DE MIGRACIÓN COLOMBIA A NIVEL NACIONAL.</t>
  </si>
  <si>
    <t>80161500;80161504;80101601;
80101604;81102702;84111603;80111600</t>
  </si>
  <si>
    <t>PRESTAR SERVICIOS PROFESIONALES PARA LA OPTIMIZACIÓN DE ACTIVIDADES RELACIONADAS EN TEMAS DEL SISTEMA INTEGRADO DE GESTIÓN, PLANES, METAS INSTITUCIONALES, PROGRAMACIÓN PRESUPUESTAL, DEL OBSERVATORIO OM3, ESTUDIOS MIGRATORIOS Y ESTADÍSTICOS, Y DEMÁS QUE SE LE ASIGNEN DE ACUERDO CON LAS CONDICIONES SEÑALADAS EN EL ESTUDIO PREVIO, DENTRO DEL MARCO DEL PROYECTO DE LA OPTIMIZACIÓN DE LAS CAPACIDADES ESTRATÉGICAS INSTITUCIONALES DE MIGRACIÓN COLOMBIA A NIVEL NACIONAL.</t>
  </si>
  <si>
    <t>PRESTAR SERVICIOS PROFESIONALES PARA EL MEJORAMIENTO PERMANENTE DE LOS INSTRUMENTOS DE GESTIÓN, SEGUIMIENTO, MEJORA Y FORTALECIMIENTO DEL SISTEMA INTEGRADO DE GESTIÓN Y DEMÁS QUE SE LE ASIGNEN DE ACUERDO CON LAS CONDICIONES SEÑALADAS EN EL ESTUDIO PREVIO, DENTRO DEL MARCO DEL PROYECTO DE LA OPTIMIZACIÓN DE LAS CAPACIDADES ESTRATÉGICAS INSTITUCIONALES DE MIGRACIÓN COLOMBIA A NIVEL NACIONAL.</t>
  </si>
  <si>
    <t>PRESTAR SERVICIOS PROFESIONALES EN TEMAS RELACIONADOS CON LAS POLÍTICAS DE GESTIÓN INSTITUCIONAL, EL DIRECCIONAMIENTO ESTRATÉGICO, LAS METAS INSTITUCIONALES Y EL MODELO INTEGRADO DE PLANEACIÓN Y GESTIÓN Y DEMÁS QUE SE LE ASIGNEN DE ACUERDO CON LAS CONDICIONES SEÑALADAS EN EL ESTUDIO PREVIO, DENTRO DEL MARCO DEL PROYECTO DE LA OPTIMIZACIÓN DE LAS CAPACIDADES ESTRATÉGICAS INSTITUCIONALES DE MIGRACIÓN COLOMBIA A NIVEL NACIONAL.</t>
  </si>
  <si>
    <t>84111600;84111603;80111600</t>
  </si>
  <si>
    <t>NACIÓN/PROPIOS</t>
  </si>
  <si>
    <t>PRESTAR SERVICIOS PROFESIONALES AL OBSERVATORIO DE MIGRACIONES, MIGRANTES Y MOVILIDAD HUMANA (OM3) Y AL SISTEMA INTEGRADO DE GESTIÓN, A TRAVÉS DEL DISEÑO Y LA DIAGRAMACIÓN DE INFORMES, PIEZAS DE DIFUSIÓN, PRESENTACIONES Y OTROS PRODUCTOS DE COMUNICACIÓN Y DEMÁS QUE SE LE ASIGNEN DE ACUERDO CON LAS CONDICIONES SEÑALADAS EN EL ESTUDIO PREVIO, DENTRO DEL MARCO DEL PROYECTO DE LA OPTIMIZACIÓN DE LAS CAPACIDADES ESTRATÉGICAS INSTITUCIONALES DE MIGRACIÓN COLOMBIA A NIVEL NACIONAL.</t>
  </si>
  <si>
    <t>PRESTAR SERVICIOS PROFESIONALES AL CENTRO ESTRATÉGICO CONJUNTO DE ANÁLISIS MIGRATORIO (CECAM), EN MATERIA DE DATOS, INDICADORES Y EL DESARROLLO DE LA POLÍTICA DE GESTIÓN DE LA INFORMACIÓN ESTADÍSTICA  Y DEMÁS QUE SE LE ASIGNEN DE ACUERDO CON LAS CONDICIONES SEÑALADAS EN EL ESTUDIO PREVIO, DENTRO DEL MARCO DEL PROYECTO DE LA OPTIMIZACIÓN DE LAS CAPACIDADES ESTRATÉGICAS INSTITUCIONALES DE MIGRACIÓN COLOMBIA A NIVEL NACIONAL.</t>
  </si>
  <si>
    <t>PRESTAR SERVICIOS PROFESIONALES EN EL DESARROLLO E IMPLEMENTACIÓN DE LOS SISTEMAS DE GESTIÓN INTEGRADOS Y SUS CERTIFICACIONES CONFORME A LA NORMATIVIDAD VIGENTE Y DEMÁS QUE SE LE ASIGNEN DE ACUERDO CON LAS CONDICIONES SEÑALADAS EN EL ESTUDIO PREVIO, DENTRO DEL MARCO DEL PROYECTO DE LA OPTIMIZACIÓN DE LAS CAPACIDADES ESTRATÉGICAS INSTITUCIONALES DE MIGRACIÓN COLOMBIA A NIVEL NACIONAL.</t>
  </si>
  <si>
    <t>PRESTAR LOS SERVICIOS PROFESIONALES A LA SUBDIRECCIÓN DE CONTROL DISCIPLINARIO INTERNO EN TEMAS JURÍDICOS, EN EL ANÁLISIS, EVALUACIÓN, IMPULSO Y SUSTANCIACIÓN DE LOS PROCESOS DISCIPLINARIOS Y DEMÁS ASUNTOS QUE SE RECEPCIONEN Y ASIGNEN, DE ACUERDO CON LAS CONDICIONES SEÑALADAS Y ESPECIFICACIONES TÉCNICAS DESCRITAS EN LOS ESTUDIOS PREVIOS</t>
  </si>
  <si>
    <t>NELSON YAZO</t>
  </si>
  <si>
    <t>nelson.yazo@migracioncolombia.gov.co</t>
  </si>
  <si>
    <t>SCDI - 4</t>
  </si>
  <si>
    <t>COM - 1</t>
  </si>
  <si>
    <t>ANGELA YIRA</t>
  </si>
  <si>
    <t>angela.jimenez@migracioncolombia.gov.co</t>
  </si>
  <si>
    <t>PRESTAR SERVICIOS DE APOYO A LA GESTIÓN PARA MANEJAR  LAS REDES SOCIALES INSTITUCIONALES; ASÍ COMO REALIZAR LA PRODUCCIÓN DE CONTENIDOS AUDIOVISUALES Y DIGITALES; ADEMÁS DE CREAR E IMPULSAR CAMPAÑAS INSTITUCIONALES REQUERIDAS POR LA OFICINA DE COMUNICACIONES</t>
  </si>
  <si>
    <t xml:space="preserve">PRESTAR LOS SERVICIOS DE APOYO A LA GESTION EN LA SUBDIRECCIÓN DE EXTRANJERÍA  EN LA  RECOPILACIÓN  DE INFORMACIÓN, ACTUALIZACIÓN  Y CRUCE DE INFORMACION EN LOS TEMAS ESTRATEGICOS DE LA SUBDIRECCION.  </t>
  </si>
  <si>
    <t>YENITH LOPEZ</t>
  </si>
  <si>
    <t>yenith.lopez@migracioncolombia.gov.co</t>
  </si>
  <si>
    <t>SEXT - 4</t>
  </si>
  <si>
    <t xml:space="preserve">PRESTAR LOS SERVICIOS PROFESIONALES EN EL APOYO A LOS PROCESOS MISIONES  DE REGULARIZACION, ARTICULACION  DE ALIANZAS ESTRATEGICAS Y EL ACOMPAÑAMIENTO DE LAS ACTIVIDADES  EN LAS DIRECCIONES REGIONALES EN LA SUBDIRECCION DE EXTRANJERIA </t>
  </si>
  <si>
    <t>elsa.morales@migracioncolombia.gov.co</t>
  </si>
  <si>
    <t>RAQUEL AMARANTA CARSOZO</t>
  </si>
  <si>
    <t>raquel.cardozo@migracioncolombia.gov.co</t>
  </si>
  <si>
    <t>AMALIA VALERIA OJEDA GONZALEZ</t>
  </si>
  <si>
    <t>PRESTAR SERVICIOS PROFESIONALES CON CONOCIMIENTO EN SERVICIOS A LA CIUDADANÍA PARA EL APOYO A LA SUPERVISIÓN DEL CONTAC CENTER, MEJORAMIENTO DE LOS CANALES DE SERVICIO DE LA ENTIDAD Y LA EJECUCIÓN DEL PROYECTO DE "FORTALECIMIENTO INSTITUCIONAL DEL SERVICIO A LA CIUDADANÍA Y DE ACCIONES PARA LA PARTICIPACIÓN DEMOCRÁTICA DE LA POBLACIÓN MIGRANTE Y COMUNIDADES DE ACOGIDA,</t>
  </si>
  <si>
    <t>MONICA LUCIA ROCHA ARDILA</t>
  </si>
  <si>
    <t>monica.rocha@migracioncolombia.gov.co</t>
  </si>
  <si>
    <t xml:space="preserve"> WALTER LOZANO </t>
  </si>
  <si>
    <t>PRESTAR SERVICIOS PROFESIONALES AL GIT DE ATENCIÓN Y RELACIONAMIENTO CON LA CIUDADANIA EN LA GESTIÓN DEL PROYECTO DE FORTALECIMIENTO INSTITUCIONAL DEL SERVICIO A LA CIUDADANÍA Y DE ACCIONES PARA LA PARTICIPACIÓN DEMOCRÁTICA DE LA POBLACIÓN MIGRANTE Y COMUNIDADES DE ACOGIDA</t>
  </si>
  <si>
    <t>ERIK FABIAN JERENA MONTIEL</t>
  </si>
  <si>
    <t>erik.jerena@migracioncolombia.gov.co</t>
  </si>
  <si>
    <t>DG-11</t>
  </si>
  <si>
    <t>DG-12</t>
  </si>
  <si>
    <t>DG-13</t>
  </si>
  <si>
    <t>SANDRA PATRICIA MESA</t>
  </si>
  <si>
    <t>sandra.mesa@migracioncolombia.gov.co</t>
  </si>
  <si>
    <t>DG-14</t>
  </si>
  <si>
    <t>DG-15</t>
  </si>
  <si>
    <t>DG-16</t>
  </si>
  <si>
    <t>DG-17</t>
  </si>
  <si>
    <t xml:space="preserve">CONTRATAR EL SERVICIO DE CONTACT CENTER PARA CUBRIR LOS CANALES DE COMUNICACIÓN Y SERVICIO A LA CIUDADANÍA ESTABLECIDOS POR MIGRACIÓN COLOMBIA </t>
  </si>
  <si>
    <t>MARLON RODRIGUEZ</t>
  </si>
  <si>
    <t>MARLON.RODRIGUEZ@MIGRACIONCOLOMBIA.GOV.CO</t>
  </si>
  <si>
    <t>OAJ - 3</t>
  </si>
  <si>
    <t>MARIA FERNANDA HURTADO</t>
  </si>
  <si>
    <t>MARIA.HURTADO@MIGRACIONCOLOMBIA.GOV.CO</t>
  </si>
  <si>
    <t>OAJ - 4</t>
  </si>
  <si>
    <t>OAJ - 5</t>
  </si>
  <si>
    <t>OAJ - 6</t>
  </si>
  <si>
    <t>PRESTAR LOS SERVICIOS PROFESIONALES  EN EL GRUPO DE DEFENSA JUDICIAL, EXTRAJUDICIAL Y VÍA ADMINISTRATIVA DE LA OFICINA ASESORA JURÍDICA DE MIGRACIÓN COLOMBIA PARA  ATENDER Y HACER  LA VIGILANCIA A LAS ACCIONES COSTITUCIONALES Y  ELABORAR  LAS LINEAS JURISPRUDENCIALES REQUERIDAS.</t>
  </si>
  <si>
    <t>PRESTAR LOS SERVICIOS PROFESIONALES EN EL GRUPO DE DEFENSA JUDICIAL, EXTRAJUDICIAL Y VÍA ADMINISTRATIVA DE LA OFICINA ASESORA JURÍDICA DE MIGRACIÓN COLOMBIA PARA EJERCER LA REPRESENTACIÓN PREJUDICIAL, JUDICIAL Y ADMINISTRATIVA DE LA ENTIDAD, ASÍ COMO COMO PARA ATENDER LAS ACCIONES CONSTITUCIONALES.</t>
  </si>
  <si>
    <t>OAJ - 10</t>
  </si>
  <si>
    <t>OAJ - 13</t>
  </si>
  <si>
    <t>PRESTAR LOS SERVICIOS PROFESIONALES PARA GESTIONAR LOS  ACTOS Y ACTUACIONES PRECONTRACTUALES, CONTRACTUALES Y POSCONTRACTUALES DE COMPETENCIA DE LA OFICINA ASESORA JURIDICA DE LA UNIDAD ADMINISTRATIVA ESPECIAL MIGRACION COLOMBIA</t>
  </si>
  <si>
    <t>PRESTAR LOS SERVICIOS PROFESIONALES APOYANDO A LA OFICINA DE CONTROL INTERNO, EN LA EJECUCIÓN DEL PLAN ANUAL DE AUDITORIA 2025,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</si>
  <si>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PRESTAR LOS SERVICIOS PROFESIONALES PARA LA EJECUCIÓN DE ACTIVIDADES ASOCIADAS A LA GESTIÓN CONTRACTUAL Y ADMINISTRATIVA EN EL MARCO DEL PROYECTO DE FORTALECIMIENTO DE LAS CAPACIDADES Y EVOLUCIÓN DE LAS TECNOLOGÍAS DE LA INFORMACIÓN</t>
  </si>
  <si>
    <t>PRESTAR LOS SERVICIOS PROFESIONALES PARA LA FORMULACIÓN, DESARROLLO Y GESTIÓN DE PLANES, PROGRAMAS Y DOCUMENTACIÓN TÉCNICA, GARANTIZANDO EL CUMPLIMIENTO DE LOS ESTÁNDARES INSTITUCIONALES Y NORMATIVOS APLICABLES, EN EL MARCO DEL PROYECTO DE FORTALECIMIENTO DE LAS CAPACIDADES Y EVOLUCIÓN DE LAS TECNOLOGÍAS DE LA INFORMACIÓN</t>
  </si>
  <si>
    <t>PRESTAR SERVICIOS PROFESIONALES PARA ATENDER ASUNTOS JURÍDICOS Y DE GESTIÓN CONTRACTUAL, DE ACUERDO CON LAS DISPOSICIONES LEGALES VIGENTES, EN EL MARCO DEL PROYECTO DE FORTALECIMIENTO DE LAS CAPACIDADES Y EVOLUCIÓN DE LAS TECNOLOGÍAS DE LA INFORMACIÓN</t>
  </si>
  <si>
    <t>PRESTAR LOS SERVICIOS PROFESIONALES, RELACIONADO CON EL PROYECTO DE INVERSIÓN FORTALECIMIENTO DE LAS CAPACIDADES Y EVOLUCIÓN DE LAS TECNOLOGÍAS DE LA INFORMACIÓN EN MIGRACIÓNCOLOMBIA, EN EL COMPAÑAMIENTO JURIDICO DE LOS PROCESOS DE CONTRATACIÓN EN LAS ETAPAS PRECONTRACTUAL, CONTRACTUAL Y POSTCONTRACTUAL QUE SE ADELANTEN EN LA UAEMC.</t>
  </si>
  <si>
    <t>PRESTAR LOS SERVICIOS PROFESIONALES PARA LA GESTIÓN INTEGRAL Y ADMINISTRACIÓN OPERATIVA DEL CENTRO DE CÓMPUTO EN EL MARCO DEL PROYECTO DE FORTALECIMIENTO DE LAS CAPACIDADES Y EVOLUCIÓN DE LAS TECNOLOGÍAS DE LA INFORMACIÓN</t>
  </si>
  <si>
    <t>PRESTAR LOS SERVICIOS PROFESIONALES PARA GESTIONAR LA ADMINISTRACIÓN EFICIENTE DE SISTEMAS OPERATIVOS LINUX Y PLATAFORMAS DE VIRTUALIZACIÓN EN EL MARCO DEL PROYECTO DE FORTALECIMIENTO DE LAS CAPACIDADES Y EVOLUCIÓN DE LAS TECNOLOGÍAS DE LA INFORMACIÓN</t>
  </si>
  <si>
    <t>PRESTAR LOS SERVICIOS PROFESIONALES PARA LA ADMINISTRAR, MANTENER Y OPTIMIZAR LAS BASES DE DATOS Y SISTEMAS DE INFORMACIÓN EN EL MARCO DEL PROYECTO DE FORTALECIMIENTO DE LAS CAPACIDADES Y EVOLUCIÓN DE LAS TECNOLOGÍAS DE LA INFORMACIÓN</t>
  </si>
  <si>
    <t>PRESTAR LOS SERVICIOS PROFESIONALES PARA EJECUTAR ACTIVIDADES RELACIONADAS CON EL MANTENIMIENTO PREVENTIVO, CORRECTIVO Y GESTIÓN DE RÉPLICAS EN BASES DE DATOS EN EL MARCO DEL PROYECTO DE FORTALECIMIENTO DE LAS CAPACIDADES Y EVOLUCIÓN DE LAS TECNOLOGÍAS DE LA INFORMACIÓN</t>
  </si>
  <si>
    <t>PRESTAR LOS SERVICIOS PROFESIONALES PARA LA GESTIÓN, ADMINISTRACIÓN Y MANTENIMIENTO INTEGRAL DE LAS BASES DE DATOS, GARANTIZANDO SU DISPONIBILIDAD, SEGURIDAD Y RENDIMIENTO ÓPTIMO, EN EL MARCO DEL PROYECTO DE FORTALECIMIENTO DE LAS CAPACIDADES Y EVOLUCIÓN DE LAS TECNOLOGÍAS DE LA INFORMACIÓN</t>
  </si>
  <si>
    <t>PRESTAR LOS SERVICIOS PROFESIONALES PARA LA CONFIGURACIÓN, IMPLEMENTACIÓN Y GESTIÓN DE ENTORNOS TECNOLÓGICOS, DESPLIEGUE DE APLICACIONES Y CONTROL DE VERSIONES DEL CÓDIGO FUENTE DE LOS SISTEMAS DE INFORMACIÓN EN EL MARCO DEL PROYECTO DE FORTALECIMIENTO DE LAS CAPACIDADES Y EVOLUCIÓN DE LAS TECNOLOGÍAS DE LA INFORMACIÓN</t>
  </si>
  <si>
    <t xml:space="preserve">PRESTAR LOS  SERVICIOS PROFESIONALES PARA EL SOPORTE Y MANTENIMIENTO DEL SISTEMA DE GESTIÓN DOCUMENTAL ORFEO, ASEGURANDO SU OPERATIVIDAD, EFICIENCIA Y CAPACIDAD DE ADAPTACIÓN A LOS REQUERIMIENTOS FUNCIONALES Y TÉCNICOS, EN EL MARCO DEL PROYECTO DE FORTALECIMIENTO DE LAS CAPACIDADES Y EVOLUCIÓN DE LAS TECNOLOGÍAS DE LA INFORMACIÓN. </t>
  </si>
  <si>
    <t>PRESTAR LOS SERVICIOS PROFESIONALES PARA  EL LEVANTAMIENTO, ESPECIFICACIÓN DE REQUERIMIENTOS, REALIZACIÓN DE PRUEBAS Y CAPACITACIÓN, ORIENTADAS AL DESARROLLO, IMPLEMENTACIÓN Y MEJORA CONTINUA DE LOS SISTEMAS DE INFORMACIÓN, CONFORME A LOS ESTÁNDARES TÉCNICOS Y METODOLOGÍAS, EN EL MARCO DEL PROYECTO DE FORTALECIMIENTO DE LAS CAPACIDADES Y EVOLUCIÓN DE LAS TECNOLOGÍAS DE LA INFORMACIÓN</t>
  </si>
  <si>
    <t>PRESTAR LOS SERVICIOS PROFESIONALES PARA LA GESTIÓN GESTIÓN Y ADMINISTRACIÓN  INTEGRAL DE LA INFRAESTRUCTURA DE HARDWARE Y SOFTWARE DE LOS SISTEMAS DE INFORMACIÓN, GARANTIZANDO SU DISPONIBILIDAD, SEGURIDAD Y DESEMPEÑO ÓPTIMO CONFORME A LOS ESTÁNDARES TÉCNICOS Y NORMATIVOS APLICABLES EN EL MARCO DEL PROYECTO DE FORTALECIMIENTO DE LAS CAPACIDADES Y EVOLUCIÓN DE LAS TECNOLOGÍAS DE LA INFORMACIÓN</t>
  </si>
  <si>
    <t>JORGE ALBERTO TIBADUIZA RINCÓN</t>
  </si>
  <si>
    <t>PRESTAR LOS SERVICIOS PROFESIONALES PARA EL SEGUIMIENTO Y CONTROL DEL CICLO DE DESARROLLO DE SOFTWARE, PARA ASEGURAR EL CUMPLIMIENTO DE LOS ESTÁNDARES DE CALIDAD, NORMATIVAS TÉCNICAS Y MEJORES PRÁCTICAS, EN EL MARCO DEL PROYECTO DE FORTALECIMIENTO DE LAS CAPACIDADES Y EVOLUCIÓN DE LAS TECNOLOGÍAS DE LA INFORMACIÓN</t>
  </si>
  <si>
    <t>PRESTAR LOS SERVICIOS PROFESIONALES PARA LA OFICINA DE TECNOLOGÍA DE LA INFORMACIÓN DE MIGRACIÓN COLOMBIA, MEDIANTE LA EJECUCIÓN DE ACTIVIDADES RELACIONADAS CON EL DESARROLLO, MANTENIMIENTO Y OPTIMIZACIÓN DE APLICACIONES EN LENGUAJE DE PROGRAMACIÓN .NET, CONFORME A LOS ESTÁNDARES TÉCNICOS Y METODOLOGÍAS, EN EL MARCO DEL PROYECTO DE FORTALECIMIENTO DE LAS CAPACIDADES Y EVOLUCIÓN DE LAS TECNOLOGÍAS DE LA INFORMACIÓN</t>
  </si>
  <si>
    <t>PRESTAR LOS SERVICIOS PROFESIONALES PARA LA OFICINA DE TECNOLOGÍA DE LA INFORMACIÓN DE MIGRACIÓN COLOMBIA EN LAS ACTIVIDADES RELACIONADAS CON EL DESARROLLO DE APLICACIONES UTILIZANDO EL LENGUAJE DE PROGRAMACIÓN .NET, ASEGURANDO SU CALIDAD, FUNCIONALIDAD, EN EL MARCO DEL PROYECTO DE FORTALECIMIENTO DE LAS CAPACIDADES Y EVOLUCIÓN DE LAS TECNOLOGÍAS DE LA INFORMACIÓN</t>
  </si>
  <si>
    <t>PRESTAR LOS SERVICIOS PROFESIONALES PARA LA ATENCIÓN DE REQUERIMIENTOS Y EL MONITOREO DE LAS RÉPLICAS DE BASES DE DATOS DE MIGRACIÓN COLOMBIA, ASEGURANDO SU DISPONIBILIDAD, INTEGRIDAD Y DESEMPEÑO, EN EL MARCO DEL PROYECTO DE FORTALECIMIENTO DE LAS CAPACIDADES Y EVOLUCIÓN DE LAS TECNOLOGÍAS DE LA INFORMACIÓN</t>
  </si>
  <si>
    <t>PRESTAR LOS SERVICIOS PROFESIONALES PARA EL LEVANTAMIENTO DE REQUERIMIENTOS, ANÁLISIS, EJECUCIÓN DE PRUEBAS, Y DOCUMENTACIÓN EN LAS FASES DE CONSTRUCCIÓN, IMPLEMENTACIÓN DE LOS APLICATIVOS DE MIGRACION COLOMBIA, EN EL MARCO DEL PROYECTO DE FORTALECIMIENTO DE LAS CAPACIDADES Y EVOLUCIÓN DE LAS TECNOLOGÍAS DE LA INFORMACIÓN</t>
  </si>
  <si>
    <t>PRESTAR LOS SERVICIOS PROFESIONALES PARA EL SOPORTE TÉCNICO, MANTENIMIENTO Y OPTIMIZACIÓN DE LA INTRANET Y SITIO WEB DE LA UAEMC, EN EL MARCO DEL PROYECTO DE FORTALECIMIENTO DE LAS CAPACIDADES Y EVOLUCIÓN DE LAS TECNOLOGÍAS DE LA INFORMACIÓN</t>
  </si>
  <si>
    <t>ISIS JOHANNA GOMEZ PERALTA</t>
  </si>
  <si>
    <t>PRESTAR SERVICIOS PROFESIONALES PARA LA GESTIÓN Y SOPORTE DE REDES DE COMUNICACIONES LAN Y WAN, ADMINISTRACIÓN DE SERVICIOS DE DIRECTORIO ACTIVO, Y CONFIGURACIÓN DE DHCP EN ENTORNOS DE SISTEMAS OPERATIVOS WINDOWS SERVER, ASEGURANDO SU FUNCIONAMIENTO Y RENDIMIENTO ÓPTIMO, EN EL MARCO DEL PROYECTO DE FORTALECIMIENTO DE LAS CAPACIDADES Y EVOLUCIÓN DE LAS TECNOLOGÍAS DE LA INFORMACIÓN</t>
  </si>
  <si>
    <t>PRESTAR LOS SERVICIOS PROFESIONALES PARA LA GESTIÓN Y ADMINISTRACIÓN DE PLATAFORMAS TECNOLÓGICAS, ASÍ COMO PARA LA ATENCIÓN Y RESOLUCIÓN DE REQUERIMIENTOS DE DESARROLLO DE LOS SISTEMAS DE INFORMACIÓN DE LA UAEMC, GARANTIZANDO SU EFICIENCIA, SEGURIDAD Y ALINEACIÓN CON LOS OBJETIVOS ESTRATÉGICOS DE LA ENTIDAD, EN EL MARCO DEL PROYECTO DE FORTALECIMIENTO DE LAS CAPACIDADES Y EVOLUCIÓN DE LAS TECNOLOGÍAS DE LA INFORMACIÓN</t>
  </si>
  <si>
    <t>PRESTAR LOS SERVICIOS PROFESIONALES PARA EL DESARROLLO DE NUEVAS FUNCIONALIDADES, OPTIMIZACIÓN DE LA INFRAESTRUCTURA, GESTIÓN E INTEGRACIÓN DEL SISTEMA DE GESTIÓN DOCUMENTAL ORFEO, GARANTIZANDO SU DESEMPEÑO EFICIENTE Y SU ALINEACIÓN CON LOS REQUERIMIENTOS OPERATIVOS, EN EL MARCO DEL PROYECTO DE FORTALECIMIENTO DE LAS CAPACIDADES Y EVOLUCIÓN DE LAS TECNOLOGÍAS DE LA INFORMACIÓN</t>
  </si>
  <si>
    <t>PRESTAR LOS SERVICIOS PROFESIONALES PARA EL DESARROLLO, MANTENIMIENTO Y SOPORTE DE APLICACIONES JAVA, ATENDIENDO LOS REQUERIMIENTOS FUNCIONALES Y LA GESTIÓN DE INCIDENTES EN CUMPLIMIENTO DE LOS ESTÁNDARES TÉCNICOS, BUENAS PRÁCTICAS Y METODOLOGÍAS, EN EL MARCO DEL PROYECTO DE FORTALECIMIENTO DE LAS CAPACIDADES Y EVOLUCIÓN DE LAS TECNOLOGÍAS DE LA INFORMACIÓN</t>
  </si>
  <si>
    <t>PRESTAR LOS SERVICIOS PROFESIONALES PARA LA ADMINISTRACIÓN Y DESARROLLO DE FUNCIONALIDADES EN EL BUS DE DATOS ORACLE, GARANTIZANDO SU ÓPTIMO RENDIMIENTO, INTEGRACIÓN Y ALINEACIÓN CON LOS REQUERIMIENTOS TÉCNICOS Y OPERATIVOS, EN EL MARCO DEL PROYECTO DE FORTALECIMIENTO DE LAS CAPACIDADES Y EVOLUCIÓN DE LAS TECNOLOGÍAS DE LA INFORMACIÓN</t>
  </si>
  <si>
    <t>PRESTAR LOS SERVICIOS PROFESIONALES PARA LA ADMINISTRACIÓN DE LOS SERVIDORES Y SERVICIOS DE LA INFRAESTRUCTURA TECNOLÓGICA QUE SOPORTA A LA UNIDAD ADMINISTRATIVA ESPECIAL MIGRACIÓN COLOMBIA, GARANTIZANDO SU ÓPTIMO RENDIMIENTO, DISPONIBILIDAD Y SEGURIDAD, EN EL MARCO DEL PROYECTO DE FORTALECIMIENTO DE LAS CAPACIDADES Y EVOLUCIÓN DE LAS TECNOLOGÍAS DE LA INFORMACIÓN</t>
  </si>
  <si>
    <t>PRESTAR SERVICIOS PROFESIONALES PARA LA GESTIÓN Y ADMINISTRACIÓN DE LA TELEFONÍA FIJA, MÓVIL Y CANALES DE COMUNICACIÓN, ASEGURANDO SU CORRECTO FUNCIONAMIENTO Y EFICIENCIA OPERATIVA, EN EL MARCO DEL PROYECTO DE FORTALECIMIENTO DE LAS CAPACIDADES Y EVOLUCIÓN DE LAS TECNOLOGÍAS DE LA INFORMACIÓN</t>
  </si>
  <si>
    <t>PRESTAR SERVICIOS DE APOYO A LA GESTIÓN EN EL DESARROLLO, MANTENIMIENTO Y SOPORTE DE APLICACIONES, EN EL MARCO DEL PROYECTO DE FORTALECIMIENTO DE LAS CAPACIDADES Y EVOLUCIÓN DE LAS TECNOLOGÍAS DE LA INFORMACIÓN,  ASEGURANDO SU FUNCIONALIDAD Y CUMPLIMIENTO DE LOS ESTÁNDARES TÉCNICOS ESTABLECIDOS.</t>
  </si>
  <si>
    <t>PRESTAR SERVICIOS DE APOYO A LA GESTIÓN EN LA OFICINA DE TECNOLOGÍA DE LA INFORMACIÓN, EN ÁREAS RELACIONADAS CON EL SOPORTE TÉCNICO Y MANTENIMIENTO DE UNIDADES DE ENROLAMIENTO BIOMÉTRICO, GARANTIZANDO SU OPERATIVIDAD Y CONFIABILIDAD, EN EL MARCO DEL PROYECTO DE FORTALECIMIENTO DE LAS CAPACIDADES Y EVOLUCIÓN DE LAS TECNOLOGÍAS DE LA INFORMACIÓN.</t>
  </si>
  <si>
    <t>SERVICIOS API</t>
  </si>
  <si>
    <t>CERTIFICADOS DIGITALES</t>
  </si>
  <si>
    <t>IMPLEMENTACIÓN GLPI</t>
  </si>
  <si>
    <t>SOPORTE SOLUCIÓN BIOMETRICA Y APLICATIVO CEID</t>
  </si>
  <si>
    <t>IMPLEMENTACION DE SISTEMA DE INFORMACION</t>
  </si>
  <si>
    <t>ACTUALIZACIÓN LICENCIAS SPSS</t>
  </si>
  <si>
    <t>IMAGUNET</t>
  </si>
  <si>
    <t>CABLEADO ESTRUCTURADO</t>
  </si>
  <si>
    <t xml:space="preserve">MANTENER Y RENOVAR UPS´S </t>
  </si>
  <si>
    <t>ACTUALIZACIÓN LICENCIAS TABLEAU</t>
  </si>
  <si>
    <t>ALVARO VARGAS CASTELLANOS</t>
  </si>
  <si>
    <t>JUAN CARLOS VELEZ</t>
  </si>
  <si>
    <t>VENANCIO LOPEZ</t>
  </si>
  <si>
    <t>venancio.lopez@migracioncolombia.gov.co</t>
  </si>
  <si>
    <t>sonia.arevalo@migracioncolombia.gov.co</t>
  </si>
  <si>
    <t>oscar.valderrama@migracioncolombia.gov.co</t>
  </si>
  <si>
    <t xml:space="preserve">OFICINA ASESORA DE PLANEACIÓN </t>
  </si>
  <si>
    <t>DIEGO LOPEZ</t>
  </si>
  <si>
    <t>diego.lopez@migracioncolombia.gov.co</t>
  </si>
  <si>
    <t>JAIME ALEXANDER MENDEZ</t>
  </si>
  <si>
    <t>jaime.mendez@migracioncolombia.gov.co</t>
  </si>
  <si>
    <t>alvaro.vargas@migracioncolombia.gov.co</t>
  </si>
  <si>
    <t>43232400;32101617;43233201</t>
  </si>
  <si>
    <t>43231600;81112202</t>
  </si>
  <si>
    <t>OTIN -13</t>
  </si>
  <si>
    <t>OTIN -20</t>
  </si>
  <si>
    <t>OTIN -30</t>
  </si>
  <si>
    <t>OTIN -31</t>
  </si>
  <si>
    <t>OTIN -32</t>
  </si>
  <si>
    <t>OTIN -33</t>
  </si>
  <si>
    <t>OTIN -35</t>
  </si>
  <si>
    <t>OTIN -36</t>
  </si>
  <si>
    <t>OTIN -38</t>
  </si>
  <si>
    <t>OTIN -48</t>
  </si>
  <si>
    <t>OTIN -49</t>
  </si>
  <si>
    <t>OTIN -50</t>
  </si>
  <si>
    <t>OTIN -51</t>
  </si>
  <si>
    <t>OTIN -52</t>
  </si>
  <si>
    <t>OTIN -53</t>
  </si>
  <si>
    <t>OTIN -54</t>
  </si>
  <si>
    <t>OTIN -55</t>
  </si>
  <si>
    <t>OTIN -56</t>
  </si>
  <si>
    <t>OTIN -57</t>
  </si>
  <si>
    <t>OTIN -58</t>
  </si>
  <si>
    <t>OTIN -59</t>
  </si>
  <si>
    <t>OTIN -60</t>
  </si>
  <si>
    <t>OTIN -61</t>
  </si>
  <si>
    <t>OTIN -62</t>
  </si>
  <si>
    <t>OTIN -63</t>
  </si>
  <si>
    <t>OTIN -64</t>
  </si>
  <si>
    <t>OTIN -65</t>
  </si>
  <si>
    <t>OTIN -66</t>
  </si>
  <si>
    <t>OTIN -67</t>
  </si>
  <si>
    <t>OTIN -68</t>
  </si>
  <si>
    <t>OTIN -69</t>
  </si>
  <si>
    <t>OTIN -70</t>
  </si>
  <si>
    <t>OTIN -71</t>
  </si>
  <si>
    <t>OTIN -72</t>
  </si>
  <si>
    <t>OTIN -74</t>
  </si>
  <si>
    <t>OTIN -75</t>
  </si>
  <si>
    <t>OTIN -76</t>
  </si>
  <si>
    <t>OPLA - 2</t>
  </si>
  <si>
    <t>OPLA - 12</t>
  </si>
  <si>
    <t>43232612;80151504;81112209</t>
  </si>
  <si>
    <t>PRESTAR LOS SERVICIOS PROFESIONALES PARA LA SUBDIRECCIÓN DE VERIFICACIONES EN ASUNTOS DE ESTADÍSTICA Y VISUALIZACIÓN DE DATOS.</t>
  </si>
  <si>
    <t>PRESTAR LOS SERVICIOS PROFESIONALES PARA LA PLANEACIÓN, ESTRUCTURACIÓN, EVALUACIÓN, SEGUIMIENTO Y APOYO A LA SUPERVISIÓN TÉCNICA DE LOS PROCESOS DE CONTRATACIÓN DEL PROYECTO DE INVERSIÓN DE INFRAESTRUCTURA PARA LA VIGENCIA 2025, EN TEMAS RELACIONADOS CON LA INFRAESTRUCTURA Y PLANIMETRIAS DE LAS OBRAS DE ADECUACIÓN DE LA UAEMC.</t>
  </si>
  <si>
    <t>MARINA VILLA</t>
  </si>
  <si>
    <t>marina.villa@migracioncolombia.gov.co</t>
  </si>
  <si>
    <t>43232400;43233200</t>
  </si>
  <si>
    <t>SAF - 1</t>
  </si>
  <si>
    <t>SAF - 2</t>
  </si>
  <si>
    <t>SAF - 3</t>
  </si>
  <si>
    <t>SAF - 4</t>
  </si>
  <si>
    <t>SAF - 5</t>
  </si>
  <si>
    <t>SAF - 7</t>
  </si>
  <si>
    <t>SAF - 8</t>
  </si>
  <si>
    <t>SAF - 10</t>
  </si>
  <si>
    <t>SAF - 11</t>
  </si>
  <si>
    <t>SAF - 12</t>
  </si>
  <si>
    <t>SAF - 13</t>
  </si>
  <si>
    <t>SAF - 14</t>
  </si>
  <si>
    <t>SAF - 15</t>
  </si>
  <si>
    <t>SAF - 17</t>
  </si>
  <si>
    <t>SAF - 18</t>
  </si>
  <si>
    <t>SAF - 19</t>
  </si>
  <si>
    <t>SAF - 20</t>
  </si>
  <si>
    <t>SAF - 21</t>
  </si>
  <si>
    <t>SAF - 22</t>
  </si>
  <si>
    <t>SAF - 23</t>
  </si>
  <si>
    <t>SAF - 24</t>
  </si>
  <si>
    <t>SAF - 25</t>
  </si>
  <si>
    <t>SAF - 26</t>
  </si>
  <si>
    <t>SAF - 27</t>
  </si>
  <si>
    <t>SAF - 28</t>
  </si>
  <si>
    <t>SAF - 31</t>
  </si>
  <si>
    <t>SAF - 33</t>
  </si>
  <si>
    <t>SAF - 34</t>
  </si>
  <si>
    <t>SAF - 35</t>
  </si>
  <si>
    <t>SAF - 36</t>
  </si>
  <si>
    <t>SAF - 37</t>
  </si>
  <si>
    <t>SAF - 38</t>
  </si>
  <si>
    <t>SAF - 39</t>
  </si>
  <si>
    <t>SAF - 41</t>
  </si>
  <si>
    <t>SAF - 42</t>
  </si>
  <si>
    <t>SAF - 43</t>
  </si>
  <si>
    <t>SAF - 44</t>
  </si>
  <si>
    <t>SAF - 45</t>
  </si>
  <si>
    <t>SAF - 46</t>
  </si>
  <si>
    <t>SAF - 52</t>
  </si>
  <si>
    <t>SAF - 53</t>
  </si>
  <si>
    <t>SAF - 54</t>
  </si>
  <si>
    <t>SAF - 55</t>
  </si>
  <si>
    <t>SAF - 56</t>
  </si>
  <si>
    <t>SAF - 57</t>
  </si>
  <si>
    <t>SAF - 58</t>
  </si>
  <si>
    <t>SAF - 59</t>
  </si>
  <si>
    <t>SAF - 60</t>
  </si>
  <si>
    <t>SAF - 61</t>
  </si>
  <si>
    <t>SAF - 62</t>
  </si>
  <si>
    <t>SAF - 63</t>
  </si>
  <si>
    <t>SAF - 64</t>
  </si>
  <si>
    <t>SAF - 65</t>
  </si>
  <si>
    <t>SAF - 66</t>
  </si>
  <si>
    <t>SAF - 67</t>
  </si>
  <si>
    <t>SAF - 68</t>
  </si>
  <si>
    <t>SAF - 69</t>
  </si>
  <si>
    <t>SAF - 70</t>
  </si>
  <si>
    <t>SAF - 71</t>
  </si>
  <si>
    <t>SAF - 72</t>
  </si>
  <si>
    <t>SAF - 73</t>
  </si>
  <si>
    <t>SAF - 74</t>
  </si>
  <si>
    <t>SAF - 75</t>
  </si>
  <si>
    <t>SAF - 76</t>
  </si>
  <si>
    <t>SAF - 77</t>
  </si>
  <si>
    <t>SAF - 78</t>
  </si>
  <si>
    <t>SAF - 79</t>
  </si>
  <si>
    <t>SAF - 80</t>
  </si>
  <si>
    <t>SAF - 81</t>
  </si>
  <si>
    <t>SAF - 82</t>
  </si>
  <si>
    <t>SAF - 83</t>
  </si>
  <si>
    <t>SAF - 84</t>
  </si>
  <si>
    <t>SAF - 85</t>
  </si>
  <si>
    <t>SAF - 87</t>
  </si>
  <si>
    <t>SAF - 88</t>
  </si>
  <si>
    <t>SAF - 89</t>
  </si>
  <si>
    <t>SAF - 90</t>
  </si>
  <si>
    <t>SAF - 91</t>
  </si>
  <si>
    <t>SAF - 92</t>
  </si>
  <si>
    <t>SAF - 93</t>
  </si>
  <si>
    <t>SAF - 94</t>
  </si>
  <si>
    <t>SAF - 99</t>
  </si>
  <si>
    <t>SAF - 100</t>
  </si>
  <si>
    <t>SAF - 101</t>
  </si>
  <si>
    <t>SAF - 102</t>
  </si>
  <si>
    <t>SAF - 103</t>
  </si>
  <si>
    <t>SAF - 111</t>
  </si>
  <si>
    <t>SAF - 112</t>
  </si>
  <si>
    <t>SAF - 114</t>
  </si>
  <si>
    <t>SAF - 115</t>
  </si>
  <si>
    <t>SAF - 119</t>
  </si>
  <si>
    <t>SAF - 120</t>
  </si>
  <si>
    <t>SAF - 127</t>
  </si>
  <si>
    <t>SAF - 129</t>
  </si>
  <si>
    <t>SAF - 130</t>
  </si>
  <si>
    <t>SAF - 131</t>
  </si>
  <si>
    <t>SAF - 132</t>
  </si>
  <si>
    <t>SAF - 133</t>
  </si>
  <si>
    <t>SAF - 134</t>
  </si>
  <si>
    <t>SAF - 135</t>
  </si>
  <si>
    <t>SAF - 136</t>
  </si>
  <si>
    <t>SUSAN PÉREZ BARAJAS</t>
  </si>
  <si>
    <t>JOHANA PATRICIA OVIEDO</t>
  </si>
  <si>
    <t>johana.oviedo@migracioncolombia.gov.co</t>
  </si>
  <si>
    <t>maria.aguirre@migracioncolombia.gov.co</t>
  </si>
  <si>
    <t>PRESTAR SERVICIOS PROFESIONALES ESPECIALIZADOS COMO ASESOR EN LA SECRETARÍA GENERAL, PARA LA GESTIÓN TRANSVERSAL DEL MODELO INTEGRADO DE PLANEACIÓN Y GESTIÓN, ASÍ COMO SEGUIMIENTO A LA EJECUCIÓN PRESUPUESTAL ENTRE OTROS, CON EL FIN DE ASEGURAR LA ADECUADA PLANEACIÓN, EJECUCIÓN Y CONTROL DE LAS ÁREAS QUE INTEGRAN LA SECRETARÍA GENERAL</t>
  </si>
  <si>
    <t>A-02-01-01-004-003 - MAQUINARIA PARA USO GENERAL</t>
  </si>
  <si>
    <t>A-02-02-01-001-005 - PIEDRA, ARENA Y ARCILLA;
A-02-02-01-002-006 - HILADOS E HILOS; TEJIDOS DE FIBRAS TEXTILES INCLUSO AFELPADOS;
A-02-02-01-003-001 - PRODUCTOS DE MADERA, CORCHO, CESTERÍA Y ESPARTERÍA;
A-02-02-01-003-002 - PASTA O PULPA, PAPEL Y PRODUCTOS DE PAPEL; IMPRESOS Y ARTÍCULOS RELACIONADOS;
A-02-02-01-003-005 - OTROS PRODUCTOS QUÍMICOS; FIBRAS ARTIFICIALES (O FIBRAS INDUSTRIALES HECHAS POR EL HOMBRE);
A-02-02-01-003-006 - PRODUCTOS DE CAUCHO Y PLÁSTICO;
A-02-02-01-003-007 - VIDRIO, PRODUCTOS DE VIDRIO Y OTROS PRODUCTOS NO METÁLICOS N.C.P.;
A-02-02-01-003-008  - OTROS BIENES TRANSPORTABLES N.C.P;
A-02-02-01-004-002 - PRODUCTOS METÁLICOS ELABORADOS (EXCEPTO MAQUINARIA Y EQUIPO);
A-02-02-01-004-003 - MAQUINARIA PARA USO GENERAL;
A-02-02-01-004-006 - MAQUINARIA Y APARATOS ELÉCTRICOS</t>
  </si>
  <si>
    <t>A-02-02-01-003-002 - PASTA O PULPA, PAPEL Y PRODUCTOS DE PAPEL; IMPRESOS Y ARTÍCULOS SIMILARES</t>
  </si>
  <si>
    <t>C-1103-1002-3-53105B-1103017-02 - ADQUIS. DE BYS - SERVICIO DE ASISTENCIA TÉCNICA - FORTALECIMIENTO INSTITUCIONAL DEL SERVICIO A LA CIUDADANÍA Y DE ACCIONES PARA LA PARTICIPACIÓN DEMOCRÁTICA DE LA POBLACIÓN MIGRANTE Y COMUNIDADES DE ACOGIDA A NIVEL   NACIONAL</t>
  </si>
  <si>
    <t>C-1103-1002-4-51102F-1103002-02 - ADQUIS. DE BYS - CENTRO FACILITADOR DE SERVICIOS MIGRATORIOS - FORTALECIMIENTO DE LA INFRAESTRUCTURA DE LA UAEMC PARA LA ADECUADA PRESTACIÓN DE LOS SERVICIOS MIGRATORIOS EN CONDICIONES DE INCLUSIÓN, SEGURIDAD Y BIENESTAR A NIVEL  NACIONAL</t>
  </si>
  <si>
    <t>C-1199-1002-12-53105B-1199065-02 - ADQUIS. DE BYS - SERVICIOS TECNOLÓGICOS - FORTALECIMIENTO DE LAS CAPACIDADES Y EVOLUCIÓN DE LAS TECNOLOGÍAS DE LA INFORMACIÓN EN MIGRACIÓN COLOMBIA NACIONAL</t>
  </si>
  <si>
    <t>C-1199-1002-13-53105B-1199060-02 - ADQUIS. DE BYS - SERVICIO DE IMPLEMENTACIÓN SISTEMAS DE GESTIÓN - OPTIMIZACIÓN DE LAS CAPACIDADES ESTRATÉGICAS INSTITUCIONALES DE MIGRACIÓN COLOMBIA A NIVEL   NACIONAL</t>
  </si>
  <si>
    <t>JUAN CARLOS LOPEZ</t>
  </si>
  <si>
    <t>juan.lopez@migracioncolombia.gov.co</t>
  </si>
  <si>
    <t>FUNCIONAMIENTO/INVERSIÓN</t>
  </si>
  <si>
    <t>PRESTAR SERVICIOS PROFESIONALES  A LA SUBDIRECCIÓN DE TALENTO HUMANO, EN LAS ACTIVIDADES QUE CONLLEVE LA LIQUIDACIÓN DE EXFUNCIONARIOS CON MOTIVO DEL CONCURSO DE MÉRITOS Y APLICACIÓN Y LIQUIDACIÓN DE NOVEDADES CONSIDERANDO EL AUMENTO DE LA PLANTA GLOBAL, TENDIENTES AL FORTALECIMIENTO INSTITUCIONAL. DE LA ENTIDAD.</t>
  </si>
  <si>
    <t>PRESTAR SERVICIOS PROFESIONALES PARA ESTRUCTURAR Y GESTIONAR JURÍDICAMENTE LAS NECESIDADES CONTRACTUALES Y GESTION DE LAS NECESIDAS DE LA SUBDIRECCION DE TALENTO HUMANO, TENDIENTES AL FORTALECIMIENTO DE LA GESTIÓN DEL TALENTO HUMANO</t>
  </si>
  <si>
    <t>PRESTAR SERVICIOS PROFESIONALES PARA LEVANTAMIENTO Y CONSOLIDACION DE INFORMACION Y TRAMITE DE RESPUESTA A PETICIONES DE COMPETENCIA DE CAPACITACIONES Y EN GENERAL DE LA SUBDIRECCIÓN DE TALENTO HUMANO, DE ACUERDO CON LAS CONDICIONES Y ESPECIFICACIONES TÉCNICAS DESCRITAS EN LOS ESTUDIOS PREVIOS, TENDIENTES AL FORTALECIMIENTO  DE LA GESTIÓN DE TALENTO HUMANO</t>
  </si>
  <si>
    <t>DIANA ROJAS</t>
  </si>
  <si>
    <t>BRENDA</t>
  </si>
  <si>
    <t xml:space="preserve">SERVICIOS DE CAPACITACION </t>
  </si>
  <si>
    <t>DIEPO</t>
  </si>
  <si>
    <t>U MILITAR</t>
  </si>
  <si>
    <t>ADMINISTRACION DE CONTENIDOS VIRTUALES</t>
  </si>
  <si>
    <t>SERVICIOS DE CAPACITACION EN IDIOMAS</t>
  </si>
  <si>
    <t>STH - 2</t>
  </si>
  <si>
    <t>STH - 3</t>
  </si>
  <si>
    <t>STH - 5</t>
  </si>
  <si>
    <t>STH - 16</t>
  </si>
  <si>
    <t>STH - 17</t>
  </si>
  <si>
    <t>STH - 19</t>
  </si>
  <si>
    <t>STH - 20</t>
  </si>
  <si>
    <t>STH - 21</t>
  </si>
  <si>
    <t>STH - 22</t>
  </si>
  <si>
    <t>STH - 24</t>
  </si>
  <si>
    <t>STH - 35</t>
  </si>
  <si>
    <t>STH - 36</t>
  </si>
  <si>
    <t>STH - 45</t>
  </si>
  <si>
    <t>STH - 46</t>
  </si>
  <si>
    <t>STH - 47</t>
  </si>
  <si>
    <t>STH - 48</t>
  </si>
  <si>
    <t>STH - 49</t>
  </si>
  <si>
    <t>STH - 50</t>
  </si>
  <si>
    <t>C-1199-1002-13-53105B-1199054-02 - ADQUIS. DE BYS - DOCUMENTOS DE PLANEACIÓN - OPTIMIZACIÓN DE LAS CAPACIDADES ESTRATÉGICAS INSTITUCIONALES DE MIGRACIÓN COLOMBIA A NIVEL NACIONAL</t>
  </si>
  <si>
    <t>C-1199-1002-15-53105B-1199058-02 - ADQUIS. DE BYS - SERVICIO DE EDUCACIÓN INFORMAL PARA LA GESTIÓN ADMINISTRATIVA - CONSOLIDACIÓN Y FORTALECIMIENTO DE LA GESTIÓN DEL TALENTO HUMANO DE MIGRACIÓN COLOMBIA A NIVEL  NACIONAL</t>
  </si>
  <si>
    <t>A-02-02-02-006-008 - SERVICIOS POSTALES Y DE MENSAJERÍA</t>
  </si>
  <si>
    <t>A-02-02-02-008-004 - SERVICIOS DE TELECOMUNICACIONES, TRANSMISIÓN Y SUMINISTRO DE INFORMACIÓN</t>
  </si>
  <si>
    <t>CÓDIGOUNSPSC</t>
  </si>
  <si>
    <t>81131501;81131502;81131503;81131504;81131505;80111600</t>
  </si>
  <si>
    <t>80161504;93141611;93141610;93141605;80111600</t>
  </si>
  <si>
    <t>80161501;80161504;93141501;93141510;93141511;80111600</t>
  </si>
  <si>
    <t>55101506;55101504</t>
  </si>
  <si>
    <t>90101600;81141601;78110000;9011601;93141701</t>
  </si>
  <si>
    <t>90101600;81141601;78111502;90111501;90111601;
80141902</t>
  </si>
  <si>
    <t>81111800;81112200;81111500</t>
  </si>
  <si>
    <t>43232300;43232800;81112200;81111800</t>
  </si>
  <si>
    <t>43232300;81112202;80111600;81111500</t>
  </si>
  <si>
    <t>72103300;81111800;32151900;43221700;43221800;43222600</t>
  </si>
  <si>
    <t>48101711;48101714</t>
  </si>
  <si>
    <t>80111600;72102900</t>
  </si>
  <si>
    <t>80111600;83101800</t>
  </si>
  <si>
    <t>72103300;72151500;81101700</t>
  </si>
  <si>
    <t>81141601;90141702;49101701</t>
  </si>
  <si>
    <t>70151904;70111709</t>
  </si>
  <si>
    <t>C-1103-1002-4-51102F-1103002-02 - ADQUISICIÓN DE BIENES Y SERVICIOS - CENTRO FACILITADOR DE SERVICIOS MIGRATORIOS - FORTALECIMIENTO DE LA INFRAESTRUCTURA DE LA UAEMC PARA LA ADECUADA PRESTACIÓN DE LOS SERVICIOS MIGRATORIOS EN CONDICIONES DE INCLUSIÓN, SEGURIDAD Y BIENESTAR A NIVEL NACIONAL</t>
  </si>
  <si>
    <t>SAF - 137</t>
  </si>
  <si>
    <t>OTIN -77</t>
  </si>
  <si>
    <t>CONTRATAR LA ADQUISICIÓN DE LECTORAS DE DOCUMENTOS</t>
  </si>
  <si>
    <t>OTIN -78</t>
  </si>
  <si>
    <t>SCMG - 2</t>
  </si>
  <si>
    <t>SCMG - 4</t>
  </si>
  <si>
    <t>SCMG - 5</t>
  </si>
  <si>
    <t>A-02-02-01-003-005 - OTROS PRODUCTOS QUÍMICOS; FIBRAS ARTIFICIALES (O FIBRAS INDUSTRIALES HECHAS POR EL HOMBRE); A-02-02-01-003-006 - PRODUCTOS DE CAUCHO Y PLÁSTICO; A-02-02-01-003-008 - OTROS BIENES TRANSPORTABLES N.C.P.</t>
  </si>
  <si>
    <t>Maria.aguirre@migracioncolombia.gov.co</t>
  </si>
  <si>
    <t>SAF - 138</t>
  </si>
  <si>
    <t xml:space="preserve">PRESTAR LOS SERVICIOS PROFESIONALES EN LA SUBDIRECCIÓN DE EXTRANJERÍA EN ASUNTOS MISIONALES Y DE GESTION ADMINISTRATIVA QUE SE REQUIERAN EN LA SUBDIRECCIÓN </t>
  </si>
  <si>
    <t>PRESTAR SERVICIOS PROFESIONALES DESDE EL ÁREA DE GESTIÓN, PARA DESARROLLAR TODAS AQUELLAS ACTIVIDADES MISIONALES DE LA SUBDIRECCIÓN DE CONTROL MIGRATORIO.</t>
  </si>
  <si>
    <t>ITÉM - MESA PAABS</t>
  </si>
  <si>
    <t>SANDRA MARTINEZ</t>
  </si>
  <si>
    <t>sandra.martinez@migracioncolombia.gov.co</t>
  </si>
  <si>
    <t>CONTRATAR LOS SERVICIOS DE APOYO PARA LA ATENCIÓN DE INCIDENTES Y EL DESARROLLO DE SOFTWARE, EN EL MARCO DEL PROYECTO DE FORTALECIMIENTO DE LAS CAPACIDADES Y EVOLUCIÓN DE LAS TECNOLOGÍAS DE LA INFORMACIÓN</t>
  </si>
  <si>
    <t>CONTRATAR LA PRESTACIÓN DE SERVICIOS DE APOYO A LA GESTIÓN EN MATERIA ELECTRICA Y ADMINSTRACION DE UPS´S EN EL MARCO DEL PROYECTO DE FORTALECIMIENTO DE LAS CAPACIDADES Y EVOLUCIÓN DE LAS TECNOLOGÍAS DE LA INFORMACIÓN</t>
  </si>
  <si>
    <t>PRESTAR SERVICIOS DE APOYO A LA GESTIÓN PARA PROPORCIONAR SOPORTE TÉCNICO A LOS SERVICIOS TECNOLÓGICOS EN EL MARCO DEL PROYECTO DE FORTALECIMIENTO DE LAS CAPACIDADES Y EVOLUCIÓN DE LAS TECNOLOGÍAS DE LA INFORMACIÓN</t>
  </si>
  <si>
    <t>PRESTAR SERVICIOS DE APOYO A LA GESTIÓN MEDIANTE SOPORTE TÉCNICO Y  RESOLUCIÓN DE INCIDENTES PARA SEGURAR SU ADECUADO FUNCIONAMIENTO EN EL MARCO DEL PROYECTO DE FORTALECIMIENTO DE LAS CAPACIDADES Y EVOLUCIÓN DE LAS TECNOLOGÍAS DE LA INFORMACIÓN.</t>
  </si>
  <si>
    <t>CONTRATAR LA PRESTACIÓN DE SERVICIOS DE APOYO A LA GESTIÓN EN APOYAR INSTALACIÓN, CONFIGURACIÓN, MANTENIMIENTO PREVENTIVO Y CORRECTIVO DE LOS EQUIPOS ELECTRÓNICOS, CÓMPUTO DE LA ENTIDAD, EN EL MARCO DEL PROYECTO DE FORTALECIMIENTO DE LAS CAPACIDADES Y EVOLUCIÓN DE LAS TECNOLOGÍAS DE LA INFORMACIÓN</t>
  </si>
  <si>
    <t>CONTRATAR EL SERVICIO DE SOPORTE A SOLUCIÓN BIOMÉTRICA Y MEJORAS Y SOPORTE AL APLICATIVO CEID, DE ACUERDO A LAS ESPECIFICACIONES TÉCNICAS DEFINIDAS EN EL MARCO DEL PROYECTO DE FORTALECIMIENTO DE LAS CAPACIDADES Y EVOLUCIÓN DE LAS TECNOLOGÍAS DE LA INFORMACIÓN.</t>
  </si>
  <si>
    <t>ADQUISICIÓN DE LICENCIA Y SOFTWARE  E IMPLEMENTACIÓN, MIGRACION Y PUESTA EN PRODUCCIÓN DE UN SISTEMAS DE INFORMACION INTEGRAL-ERP PARA TALENTO HUMANO, ACTIVOS FIJOS E INVENTARIOS, AGENDAMIENTO Y ATENCIÓN DE CIUDADANOS CON INTEGRACIONES DE SERVICIOS DE LA UAEMC EN EL MARCO DEL PROYECTO DE FORTALECIMIENTO DE LAS CAPACIDADES Y EVOLUCIÓN DE LAS TECNOLOGÍAS DE LA INFORMACIÓN</t>
  </si>
  <si>
    <t>TODERO BTÁ</t>
  </si>
  <si>
    <t>OSCAR OBANDO</t>
  </si>
  <si>
    <t>PRESTAR SERVICIOS PROFESIONALES DE MANERA TÉCNICA Y FUNCIONAL EN LAS ACTIVIDADES QUE DESARROLLA LA OFICINA DE COMUNICACIONES</t>
  </si>
  <si>
    <t>PRESTAR SERVICIOS PROFESIONALES EN EL PROCESO DE GESTIÓN DOCUMENTAL DE ACUERDO A LAS NECESIDADES Y EL FORTALECIMIENTO DE LA FUNCIÓN ARCHIVÍSTICA DE LA UAEMC, EN MARCO DEL PROYECTO DE INVERSIÓN OPTIMIZACIÓN DE LOS PROCESOS DE GESTIÓN DOCUMENTAL EN LA UAEMC A NIVEL NACIONAL.</t>
  </si>
  <si>
    <t>PRESTAR LOS SERVICIOS DE APOYO A LA GESTIÓN EN LA EJECUCIÓN DE LAS ACTIVIDADES OPERATIVAS RELACIONADAS CON LA GESTIÓN DOCUMENTAL, LA ORGANIZACIÓN ARCHIVÍSTICA CONFORME A LAS TABLAS DE RETENCIÓN DOCUMENTAL QUE PERMITA REALIZAR LAS TRANSFERENCIAS DOCUMENTALES PRIMARIAS, EN LOS PROCESOS DEL GRUPO DE ARCHIVO Y CORRESPONDENCIA Y DEPENDENCIAS QUE CONFORMAN LA UAEMC, EN MARCO DEL PROYECTO DE INVERSIÓN OPTIMIZACIÓN DE LOS PROCESOS DE GESTIÓN DOCUMENTAL EN LA UAEMC A NIVEL NACIONAL.</t>
  </si>
  <si>
    <t>PRESTAR LOS SERVICIOS DE APOYO A LA GESTIÓN AL GRUPO DE ARCHIVO Y CORRESPONDENCIA, PARA EL CONTROL, ANÁLISIS Y MEJORAS EN EL SISTEMA DE GESTIÓN DOCUMENTAL ORFEO, SEGUIMIENTO Y APOYO A LA SUPERVISIÓN TÉCNICA DE LOS CONTRATOS, Y CUMPLIMIENTO A LAS NECESIDADES REQUERIDAS POR DEL GIT DE LA UAEMC, EN MARCO DEL PROYECTO DE INVERSIÓN OPTIMIZACIÓN DE LOS PROCESOS DE GESTIÓN DOCUMENTAL EN LA UAEMC A NIVEL NACIONAL.</t>
  </si>
  <si>
    <t>CAMILO EDUARDO ROMERO</t>
  </si>
  <si>
    <t>camilo.romero@migracioncolombia.gov.co</t>
  </si>
  <si>
    <t>43232300;81111800;81112000;81112200</t>
  </si>
  <si>
    <t>81111500;81111800;81112300;80111600</t>
  </si>
  <si>
    <t>81102702;81111500</t>
  </si>
  <si>
    <t>81111500;81112300;81112200;43232907;43201803;43212201</t>
  </si>
  <si>
    <t>86111600;86101808</t>
  </si>
  <si>
    <t>CORREOELECTRÓNICODELRESPONSABLE</t>
  </si>
  <si>
    <t>40151510;73152108</t>
  </si>
  <si>
    <t>56101522;72153613</t>
  </si>
  <si>
    <t>PRESTAR SERVICIOS PROFESIONALES EN EL PROCESO DE GESTIÓN DOCUMENTAL PARA LIDERAR DE ACUERDO CON LAS NECESIDADES DE LA UAEMC Y LINEAMIENTOS ESTABLECIDOS POR EL ARCHIVO GENERAL DE LA NACIÓN, EN MARCO DEL PROYECTO DE INVERSIÓN OPTIMIZACIÓN DE LOS PROCESOS DE GESTIÓN DOCUMENTAL EN LA UAEMC A NIVEL NACIONAL.</t>
  </si>
  <si>
    <t>PRESTAR LOS SERVICIOS DE APOYO A LA GESTIÓN EN LA SUBDIRECCIÓN ADMINISTRATIVA Y FINANCIERA CON EL OBJETIVO DE GARANTIZAR LA CORRECTA IMPLEMENTACIÓN DE LOS PROCESOS, PROCEDIMIENTOS Y MECANISMOS DE CONTROL, EN MARCO DEL PROYECTO DE INVERSIÓN OPTIMIZACIÓN DE LOS PROCESOS DE GESTIÓN DOCUMENTAL EN LA UAEMC A NIVEL NACIONAL.</t>
  </si>
  <si>
    <t>PRESTAR LOS SERVICIOS PROFESIONALES PARA ORIENTAR JURÍDICAMENTE A LA SECRETARÍA GENERAL DE MIGRACIÓN COLOMBIA EN LA APLICACIÓN Y DESARROLLO DE NORMAS E INSTRUMENTOS JURÍDICOS - LEGALES SOBRE TEMAS CONTRACTUALES, FINANCIEROS Y  ADMINISTRATIVOS, DE ACUERDO CON LAS CONDICIONES YESPECIFICACIONES TÉCNICAS DESCRITAS EN LOS ESTUDIOS PREVIOS.</t>
  </si>
  <si>
    <t>VALOR ESTIMADO VIGENCIA TOTAL</t>
  </si>
  <si>
    <t>OPLA - 15</t>
  </si>
  <si>
    <t>PRESTACIÓN DE SERVICIOS</t>
  </si>
  <si>
    <t>LEONARDO CARVAJAL</t>
  </si>
  <si>
    <t>LEONARDO.CARVAJAL@MIGRACIONCOLOMBIA.GOV.CO</t>
  </si>
  <si>
    <t>C-1199-1002-13-53105B-1199054-02 - ADQUIS. DE BYS - DOCUMENTOS DE PLANEACIÓN - OPTIMIZACIÓN DE LAS CAPACIDADES ESTRATÉGICAS INSTITUCIONALES DE MIGRACIÓN COLOMBIA A NIVEL NACIONAL
C-1199-1002-13-53105B-1199060-02 - ADQUIS. DE BYS - SERVICIO DE IMPLEMENTACIÓN SISTEMAS DE GESTIÓN - OPTIMIZACIÓN DE LAS CAPACIDADES ESTRATÉGICAS INSTITUCIONALES DE MIGRACIÓN COLOMBIA A NIVEL   NACIONAL</t>
  </si>
  <si>
    <t>SUBDIRECCIÓN DE VERIFICACION MIGRATORIA</t>
  </si>
  <si>
    <t>PSICOSOCIAL</t>
  </si>
  <si>
    <t xml:space="preserve">PRESTAR LOS SERVICIOS PROFESIONALES PARA LA ESTRUCTURACIÓN, EVALUACIÓN, EJECUCIÓN, SUPERVISIÓN Y DEMÁS ASPECTOS DE LOS PROCESOS CONTRACTUALES A CARGO DEL GRUPO ADMINISTRATIVO ESPECIALMENTE EN LOS PROCESOS DE CONTRATACIÓN DEL PROYECTO DE INVERSIÓN DE INFRAESTRUCTURA PARA LA VIGENCIA 2025, DE ACUERDO CON LAS CONDICIONES Y ESPECIFICACIONES TÉCNICAS DESCRITAS EN LOS ESTUDIOS PREVIOS </t>
  </si>
  <si>
    <t xml:space="preserve">PRESTAR LOS SERVICIOS PROFESIONALES PARA LA ESTRUCTURACIÓN, EVALUACIÓN, EJECUCIÓN, SUPERVISIÓN EN LO CONCERNIENTE A LOS PROCESOS CONTRACTUALES A CARGO DEL GRUPO ADMINISTRATIVO , Y SEGUIMIENTO A LOS PROCESOS CONTRACTUALES DE LA UAEMC ESPECIALMENTE EN LOS PROCESOS DE CONTRATACIÓN DEL PROYECTO DE INVERSIÓN DE INFRAESTRUCTURA PARA LA VIGENCIA 2025 DE ACUERDO CON LAS CONDICIONES Y ESPECIFICACIONES TÉCNICAS DESCRITAS EN LOS ESTUDIOS PREVIOS </t>
  </si>
  <si>
    <t xml:space="preserve">A-02-02-02-006-004 - SERVICIOS DE TRANSPORTE DE PASAJEROS (700.000.000); A-03-03-01-056 DEPORTACION A EXTRANJEROS(200.000.000); C-1199-1002-15-53105B-1199058-02 - ADQUISICIÓN DE BIENES Y SERVICIOS - SERVICIO DE EDUCACIÓN INFORMAL PARA LA GESTIÓN ADMINISTRATIVA - CONSOLIDACIÓN Y FORTALECIMIENTO DE LA GESTIÓN DEL TALENTO HUMANO DE MIGRACIÓN COLOMBIA A NIVEL NACIONAL(200.000.000)
</t>
  </si>
  <si>
    <t>A-02-02-01-003-002 - PASTA O PULPA, PAPEL Y PRODUCTOS DE PAPEL; IMPRESOS Y ARTÍCULOS SIMILARES ; A-02-02-01-003-006 - PRODUCTOS DE CAUCHO Y PLÁSTICO; A-02-02-01-003-008 - OTROS BIENES TRANSPORTABLES N.C.P. ; A-02-02-01-004-002 - PRODUCTOS METÁLICOS ELABORADOS (EXCEPTO MAQUINARIA Y EQUIPO) ;A-02-02-01-004-005 - MAQUINARIA DE OFICINA, CONTABILIDAD E INFORMÁTICA; A-02-02-01-004-006 - MAQUINARIA Y APARATOS ELÉCTRICOS; A-02-02-01-004-007 - EQUIPO Y APARATOS DE RADIO, TELEVISIÓN Y COMUNICACIONES</t>
  </si>
  <si>
    <t>LUZ ANGELA SALCEDO</t>
  </si>
  <si>
    <t>COMPROMISO MRA</t>
  </si>
  <si>
    <t>COSTO MES</t>
  </si>
  <si>
    <t xml:space="preserve">EDWIN SANTIAGO CABRA </t>
  </si>
  <si>
    <t xml:space="preserve">OSCAR PALACIOS </t>
  </si>
  <si>
    <t>ANDREA FERNANDA CELEMIN</t>
  </si>
  <si>
    <t>AVANCE JURIDICO CASA EDITORIAL S.A.S</t>
  </si>
  <si>
    <t>MONOLEGAL S.A.S</t>
  </si>
  <si>
    <t>JHON FREDY ROJAS BARRERA</t>
  </si>
  <si>
    <t xml:space="preserve">PRESTAR LOS SERVICIOS PROFESIONALES PARA ATENDER JURÍDICAMENTE LAS RESPUESTAS A LOS DERECHOS DE PETICIÓN Y EJERCER LA DEFENSA JUDICIAL Y  EXTRAJUDICIAL   DE LA UNIDAD ADMINISTRATIVA ESPECIAL MIGRACION COLOMBIA EN LA VIA CONTENCIOSA ADMINISTRATIVA Y CONSTITUCIONAL. </t>
  </si>
  <si>
    <t>PRESTAR LOS SERVICIOS PROFESIONALES PARA GESTIONAR BASES DE DATOS, MANTENIMIENTO DE SISTEMAS DE INFORMACIÓN Y EQUIPOS PARA EL SISTEMA DE ENROLAMIENTO BIOMÉTRICO E IMPRESIÓN DE DOCUMENTOS PPT, EN EL MARCO DEL PROYECTO DE FORTALECIMIENTO DE LAS CAPACIDADES Y EVOLUCIÓN DE LAS TECNOLOGÍAS DE LA INFORMACIÓN.</t>
  </si>
  <si>
    <t>ANTONIO CANTILLO</t>
  </si>
  <si>
    <t>GUSTAVO ECHANDIA</t>
  </si>
  <si>
    <t>DANILO FLOREZ</t>
  </si>
  <si>
    <t>JIMY PEÑA</t>
  </si>
  <si>
    <t>JOSE SON</t>
  </si>
  <si>
    <t xml:space="preserve">V1: Programación Vigencia 2025
V2: Se solicita modificar nombre, por necesidad de la oficna de tecnologia de la informacion. </t>
  </si>
  <si>
    <t>C-1199-1002-14-53105B-1199052-02 - ADQUISICIÓN DE BIENES Y SERVICIOS - SERVICIO DE GESTIÓN DOCUMENTAL - OPTIMIZACIÓN DE LOS PROCESOS DE GESTIÓN DOCUMENTAL EN LA UAEMC A NIVEL NACIONAL</t>
  </si>
  <si>
    <t>V1: Programación Vigencia 2025
V2: Teniendo en cuenta la modificación de rubros, se realiza ajuste a la desagregación.</t>
  </si>
  <si>
    <t>C-1199-1002-14-53105B-1199062-02 - ADQUISICIÓN DE BIENES Y SERVICIOS - SERVICIO DE INFORMACIÓN ACTUALIZADOS - OPTIMIZACIÓN DE LOS PROCESOS DE GESTIÓN DOCUMENTAL EN LA UAEMC A NIVEL NACIONAL</t>
  </si>
  <si>
    <t>APOYO TÉCNICO A LA GESTIÓN PARA EL PROCESAMIENTO, LA MINERÍA DE DATOS, Y LA CONSOLIDACIÓN DE INFORMACIÓN DE LAS BASES DE DATOS QUE APORTEN EN LA TOMA DE DECISIONES Y DEMÁS QUE SE LE ASIGNEN DE ACUERDO CON LAS CONDICIONES SEÑALADAS EN EL ESTUDIO PREVIO, DENTRO DEL MARCO DEL PROYECTO DE LA OPTIMIZACIÓN DE LAS CAPACIDADES ESTRATÉGICAS INSTITUCIONALES DE MIGRACIÓN COLOMBIA A NIVEL NACIONAL.</t>
  </si>
  <si>
    <t>FABIO TORRES</t>
  </si>
  <si>
    <t>V1: Programación Vigencia 2025
V2: se solicita ajuste por error en la publicación del PAABS V1</t>
  </si>
  <si>
    <t>sandra.vega@migracioncolombia.gov.co</t>
  </si>
  <si>
    <t>PRESTAR LOS SERVICIOS PROFESIONALES PARA EMITIR CONCEPTOS JURIDICOS Y ATENDER LAS ACCIONES CONSTITUCIONALES QUE INVOLUCREN A LA UNIDAD ADMINISTRATIVA ESPECIAL MIGRACION COLOMBIA.</t>
  </si>
  <si>
    <t>81111806</t>
  </si>
  <si>
    <t>MODALIDAD DE CONTRATACIÓN ( CODIGOS</t>
  </si>
  <si>
    <t>CCE-16</t>
  </si>
  <si>
    <t>CCE-02</t>
  </si>
  <si>
    <t>CCE-10</t>
  </si>
  <si>
    <t>CCE-06</t>
  </si>
  <si>
    <t>CCE-99</t>
  </si>
  <si>
    <t>CCE-07</t>
  </si>
  <si>
    <t>CCE-20-Concurso_Meritos_Sin_Lista_Corta_1Sobre</t>
  </si>
  <si>
    <t>CCE-15||03</t>
  </si>
  <si>
    <t>FUENTE DE  LOS RECURSOS 0-1</t>
  </si>
  <si>
    <t>MES SECOP</t>
  </si>
  <si>
    <t>81101500;95121700;72101500;72102900;72103300;72121100;72152900;72152700;76111500</t>
  </si>
  <si>
    <t>84131500;84131600;84131500;8413150100;84131502;84131505;84131506</t>
  </si>
  <si>
    <t>84131600;8413160300</t>
  </si>
  <si>
    <t>81101500;93141700;95121700,72101500; 72102900, 72103300,72121100, 72152900,72152700,76111500</t>
  </si>
  <si>
    <t>84131500;84131600;84131500;84131501;84131502;84131505;84131506</t>
  </si>
  <si>
    <t>SAF - 139</t>
  </si>
  <si>
    <t>SAF - 140</t>
  </si>
  <si>
    <t>SAF - 141</t>
  </si>
  <si>
    <t>SAF - 142</t>
  </si>
  <si>
    <t>DAVID DIAZ</t>
  </si>
  <si>
    <t>V1: Programación Vigencia 2025
V4: Se soliicta modficar el mes  por disposicion del jefe encargado de la OTI.</t>
  </si>
  <si>
    <t>V1: Programación Vigencia 2025
V4: Se soliicta eliminar  por disposicion del jefe encargado de la OTI.</t>
  </si>
  <si>
    <t>YOJANNA GOMEZ</t>
  </si>
  <si>
    <t>V1: Programación Vigencia 2025
V4: Se solicita cambio de valor estimado debido a la actualización de los precios de mercado en TVEC</t>
  </si>
  <si>
    <t>V1: Programación Vigencia 2025
V2: Se solicita cambio de duración estimada del contrato y Valor estimado vigencia
V4: Se solicita cambio de valor estimado debido a la actualización de los precios de mercado en TVEC</t>
  </si>
  <si>
    <t xml:space="preserve">V1: Programación Vigencia 2025
V2: Se solicita cambio Valor estimado vigencia
V4: Se solicita cambio de valor estimado debido a la actualización de los precios de mercado en TVEC
</t>
  </si>
  <si>
    <t>NEYCER DE LE ROSA MAZO</t>
  </si>
  <si>
    <t>V4: Nuevo Proceso</t>
  </si>
  <si>
    <t xml:space="preserve">Jonathan Avila
</t>
  </si>
  <si>
    <t>Javier Barbosa</t>
  </si>
  <si>
    <t>PRESTAR SERVICIOS PROFESIONALES PARA LA PROVISION DE LOS EMPLEOS  EN EL SISTEMA GENERAL DE CARRERA ADMINISTRATIVA DESDE LA VERIFICACION DE REQUISITOS MINIMOS, PROYECCIÓN DE ESTUDIOS TECNICOS, ACTUACIONES ADMINISTRATIVAS, RESPUESTAS A PETICIONES, PARA EL FORTALECIMIENTO  DE LA GESTIÓN DE TALENTO HUMANO DE LA UAEMC.</t>
  </si>
  <si>
    <t>V1: Programación Vigencia 2025
V4: Se solicita modificar los codigos unspsc, por la naturaleza del proceso.
V4: Se solicita modificar el valor estimado vigencia total y actual,  toda vez que, al realizar el simulador el valor que arroja son 2.800 millones.</t>
  </si>
  <si>
    <t>V1: Programación Vigencia 2025
v4: se solicita eliminar el proceso</t>
  </si>
  <si>
    <t>SOLICITADAS</t>
  </si>
  <si>
    <t>SAF - 143</t>
  </si>
  <si>
    <t xml:space="preserve">PRESTACIÓN DE SERVICIOS PROFESIONALES </t>
  </si>
  <si>
    <t>80111616; 80161500</t>
  </si>
  <si>
    <t>PRESTAR LOS SERVICIOS DE APOYO A LA GESTIÓN EN LA RECOLECCIÓN DE INFORMACIÓN BIOGRÁFICA Y BIOMÉTRICA Y GESTIÓN CON EL USUARIO FINAL EN EL MARCO DEL PROYECTO DE FORTALECIMIENTO DE LAS CAPACIDADES Y EVOLUCIÓN DE LAS TECNOLOGÍAS DE LA INFORMACIÓN EN LA UAEMC</t>
  </si>
  <si>
    <t>SERVICIOS DE APOYO A LA GESTION</t>
  </si>
  <si>
    <t>72151704;</t>
  </si>
  <si>
    <t>alvaro.vargas@migracioncolombia.gov.co/leonardo.sierra@migracioncolombia.gov.co</t>
  </si>
  <si>
    <t>ALVARO VARGAS/ LEONARDO SIERRA</t>
  </si>
  <si>
    <t>V1: Programación Vigencia 2025
V4: Se solicita modificar Valor estimado, ya que el simulador de la TVCE arrojó menor valor al estimado</t>
  </si>
  <si>
    <t>V1: Programación Vigencia 2025
V4: Se solicita modificar Valor estimado, ya que el simulador de la TVCE arrojó mayor valor al estimado</t>
  </si>
  <si>
    <t>SEXT - 5</t>
  </si>
  <si>
    <t>SEXT - 14</t>
  </si>
  <si>
    <t>SEXT - 26</t>
  </si>
  <si>
    <t>SEXT - 63</t>
  </si>
  <si>
    <t>SEXT - 64</t>
  </si>
  <si>
    <t>SEXT - 68</t>
  </si>
  <si>
    <t>SEXT - 71</t>
  </si>
  <si>
    <t>SEXT - 72</t>
  </si>
  <si>
    <t>SEXT - 73</t>
  </si>
  <si>
    <t>SEXT - 74</t>
  </si>
  <si>
    <t>SEXT - 75</t>
  </si>
  <si>
    <t>SEXT - 76</t>
  </si>
  <si>
    <t>SEXT - 77</t>
  </si>
  <si>
    <t>SEXT - 79</t>
  </si>
  <si>
    <t>SEXT - 81</t>
  </si>
  <si>
    <t>SEXT - 82</t>
  </si>
  <si>
    <t>SEXT - 86</t>
  </si>
  <si>
    <t>OTIN -80</t>
  </si>
  <si>
    <t xml:space="preserve">CONTRATACIÓN DIRECTA - CONVENIO INTERADMINISTRATIVO </t>
  </si>
  <si>
    <t>ANGIE CATALINA SERRATO</t>
  </si>
  <si>
    <t>angie.serrato@migracioncolombia.gov.co</t>
  </si>
  <si>
    <t>KAREN ROMERO</t>
  </si>
  <si>
    <t>JUAN  MANUEL ARCOS</t>
  </si>
  <si>
    <t>juan.arcos@migracioncolombia.gov.co</t>
  </si>
  <si>
    <t>oscar.obando@migracioncolombia.gov.co</t>
  </si>
  <si>
    <t>karen.romero@migracioncolombia.gov.co</t>
  </si>
  <si>
    <t>V1: Programación Vigencia 2025
V5: Se solicita modificar la fecha estimada de inicio y final, por disposición de la jefatura de la oficina de tecnología de la información.</t>
  </si>
  <si>
    <t>RENOVACION DE LICENCIAMIENTO</t>
  </si>
  <si>
    <t>ALVARO VARGAS CASTELLANOS/ LEONARDO SIERRA</t>
  </si>
  <si>
    <t>331 - PRESTAR LOS SERVICIOS PROFESIONALES EN LA SUBDIRECCIÓN DE EXTRANJERÍA PARA  DESARROLLAR LAS ACTIVIDADES  RELACIONADAS CON  LOS TRÁMITES DE REGULARIZACIÓN MIGRATORIA  Y  LAS DEMÁS  ESPESCIFICACIONES TÉCNICAS DESCRITAS EN LOS ESTUDIOS PREVIOS</t>
  </si>
  <si>
    <t>332 - PRESTAR LOS SERVICIOS PROFESIONALES EN LA SUBDIRECCIÓN DE EXTRANJERÍA PARA  DESARROLLAR LAS ACTIVIDADES  RELACIONADAS CON  LOS TRÁMITES DE REGULARIZACIÓN MIGRATORIA  Y  LAS DEMÁS  ESPESCIFICACIONES TÉCNICAS DESCRITAS EN LOS ESTUDIOS PREVIOS</t>
  </si>
  <si>
    <t>333 - PRESTAR LOS SERVICIOS DE APOYO A LA GESTION A TRAVES DE LOS DIFERENTES CANALES DE ATENCION PARA EL FORTALECIMIENTO INSTITUCIONAL DEL SERVICIO A LA CIUDADANIA Y PARTICIPACION DEMOCRATICA EN LA UNIDAD ADMINISTRATIVA ESPECIAL MIGRACION COLOMBIA</t>
  </si>
  <si>
    <t>334 - PRESTAR LOS SERVICIOS DE APOYO A LA GESTION A TRAVES DE LOS DIFERENTES CANALES DE ATENCION PARA EL FORTALECIMIENTO INSTITUCIONAL DEL SERVICIO A LA CIUDADANIA Y PARTICIPACION DEMOCRATICA EN LA UNIDAD ADMINISTRATIVA ESPECIAL MIGRACION COLOMBIA</t>
  </si>
  <si>
    <t>335 - PRESTAR LOS SERVICIOS DE APOYO A LA GESTION A TRAVES DE LOS DIFERENTES CANALES DE ATENCION PARA EL FORTALECIMIENTO INSTITUCIONAL DEL SERVICIO A LA CIUDADANIA Y PARTICIPACION DEMOCRATICA EN LA UNIDAD ADMINISTRATIVA ESPECIAL MIGRACION COLOMBIA</t>
  </si>
  <si>
    <t>336 - PRESTAR LOS SERVICIOS DE APOYO A LA GESTION A TRAVES DE LOS DIFERENTES CANALES DE ATENCION PARA EL FORTALECIMIENTO INSTITUCIONAL DEL SERVICIO A LA CIUDADANIA Y PARTICIPACION DEMOCRATICA EN LA UNIDAD ADMINISTRATIVA ESPECIAL MIGRACION COLOMBIA</t>
  </si>
  <si>
    <t>337 - PRESTAR LOS SERVICIOS DE APOYO A LA GESTION A TRAVES DE LOS DIFERENTES CANALES DE ATENCION PARA EL FORTALECIMIENTO INSTITUCIONAL DEL SERVICIO A LA CIUDADANIA Y PARTICIPACION DEMOCRATICA EN LA UNIDAD ADMINISTRATIVA ESPECIAL MIGRACION COLOMBIA</t>
  </si>
  <si>
    <t>338 - PRESTAR LOS SERVICIOS DE APOYO A LA GESTION A TRAVES DE LOS DIFERENTES CANALES DE ATENCION PARA EL FORTALECIMIENTO INSTITUCIONAL DEL SERVICIO A LA CIUDADANIA Y PARTICIPACION DEMOCRATICA EN LA UNIDAD ADMINISTRATIVA ESPECIAL MIGRACION COLOMBIA</t>
  </si>
  <si>
    <t>339 - PRESTAR LOS SERVICIOS DE APOYO A LA GESTION A TRAVES DE LOS DIFERENTES CANALES DE ATENCION PARA EL FORTALECIMIENTO INSTITUCIONAL DEL SERVICIO A LA CIUDADANIA Y PARTICIPACION DEMOCRATICA EN LA UNIDAD ADMINISTRATIVA ESPECIAL MIGRACION COLOMBIA</t>
  </si>
  <si>
    <t>340 - PRESTAR LOS SERVICIOS DE APOYO A LA GESTION A TRAVES DE LOS DIFERENTES CANALES DE ATENCION PARA EL FORTALECIMIENTO INSTITUCIONAL DEL SERVICIO A LA CIUDADANIA Y PARTICIPACION DEMOCRATICA EN LA UNIDAD ADMINISTRATIVA ESPECIAL MIGRACION COLOMBIA</t>
  </si>
  <si>
    <t>341 - PRESTAR LOS SERVICIOS DE APOYO A LA GESTION A TRAVES DE LOS DIFERENTES CANALES DE ATENCION PARA EL FORTALECIMIENTO INSTITUCIONAL DEL SERVICIO A LA CIUDADANIA Y PARTICIPACION DEMOCRATICA EN LA UNIDAD ADMINISTRATIVA ESPECIAL MIGRACION COLOMBIA</t>
  </si>
  <si>
    <t>342 - PRESTAR LOS SERVICIOS DE APOYO A LA GESTION A TRAVES DE LOS DIFERENTES CANALES DE ATENCION PARA EL FORTALECIMIENTO INSTITUCIONAL DEL SERVICIO A LA CIUDADANIA Y PARTICIPACION DEMOCRATICA EN LA UNIDAD ADMINISTRATIVA ESPECIAL MIGRACION COLOMBIA</t>
  </si>
  <si>
    <t>343 - PRESTAR LOS SERVICIOS DE APOYO A LA GESTION A TRAVES DE LOS DIFERENTES CANALES DE ATENCION PARA EL FORTALECIMIENTO INSTITUCIONAL DEL SERVICIO A LA CIUDADANIA Y PARTICIPACION DEMOCRATICA EN LA UNIDAD ADMINISTRATIVA ESPECIAL MIGRACION COLOMBIA</t>
  </si>
  <si>
    <t>344 - PRESTAR LOS SERVICIOS DE APOYO A LA GESTION A TRAVES DE LOS DIFERENTES CANALES DE ATENCION PARA EL FORTALECIMIENTO INSTITUCIONAL DEL SERVICIO A LA CIUDADANIA Y PARTICIPACION DEMOCRATICA EN LA UNIDAD ADMINISTRATIVA ESPECIAL MIGRACION COLOMBIA</t>
  </si>
  <si>
    <t>346 - PRESTAR LOS SERVICIOS DE APOYO A LA GESTIÓN EN LA RECOLECCIÓN DE INFORMACIÓN BIOGRÁFICA Y BIOMÉTRICA Y GESTIÓN CON EL USUARIO FINAL EN EL MARCO DEL PROYECTO DE FORTALECIMIENTO DE LAS CAPACIDADES Y EVOLUCIÓN DE LAS TECNOLOGÍAS DE LA INFORMACIÓN EN LA UAEMC</t>
  </si>
  <si>
    <t>347 - PRESTAR LOS SERVICIOS DE APOYO A LA GESTIÓN EN LA RECOLECCIÓN DE INFORMACIÓN BIOGRÁFICA Y BIOMÉTRICA Y GESTIÓN CON EL USUARIO FINAL EN EL MARCO DEL PROYECTO DE FORTALECIMIENTO DE LAS CAPACIDADES Y EVOLUCIÓN DE LAS TECNOLOGÍAS DE LA INFORMACIÓN EN LA UAEMC</t>
  </si>
  <si>
    <t>348 - PRESTAR LOS SERVICIOS DE APOYO A LA GESTIÓN EN LA RECOLECCIÓN DE INFORMACIÓN BIOGRÁFICA Y BIOMÉTRICA Y GESTIÓN CON EL USUARIO FINAL EN EL MARCO DEL PROYECTO DE FORTALECIMIENTO DE LAS CAPACIDADES Y EVOLUCIÓN DE LAS TECNOLOGÍAS DE LA INFORMACIÓN EN LA UAEMC</t>
  </si>
  <si>
    <t>349 - PRESTAR LOS SERVICIOS DE APOYO A LA GESTIÓN EN LA RECOLECCIÓN DE INFORMACIÓN BIOGRÁFICA Y BIOMÉTRICA Y GESTIÓN CON EL USUARIO FINAL EN EL MARCO DEL PROYECTO DE FORTALECIMIENTO DE LAS CAPACIDADES Y EVOLUCIÓN DE LAS TECNOLOGÍAS DE LA INFORMACIÓN EN LA UAEMC</t>
  </si>
  <si>
    <t>350 - PRESTAR LOS SERVICIOS DE APOYO A LA GESTIÓN EN LA RECOLECCIÓN DE INFORMACIÓN BIOGRÁFICA Y BIOMÉTRICA Y GESTIÓN CON EL USUARIO FINAL EN EL MARCO DEL PROYECTO DE FORTALECIMIENTO DE LAS CAPACIDADES Y EVOLUCIÓN DE LAS TECNOLOGÍAS DE LA INFORMACIÓN EN LA UAEMC</t>
  </si>
  <si>
    <t>351 - PRESTAR LOS SERVICIOS DE APOYO A LA GESTIÓN EN LA RECOLECCIÓN DE INFORMACIÓN BIOGRÁFICA Y BIOMÉTRICA Y GESTIÓN CON EL USUARIO FINAL EN EL MARCO DEL PROYECTO DE FORTALECIMIENTO DE LAS CAPACIDADES Y EVOLUCIÓN DE LAS TECNOLOGÍAS DE LA INFORMACIÓN EN LA UAEMC</t>
  </si>
  <si>
    <t>352 - PRESTAR LOS SERVICIOS DE APOYO A LA GESTIÓN EN LA RECOLECCIÓN DE INFORMACIÓN BIOGRÁFICA Y BIOMÉTRICA Y GESTIÓN CON EL USUARIO FINAL EN EL MARCO DEL PROYECTO DE FORTALECIMIENTO DE LAS CAPACIDADES Y EVOLUCIÓN DE LAS TECNOLOGÍAS DE LA INFORMACIÓN EN LA UAEMC</t>
  </si>
  <si>
    <t>353 - PRESTAR LOS SERVICIOS DE APOYO A LA GESTIÓN EN LA RECOLECCIÓN DE INFORMACIÓN BIOGRÁFICA Y BIOMÉTRICA Y GESTIÓN CON EL USUARIO FINAL EN EL MARCO DEL PROYECTO DE FORTALECIMIENTO DE LAS CAPACIDADES Y EVOLUCIÓN DE LAS TECNOLOGÍAS DE LA INFORMACIÓN EN LA UAEMC</t>
  </si>
  <si>
    <t>354 - PRESTAR LOS SERVICIOS DE APOYO A LA GESTIÓN EN LA RECOLECCIÓN DE INFORMACIÓN BIOGRÁFICA Y BIOMÉTRICA Y GESTIÓN CON EL USUARIO FINAL EN EL MARCO DEL PROYECTO DE FORTALECIMIENTO DE LAS CAPACIDADES Y EVOLUCIÓN DE LAS TECNOLOGÍAS DE LA INFORMACIÓN EN LA UAEMC</t>
  </si>
  <si>
    <t>355 - PRESTAR LOS SERVICIOS DE APOYO A LA GESTIÓN EN LA RECOLECCIÓN DE INFORMACIÓN BIOGRÁFICA Y BIOMÉTRICA Y GESTIÓN CON EL USUARIO FINAL EN EL MARCO DEL PROYECTO DE FORTALECIMIENTO DE LAS CAPACIDADES Y EVOLUCIÓN DE LAS TECNOLOGÍAS DE LA INFORMACIÓN EN LA UAEMC</t>
  </si>
  <si>
    <t>356 - PRESTAR LOS SERVICIOS DE APOYO A LA GESTIÓN EN LA RECOLECCIÓN DE INFORMACIÓN BIOGRÁFICA Y BIOMÉTRICA Y GESTIÓN CON EL USUARIO FINAL EN EL MARCO DEL PROYECTO DE FORTALECIMIENTO DE LAS CAPACIDADES Y EVOLUCIÓN DE LAS TECNOLOGÍAS DE LA INFORMACIÓN EN LA UAEMC</t>
  </si>
  <si>
    <t>357 - PRESTAR LOS SERVICIOS DE APOYO A LA GESTIÓN EN LA RECOLECCIÓN DE INFORMACIÓN BIOGRÁFICA Y BIOMÉTRICA Y GESTIÓN CON EL USUARIO FINAL EN EL MARCO DEL PROYECTO DE FORTALECIMIENTO DE LAS CAPACIDADES Y EVOLUCIÓN DE LAS TECNOLOGÍAS DE LA INFORMACIÓN EN LA UAEMC</t>
  </si>
  <si>
    <t>358 - PRESTAR LOS SERVICIOS DE APOYO A LA GESTIÓN EN LA RECOLECCIÓN DE INFORMACIÓN BIOGRÁFICA Y BIOMÉTRICA Y GESTIÓN CON EL USUARIO FINAL EN EL MARCO DEL PROYECTO DE FORTALECIMIENTO DE LAS CAPACIDADES Y EVOLUCIÓN DE LAS TECNOLOGÍAS DE LA INFORMACIÓN EN LA UAEMC</t>
  </si>
  <si>
    <t>359 - PRESTAR LOS SERVICIOS DE APOYO A LA GESTIÓN EN LA RECOLECCIÓN DE INFORMACIÓN BIOGRÁFICA Y BIOMÉTRICA Y GESTIÓN CON EL USUARIO FINAL EN EL MARCO DEL PROYECTO DE FORTALECIMIENTO DE LAS CAPACIDADES Y EVOLUCIÓN DE LAS TECNOLOGÍAS DE LA INFORMACIÓN EN LA UAEMC</t>
  </si>
  <si>
    <t>360 - PRESTAR LOS SERVICIOS DE APOYO A LA GESTIÓN EN LA RECOLECCIÓN DE INFORMACIÓN BIOGRÁFICA Y BIOMÉTRICA Y GESTIÓN CON EL USUARIO FINAL EN EL MARCO DEL PROYECTO DE FORTALECIMIENTO DE LAS CAPACIDADES Y EVOLUCIÓN DE LAS TECNOLOGÍAS DE LA INFORMACIÓN EN LA UAEMC</t>
  </si>
  <si>
    <t>361 - PRESTAR LOS SERVICIOS DE APOYO A LA GESTIÓN EN LA RECOLECCIÓN DE INFORMACIÓN BIOGRÁFICA Y BIOMÉTRICA Y GESTIÓN CON EL USUARIO FINAL EN EL MARCO DEL PROYECTO DE FORTALECIMIENTO DE LAS CAPACIDADES Y EVOLUCIÓN DE LAS TECNOLOGÍAS DE LA INFORMACIÓN EN LA UAEMC</t>
  </si>
  <si>
    <t>362 - PRESTAR LOS SERVICIOS DE APOYO A LA GESTIÓN EN LA RECOLECCIÓN DE INFORMACIÓN BIOGRÁFICA Y BIOMÉTRICA Y GESTIÓN CON EL USUARIO FINAL EN EL MARCO DEL PROYECTO DE FORTALECIMIENTO DE LAS CAPACIDADES Y EVOLUCIÓN DE LAS TECNOLOGÍAS DE LA INFORMACIÓN EN LA UAEMC</t>
  </si>
  <si>
    <t>363 - PRESTAR LOS SERVICIOS DE APOYO A LA GESTIÓN EN LA RECOLECCIÓN DE INFORMACIÓN BIOGRÁFICA Y BIOMÉTRICA Y GESTIÓN CON EL USUARIO FINAL EN EL MARCO DEL PROYECTO DE FORTALECIMIENTO DE LAS CAPACIDADES Y EVOLUCIÓN DE LAS TECNOLOGÍAS DE LA INFORMACIÓN EN LA UAEMC</t>
  </si>
  <si>
    <t>364 - PRESTAR LOS SERVICIOS DE APOYO A LA GESTIÓN EN LA RECOLECCIÓN DE INFORMACIÓN BIOGRÁFICA Y BIOMÉTRICA Y GESTIÓN CON EL USUARIO FINAL EN EL MARCO DEL PROYECTO DE FORTALECIMIENTO DE LAS CAPACIDADES Y EVOLUCIÓN DE LAS TECNOLOGÍAS DE LA INFORMACIÓN EN LA UAEMC</t>
  </si>
  <si>
    <t>365 - PRESTAR LOS SERVICIOS DE APOYO A LA GESTIÓN EN LA RECOLECCIÓN DE INFORMACIÓN BIOGRÁFICA Y BIOMÉTRICA Y GESTIÓN CON EL USUARIO FINAL EN EL MARCO DEL PROYECTO DE FORTALECIMIENTO DE LAS CAPACIDADES Y EVOLUCIÓN DE LAS TECNOLOGÍAS DE LA INFORMACIÓN EN LA UAEMC</t>
  </si>
  <si>
    <t>366 - PRESTAR LOS SERVICIOS DE APOYO A LA GESTIÓN EN LA RECOLECCIÓN DE INFORMACIÓN BIOGRÁFICA Y BIOMÉTRICA Y GESTIÓN CON EL USUARIO FINAL EN EL MARCO DEL PROYECTO DE FORTALECIMIENTO DE LAS CAPACIDADES Y EVOLUCIÓN DE LAS TECNOLOGÍAS DE LA INFORMACIÓN EN LA UAEMC</t>
  </si>
  <si>
    <t>367 - PRESTAR LOS SERVICIOS DE APOYO A LA GESTIÓN EN LA RECOLECCIÓN DE INFORMACIÓN BIOGRÁFICA Y BIOMÉTRICA Y GESTIÓN CON EL USUARIO FINAL EN EL MARCO DEL PROYECTO DE FORTALECIMIENTO DE LAS CAPACIDADES Y EVOLUCIÓN DE LAS TECNOLOGÍAS DE LA INFORMACIÓN EN LA UAEMC</t>
  </si>
  <si>
    <t>368 - PRESTAR LOS SERVICIOS DE APOYO A LA GESTIÓN EN LA RECOLECCIÓN DE INFORMACIÓN BIOGRÁFICA Y BIOMÉTRICA Y GESTIÓN CON EL USUARIO FINAL EN EL MARCO DEL PROYECTO DE FORTALECIMIENTO DE LAS CAPACIDADES Y EVOLUCIÓN DE LAS TECNOLOGÍAS DE LA INFORMACIÓN EN LA UAEMC</t>
  </si>
  <si>
    <t>369 - PRESTAR LOS SERVICIOS DE APOYO A LA GESTIÓN EN LA RECOLECCIÓN DE INFORMACIÓN BIOGRÁFICA Y BIOMÉTRICA Y GESTIÓN CON EL USUARIO FINAL EN EL MARCO DEL PROYECTO DE FORTALECIMIENTO DE LAS CAPACIDADES Y EVOLUCIÓN DE LAS TECNOLOGÍAS DE LA INFORMACIÓN EN LA UAEMC</t>
  </si>
  <si>
    <t>370 - PRESTAR LOS SERVICIOS DE APOYO A LA GESTIÓN EN LA RECOLECCIÓN DE INFORMACIÓN BIOGRÁFICA Y BIOMÉTRICA Y GESTIÓN CON EL USUARIO FINAL EN EL MARCO DEL PROYECTO DE FORTALECIMIENTO DE LAS CAPACIDADES Y EVOLUCIÓN DE LAS TECNOLOGÍAS DE LA INFORMACIÓN EN LA UAEMC</t>
  </si>
  <si>
    <t>371 - PRESTAR LOS SERVICIOS DE APOYO A LA GESTIÓN EN LA RECOLECCIÓN DE INFORMACIÓN BIOGRÁFICA Y BIOMÉTRICA Y GESTIÓN CON EL USUARIO FINAL EN EL MARCO DEL PROYECTO DE FORTALECIMIENTO DE LAS CAPACIDADES Y EVOLUCIÓN DE LAS TECNOLOGÍAS DE LA INFORMACIÓN EN LA UAEMC</t>
  </si>
  <si>
    <t>372 - PRESTAR LOS SERVICIOS DE APOYO A LA GESTIÓN EN LA RECOLECCIÓN DE INFORMACIÓN BIOGRÁFICA Y BIOMÉTRICA Y GESTIÓN CON EL USUARIO FINAL EN EL MARCO DEL PROYECTO DE FORTALECIMIENTO DE LAS CAPACIDADES Y EVOLUCIÓN DE LAS TECNOLOGÍAS DE LA INFORMACIÓN EN LA UAEMC</t>
  </si>
  <si>
    <t>373 - PRESTAR LOS SERVICIOS DE APOYO A LA GESTIÓN EN LA RECOLECCIÓN DE INFORMACIÓN BIOGRÁFICA Y BIOMÉTRICA Y GESTIÓN CON EL USUARIO FINAL EN EL MARCO DEL PROYECTO DE FORTALECIMIENTO DE LAS CAPACIDADES Y EVOLUCIÓN DE LAS TECNOLOGÍAS DE LA INFORMACIÓN EN LA UAEMC</t>
  </si>
  <si>
    <t>374 - PRESTAR LOS SERVICIOS DE APOYO A LA GESTIÓN EN LA RECOLECCIÓN DE INFORMACIÓN BIOGRÁFICA Y BIOMÉTRICA Y GESTIÓN CON EL USUARIO FINAL EN EL MARCO DEL PROYECTO DE FORTALECIMIENTO DE LAS CAPACIDADES Y EVOLUCIÓN DE LAS TECNOLOGÍAS DE LA INFORMACIÓN EN LA UAEMC</t>
  </si>
  <si>
    <t>375 - PRESTAR LOS SERVICIOS DE APOYO A LA GESTIÓN EN LA RECOLECCIÓN DE INFORMACIÓN BIOGRÁFICA Y BIOMÉTRICA Y GESTIÓN CON EL USUARIO FINAL EN EL MARCO DEL PROYECTO DE FORTALECIMIENTO DE LAS CAPACIDADES Y EVOLUCIÓN DE LAS TECNOLOGÍAS DE LA INFORMACIÓN EN LA UAEMC</t>
  </si>
  <si>
    <t>376 - PRESTAR LOS SERVICIOS DE APOYO A LA GESTIÓN EN LA RECOLECCIÓN DE INFORMACIÓN BIOGRÁFICA Y BIOMÉTRICA Y GESTIÓN CON EL USUARIO FINAL EN EL MARCO DEL PROYECTO DE FORTALECIMIENTO DE LAS CAPACIDADES Y EVOLUCIÓN DE LAS TECNOLOGÍAS DE LA INFORMACIÓN EN LA UAEMC</t>
  </si>
  <si>
    <t>377 - PRESTAR LOS SERVICIOS DE APOYO A LA GESTIÓN EN LA RECOLECCIÓN DE INFORMACIÓN BIOGRÁFICA Y BIOMÉTRICA Y GESTIÓN CON EL USUARIO FINAL EN EL MARCO DEL PROYECTO DE FORTALECIMIENTO DE LAS CAPACIDADES Y EVOLUCIÓN DE LAS TECNOLOGÍAS DE LA INFORMACIÓN EN LA UAEMC</t>
  </si>
  <si>
    <t>378 - PRESTAR LOS SERVICIOS DE APOYO A LA GESTIÓN EN LA RECOLECCIÓN DE INFORMACIÓN BIOGRÁFICA Y BIOMÉTRICA Y GESTIÓN CON EL USUARIO FINAL EN EL MARCO DEL PROYECTO DE FORTALECIMIENTO DE LAS CAPACIDADES Y EVOLUCIÓN DE LAS TECNOLOGÍAS DE LA INFORMACIÓN EN LA UAEMC</t>
  </si>
  <si>
    <t>379 - PRESTAR LOS SERVICIOS DE APOYO A LA GESTIÓN EN LA RECOLECCIÓN DE INFORMACIÓN BIOGRÁFICA Y BIOMÉTRICA Y GESTIÓN CON EL USUARIO FINAL EN EL MARCO DEL PROYECTO DE FORTALECIMIENTO DE LAS CAPACIDADES Y EVOLUCIÓN DE LAS TECNOLOGÍAS DE LA INFORMACIÓN EN LA UAEMC</t>
  </si>
  <si>
    <t>380 - PRESTAR LOS SERVICIOS DE APOYO A LA GESTIÓN EN LA RECOLECCIÓN DE INFORMACIÓN BIOGRÁFICA Y BIOMÉTRICA Y GESTIÓN CON EL USUARIO FINAL EN EL MARCO DEL PROYECTO DE FORTALECIMIENTO DE LAS CAPACIDADES Y EVOLUCIÓN DE LAS TECNOLOGÍAS DE LA INFORMACIÓN EN LA UAEMC</t>
  </si>
  <si>
    <t>381 - PRESTAR LOS SERVICIOS DE APOYO A LA GESTIÓN EN LA RECOLECCIÓN DE INFORMACIÓN BIOGRÁFICA Y BIOMÉTRICA Y GESTIÓN CON EL USUARIO FINAL EN EL MARCO DEL PROYECTO DE FORTALECIMIENTO DE LAS CAPACIDADES Y EVOLUCIÓN DE LAS TECNOLOGÍAS DE LA INFORMACIÓN EN LA UAEMC</t>
  </si>
  <si>
    <t>382 - PRESTAR LOS SERVICIOS DE APOYO A LA GESTIÓN EN LA RECOLECCIÓN DE INFORMACIÓN BIOGRÁFICA Y BIOMÉTRICA Y GESTIÓN CON EL USUARIO FINAL EN EL MARCO DEL PROYECTO DE FORTALECIMIENTO DE LAS CAPACIDADES Y EVOLUCIÓN DE LAS TECNOLOGÍAS DE LA INFORMACIÓN EN LA UAEMC</t>
  </si>
  <si>
    <t>383 - PRESTAR LOS SERVICIOS DE APOYO A LA GESTIÓN EN LA RECOLECCIÓN DE INFORMACIÓN BIOGRÁFICA Y BIOMÉTRICA Y GESTIÓN CON EL USUARIO FINAL EN EL MARCO DEL PROYECTO DE FORTALECIMIENTO DE LAS CAPACIDADES Y EVOLUCIÓN DE LAS TECNOLOGÍAS DE LA INFORMACIÓN EN LA UAEMC</t>
  </si>
  <si>
    <t>384 - PRESTAR LOS SERVICIOS DE APOYO A LA GESTIÓN EN LA RECOLECCIÓN DE INFORMACIÓN BIOGRÁFICA Y BIOMÉTRICA Y GESTIÓN CON EL USUARIO FINAL EN EL MARCO DEL PROYECTO DE FORTALECIMIENTO DE LAS CAPACIDADES Y EVOLUCIÓN DE LAS TECNOLOGÍAS DE LA INFORMACIÓN EN LA UAEMC</t>
  </si>
  <si>
    <t>385 - PRESTAR LOS SERVICIOS DE APOYO A LA GESTIÓN EN LA RECOLECCIÓN DE INFORMACIÓN BIOGRÁFICA Y BIOMÉTRICA Y GESTIÓN CON EL USUARIO FINAL EN EL MARCO DEL PROYECTO DE FORTALECIMIENTO DE LAS CAPACIDADES Y EVOLUCIÓN DE LAS TECNOLOGÍAS DE LA INFORMACIÓN EN LA UAEMC</t>
  </si>
  <si>
    <t>386 - PRESTAR LOS SERVICIOS DE APOYO A LA GESTIÓN EN LA RECOLECCIÓN DE INFORMACIÓN BIOGRÁFICA Y BIOMÉTRICA Y GESTIÓN CON EL USUARIO FINAL EN EL MARCO DEL PROYECTO DE FORTALECIMIENTO DE LAS CAPACIDADES Y EVOLUCIÓN DE LAS TECNOLOGÍAS DE LA INFORMACIÓN EN LA UAEMC</t>
  </si>
  <si>
    <t>387 - PRESTAR LOS SERVICIOS DE APOYO A LA GESTIÓN EN LA RECOLECCIÓN DE INFORMACIÓN BIOGRÁFICA Y BIOMÉTRICA Y GESTIÓN CON EL USUARIO FINAL EN EL MARCO DEL PROYECTO DE FORTALECIMIENTO DE LAS CAPACIDADES Y EVOLUCIÓN DE LAS TECNOLOGÍAS DE LA INFORMACIÓN EN LA UAEMC</t>
  </si>
  <si>
    <t>388 - PRESTAR LOS SERVICIOS DE APOYO A LA GESTIÓN EN LA RECOLECCIÓN DE INFORMACIÓN BIOGRÁFICA Y BIOMÉTRICA Y GESTIÓN CON EL USUARIO FINAL EN EL MARCO DEL PROYECTO DE FORTALECIMIENTO DE LAS CAPACIDADES Y EVOLUCIÓN DE LAS TECNOLOGÍAS DE LA INFORMACIÓN EN LA UAEMC</t>
  </si>
  <si>
    <t>389 - PRESTAR LOS SERVICIOS DE APOYO A LA GESTIÓN EN LA RECOLECCIÓN DE INFORMACIÓN BIOGRÁFICA Y BIOMÉTRICA Y GESTIÓN CON EL USUARIO FINAL EN EL MARCO DEL PROYECTO DE FORTALECIMIENTO DE LAS CAPACIDADES Y EVOLUCIÓN DE LAS TECNOLOGÍAS DE LA INFORMACIÓN EN LA UAEMC</t>
  </si>
  <si>
    <t>390 - PRESTAR LOS SERVICIOS DE APOYO A LA GESTIÓN EN LA RECOLECCIÓN DE INFORMACIÓN BIOGRÁFICA Y BIOMÉTRICA Y GESTIÓN CON EL USUARIO FINAL EN EL MARCO DEL PROYECTO DE FORTALECIMIENTO DE LAS CAPACIDADES Y EVOLUCIÓN DE LAS TECNOLOGÍAS DE LA INFORMACIÓN EN LA UAEMC</t>
  </si>
  <si>
    <t>391 - PRESTAR LOS SERVICIOS DE APOYO A LA GESTIÓN EN LA RECOLECCIÓN DE INFORMACIÓN BIOGRÁFICA Y BIOMÉTRICA Y GESTIÓN CON EL USUARIO FINAL EN EL MARCO DEL PROYECTO DE FORTALECIMIENTO DE LAS CAPACIDADES Y EVOLUCIÓN DE LAS TECNOLOGÍAS DE LA INFORMACIÓN EN LA UAEMC</t>
  </si>
  <si>
    <t>392 - PRESTAR LOS SERVICIOS DE APOYO A LA GESTIÓN EN LA RECOLECCIÓN DE INFORMACIÓN BIOGRÁFICA Y BIOMÉTRICA Y GESTIÓN CON EL USUARIO FINAL EN EL MARCO DEL PROYECTO DE FORTALECIMIENTO DE LAS CAPACIDADES Y EVOLUCIÓN DE LAS TECNOLOGÍAS DE LA INFORMACIÓN EN LA UAEMC</t>
  </si>
  <si>
    <t>393 - PRESTAR LOS SERVICIOS DE APOYO A LA GESTIÓN EN LA RECOLECCIÓN DE INFORMACIÓN BIOGRÁFICA Y BIOMÉTRICA Y GESTIÓN CON EL USUARIO FINAL EN EL MARCO DEL PROYECTO DE FORTALECIMIENTO DE LAS CAPACIDADES Y EVOLUCIÓN DE LAS TECNOLOGÍAS DE LA INFORMACIÓN EN LA UAEMC</t>
  </si>
  <si>
    <t>394 - PRESTAR LOS SERVICIOS DE APOYO A LA GESTIÓN EN LA RECOLECCIÓN DE INFORMACIÓN BIOGRÁFICA Y BIOMÉTRICA Y GESTIÓN CON EL USUARIO FINAL EN EL MARCO DEL PROYECTO DE FORTALECIMIENTO DE LAS CAPACIDADES Y EVOLUCIÓN DE LAS TECNOLOGÍAS DE LA INFORMACIÓN EN LA UAEMC</t>
  </si>
  <si>
    <t>395 - PRESTAR LOS SERVICIOS DE APOYO A LA GESTIÓN EN LA RECOLECCIÓN DE INFORMACIÓN BIOGRÁFICA Y BIOMÉTRICA Y GESTIÓN CON EL USUARIO FINAL EN EL MARCO DEL PROYECTO DE FORTALECIMIENTO DE LAS CAPACIDADES Y EVOLUCIÓN DE LAS TECNOLOGÍAS DE LA INFORMACIÓN EN LA UAEMC</t>
  </si>
  <si>
    <t>396 - PRESTAR LOS SERVICIOS DE APOYO A LA GESTIÓN EN LA RECOLECCIÓN DE INFORMACIÓN BIOGRÁFICA Y BIOMÉTRICA Y GESTIÓN CON EL USUARIO FINAL EN EL MARCO DEL PROYECTO DE FORTALECIMIENTO DE LAS CAPACIDADES Y EVOLUCIÓN DE LAS TECNOLOGÍAS DE LA INFORMACIÓN EN LA UAEMC</t>
  </si>
  <si>
    <t>397 - PRESTAR LOS SERVICIOS DE APOYO A LA GESTIÓN EN LA RECOLECCIÓN DE INFORMACIÓN BIOGRÁFICA Y BIOMÉTRICA Y GESTIÓN CON EL USUARIO FINAL EN EL MARCO DEL PROYECTO DE FORTALECIMIENTO DE LAS CAPACIDADES Y EVOLUCIÓN DE LAS TECNOLOGÍAS DE LA INFORMACIÓN EN LA UAEMC</t>
  </si>
  <si>
    <t>398 - PRESTAR LOS SERVICIOS DE APOYO A LA GESTIÓN EN LA RECOLECCIÓN DE INFORMACIÓN BIOGRÁFICA Y BIOMÉTRICA Y GESTIÓN CON EL USUARIO FINAL EN EL MARCO DEL PROYECTO DE FORTALECIMIENTO DE LAS CAPACIDADES Y EVOLUCIÓN DE LAS TECNOLOGÍAS DE LA INFORMACIÓN EN LA UAEMC</t>
  </si>
  <si>
    <t>399 - PRESTAR LOS SERVICIOS DE APOYO A LA GESTIÓN EN LA RECOLECCIÓN DE INFORMACIÓN BIOGRÁFICA Y BIOMÉTRICA Y GESTIÓN CON EL USUARIO FINAL EN EL MARCO DEL PROYECTO DE FORTALECIMIENTO DE LAS CAPACIDADES Y EVOLUCIÓN DE LAS TECNOLOGÍAS DE LA INFORMACIÓN EN LA UAEMC</t>
  </si>
  <si>
    <t>400 - PRESTAR LOS SERVICIOS DE APOYO A LA GESTIÓN EN LA RECOLECCIÓN DE INFORMACIÓN BIOGRÁFICA Y BIOMÉTRICA Y GESTIÓN CON EL USUARIO FINAL EN EL MARCO DEL PROYECTO DE FORTALECIMIENTO DE LAS CAPACIDADES Y EVOLUCIÓN DE LAS TECNOLOGÍAS DE LA INFORMACIÓN EN LA UAEMC</t>
  </si>
  <si>
    <t>401 - PRESTAR LOS SERVICIOS DE APOYO A LA GESTIÓN EN LA RECOLECCIÓN DE INFORMACIÓN BIOGRÁFICA Y BIOMÉTRICA Y GESTIÓN CON EL USUARIO FINAL EN EL MARCO DEL PROYECTO DE FORTALECIMIENTO DE LAS CAPACIDADES Y EVOLUCIÓN DE LAS TECNOLOGÍAS DE LA INFORMACIÓN EN LA UAEMC</t>
  </si>
  <si>
    <t>402 - PRESTAR LOS SERVICIOS DE APOYO A LA GESTIÓN EN LA RECOLECCIÓN DE INFORMACIÓN BIOGRÁFICA Y BIOMÉTRICA Y GESTIÓN CON EL USUARIO FINAL EN EL MARCO DEL PROYECTO DE FORTALECIMIENTO DE LAS CAPACIDADES Y EVOLUCIÓN DE LAS TECNOLOGÍAS DE LA INFORMACIÓN EN LA UAEMC</t>
  </si>
  <si>
    <t>403 - PRESTAR LOS SERVICIOS DE APOYO A LA GESTIÓN EN LA RECOLECCIÓN DE INFORMACIÓN BIOGRÁFICA Y BIOMÉTRICA Y GESTIÓN CON EL USUARIO FINAL EN EL MARCO DEL PROYECTO DE FORTALECIMIENTO DE LAS CAPACIDADES Y EVOLUCIÓN DE LAS TECNOLOGÍAS DE LA INFORMACIÓN EN LA UAEMC</t>
  </si>
  <si>
    <t>404 - PRESTAR LOS SERVICIOS DE APOYO A LA GESTIÓN EN LA RECOLECCIÓN DE INFORMACIÓN BIOGRÁFICA Y BIOMÉTRICA Y GESTIÓN CON EL USUARIO FINAL EN EL MARCO DEL PROYECTO DE FORTALECIMIENTO DE LAS CAPACIDADES Y EVOLUCIÓN DE LAS TECNOLOGÍAS DE LA INFORMACIÓN EN LA UAEMC</t>
  </si>
  <si>
    <t>405 - PRESTAR LOS SERVICIOS DE APOYO A LA GESTIÓN EN LA RECOLECCIÓN DE INFORMACIÓN BIOGRÁFICA Y BIOMÉTRICA Y GESTIÓN CON EL USUARIO FINAL EN EL MARCO DEL PROYECTO DE FORTALECIMIENTO DE LAS CAPACIDADES Y EVOLUCIÓN DE LAS TECNOLOGÍAS DE LA INFORMACIÓN EN LA UAEMC</t>
  </si>
  <si>
    <t>406 - PRESTAR LOS SERVICIOS DE APOYO A LA GESTIÓN EN LA RECOLECCIÓN DE INFORMACIÓN BIOGRÁFICA Y BIOMÉTRICA Y GESTIÓN CON EL USUARIO FINAL EN EL MARCO DEL PROYECTO DE FORTALECIMIENTO DE LAS CAPACIDADES Y EVOLUCIÓN DE LAS TECNOLOGÍAS DE LA INFORMACIÓN EN LA UAEMC</t>
  </si>
  <si>
    <t>407 - PRESTAR LOS SERVICIOS DE APOYO A LA GESTIÓN EN LA RECOLECCIÓN DE INFORMACIÓN BIOGRÁFICA Y BIOMÉTRICA Y GESTIÓN CON EL USUARIO FINAL EN EL MARCO DEL PROYECTO DE FORTALECIMIENTO DE LAS CAPACIDADES Y EVOLUCIÓN DE LAS TECNOLOGÍAS DE LA INFORMACIÓN EN LA UAEMC</t>
  </si>
  <si>
    <t>408 - PRESTAR LOS SERVICIOS DE APOYO A LA GESTIÓN EN LA RECOLECCIÓN DE INFORMACIÓN BIOGRÁFICA Y BIOMÉTRICA Y GESTIÓN CON EL USUARIO FINAL EN EL MARCO DEL PROYECTO DE FORTALECIMIENTO DE LAS CAPACIDADES Y EVOLUCIÓN DE LAS TECNOLOGÍAS DE LA INFORMACIÓN EN LA UAEMC</t>
  </si>
  <si>
    <t>409 - PRESTAR LOS SERVICIOS DE APOYO A LA GESTIÓN EN LA RECOLECCIÓN DE INFORMACIÓN BIOGRÁFICA Y BIOMÉTRICA Y GESTIÓN CON EL USUARIO FINAL EN EL MARCO DEL PROYECTO DE FORTALECIMIENTO DE LAS CAPACIDADES Y EVOLUCIÓN DE LAS TECNOLOGÍAS DE LA INFORMACIÓN EN LA UAEMC</t>
  </si>
  <si>
    <t>410 - PRESTAR LOS SERVICIOS DE APOYO A LA GESTIÓN EN LA RECOLECCIÓN DE INFORMACIÓN BIOGRÁFICA Y BIOMÉTRICA Y GESTIÓN CON EL USUARIO FINAL EN EL MARCO DEL PROYECTO DE FORTALECIMIENTO DE LAS CAPACIDADES Y EVOLUCIÓN DE LAS TECNOLOGÍAS DE LA INFORMACIÓN EN LA UAEMC</t>
  </si>
  <si>
    <t>411 - PRESTAR LOS SERVICIOS DE APOYO A LA GESTIÓN EN LA RECOLECCIÓN DE INFORMACIÓN BIOGRÁFICA Y BIOMÉTRICA Y GESTIÓN CON EL USUARIO FINAL EN EL MARCO DEL PROYECTO DE FORTALECIMIENTO DE LAS CAPACIDADES Y EVOLUCIÓN DE LAS TECNOLOGÍAS DE LA INFORMACIÓN EN LA UAEMC</t>
  </si>
  <si>
    <t>412 - PRESTAR LOS SERVICIOS DE APOYO A LA GESTIÓN EN LA RECOLECCIÓN DE INFORMACIÓN BIOGRÁFICA Y BIOMÉTRICA Y GESTIÓN CON EL USUARIO FINAL EN EL MARCO DEL PROYECTO DE FORTALECIMIENTO DE LAS CAPACIDADES Y EVOLUCIÓN DE LAS TECNOLOGÍAS DE LA INFORMACIÓN EN LA UAEMC</t>
  </si>
  <si>
    <t>413 - PRESTAR LOS SERVICIOS DE APOYO A LA GESTIÓN EN LA RECOLECCIÓN DE INFORMACIÓN BIOGRÁFICA Y BIOMÉTRICA Y GESTIÓN CON EL USUARIO FINAL EN EL MARCO DEL PROYECTO DE FORTALECIMIENTO DE LAS CAPACIDADES Y EVOLUCIÓN DE LAS TECNOLOGÍAS DE LA INFORMACIÓN EN LA UAEMC</t>
  </si>
  <si>
    <t>414 - PRESTAR LOS SERVICIOS DE APOYO A LA GESTIÓN EN LA RECOLECCIÓN DE INFORMACIÓN BIOGRÁFICA Y BIOMÉTRICA Y GESTIÓN CON EL USUARIO FINAL EN EL MARCO DEL PROYECTO DE FORTALECIMIENTO DE LAS CAPACIDADES Y EVOLUCIÓN DE LAS TECNOLOGÍAS DE LA INFORMACIÓN EN LA UAEMC</t>
  </si>
  <si>
    <t>415 - PRESTAR LOS SERVICIOS DE APOYO A LA GESTIÓN EN LA RECOLECCIÓN DE INFORMACIÓN BIOGRÁFICA Y BIOMÉTRICA Y GESTIÓN CON EL USUARIO FINAL EN EL MARCO DEL PROYECTO DE FORTALECIMIENTO DE LAS CAPACIDADES Y EVOLUCIÓN DE LAS TECNOLOGÍAS DE LA INFORMACIÓN EN LA UAEMC</t>
  </si>
  <si>
    <t>416 - PRESTAR LOS SERVICIOS DE APOYO A LA GESTIÓN EN LA RECOLECCIÓN DE INFORMACIÓN BIOGRÁFICA Y BIOMÉTRICA Y GESTIÓN CON EL USUARIO FINAL EN EL MARCO DEL PROYECTO DE FORTALECIMIENTO DE LAS CAPACIDADES Y EVOLUCIÓN DE LAS TECNOLOGÍAS DE LA INFORMACIÓN EN LA UAEMC</t>
  </si>
  <si>
    <t>417 - PRESTAR LOS SERVICIOS DE APOYO A LA GESTIÓN EN LA RECOLECCIÓN DE INFORMACIÓN BIOGRÁFICA Y BIOMÉTRICA Y GESTIÓN CON EL USUARIO FINAL EN EL MARCO DEL PROYECTO DE FORTALECIMIENTO DE LAS CAPACIDADES Y EVOLUCIÓN DE LAS TECNOLOGÍAS DE LA INFORMACIÓN EN LA UAEMC</t>
  </si>
  <si>
    <t>418 - PRESTAR LOS SERVICIOS DE APOYO A LA GESTIÓN EN LA RECOLECCIÓN DE INFORMACIÓN BIOGRÁFICA Y BIOMÉTRICA Y GESTIÓN CON EL USUARIO FINAL EN EL MARCO DEL PROYECTO DE FORTALECIMIENTO DE LAS CAPACIDADES Y EVOLUCIÓN DE LAS TECNOLOGÍAS DE LA INFORMACIÓN EN LA UAEMC</t>
  </si>
  <si>
    <t>419 - PRESTAR LOS SERVICIOS DE APOYO A LA GESTIÓN EN LA RECOLECCIÓN DE INFORMACIÓN BIOGRÁFICA Y BIOMÉTRICA Y GESTIÓN CON EL USUARIO FINAL EN EL MARCO DEL PROYECTO DE FORTALECIMIENTO DE LAS CAPACIDADES Y EVOLUCIÓN DE LAS TECNOLOGÍAS DE LA INFORMACIÓN EN LA UAEMC</t>
  </si>
  <si>
    <t>420 - PRESTAR LOS SERVICIOS DE APOYO A LA GESTIÓN EN LA RECOLECCIÓN DE INFORMACIÓN BIOGRÁFICA Y BIOMÉTRICA Y GESTIÓN CON EL USUARIO FINAL EN EL MARCO DEL PROYECTO DE FORTALECIMIENTO DE LAS CAPACIDADES Y EVOLUCIÓN DE LAS TECNOLOGÍAS DE LA INFORMACIÓN EN LA UAEMC</t>
  </si>
  <si>
    <t>421 - PRESTAR LOS SERVICIOS DE APOYO A LA GESTIÓN EN LA RECOLECCIÓN DE INFORMACIÓN BIOGRÁFICA Y BIOMÉTRICA Y GESTIÓN CON EL USUARIO FINAL EN EL MARCO DEL PROYECTO DE FORTALECIMIENTO DE LAS CAPACIDADES Y EVOLUCIÓN DE LAS TECNOLOGÍAS DE LA INFORMACIÓN EN LA UAEMC</t>
  </si>
  <si>
    <t>422 - PRESTAR LOS SERVICIOS DE APOYO A LA GESTIÓN EN LA RECOLECCIÓN DE INFORMACIÓN BIOGRÁFICA Y BIOMÉTRICA Y GESTIÓN CON EL USUARIO FINAL EN EL MARCO DEL PROYECTO DE FORTALECIMIENTO DE LAS CAPACIDADES Y EVOLUCIÓN DE LAS TECNOLOGÍAS DE LA INFORMACIÓN EN LA UAEMC</t>
  </si>
  <si>
    <t>423 - PRESTAR LOS SERVICIOS DE APOYO A LA GESTIÓN EN LA RECOLECCIÓN DE INFORMACIÓN BIOGRÁFICA Y BIOMÉTRICA Y GESTIÓN CON EL USUARIO FINAL EN EL MARCO DEL PROYECTO DE FORTALECIMIENTO DE LAS CAPACIDADES Y EVOLUCIÓN DE LAS TECNOLOGÍAS DE LA INFORMACIÓN EN LA UAEMC</t>
  </si>
  <si>
    <t>424 - PRESTAR LOS SERVICIOS DE APOYO A LA GESTIÓN EN LA RECOLECCIÓN DE INFORMACIÓN BIOGRÁFICA Y BIOMÉTRICA Y GESTIÓN CON EL USUARIO FINAL EN EL MARCO DEL PROYECTO DE FORTALECIMIENTO DE LAS CAPACIDADES Y EVOLUCIÓN DE LAS TECNOLOGÍAS DE LA INFORMACIÓN EN LA UAEMC</t>
  </si>
  <si>
    <t>426 - CONTRATAR LA PRESTACIÓN DEL SERVICIO DE IMPRESIÓN, FOTOCOPIADO Y ESCÁNER DE DOCUMENTOS, MEDIANTE LA FIGURA DE OUTSOURCING, DE ACUERDO CON EL CUADRO DE CANTIDADES DE LAS ESPECIFICACIONES TÉCNICAS EN LAS SEDES PREVISTAS EN LA UNIDAD ADMINISTRATIVA ESPECIAL DE MIGRACIÓN COLOMBIA.</t>
  </si>
  <si>
    <t>JUAN DAVID CAMARGO</t>
  </si>
  <si>
    <t>juan.camargo@migracioncolombia.gov.co</t>
  </si>
  <si>
    <t>2 - PRESTAR SERVICIOS PROFESIONALES EN MATERIA DE LA FORMULACIÓN, SEGUIMIENTO, DIFUSIÓN, SENSIBILIZACIÓN Y MEJORA CONTINUA DEL SISTEMA INTEGRADO DE GESTIÓN Y DEMÁS QUE SE LE ASIGNEN DE ACUERDO CON LAS CONDICIONES SEÑALADAS EN EL ESTUDIO PREVIO, DENTRO DEL MARCO DEL PROYECTO DE LA OPTIMIZACIÓN DE LAS CAPACIDADES ESTRATÉGICAS INSTITUCIONALES DE MIGRACIÓN COLOMBIA A NIVEL NACIONAL.</t>
  </si>
  <si>
    <t>4 - PRESTAR SERVICIOS PROFESIONALES EN LA ELABORACIÓN, IMPLEMENTACIÓN, SOSTENIMIENTO Y AVANCE DEL SISTEMA INTEGRADO DE GESTIÓN Y DEMÁS QUE SE LE ASIGNEN DE ACUERDO CON LAS CONDICIONES SEÑALADAS EN EL ESTUDIO PREVIO, DENTRO DEL MARCO DEL PROYECTO DE LA OPTIMIZACIÓN DE LAS CAPACIDADES ESTRATÉGICAS INSTITUCIONALES DE MIGRACIÓN COLOMBIA A NIVEL NACIONAL.</t>
  </si>
  <si>
    <t>7 - CONTRATAR EL SERVICIO DE AUDITORÍA DE SEGUIMIENTO A LA CERTIFICACIÓN EN LA NORMA TÉCNICA DE CALIDAD ISO 9001:2015 GESTIÓN DE CALIDAD, DENTRO DEL MARCO DEL PROYECTO DE LA OPTIMIZACIÓN DE LAS CAPACIDADES ESTRATÉGICAS INSTITUCIONALES DE MIGRACIÓN COLOMBIA A NIVEL NACIONAL.</t>
  </si>
  <si>
    <t>8 - PRESTAR SERVICIOS PROFESIONALES PARA IMPLEMENTAR LA POLÍTICA DE GESTIÓN DE LA INFORMACIÓN ESTADÍSTICA, INCLUYENDO EL FORTALECIMIENTO DE REGISTROS ADMINISTRATIVOS BAJO LA NORMATIVIDAD NTCPE 1000/2020, PROYECCIONES DE FLUJOS MIGRATORIOS, CENSO DE MIGRANTES VENEZOLANAS(OS) EN COLOMBIA, GENERACIÓN DE INSUMOS ESTADÍSTICOS PARA LA VISUALIZACIÓN DE LA INFORMACIÓN GARANTIZANDO DATOS DE CALIDAD PARA LA TOMA DE DECISIONES, Y DEMÁS QUE SE LE ASIGNEN DE ACUERDO CON LAS CONDICIONES SEÑALADAS EN EL ESTUDIO PREVIO, DENTRO DEL MARCO DEL PROYECTO DE LA OPTIMIZACIÓN DE LAS CAPACIDADES ESTRATÉGICAS INSTITUCIONALES DE MIGRACIÓN COLOMBIA A NIVEL NACIONAL.</t>
  </si>
  <si>
    <t>9 - PRESTAR SERVICIOS PROFESIONALES AL OBSERVATORIO DE MIGRACIONES, MIGRANTES Y MOVILIDAD HUMANA (OM3), EN MATERIA DEL ANÁLISIS CUALITATIVO DE LA INFORMACIÓN ESTADÍSTICA MIGRATORIA, A FIN DE ELABORAR INFORMES PERIÓDICOS Y ESPECIALES, ARTÍCULOS Y DOCUMENTOS DE POLÍTICA, ASÍ COMO LA PARTICIPACIÓN EN EVENTOS SOBRE LAS DIVERSAS DINÁMICAS MIGRATORIAS Y DEMÁS QUE SE LE ASIGNEN DE ACUERDO CON LAS CONDICIONES SEÑALADAS EN EL ESTUDIO PREVIO, DENTRO DEL MARCO DEL PROYECTO DE LA OPTIMIZACIÓN DE LAS CAPACIDADES ESTRATÉGICAS INSTITUCIONALES DE MIGRACIÓN COLOMBIA A NIVEL NACIONAL.</t>
  </si>
  <si>
    <t>12 - PRESTAR SERVICIOS PROFESIONALES EN MATERIA DEL ANÁLISIS CUALITATIVO DE DATOS Y CIFRAS DE LOS DIVERSOS FENÓMENOS MIGRATORIOS, A PARTIR DE LOS CUALES GENERAR INFORMES Y ESTUDIOS, QUE APORTEN EN LA TOMA DE DECISIONES Y EN EL DISEÑO DE POLÍTICAS Y ESTRATEGIAS INSTITUCIONALES AL OBSERVATORIO DE MIGRACIONES, MIGRANTES Y MOVILIDAD HUMANA (OM3) Y DEMÁS QUE SE LE ASIGNEN DE ACUERDO CON LAS CONDICIONES SEÑALADAS EN EL ESTUDIO PREVIO, DENTRO DEL MARCO DEL PROYECTO DE LA OPTIMIZACIÓN DE LAS CAPACIDADES ESTRATÉGICAS INSTITUCIONALES DE MIGRACIÓN COLOMBIA A NIVEL NACIONAL.</t>
  </si>
  <si>
    <t>15 - PUBLICACIONES Y EVENTOS PARA LA DIVULGACIÓN DE INFORMES, TABLEROS, ARTÍCULOS, PRODUCIDOS CON BASE EN LA INFORMACIÓN DE LAS BASES DE DATOS, DE TAL FORMA QUE APORTEN EN LA TOMA DE DECISIONES DENTRO DEL MARCO DEL PROYECTO DE LA OPTIMIZACIÓN DE LAS CAPACIDADES ESTRATÉGICAS INSTITUCIONALES DE MIGRACIÓN COLOMBIA A NIVEL NACIONAL.</t>
  </si>
  <si>
    <t xml:space="preserve">17 - PRESTAR SERVICIOS PROFESIONALES EN MATERIA DE ACCESIBILIDAD Y ATENCIÓN PREFERENCIAL PARA LA EJECUCIÓN DEL PROYECTO DE FORTALECIMIENTO INSTITUCIONAL DEL SERVICIO A LA CIUDADANÍA Y DE ACCIONES PARA LA PARTICIPACIÓN DEMOCRÁTICA DE LA POBLACIÓN MIGRANTE Y COMUNIDADES DE ACOGIDA </t>
  </si>
  <si>
    <t>19 - PRESTAR SERVICIOS PROFESIONALES PARA LA ORIENTACIÓN DE ESTRATEGIAS DE ATENCIÓN DE FLUJOS MIGRATORIOS EN ZONAS DE FRONTERA A FIN DE SISTEMATIZAR LA INFORMACIÓN RECAUDADA EN LOS DFV Y HACER SEGUIMIENTO INTERINSTITUCIONAL AL PLAN INTEGRAL DE ATENCIÓN Y ACOMPAÑAMIENTO AL DARIÉN (PIAAD). ACCIONES PARA LA ATENCIÓN Y ACOMPAÑAMIENTO DE LA POBLACIÓN MIGRANTE EN EL TERRITORIO NACIONAL</t>
  </si>
  <si>
    <t xml:space="preserve">20 - PRESTAR SERVICIOS PROFESIONALES EN LA FORMULACIÓN Y SEGUIMIENTO DE INICIATIVAS DE COOPERACIÓN INTERNACIONAL PARA LA EJECUCIÓN DEL PROYECTO DE FORTALECIMIENTO INSTITUCIONAL DEL SERVICIO A LA CIUDADANÍA Y DE ACCIONES PARA LA PARTICIPACIÓN DEMOCRÁTICA DE LA POBLACIÓN MIGRANTE Y COMUNIDADES DE ACOGIDA </t>
  </si>
  <si>
    <t>22 - CONTRATAR EL SERVICIO DE INTERPRETACIÓN REMOTO QUE GARANTICE LA MEDIACIÓN LINGÜÍSTICA EN LENGUA DE SEÑAS COLOMBIANA A CIUDADANOS SORDOS QUE SE ACERQUEN A LOS CFSM Y PCM DE MIGRACIÓN COLOMBIA.</t>
  </si>
  <si>
    <t>47 - PRESTAR LOS SERVICIOS PROFESIONALES PARA EL SEGUIMIENTO, MANTENIMIENTO Y MEJORA CONTINUA DE LA SEGURIDAD INFORMÁTICA DE LA UAEMC, EN EL MARCO DEL PROYECTO DE FORTALECIMIENTO DE LAS CAPACIDADES Y EVOLUCIÓN DE LAS TECNOLOGÍAS DE LA INFORMACIÓN</t>
  </si>
  <si>
    <t>53 - PRESTAR LOS SERVICIOS PROFESIONALES PARA EL DESARROLLO DE SOFTWARE Y RESOLUCIÓN DE INCIDENTES EN APLICACIONES DESARROLLADAS EN LENGUAJE JAVA, GARANTIZANDO EL CUMPLIMIENTO DE LOS REQUERIMIENTOS FUNCIONALES Y ESTÁNDARES TÉCNICOS ESTABLECIDOS, EN EL MARCO DEL PROYECTO DE FORTALECIMIENTO DE LAS CAPACIDADES Y EVOLUCIÓN DE LAS TECNOLOGÍAS DE LA INFORMACIÓN</t>
  </si>
  <si>
    <t>57 - PRESTAR LOS SERVICIOS PROFESIONALES PARA EL DESARROLLO, MANTENIMIENTO Y SOPORTE DE APLICACIONES JAVA, GESTIONANDO LOS REQUERIMIENTOS FUNCIONALES Y LA RESOLUCIÓN DE INCIDENTES, CONFORME A LOS ESTÁNDARES TÉCNICOS Y LAS MEJORES PRÁCTICAS EN DESARROLLO DE SOFTWARE, EN EL MARCO DEL PROYECTO DE FORTALECIMIENTO DE LAS CAPACIDADES Y EVOLUCIÓN DE LAS TECNOLOGÍAS DE LA INFORMACIÓN</t>
  </si>
  <si>
    <t>58 - PRESTAR LOS SERVICIOS PROFESIONALES EN LAS ACTIVIDADES RELACIONADAS CON EL DESARROLLO DE BUS DE DATOS Y APLICACIONES  DE MIGRACION COLOMBIA, EN EL MARCO DEL PROYECTO DE FORTALECIMIENTO DE LAS CAPACIDADES Y EVOLUCIÓN DE LAS TECNOLOGÍAS DE LA INFORMACIÓN, GARANTIZANDO SU CORRECTO FUNCIONAMIENTO Y ALINEACIÓN CON LOS REQUISITOS TÉCNICOS ESTABLECIDOS.</t>
  </si>
  <si>
    <t>59 - PRESTAR SERVICIOS PROFESIONALES EN LA IMPLEMENTACIÓN Y OPTIMIZACIÓN DE INFRAESTRUCTURA PARA CENTROS DE CÓMPUTO (ON-PREMISE/NUBE) Y EN EL DISEÑO E IMPLEMENTACIÓN DE SOLUCIONES INTEGRALES, EN EL MARCO DEL PROYECTO DE FORTALECIMIENTO DE LAS CAPACIDADES Y EVOLUCIÓN DE LAS TECNOLOGÍAS DE LA INFORMACIÓN, ASEGURANDO EFICIENCIA, ESCALABILIDAD Y ALINEACIÓN CON LOS REQUISITOS OPERATIVOS Y ESTRATÉGICOS.</t>
  </si>
  <si>
    <t>60 - PRESTAR LOS SERVICIOS PROFESIONALES EN LAS ACTIVIDADES RELACIONADAS CON EL DESARROLLO, MANTENIMIENTO Y MEJORA DE APLICACIONES EN LENGUAJE .NET, EN EL MARCO DEL PROYECTO DE FORTALECIMIENTO DE LAS CAPACIDADES Y EVOLUCIÓN DE LAS TECNOLOGÍAS DE LA INFORMACIÓN,  ASEGURANDO EL CUMPLIMIENTO DE LOS REQUERIMIENTOS FUNCIONALES Y ESTÁNDARES TÉCNICOS ESTABLECIDOS.</t>
  </si>
  <si>
    <t>63 - PRESTAR LOS SERVICIOS PROFESIONALES EJECUTANDO ACTIVIDADES RELACIONADAS CON EL DESARROLLO, MANTENIMIENTO Y OPTIMIZACIÓN DE APLICACIONES EN LENGUAJE DE PROGRAMACIÓN .NET, EN EL MARCO DEL PROYECTO DE FORTALECIMIENTO DE LAS CAPACIDADES Y EVOLUCIÓN DE LAS TECNOLOGÍAS DE LA INFORMACIÓN, CONFORME A LOS ESTÁNDARES TÉCNICOS Y METODOLOGÍAS ESTABLECIDAS.</t>
  </si>
  <si>
    <t>64 - PRESTAR LOS SERVICIOS PROFESIONALES PARA EL MONITOREO, GESTÍON DE INCIDENTES Y AJUSTES EN EL BUS DE DATOS ORACLE, EN EL MARCO DEL PROYECTO DE FORTALECIMIENTO DE LAS CAPACIDADES Y EVOLUCIÓN DE LAS TECNOLOGÍAS DE LA INFORMACIÓN, GARANTIZANDO SU ÓPTIMO RENDIMIENTO, INTEGRACIÓN Y ALINEACIÓN CON LOS REQUERIMIENTOS TÉCNICOS Y OPERATIVOS ESTABLECIDOS.</t>
  </si>
  <si>
    <t>65 - PRESTAR LOS SERVICIOS PROFESIONALES PARA EL DESARROLLO EN LENGUAJE JAVA Y CREACIÓN DE SERVICIOS WEB, EN EL MARCO DEL PROYECTO DE FORTALECIMIENTO DE LAS CAPACIDADES Y EVOLUCIÓN DE LAS TECNOLOGÍAS DE LA INFORMACIÓN</t>
  </si>
  <si>
    <t>66 - PRESTAR LOS SERVICIOS PROFESIONALES COMO ENLACE EN TEMAS TECNOLÓGICOS CON LA SUBDIRECCIÓN DE EXTRANJERÍA, EN EL MARCO DEL PROYECTO DE FORTALECIMIENTO DE LAS CAPACIDADES Y EVOLUCIÓN DE LAS TECNOLOGÍAS DE LA INFORMACIÓN</t>
  </si>
  <si>
    <t>67 - PRESTAR LOS SERVICIOS PROFESIONALES PARA EL DESARROLLO E IMPLEMENTACIÓN DE APLICACIONES ASEGURANDO SU CORRECTO FUNCIONAMIENTO E INTEGRACIÓN, EN EL MARCO DEL PROYECTO DE FORTALECIMIENTO DE LAS CAPACIDADES Y EVOLUCIÓN DE LAS TECNOLOGÍAS DE LA INFORMACIÓN, CUMPLIMIENDO DE LOS ESTÁNDARES TÉCNICOS Y OPERATIVOS ESTABLECIDOS.</t>
  </si>
  <si>
    <t>68 - PRESTAR LOS SERVICIOS PROFESIONALES PARA EL DESARROLLO DE APLICACIONES JAVA Y LA CREACIÓN DE SERVICIOS WEB, ATENDIENDO LOS REQUERIMIENTOS E INCIDENTES, EN EL MARCO DEL PROYECTO DE FORTALECIMIENTO DE LAS CAPACIDADES Y EVOLUCIÓN DE LAS TECNOLOGÍAS DE LA INFORMACIÓN, CUMPLIENDO CON LOS ESTÁNDARES TÉCNICOS Y METODOLOGÍAS DE DESARROLLO DE SOFTWARE ESTABLECIDOS.</t>
  </si>
  <si>
    <t>75 - CONTRATAR EL SERVICIO DE SOPORTE ESPECIALIZADO EN BASES DE DATOS, SISTEMAS OPERATIVOS E INFRAESTRUCTURA TECNOLÓGICA DE LA PLATAFORMA MISIONAL EN EL MARCO DEL PROYECTO DE FORTALECIMIENTO DE LAS CAPACIDADES Y EVOLUCIÓN DE LAS TECNOLOGÍAS DE LA INFORMACIÓN.</t>
  </si>
  <si>
    <t>76 - CONTRATAR LA RENOVACION DEL LICENCIAMIENTO DEL SOFTWARE DE VALIDACION DE DOCUMENTOS INCLUIDO SOPORTE Y BOLSA DE REPUESTOS PARA LAS LECTORAS DE DOCUMENTOS.</t>
  </si>
  <si>
    <t>77 - ADQUIRIR, ACTUALIZAR LICENCIAS SEVEN Y KACTUS Y BRINDAR SOPORTE DE ACUERDO CON LAS ESPECIFICACIONES TÉCNICAS REQUERIDAS EN EL MARCO DEL PROYECTO DE FORTALECIMIENTO DE LAS CAPACIDADES Y EVOLUCIÓN DE LAS TECNOLOGÍAS DE LA INFORMACIÓN</t>
  </si>
  <si>
    <t>78 - SERVICIO DE INFORMACIÓN ANTICIPADA DE VIAJEROS (APIS - POR SUS SIGLAS EN INGLÉS ADVANCE PASSENGER INFORMATION SYSTEM)</t>
  </si>
  <si>
    <t>79 - CONTRATAR EL SERVICIO DE MANTENIMIENTO PREVENTIVO Y CORRECTIVO CON BOLSA DE REPUESTOS PARA LOS COMPONENTES DE LOS CCTV EN EL MARCO DEL PROYECTO DE FORTALECIMIENTO DE LAS CAPACIDADES Y EVOLUCIÓN DE LAS TECNOLOGÍAS DE LA INFORMACIÓN</t>
  </si>
  <si>
    <t>80 - CONTRATAR LA ACTUALIZACIÓN DEL LICENCIAMIENTO DEL SOFTWARE INFO-TURNO WEB, CON  SOPORTE TÉCNICO EN EL MARCO DEL PROYECTO DE FORTALECIMIENTO DE LAS CAPACIDADES Y EVOLUCIÓN DE LAS TECNOLOGÍAS DE LA INFORMACIÓN</t>
  </si>
  <si>
    <t>82 - CONTRATAR LA SUSCRIPCIÓN Y HORAS DE SERVICIO DE PRODUCTOS GOOGLE PARA LA ENTIDAD EN EL MARCO DEL PROYECTO DE FORTALECIMIENTO DE LAS CAPACIDADES Y EVOLUCIÓN DE LAS TECNOLOGÍAS DE LA INFORMACIÓN</t>
  </si>
  <si>
    <t>83 - ADQUIRIR Y ACTUALIZAR CERTIFICADOS DIGITALES SSL DE ACUERDO CON LAS ESPECIFICACIONES TÉCNICAS REQUERIDAS EN EL MARCO DEL PROYECTO DE FORTALECIMIENTO DE LAS CAPACIDADES Y EVOLUCIÓN DE LAS TECNOLOGÍAS DE LA INFORMACIÓN</t>
  </si>
  <si>
    <t>84 - EXTENSIÓN DE GARÁNTÍA Y ACTUALIZACIÓN  DE LA SOLUCIÓN DE SEGURIDAD DE RED DE DATOS (FIREWALL) EN EL MARCO DEL PROYECTO DE FORTALECIMIENTO DE LAS CAPACIDADES Y EVOLUCIÓN DE LAS TECNOLOGÍAS DE LA INFORMACIÓN</t>
  </si>
  <si>
    <t>85 - CONTRATAR EL SERVICIO DE IMPLEMENTACIÓN, SOPORTE Y CAPACITACION DE LA PLATAFORMA GLPI EN EL MARCO DEL PROYECTO DE FORTALECIMIENTO DE LAS CAPACIDADES Y EVOLUCIÓN DE LAS TECNOLOGÍAS DE LA INFORMACIÓN</t>
  </si>
  <si>
    <t>87 - ADQUIRIR Y ACTUALIZAR EL LICENCIAMIENTO MICROSOFT DE MIGRACIÓN COLOMBIA EN EL MARCO DEL PROYECTO DE FORTALECIMIENTO DE LAS CAPACIDADES Y EVOLUCIÓN DE LAS TECNOLOGÍAS DE LA INFORMACIÓN</t>
  </si>
  <si>
    <t>89 - CONTRATAR EL SERVICIO DE MANTENIMIENTO EQUIPO DE IMPRESIÓN KONICA MINOLTA EN EL MARCO DEL PROYECTO DE FORTALECIMIENTO DE LAS CAPACIDADES Y EVOLUCIÓN DE LAS TECNOLOGÍAS DE LA INFORMACIÓN</t>
  </si>
  <si>
    <t>90 - ADQUIRIR Y ACTUALIZAR LICENCIAS DE LOS PRODUCTOS IBM SPSS.</t>
  </si>
  <si>
    <t>93 - CONTRATAR LA ACTUALIZACIÓN DE LOS PRODUCTOS ORACLE, DENOMINADA SOFTWARE UPDATE LICENCE &amp; SUPPORT EN EL MARCO DEL PROYECTO DE FORTALECIMIENTO DE LAS CAPACIDADES Y EVOLUCIÓN DE LAS TECNOLOGÍAS DE LA INFORMACIÓN</t>
  </si>
  <si>
    <t>94 - ADQUIRIR EQUIPOS DE CONECTIVIDAD, EXTENSIÓN DE GARANTÍA DE SMART NET DEL FABRICANTE Y SOPORTE PARA LOS EQUIPOS CISCO DE ACUERDO CON LAS ESPECIFICACIONES TÉCNICAS REQUERIDAS EN EL MARCO DEL PROYECTO DE FORTALECIMIENTO DE LAS CAPACIDADES Y EVOLUCIÓN DE LAS TECNOLOGÍAS DE LA INFORMACIÓN.</t>
  </si>
  <si>
    <t>96 - CONTRATAR EL SUMINISTRO DE UNA BOLSA DE REPUESTOS PARA EQUIPOS DE COMPUTO E IMPRESIÓN EN EL MARCO DEL PROYECTO DE FORTALECIMIENTO DE LAS CAPACIDADES Y EVOLUCIÓN DE LAS TECNOLOGÍAS DE LA INFORMACIÓN</t>
  </si>
  <si>
    <t>98 - CONTRATAR LA EXTENSIÓN DE GARANTÍA DE INFRAESTRUCTURA Y RENOVACIÓN DE SWICHTS MARCA DELL EN EL MARCO DEL PROYECTO DE FORTALECIMIENTO DE LAS CAPACIDADES Y EVOLUCIÓN DE LAS TECNOLOGÍAS DE LA INFORMACIÓN</t>
  </si>
  <si>
    <t>99 - CONTRATAR LA SOLUCIÓN INTEGRAL DE CANALES DE COMUNICACIONES Y WIFI A NIVEL NACIONAL EN EL MARCO DEL PROYECTO DE FORTALECIMIENTO DE LAS CAPACIDADES Y EVOLUCIÓN DE LAS TECNOLOGÍAS DE LA INFORMACIÓN</t>
  </si>
  <si>
    <t>100 - CONTRATAR EL MANTENIMIENTO E IMPLEMENTACIÓN DE MEJORAS SEGÚN NECESIDADES MISIONALES DE MIGRACIÓN COLOMBIA PARA LA APLICACIÓN LIBERTAPP EN EL MARCO DEL PROYECTO DE FORTALECIMIENTO DE LAS CAPACIDADES Y EVOLUCIÓN DE LAS TECNOLOGÍAS DE LA INFORMACIÓN</t>
  </si>
  <si>
    <t>101 - CONTRATAR EL SERVICIO DE MANTENIMIENTO PREVENTIVO DE LA MÁQUINA LÁSER TROTEC SP100R C30 Y DEL SUMINISTRO DEL SISTEMA DE EXTRACCIÓN 8260 ATMOS MONO Y SU RESPECTIVA BOLSA DE REPUESTOS.</t>
  </si>
  <si>
    <t xml:space="preserve">102 - CONTRATAR LA ACTUALIZACIÓN Y SOPORTE PARA SOFTWARE TABLEAU </t>
  </si>
  <si>
    <t>103 - ADQUIRIR RENOVACIÓN Y SUSCRIPCIÓN DEL LICENCIAMIENTO DEL SOFTWARE ADOBE CREATIVE CLOUD  INCLUIDO SOPORTE EN EL MARCO DEL PROYECTO DE FORTALECIMIENTO DE LAS CAPACIDADES Y EVOLUCIÓN DE LAS TECNOLOGÍAS DE LA INFORMACIÓN</t>
  </si>
  <si>
    <t>104 - PRESTAR LOS SERVICIOS PROFESIONALES ESPECIALIZADOS EN LA SUBDIRECCIÓN DE EXTRANJERÍA, DE ACUERDO CON LAS CONDICIONES SEÑALADAS Y ESPECIFICACIONES TÉCNICAS DESCRITAS EN LOS ESTUDIOS PREVIOS</t>
  </si>
  <si>
    <t>108 - PRESTAR LOS SERVICIOS DE APOYO A LA GESTIÓN, EN CUANTO AL MANTENIMIENTO INTEGRAL Y ADECUACIONES LOCATIVAS MENORES PARA LAS SEDES DONDE FUNCIONE MIGRACIÓN COLOMBIA A NIVEL NACIONAL, CON EL FIN DE MEJORAR LAS CONDICIONES FÍSICAS, DE ACUERDO CON LAS CONDICIONES SEÑALADAS Y ESPECIFICACIONES TÉCNICAS DESCRITAS EN LOS DOCUMENTOS, ESTUDIOS PREVIOS Y EL CONTRATO.</t>
  </si>
  <si>
    <t>109 - PRESTAR LOS SERVICIOS DE APOYO A LA GESTIÓN, EN CUANTO AL MANTENIMIENTO INTEGRAL Y ADECUACIONES LOCATIVAS MENORES PARA LAS SEDES DONDE FUNCIONE MIGRACIÓN COLOMBIA A NIVEL NACIONAL, CON EL FIN DE MEJORAR LAS CONDICIONES FÍSICAS, DE ACUERDO CON LAS CONDICIONES SEÑALADAS Y ESPECIFICACIONES TÉCNICAS DESCRITAS EN LOS DOCUMENTOS, ESTUDIOS PREVIOS Y EL CONTRATO.</t>
  </si>
  <si>
    <t>116 - PRESTAR LOS SERVICIOS PROFESIONALES PARA LA PLANEACIÓN, ESTRUCTURACIÓN, EVALUACIÓN, SEGUIMIENTO Y APOYO A LA SUPERVISIÓN TÉCNICA DE LOS PROCESOS DE CONTRATACIÓN DEL PROYECTO DE INVERSIÓN DE INFRAESTRUCTURA PARA LA VIGENCIA 2025, ASI COMO EN TEMAS RELACIONADOS CON EL FORTALECIMIENTO DE LA INFRAESTRUCTURA EN LAS SEDES DE LA UAEMC.</t>
  </si>
  <si>
    <t>118 - CONTRATAR LAS OBRAS DE ADECUACIÓN Y MEJORAMIENTO DE LOS CFSM DE LA UAEMC</t>
  </si>
  <si>
    <t>119 - PRESTAR LOS SERVICIOS DE ALMACENAMIENTO Y CUSTODIA DEL ACERVO DOCUMENTAL Y CONSULTAS PARA LA INTERVENCIÓN ARCHIVÍSTICA, DIGITALIZACIÓN, ENTREGA DE DOCUMENTACIÓN, ELIMINACIÓN DOCUMENTAL, SANEAMIENTO AMBIENTAL DE LA UAEMC.</t>
  </si>
  <si>
    <t>120 - ADQUIRIR MÁQUINAS DE STICKERS PARA EL PROCESO DE RADICACIÓN, PARA CONTROLAR Y GESTIONAR EFICIENTEMENTE LA CORRESPONDENCIA DE LA UAEMC</t>
  </si>
  <si>
    <t>121 - ADQUIRIR CERTIFICADOS DE FIRMA DIGITAL DE CONFORMIDAD CON LAS ESPECIFICACIONES DE LA UNIDAD ADMINISTRATIVA ESPECIAL MIGRACIÓN COLOMBIA.</t>
  </si>
  <si>
    <t>123 - PRESTAR LOS SERVICIOS PROFESIONALES PARA LA GESTIÓN TRANSVERSAL ESTRATÉGICA DEL MODELO INTEGRADO DE GESTIÓN DE LOS PROCESOS QUE HACEN PARTE DE LA SUBDIRECCIÓN ADMINISTRATIVA Y FINANCIERA, PRINCIPALMENTE AL PROCESO DE GESTIÓN DOCUMENTAL, EN MARCO DEL PROYECTO DE INVERSIÓN OPTIMIZACIÓN DE LOS PROCESOS DE GESTIÓN DOCUMENTAL EN LA UAEMC A NIVEL NACIONAL.</t>
  </si>
  <si>
    <t>128 - PRESTAR SERVICIOS PROFESIONALES PARA LA ELABORACIÓN Y ACTUALIZACIÓN DE LAS TABLAS DE RETENCIÓN DOCUMENTAL, APOYO EN SU PRESENTACIÓN PARA CONVALIDACIÓN ANTE EL ARCHIVO GENERAL DE LA NACIÓN Y ACTIVIDADES DE ACUERDO A LAS NECESIDADES EN EL MARCO DEL FORTALECIMIENTO DE LA GESTIÓN DOCUMENTAL DE LA UAEMC, EN MARCO DEL PROYECTO DE INVERSIÓN OPTIMIZACIÓN DE LOS PROCESOS DE GESTIÓN DOCUMENTAL EN LA UAEMC A NIVEL NACIONAL.</t>
  </si>
  <si>
    <t>130 - PRESTAR LOS SERVICIOS QUE FOMENTEN EL FORTALECIMIENTO DE LA GESTIÓN DOCUMENTAL MEDIANTE LA IMPLEMENTACIÓN DE ESTRATEGIAS DE DIGITALIZACIÓN, AUTOMATIZACIÓN Y OPTIMIZACIÓN DE PROCESOS, UTILIZANDO TECNOLOGÍAS DE LA INFORMACIÓN Y COMUNICACIONES (TIC), EN CUMPLIMIENTO DE LA NORMATIVIDAD ARCHIVÍSTICA VIGENTE Y LOS LINEAMIENTOS DEL ARCHIVO GENERAL DE LA NACIÓN.</t>
  </si>
  <si>
    <t>131 - CONTRATAR LAS OBRAS DE ADECUACIÓN Y MEJORAMIENTO DEL CFSM NEIVA, REGIONAL ANDINA.</t>
  </si>
  <si>
    <t>135 - CONTRATAR EL SERVICIO TÉCNICO PARA EL CUMPLIMIENTO DE LAS OBLIGACIONES IMPUESTAS POR LA CORPORACIÓN AUTÓNOMA REGIONAL DE LA ORINOQUIA - CORPORINOQUIA, DERIVADAS DE LA CONSECIÒN DE AGUAS, PERMISOS DE OCUPACIÓN DE CAUCE Y VERTIMIENTOS, Y EL PROGRAMA DE CONSERVACIÓN Y MEJORAMIENTO – PCM DE LA BALSA DEL PCMF DE PUERTO CARREÑO.</t>
  </si>
  <si>
    <t>136 - CONTRATAR LA CONSULTORÍA TÉCNICA PARA EL ANÁLISIS DE VULNERABILIDAD SÍSMICA Y PATOLOGÍA ESTRUCTURAL DEL EDIFICIO DONDE SE UBICA EL PUESTO DE CONTROL MIGRATORIO TERRESTRE PARAGUACHON.</t>
  </si>
  <si>
    <t>139 - CONTRATAR EL MANTENIMIENTO E INSTALACIÓN ELÉCTRICA PARA LA BALSA MIGRATORIA LAS TONINAS</t>
  </si>
  <si>
    <t>141 - PRESTAR LOS SERVICIOS DE APOYO A LA GESTIÓN EN LA CONSOLIDACIÓN Y ANÁLISIS DE LA INFORMACIÓN , DE LAS PLATAFORMAS TECNOLOGICAS UTILIZADAS EN EL PROCESO DE CAPACITACIONES Y  PROCESO DE SELECCIÓN DE PERSONAL DE LA SUBDIRECCION DE TALENTO HUMANO TENDIENTES AL FORTALECIMIENTO DE LA GESTIÓN DE TALENTO HUMANO</t>
  </si>
  <si>
    <t>143 - PRESTAR SERVICIOS PROFESIONALES, PARA ATENDER LOS TEMAS RELACIONADOS CON LAS SITUACIONES ADMINISTRATIVAS DE LA PLANTA DE PERSONAL Y ATENDER LOS REQUERIMIENTOS INTERNOS Y EXTERNOS, EN EJECUCIÓN DE LAS ACTIVIDADES TENDIENTES AL FORTALECIMIENTO  DE LA GESTIÓN DE TALENTO HUMANO.</t>
  </si>
  <si>
    <t>144 - PRESTAR SERVICIOS PROFESIONALES PARA REALIZAR CAPACITACIONES EN PROGRAMAS DE FORMACIÓN E INNOVACIÓN PARA EL FORTALECIMIENTO  DE LA GESTIÓN DE TALENTO HUMANO DE LA UAEMC.</t>
  </si>
  <si>
    <t>147 - PRESTAR SERVICIOS PROFESIONALES EN LA IMPLEMENTACION DE ESTRATEGIAS DE FORTALECIMIENTO EN SALUD MENTAL  MEDIANTE ACOMPAÑAMIENTOS PSICOLOGICOS, CAPACITACIONES, CHARLAS, PROMOVIENDO LA MEJORA DE LA CALIDAD DE VIDA DE LOS FUNCIONARIOS  PARA EL FORTALECIMIENTO  DE LA GESTIÓN DE TALENTO HUMANO DE LA UAEMC.</t>
  </si>
  <si>
    <t>149 - PRESTAR SERVICIOS DE APOYO A LA GESTION EN LA PROYECCION DE RESPUESTAS A PETICIONES RELACIONADOS CON EL CONCURSO DE MERITOS  PARA EL FORTALECIMIENTO  DE LA GESTIÓN DE TALENTO HUMANO DE LA UAEMC.</t>
  </si>
  <si>
    <t>151 - PRESTAR SERVICIOS PROFESIONALES PARA EJECUCION DE ACTIVIDADES  QUE IMPACTAN LOS PROCESOS DE CAPACITACION PARA EL FORTALECIMIENTO  DE LA GESTIÓN DE TALENTO HUMANO DE LA UAEMC.</t>
  </si>
  <si>
    <t>155 - CONTRATAR LOS SERVICIOS PARA LA ELABORACIÓN DE CONTENIDOS EDUCATIVOS DIGITALES PARA LA PLATAFORMA E-LEARNING Y APP DE MIGRACIÓN COLOMBIA</t>
  </si>
  <si>
    <t xml:space="preserve">156 - CONTRATAR LOS SERVICIOS PARA LA IMPLEMENTACIÓN DE INMERSIÓN LINGÜÍSTICA EN INGLÉS EN PAÍS EXTRANJERO CUYO IDIOMA DE ORIGEN SEA EL INGLÉS </t>
  </si>
  <si>
    <t>157 - CONTRATAR LOS SERVICIOS DE CAPACITACIÓN EN IDIOMAS (PORTUGUES) PARA LOS FUNCIONARIOS DE MIGRACIÓN COLOMBIA A NIVEL NACIONAL</t>
  </si>
  <si>
    <t>158 - CONTRATAR LOS SERVICIOS DE CAPACITACIÓN PARA LA SUBDIRECCIÓN DE VERIFICACIONES DIRIGIDO A FUNCIONARIOS DE MIGRACIÓN COLOMBIA</t>
  </si>
  <si>
    <t>159 - CONTRATAR LOS SERVICIOS DE REALIZACIÓN DE SEMINARIO EN NEGOCIACIÓN COLECTIVA PARA LOS FUNCIONARIOS DE MIGRACIÓN COLOMBIA A NIVEL NACIONAL</t>
  </si>
  <si>
    <t>160 - CONTRATAR LOS SERVICIOS DE CAPACITACIÓN Y FORMACIÓN EN DIFERENTES CONTENIDOS TEMÁTICOS, PARA LOS FUNCIONARIOS DE MIGRACIÓN COLOMBIA A NIVEL NACIONAL</t>
  </si>
  <si>
    <t>163 - CONTRATAR LOS SERVICIOS DE CAPACITACIÓN PARA LA OFICINA DE TECNOLOGÍAS DE LA INFORMACIÓN Y AREAS DE APOYO  DIRIGIDO A FUNCIONARIOS DE MIGRACIÓN COLOMBIA</t>
  </si>
  <si>
    <t>165 - PRESTAR LOS SERVICIOS PROFESIONALES A LA SUBDIRECCIÓN DE CONTROL DISCIPLINARIO INTERNO REALIZANDO LA EVALUACIÓN, EL ANÁLISIS, EL IMPULSO Y SUSTANCIACIÓN DE LOS PROCESOS DISCIPLINARIOS Y EN LOS DEMÁS TEMAS QUE LE ASIGNE LA SUBDIRECCIÓN DE CONTROL DISCIPLINARIO INTERNO, DE ACUERDO CON LAS CONDICIONES SEÑALADAS Y ESPECIFICACIONES TÉCNICAS DESCRITAS EN LOS ESTUDIOS PREVIOS</t>
  </si>
  <si>
    <t>167 - PRESTAR SERVICIOS DE APOYO A LA GESTIÓN EN LA SUBDIRECCIÓN DE CONTROL DISCIPLINARIO INTERNO, EN LA GESTIÓN ADMINISTRATIVA, ASISTENCIAL Y DOCUMENTAL DE ACUERDO CON LAS CONDICIONES SEÑALADAS Y ESPECIFICACIONES TÉCNICAS DESCRITAS EN LOS ESTUDIOS PREVIOS.</t>
  </si>
  <si>
    <t>169 - PRESTAR LOS SERVICIOS PROFESIONALES PARA EL SEGUIMIENTO Y LA IMPLEMENTACIÓN DE LINEAMIENTOS, HERRAMIENTAS, SISTEMAS DE INFORMACIÓN Y GESTIÓN QUE PERMITAN EL CUMPLIMIENTO DE LA FUNCIÓN DE VERIFICACIÓN MIGRATORIA</t>
  </si>
  <si>
    <t>173 - PRESTAR SERVICIOS PROFESIONALES ESPECIALIZADOS PARA LA VALIDACIÓN O AUTENTICACIÓN DE IDENTIDAD, RELACIONADA CON USUARIOS QUE REQUIEREN CERTIFICADOS DE MOVIMIENTOS MIGRATORIOS.</t>
  </si>
  <si>
    <t>174 - CONTRATAR LA PUBLICACIÓN DE DIFERENTES AVISOS DE PRENSA EN EL PERIÓDICO LA REPÚBLICA, DE ACUERDO A LAS NECESIDADES REQUERIDAS POR MIGRACIÓN COLOMBIA</t>
  </si>
  <si>
    <t>175 - CONTRATAR EL SERVICIO DE MONITOREO DE MEDIOS MASIVOS DE COMUNICACIÓN.</t>
  </si>
  <si>
    <t>176 - CONTRATAR LA SUSCRIPCIÓN DE LA REVISTA SEMANA CON DESTINO A LA DIRECCIÓN GENERAL Y A LA OFICINA DE COMUNICACIONES DE MIGRACIÓN COLOMBIA.</t>
  </si>
  <si>
    <t>177 - CONTRATAR LA SUSCRIPCIÓN A LOS PERIÓDICOS EL TIEMPO Y PORTAFOLIO CON DESTINO A LA DIRECCIÓN Y A LA OFICINA DE COMUNICACIONES DE MIGRACIÓN COLOMBIA.</t>
  </si>
  <si>
    <t>178 - CONTRATAR LA SUSCRIPCIÓN DEL PERIÓDICO LA REPÚBLICA CON DESTINO A LA  OFICINA DE COMUNICACIONES DE MIGRACIÓN COLOMBIA.</t>
  </si>
  <si>
    <t>179 - CONTRATAR LA SUSCRIPCIÓN DEL PERIÓDICO EL ESPECTADOR CON DESTINO A LA DIRECCIÓN GENERAL Y A LA OFICINA DE COMUNICACIONES DE MIGRACIÓN COLOMBIA.</t>
  </si>
  <si>
    <t>180 - PRESTAR LOS SERVICIOS PROFESIONALES PARA GENERAR, PRODUCIR, EDITAR Y DIVULGAR CONTENIDOS AUDIOVISUALES Y DIGITALES; APOYANDO LAS CAMPAÑAS, EVENTOS Y OTRAS ACCIONES REQUERIDAS POR LA OFICINA DE COMUNICACIONES</t>
  </si>
  <si>
    <t>183 - PRESTAR SERVICIOS PROFESIONALES PARA PRODUCIR CONTENIDOS COMUNICACIONALES MULTIFORMATO A FIN DE SER PUBLICADOS EN LOS MEDIOS O CANALES DE COMUNICACIÓN DE MIGRACIÓN COLOMBIA DE ACUERDO A LOS REQUERIMIENTOS DE LA OFICINA DE COMUNICACIONES</t>
  </si>
  <si>
    <t>184 - PRESTAR SERVICIOS DE APOYO A LA GESTIÓN PARA REALIZAR LA GESTIÓN CONTRACTUAL Y ADMINISTRATIVA DE LA OFICINA ASESORA DE COMUNICACIONES</t>
  </si>
  <si>
    <t>185 - PRESTAR SERVICIOS PROFESIONALES PARA DISEÑAR CONTENIDOS EN LOS MEDIOS Y CANALES DE COMUNICACIÓN DE MIGRACIÓN COLOMBIA, DE ACUERDO A REQUERIMIENTO DE LA OFICINA DE COMUNICACIONES</t>
  </si>
  <si>
    <t>186 - PRESTAR SERVICIOS PROFESIONALES PARA LA PRODUCCIÓN DE VIDEOS,. CORTINILLAS, TRANSICIONES ANIMADAS Y OTROS, DE ACUERDO A LAS CAMPAÑAS INSTITUCIONALES PLANIFICADAS POR LA OFICINA DE COMUNICACIONES</t>
  </si>
  <si>
    <t>187 - PRESTAR SERVICIOS DE APOYO A LA GESTIÓN PARA LA OFICINA DE COMUNICACIONES A FIN DE REALIZAR EL MANTENIMIENTO Y ADMINISTRACIÓN DE CONTENIDOS DE LA PÁGINA WEB Y LA INTRANET DE MIGRACIÓN COLOMBIA</t>
  </si>
  <si>
    <t>189 - PRESTAR SERVICIOS PROFESIONALES EN LA FORMULACIÓN Y SEGUIMIENTO DE PROYECTOS DE LA DIRECCIÓN GENERAL, DE ACUERDO CON LAS CONDICIONES Y ESPECIFICACIONES TÉCNICAS SEÑALADAS .</t>
  </si>
  <si>
    <t xml:space="preserve">191 - PRESTAR SERVICIOS DE APOYO A LA GESTIÓN PARA PROCESOS DE LA DIRECCIÓN GENERAL EN EL SEGUIMIENTO A LOS COMPROMISOS ASUNTOS INTERNACIONALES Y COOPERACIÓN INTERNACIONAL  MULTILATERAL ADQUIRIDOS POR LA ENTIDAD EN EL MARCO DE SU MISIONALIDAD. </t>
  </si>
  <si>
    <t xml:space="preserve">192 - PRESTAR SERVICIOS DE APOYO A LA GESTIÓN PARA PROCESOS DE LA DIRECCIÓN GENERAL EN EL SEGUIMIENTO A LOS COMPROMISOS ASUNTOS INTERNACIONALES Y COOPERACIÓN  INTERNACIONAL BILATERAL ADQUIRIDOS POR LA ENTIDAD EN EL MARCO DE SU MISIONALIDAD. </t>
  </si>
  <si>
    <t>193 - PRESTAR SERVICIOS PROFESIONALES PARA GESTIONAR PROCESOS DE LA DIRECCIÓN GENERAL EN EL SEGUIMIENTO A LOS COMPROMISOS DE COOPERACIÓN INTERNACIONAL EN LA AGENDA DE LA ENTIDAD</t>
  </si>
  <si>
    <t>194 - CONTRATAR LA SUSCRIPCIÓN A UNA BIBLIOTECA JURÍDICA VIRTUAL CON INSTALACIÓN DE SOFTWARE Y HERRAMIENTA DE CONSULTA DE INFORMACIÓN JURÍDICA, ASÍ COMO LA ACTUALIZACIÓN Y EL MANTENIMIENTO DEL NORMOGRAMA, CON COBERTURA NACIONAL Y COMPILACIÓN NORMATIVA PARA LA UNIDAD ADMINISTRATIVA ESPECIAL MIGRACIÓN COLOMBIA.</t>
  </si>
  <si>
    <t>195 - CONTRATAR LA PUBLICACIÓN EN EL DIARIO OFICIAL DE LOS ACTOS ADMINISTRATIVOS QUE DEMANDE LA UAEMC.</t>
  </si>
  <si>
    <t>196 - PRESTAR LOS SERVICIOS PARA CONSULTA AUTOMÁTICA DE PROCESOS JUDICIALES EN LA RAMA JUDICIAL DE COLOMBIA, DONDE SEA PARTE LA UNIDAD ADMINISTRATIVA ESPECIAL MIGRACIÓN COLOMBIA</t>
  </si>
  <si>
    <t xml:space="preserve">197 - PRESTAR LOS SERVICIOS PROFESIONALES  EN EL GRUPO DE APOYO MISIONAL Y GESTIÓN DE COBRO COACTIVO  DE LA OFICINA ASESORA JURIDICA PARA  ADELANTAR LOS  CONCEPTOS JURÍDICOS,  LOS ACTOS ADMINISTRATIVOS, Y DÉMAS  INHERENTES  A LA MISIONALIDAD Y FUNCIONAMIENTO DE LA ENTIDAD.  </t>
  </si>
  <si>
    <t>198 - PRESTAR LOS SERVICIOS PROFESIONALES PARA ADELANTAR LAS ACCIONES JURIDICAS DE COBRO PERSUASIVO Y COACTIVO DE COMPETENCIA DE LA OFICINA ASESORA JURIDICA DE LA  LA UNIDAD ADMINISTRATIVA ESPECIAL MIGRACION COLOMBIA.</t>
  </si>
  <si>
    <t>203 - PRESTAR LOS SERVICIOS PROFESIONALES PARA ATENDER LAS ACCIONES DE TUTELA Y HABEAS CORPUS</t>
  </si>
  <si>
    <t>204 - PRESTAR LOS  SERVICIOS DE APOYO A LA GESTIÓN PARA ATENDER EL BUZÓN JUDICIAL DE LA ENTIDAD NOTI.JUDICIALES@MIGRACIONCOLOMBIA.GOV.CO,  Y  LOS DÉMAS  ASPECTOS DE APOYO ADMINISTRATIVO  DE LA OFICINA ASESORA JURÍDICA DE LA UAEMC</t>
  </si>
  <si>
    <t>206 - PRESTAR LOS SERVICIOS PROFESIONALES PARA ORIENTAR JURÍDICAMENTE AL GRUPO DE DEFENSA JURÍDICA Y DEMÁS GRUPOS DE LA OFICINA ASESORA JURÍDICA.</t>
  </si>
  <si>
    <t>209 - PRESTAR LOS SERVICIOS PROFESIONALES ESPECIALIZADOS APOYANDO A LA OFICINA DE CONTROL INTERNO,  EFECTUANDO EL SEGUIMIENTO A LA GESTIÓN DE LOS RIESGOS Y LA EVALUACIÓN A LA EFECTIVIDAD DE CONTROLES DE LOS MAPAS DE RIESGOS,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</si>
  <si>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210 - CONTRATAR LAS PÓLIZAS DE SEGUROS QUE AMPARAN ADECUADAMENTE LAS PERSONAS, BIENES E INTERESES PATRIMONIALES PRESENTES Y FUTUROS DE LA ENTIDAD Y/O DE AQUELLOS A SU CARGO Y/O BAJO SU RESPONSABILIDAD DENTRO DEL TERRITORIO NACIONAL, RECIBIDOS A TÍTULO ONEROSO O GRATUITO PARA EL CUMPLIMIENTO DE LAS FUNCIONES INHERENTES A SU COMETIDO ESTATAL.</t>
  </si>
  <si>
    <t xml:space="preserve">211 - CONTRATAR LA ADQUISICIÓN DE SOAT PARA EL PARQUE AUTOMOTOR DE MIGRACIÓN COLOMBIA </t>
  </si>
  <si>
    <t>212 - CONTRATAR EL ARRENDAMIENTO DE UN INMUEBLE, UBICADO EN LA ISLA DE PROVIDENCIA, PERTENECIENTE AL DEPARTAMENTO ARCHIPIÉLAGO DE SAN ANDRÉS ISLAS, PARA EL FUNCIONAMIENTO DEL PCM PERTENECIENTE A LA REGIONAL SAN ANDRÉS</t>
  </si>
  <si>
    <t>214 -  CONTRATAR EL ARRENDAMIENTO DE PARQUEADERO PARA LOS VEHÍCULOS INSTITUCIONALES ASIGNADOS A LA REGIONAL EJE CAFETERO UBICADA EN LA CIUDAD DE PEREIRA.</t>
  </si>
  <si>
    <t xml:space="preserve">216 - CONTRATAR EL ARRENDAMIENTO DE UN BIEN INMUEBLE UBICADO EN URBANIZACIÓN MISTARES DEL MUNICIPIO DE CUMBAL, CORREGIMIENTO DE CHILES - NARIÑO CON DESTINO AL FUNCIONAMIENTO DEL PCMT CHILES - NARIÑO DE MIGRACIÓN COLOMBIA.  </t>
  </si>
  <si>
    <t>217 - CONTRATAR EL ARRENDAMIENTO DE UN INMUEBLE EN EL MUNICIPIO DE PUERTO SANTANDER (NORTE DE SANTANDER) UBICADO EN EL LOTE DE VIVIENDA CRA. 4 # 4 - 87 BARRIO CENTRO, SEDE DEL PUESTO DE CONTROL MIGRATORIO EN EL MUNICIPIO DE PUERTO SANTANDER.</t>
  </si>
  <si>
    <t>219 -  CONTRATAR EL ARRENDAMIENTO DE PARQUEADERO PARA LOS VEHÍCULOS INSTITUCIONALES ASIGNADOS AL CFSM DE ARAUCA</t>
  </si>
  <si>
    <t>220 -  CONTRATAR EL ARRENDAMIENTO DE PARQUEADERO PARA LOS VEHÍCULOS INSTITUCIONALES ASIGNADOS AL CFSM DE YOPAL</t>
  </si>
  <si>
    <t>221 - CONTRATAR EL ARRENDAMIENTO DE UN INMUEBLE PARA EL FUNCIONAMIENTO DEL PUESTO DE CONTROL MIGRATORIO DE BAHÍA SOLANO - CHOCÓ DE LA REGIONAL ANTIOQUIA.</t>
  </si>
  <si>
    <t>222 - CONTRATAR EL ARRENDAMIENTO DEL BIEN UBICADO EN EL MUNICIPIO DE TURBO - ANTIOQUIA, PARA EL FUNCIONAMIENTO DEL PCM DE TURBO DE LA REGIONAL ANTIOQUIA.</t>
  </si>
  <si>
    <t>223 - CONTRATAR EL ARRENDAMIENTO DEL SERVICIO DE PARQUEADEROS PARA LOS VEHÍCULOS ASIGNADOS AL PARQUE AUTOMOTOR DE LA REGIONAL AEROPUERTO EL DORADO</t>
  </si>
  <si>
    <t xml:space="preserve">224 - CONTRATAR EL ARRENDAMIENTO DE UN INMUEBLE PARA EL FUNCIONAMIENTO DE LA SEDE DEL CFSM RIOHACHA </t>
  </si>
  <si>
    <t>226 - CONTRATAR EL SERVICIO DE MANTENIMIENTO PREVENTIVO Y CORRECTIVO INCLUIDO REPUESTOS PARA VEHÍCULOS MARCA TOYOTA A NIVEL NACIONAL</t>
  </si>
  <si>
    <t>227 - CONTRATAR EL MANTENIMIENTO PREVENTIVO Y CORRECTIVO INCLUIDO REPUESTOS PARA LOS VEHÍCULOS MARCA NISSAN A NIVEL NACIONAL.</t>
  </si>
  <si>
    <t>228 - CONTRATAR EL SERVICIO DE MANTENIMIENTO PREVENTIVO Y CORRECTIVO INCLUIDO REPUESTO PARA EL PARQUE AUTOMOTOR UBICADO EN BOGOTÁ Y REGIONAL ANDINA SEDES TUNJA, IBAGUÉ Y NEIVA.</t>
  </si>
  <si>
    <t>229 - CONTRATAR EL SERVICIO DE MANTENIMIENTO PREVENTIVO Y CORRECTIVO INCLUIDO REPUESTOS PARA EL PARQUE AUTOMOTOR DE LA REGIONAL ANTIOQUIA.</t>
  </si>
  <si>
    <t xml:space="preserve">230 - CONTRATAR LA PRESTACIÓN DEL SERVICIO DE LAVADO DEL PARQUE AUTOMOTOR DE MIGRACIÓN COLOMBIA EN LA CIUDAD DE BOGOTÁ D.C. </t>
  </si>
  <si>
    <t>231 - CONTRATAR EL SUMINISTRO DE COMBUSTIBLE (GASOLINA Y DIESEL) PARA VEHÍCULOS Y PLANTAS ELÉCTRICAS A NIVEL NACIONAL INCLUYENDO BOGOTÁ CATEGORÍA A.</t>
  </si>
  <si>
    <t>232 - CONTRATAR EL SUMINISTRO DE COMBUSTIBLE (GASOLINA Y DIESEL) PARA VEHÍCULOS Y PLANTAS ELÉCTRICAS A NIVEL NACIONAL INCLUYENDO BOGOTÁ CATEGORÍA B.</t>
  </si>
  <si>
    <t>233 - CONTRATAR EL SUMINISTRO DE COMBUSTIBLE PARQUE AUTOMOTOR Y PLANTAS ELÉCTRICAS REGIONAL AMAZONAS</t>
  </si>
  <si>
    <t>234 - CONTRATAR EL SERVICIO DE MANTENIMIENTO PREVENTIVO Y CORRECTIVO INCLUIDO REPUESTOS PARA EL PARQUE AUTOMOTOR DE LA REGIONAL NARIÑO</t>
  </si>
  <si>
    <t xml:space="preserve">235 - CONTRATAR EL SUMINISTRO DE COMBUSTIBLE PARQUE AUTOMOTOR Y PLANTAS ELÉCTRICAS REGIONAL NARIÑO PCM SAN MIGUEL </t>
  </si>
  <si>
    <t>236 - CONTRATAR EL SERVICIO DE MANTENIMIENTO PREVENTIVO Y CORRECTIVO INCLUIDO REPUESTOS PARA EL PARQUE AUTOMOTOR DE LA REGIONAL SAN ANDRÉS</t>
  </si>
  <si>
    <t>237 - CONTRATAR EL SUMINISTRO DE COMBUSTIBLE PARQUE AUTOMOTOR Y PLANTAS ELÉCTRICAS REGIONAL SAN ANDRÉS Y PROVIDENCIA</t>
  </si>
  <si>
    <t>238 - CONTRATAR EL SERVICIO DE MANTENIMIENTO PREVENTIVO Y/O CORRECTIVO INCLUIDO REPUESTOS PARA EL PARQUE AUTOMOTOR REGIONAL ORIENTE EN LA CIUDAD DE BUCARAMANGA.</t>
  </si>
  <si>
    <t>241 - CONTRATAR EL SUMINISTRO DE COMBUSTIBLE PARA EL PARQUE AUTOMOTOR Y PLANTAS ELÉCTRICAS DEL CFSM MAICAO Y PCMT PARAGUACHON</t>
  </si>
  <si>
    <t>242 - CONTRATAR EL SERVICIO DE MANTENIMIENTO PREVENTIVO Y CORRECTIVO INCLUIDO REPUESTOS PARA VEHÍCULOS MULTIMARCA REGIONAL OCCIDENTE</t>
  </si>
  <si>
    <t>243 - CONTRATAR EL SERVICIO DE MANTENIMIENTO PREVENTIVO Y CORRECTIVO INCLUIDO REPUESTOS PARA EL PARQUE AUTOMOTOR DE LA REGIONAL ATLÁNTICO</t>
  </si>
  <si>
    <t>244 - CONTRATAR EL SERVICIO DE MANTENIMIENTO PREVENTIVO Y CORRECTIVO INCLUIDO REPUESTOS PARA EL PARQUE AUTOMOTOR DE LA REGIONAL AMAZONAS</t>
  </si>
  <si>
    <t>245 - CONTRATAR EL SERVICIO DE MANTENIMIENTO PREVENTIVO Y CORRECTIVO INCLUIDO REPUESTOS PARA EL PARQUE AUTOMOTOR DE LA REGIONAL EJE CAFETERO</t>
  </si>
  <si>
    <t>246 - CONTRATAR EL SERVICIO DE MANTENIMIENTO PREVENTIVO Y CORRECTIVO INCLUIDO REPUESTOS PARA EL PARQUE AUTOMOTOR DE LA REGIONAL CARIBE</t>
  </si>
  <si>
    <t>247 - SERVICIO DE MANTENIMIENTO PREVENTIVO Y CORRECTIVO INCLUIDO REPUESTOS PARA EL PARQUE AUTOMOTOR DE LA REGIONAL ORINOQUIA</t>
  </si>
  <si>
    <t>248 - CONTRATAR EL SUMINISTRO DE COMBUSTIBLE PARQUE AUTOMOTOR Y PLANTAS ELÉCTRICAS PUERTO CARREÑO</t>
  </si>
  <si>
    <t>249 - CONTRATAR EL SERVICIO DE MANTENIMIENTO DE MOTOBOMBAS Y SISTEMAS HIDRÁULICOS EN LAS REGIONALES A NIVEL NACIONAL</t>
  </si>
  <si>
    <t>250 - CONTRATAR EL SUMINISTRO DE MATERIALES FERROELÉCTRICOS PARA ATENDER LOS REQUERIMIENTOS QUE EN MATERIA DE MANTENIMIENTO LOCATIVO PRESENTE LAS SEDES DE MIGRACIÓN COLOMBIA A NIVEL NACIONAL</t>
  </si>
  <si>
    <t>251 - SUMINISTRO E INSTALACIÓN DE AIRES ACONDICIONADOS PARA LAS DIFERENTES SEDES DE MIGRACIÓN COLOMBIA A NIVEL NACIONAL</t>
  </si>
  <si>
    <t>252 - CONTRATAR EL SERVICIO DE MANTENIMIENTO PREVENTIVO Y CORRECTIVO DE AIRES ACONDICIONADOS A NIVEL NACIONAL</t>
  </si>
  <si>
    <t>253 - CONTRATAR EL SERVICIO DE MANTENIMIENTO PREVENTIVO Y CORRECTIVO DE DISPENSADORES DE AGUA A NIVEL NACIONAL</t>
  </si>
  <si>
    <t>254 - CONTRATAR EL SERVICIO DE MANTENIMIENTO PREVENTIVO Y CORRECTIVO DE PLANTAS ELÉCTRICAS A NIVEL NACIONAL</t>
  </si>
  <si>
    <t>259 - CONTRATAR EL SERVICIO INTEGRAL DE ASEO Y CAFETERÍA REGIÓN 2 CARIBE SEDE 1: CFSM CARTAGENA, SEDE 2: CFSM BARRANQUILLA, SEDE 3: CFSM SINCELEJO, SEDE 4: CB COVEÑAS, SEDE 5: CFSM MONTERÍA, SEDE 6: PCMA AEROPUERTO INTERNACIONAL ERNESTO CORTISSOZ</t>
  </si>
  <si>
    <t>261 - CONTRATAR EL SERVICIO INTEGRAL DE ASEO Y CAFETERÍA REGIÓN 11 NIVEL CENTRAL SEDE 1: CFSM CALLE 100 REGIONAL ANDINA, SEDE 2: PCM AEROPUERTO INTERNACIONAL EL DORADO, SEDE 3: SEDE NIVEL CENTRAL EDIFICIO ARGOS, SEDE 4: CB NORMANDÍA.</t>
  </si>
  <si>
    <t>262 - CONTRATAR EL SERVICIO INTEGRAL DE ASEO Y CAFETERÍA REGIÓN 11 NIVEL CENTRAL SEDE 1: CFSM CALLE 100 REGIONAL ANDINA, SEDE 2: PCM AEROPUERTO INTERNACIONAL EL DORADO, SEDE 3: SEDE NIVEL CENTRAL EDIFICIO ARGOS, SEDE 4: CB NORMANDÍA.</t>
  </si>
  <si>
    <t>263 - CONTRATAR EL SERVICIO INTEGRAL DE ASEO Y CAFETERÍA REGIÓN 5 OCCIDENTE CALI SEDE 1: POPAYÁN SEDE 2: BUENAVENTURA, SEDE 3: CALI, SEDE 4: PALMIRA</t>
  </si>
  <si>
    <t>265 - CONTRATAR EL SERVICIO INTEGRAL DE ASEO Y CAFETERÍA REGIÓN 8 ANDINA #2 SEDE 1: CFSM TUNJA SEDE 2: CFSM YOPAL</t>
  </si>
  <si>
    <t>267 - CONTRATAR EL SERVICIO INTEGRAL DE ASEO Y CAFETERÍA REGIÓN 10 VILLAVICENCIO SEDE 1: CFSM VILLAVICENCIO</t>
  </si>
  <si>
    <t>269 - CCONTRATAR EL SERVICIO INTEGRAL DE ASEO Y CAFETERÍA REGIÓN 4 EJE CAFETERO SEDE 1: CFSM ARMENIA, SEDE 2: CFSM Y SEDE PRINCIPAL EJE CAFETERO PEREIRA, SEDE 3: CFSM MANIZALES, SEDE 4: PCMA EL EDEN.</t>
  </si>
  <si>
    <t>271 - CONTRATAR EL SERVICIO INTEGRAL DE ASEO Y CAFETERÍA REGIÓN 3 ANTIOQUIA SEDE 1: CFSM MEDELLÍN, SEDE 2: CFSM RIO NEGRO, SEDE 3: CFSM TURBO, SEDE 4: CFSM CAPURGANÁ, SEDE 5: CFSM JURADO Y SEDE 6: CFSM NECOCLÍ.</t>
  </si>
  <si>
    <t>273 - CONTRATAR EL SERVICIO INTEGRAL DE ASEO Y CAFETERÍA REGIÓN 6 NARIÑO SEDE 1: PCM RUMICHACA SEDE 2: CFSM PASTO, SEDE 3: PCM TUMACO, SEDE 4: PCM SAN MIGUEL, SEDE 5: PCM CHILES, SEDE 6: PCM MATAJE.</t>
  </si>
  <si>
    <t>275 - CONTRATAR EL SERVICIO INTEGRAL DE ASEO Y CAFETERÍA REGIÓN 9 ORIENTE (CÚCUTA) SEDE 1: CFSM CÚCUTA, SEDE 2: CFSM BUCARAMANGA, SEDE 3: CFSM PUERTO SANTANDER, SEDE 4: CENAF VILLA DEL ROSARIO.</t>
  </si>
  <si>
    <t>277 - CONTRATAR EL SERVICIO INTEGRAL DE ASEO Y CAFETERÍA REGIÓN 1 GUAJIRA SEDE 1: CFSM SANTA MARTA, SEDE 2: CFSM RIOHACHA, SEDE 3: CFSM MAICAO, SEDE 4: CFSM VALLEDUPAR, SEDE 5: PCM PARAGUACHON</t>
  </si>
  <si>
    <t>279 - CONTRATAR EL SERVICIO INTEGRAL DE ASEO Y CAFETERÍA REGIÓN 7 ANDINA #1 SEDE 1: NEIVA, SEDE 2: IBAGUÉ, SEDE 3: PUERTO LEGUIZAMO</t>
  </si>
  <si>
    <t>281 - CONTRATAR EL SERVICIO INTEGRAL DE ASEO Y CAFETERÍA REGIÓN 12 SAN ANDRÉS SEDE 1: CFSM SAN ANDRÉS, SEDE 2: PCMM PROVIDENCIA, SEDE 3: PCM   AEROPUERTO INTERNACIONAL GUSTAVO ROJAS PINILLA, SEDE 4: PCM SAN ANDRÉS, SEDE 5: CB SAN ANDRÉS</t>
  </si>
  <si>
    <t>283 - CONTRATAR EL SERVICIO INTEGRAL DE ASEO Y CAFETERÍA REGIÓN 13 AMAZONAS SEDE 1: CFSM LETICIA, , SEDE 2: PCMA AEROPUERTO INTERNACIONAL ALFREDO VÁSQUEZ COBO, SEDE 3: PCM BALSA MIGRATORIA LETICIA.</t>
  </si>
  <si>
    <t>285 - CONTRATAR EL SERVICIO INTEGRAL DE ASEO Y CAFETERÍA REGIÓN 14 BAHÍA SOLANO - CHOCO SEDE 1: PCM BAHÍA SOLANO, SEDE 2: CFSM QUIBDÓ</t>
  </si>
  <si>
    <t>287 - CONTRATAR EL SERVICIO INTEGRAL DE ASEO Y CAFETERÍA REGIÓN 15 ARAUCA SEDE 1: CFSM ARAUCA, SEDE 2: PCM PUENTE INTERNACIONAL JOSÉ ANTONIO PÁEZ.</t>
  </si>
  <si>
    <t>289 - CONTRATAR EL SERVICIO INTEGRAL DE ASEO Y CAFETERÍA REGIÓN 16 PUERTO CARREÑO SEDE 1: CFSM PUERTO CARREÑO</t>
  </si>
  <si>
    <t>291 - CONTRATAR EL SERVICIO INTEGRAL DE ASEO Y CAFETERÍA REGIÓN 18 PUERTO INÍRIDA SEDE 1: PCM PUERTO INÍRIDA</t>
  </si>
  <si>
    <t>292 - CONTRATAR EL SERVICIO INTEGRAL DE ASEO Y CAFETERÍA REGIÓN 18 PUERTO INÍRIDA SEDE 1: PCM PUERTO INÍRIDA</t>
  </si>
  <si>
    <t xml:space="preserve">293 - CONTRATAR EL SUMINISTRO DE COMBUSTIBLE PARA EL PARQUE AUTOMOTOR Y PLANTAS ELÉCTRICAS DEL PCM RUMICHACA - REGIONAL NARIÑO </t>
  </si>
  <si>
    <t>294 - CONTRATAR EL ARRENDAMIENTO DE UN INMUEBLE EN EL MUNICIPIO DE PUERTO SANTANDER (NORTE DE SANTANDER) CON DESTINO A LA PERNOCTACIÓN DE LOS OFICIALES DE MIGRACIÓN COLOMBIA CONFORME A LA PRESTACIÓN DEL SERVICIO</t>
  </si>
  <si>
    <t xml:space="preserve">295 - CONTRATAR EL ARRENDAMIENTO DE CUPOS DE PARQUEADERO PARA LOS VEHÍCULOS INSTITUCIONALES ASIGNADOS AL CFSM VALLEDUPAR </t>
  </si>
  <si>
    <t>299 - CONTRATAR EL SERVICIO DE LIMPIEZA, MANTENIMIENTO Y VACIADO DE POZOS Y TANQUES DE ALMACENAMIENTO DE AGUAS RESIDUALES A NIVEL NACIONAL</t>
  </si>
  <si>
    <t>300 - CONTRATAR EL ARRENDAMIENTO DE UN INMUEBLE EN LA CIUDAD DE MANIZALES EN EL DEPARTAMENTO DE CALDAS CON DESTINO A LAS OFICINAS DEL CENTRO FACILITADOR DE SERVICIOS MIGRATORIOS DE MANIZALES</t>
  </si>
  <si>
    <t>301 - CONTRATAR EL SERVICIO DE DESINTEGRACIÓN DE LOS VEHÍCULOS AUTOMOTORES EN ESTADO DE INUTILIZACIÓN, INSERVIBLE U OBSOLETO, PERTENECIENTES A LA UNIDAD ADMINISTRATIVA ESPECIAL MIGRACIÓN COLOMBIA</t>
  </si>
  <si>
    <t xml:space="preserve">302 - CONTRATAR EL MANTENIMIENTO PREVENTIVO Y CORRECTIVO PARA LA SILLAS ERGONÓMICAS DE LOS FUNCIONARIOS A NIVEL DE NACIONAL DE MIGRACIÓN COLOMBIA </t>
  </si>
  <si>
    <t>303 - CONTRATAR LA PRESTACIÓN DE SERVICIO DE RECOLECCIÓN, CURSO Y ENTREGA DE CORREO EN SUS DIFERENTES MODALIDADES A NIVEL NACIONAL E INTERNACIONAL Y EL SUMINISTRO DE PERSONAL PARA LA GESTIÓN DOCUMENTAL.</t>
  </si>
  <si>
    <t>304 - CONTRATAR EL SUMINISTRO DE PAPEL Y DERIVADOS PARA LA UNIDAD ADMINISTRATIVA ESPECIAL MIGRACIÓN COLOMBIA</t>
  </si>
  <si>
    <t>305 - CONTRATAR EL SUMINISTRO DE PAPELERÍA Y ÚTILES DE ESCRITORIO PARA LA UNIDAD ADMINISTRATIVA ESPECIAL MIGRACIÓN COLOMBIA</t>
  </si>
  <si>
    <t xml:space="preserve">310 - ADQUISICION DE GUANTES Y TAPABOCAS </t>
  </si>
  <si>
    <t>311 - ADQUISICIÓN DE BONOS PERSONALIZADOS Y/O TARJETAS DE DOTACIÓN, CANJEABLES ÚNICA Y EXCLUSIVAMENTE PARA LA COMPRA DE DOTACIÓN (VESTUARIO Y CALZADO), PARA LOS FUNCIONARIOS DE LA UNIDAD ADMINISTRATIVA ESPECIAL MIGRACIÓN COLOMBIA A NIVEL NACIONAL, QUE TENGAN DERECHO DE ACUERDO CON LO ESTABLECIDO EN LA LEY 70/1988</t>
  </si>
  <si>
    <t>312 - CONTRATAR LA PRESTACIÓN DE SERVICIO DE TRANSPORTE AÉREO DE PASAJEROS EN LAS RUTAS NACIONALES E INTERNACIONALES, PARA FUNCIONARIOS Y CONTRATISTAS, ASÍ COMO PARA LA ATENCIÓN DE DESPLAZAMIENTOS DE DEPORTADOS Y/O EXPULSADOS.</t>
  </si>
  <si>
    <t>313 - PRESTAR SERVICIOS PROFESIONALES  EN EL FORTALECIMIENTO ESTRATEGICO DE LA GESTION CULTURAL Y CREATIVA, PARA DESARROLLAR UN PROYECTO DE CULTURA POR LA VIDA EN EL MARCO DEL PLAN DE DESARROLLO (COLOMBIA POTENCIA MUNDIAL DE LA VIDA) EN LA SUBDIRECCION DE TALENTO HUMANO.</t>
  </si>
  <si>
    <t>315 - PRESTAR SERVICIOS DE APOYO A LA SUPERVISIÓN DEL CONTRATO DE UNIFORMES QUE SE EJECUTA POR PARTE DE LA COORDINACIÓN DE BIENESTAR</t>
  </si>
  <si>
    <t>316 - CONTRATAR LA RENOVACIÓN DE LICENCIA Y EXTENSIÓN DE GARANTÍA ANUAL PRUEBA ADMINISTRATIVA Y PRUEBA EVA</t>
  </si>
  <si>
    <t>317 - ADQUISICIÓN DE BONOS REDIMIBLES POR SERVICIOS TURÍSTICOS, PARA RECONOCER A LOS FUNCIONARIOS DE LA UNIDAD ADMINISTRATIVA ESPECIAL MIGRACIÓN COLOMBIA A NIVEL NACIONAL, DE ACUERDO AL PLAN DE ESTÍMULOS E INCENTIVOS Y DE BIENESTAR EN LA PRESENTE VIGENCIA.</t>
  </si>
  <si>
    <t xml:space="preserve">318 - CONTRATAR UNA INSTITUCIÓN PRESTADORA DE SERVICIO DE SALUD ESPECIALIZADA EN LA REALIZACIÓN DE EXÁMENES MÉDICOS OCUPACIONALES DE INGRESO, EGRESO, PERIÓDICOS Y POST-INCAPACIDAD,  ANÁLISIS DE PUESTO DE TRABAJO, Y DEMAS PRUEBAS COMPLEMENTARIAS EN RIESGO BIOLOGICO. </t>
  </si>
  <si>
    <t>319 - APOYO LOGISTICO PARA LA REALIZACION DE LA PRIMERA OLIMPIADA DEPORTIVA Y DEL 2025, PARA LOS SERVIDORES PUBLICOS DE MIGRACION COLOMBIA.</t>
  </si>
  <si>
    <t>321 - ADQUIRIR INSUMOS PARA SELLOS CONTROL MIGRATORIO</t>
  </si>
  <si>
    <t>323 - PRESTAR SERVICIOS PROFESIONALES DESDE EL ÁREA ADMINISTRATIVA Y/O JURÍDICA, PARA APOYAR TODAS AQUELLAS ACTIVIDADES MISIONALES DE LLA SUBDIRECCIÓN DE CONTROL MIGRATORIO.</t>
  </si>
  <si>
    <t>324 - PRESTAR LOS SERVICIOS PROFESIONALES DESDE EL ÁREA JURÍDICA CON ENFOQUE EN ADMINISTRACIÓN PUBLICA, PARA APOYAR LA ESTRUCTURACIÓN DE PROCESOS DE SELECCIÓN, EMITIR CONCEPTOS JURÍDICOS, PROYECTAR Y REVISAR DOCUMENTACIÓN DEL ÁREA Y TODAS AQUELLAS FUNCIONES ADICIONALES EN PROCURA DEL DESARROLLO MISIONAL DE LA SUBDIRECCIÓN DE CONTROL MIGRATORIO.</t>
  </si>
  <si>
    <t>328 - CONTRATAR LA PÓLIZA DE SEGURO CONTRA TODO RIESGO QUE AMPARE ADECUADAMENTE LOS VEHÍCULOS PRESENTES Y FUTUROS DE LA UNIDAD ADMINISTRATIVA ESPECIAL MIGRACIÓN COLOMBIA Y/O DE AQUELLOS A SU CARGO Y/O BAJO SU RESPONSABILIDAD DENTRO DEL TERRITORIO NACIONAL, RECIBIDOS A TÍTULO ONEROSO O GRATUITO</t>
  </si>
  <si>
    <t>329 - CONTRATAR EL ARRENDAMIENTO DEL SERVICIO DE PARQUEADEROS PARA LA UNIDAD MÓVIL ASIGNADA AL PARQUE AUTOMOTOR DE LA REGIONAL ANDINA</t>
  </si>
  <si>
    <t>DG - 31</t>
  </si>
  <si>
    <t xml:space="preserve">427 - PRESTAR LOS SERVICIOS PROFESIONALES EN EL ACOMPAÑAMIENTO JURÍDICO DE LOS PROCESOS DE CONTRATACION EN LAS ETAPAS PRECONTRACTUAL, CONTRACTUAL Y POSTCONTRACTUAL QUE SE ADELANTEN EN LA UAEMC RELACIONADOS CON EL PROYECTO DE INVERSIÓN FORTALECIMIENTO INSTITUCIONAL DEL SERVICIO A LA CIUDADANÍA Y DE ACCIONES PARA LA PARTICIPACIÓN DEMOCRÁTICA DE LA POBLACIÓN MIGRANTE Y COMUNIDADES DE ACOGIDA A NIVEL NACIONAL </t>
  </si>
  <si>
    <t>114 - PRESTAR LOS SERVICIOS PROFESIONALES PARA LA PLANEACIÓN, ESTRUCTURACIÓN, EVALUACIÓN, SEGUIMIENTO Y SUPERVISIÓN TÉCNICA DE LOS PROCESOS DE CONTRATACIÓN DEL PROYECTO DE INVERSIÓN DE INFRAESTRUCTURA PARA LA VIGENCIA 2025, EN LOS ASPECTOS AMBIENTALES DE LA UAEMC.</t>
  </si>
  <si>
    <t>V5: Proceso Nuevo
V7: Se solicita modificar la linea de gasto de funcionamiento a inversión.</t>
  </si>
  <si>
    <t>V1: Programación Vigencia 2025
V7: Se hace necesario aplazar la contratación para el mes de marzo, teniendo en cuenta que no se lograron obtener las cotizaciones con la celeridad requerida.</t>
  </si>
  <si>
    <t>V1: Programación Vigencia 2025
V4: Se hace necesario aplazar la contratación para el mes de febrero, teniendo en cuenta que no se lograron obtener las cotizaciones con la celeridad requerida. 
V7: Se hace necesario aplazar la contratación para el mes de marzo, teniendo en cuenta que se encentra en proceso de estructuracion.</t>
  </si>
  <si>
    <t>V1: Programación Vigencia 2025
V7: se hizo entrega via orfeo al Grupo de Contratos, el 19 febrero, pero debido a que estábamos por fuera de los cronogramas, nos devolvieron el trámite para radicarlo el 1 de marzo.</t>
  </si>
  <si>
    <t>V1: Programación Vigencia 2025
V7:  falta de insumos o cotizaciones de parte de la regional, por lo cual se realizará el estudio de mercado con la información recibida el año pasado, debidamente indexada.</t>
  </si>
  <si>
    <t>V1: Programación Vigencia 2025
V7: Se solicita cambio de valor estimado vigencia total y actual, debido a que al aplicar el similador versión 50 (ültima versión), arroja mayor valor al estimado</t>
  </si>
  <si>
    <t>43231500;81111800;81112200;43232300;43232600</t>
  </si>
  <si>
    <t>SUSCRIPCIÓN SOFTWARE</t>
  </si>
  <si>
    <t>V7: Proceso nuevo</t>
  </si>
  <si>
    <t>SAF - 16</t>
  </si>
  <si>
    <t>CONTRATAR LA PRESTACIÓN DEL SERVICIO DE IMPRESIÓN, FOTOCOPIADO Y ESCÁNER DE DOCUMENTOS, MEDIANTE LA FIGURA DE OUTSOURCING, DE ACUERDO CON EL CUADRO DE CANTIDADES DE LAS ESPECIFICACIONES TÉCNICAS EN LAS SEDES PREVISTAS EN LA UNIDAD ADMINISTRATIVA ESPECIAL DE MIGRACIÓN COLOMBIA.</t>
  </si>
  <si>
    <t xml:space="preserve">PAULA GONZALEZ </t>
  </si>
  <si>
    <t>paula.gonzalez@migracioncolombia.gov.co</t>
  </si>
  <si>
    <t>ELÉCTRICO - GTI ADMIN</t>
  </si>
  <si>
    <t>110 - PRESTAR LOS SERVICIOS PROFESIONALES PARA LA PLANEACIÓN, ESTRUCTURACIÓN, EVALUACIÓN, SEGUIMIENTO Y APOYO A LA SUPERVISIÓN TÉCNICA DE LOS PROCESOS DE CONTRATACIÓN DEL PROYECTO DE INVERSIÓN DE INFRAESTRUCTURA PARA LA VIGENCIA 2025, EN TEMAS RELACIONADOS CON LA INFRAESTRUCTURA ELECTRICA DE LA UAEMC.</t>
  </si>
  <si>
    <t>YEWLY FERNANDA CUFIÑO MATEUS</t>
  </si>
  <si>
    <t>V1: Programación Vigencia 2025
V7: Se solicita cambio mes de radicación, toda vez que no se pudo radicar el proceso.</t>
  </si>
  <si>
    <t>V1: Programación Vigencia 2025
V7: Se actualiza mes de inicio y final del proceso ya que no fue radicado en el mes de febrero</t>
  </si>
  <si>
    <t>MARIA NARCISA CHAVERRA/GILMER AMEZQUITA</t>
  </si>
  <si>
    <t>maria.chaverra@migracioncolombia.gov.co/gilmer.amezquita@migracioncolombia.gov.co</t>
  </si>
  <si>
    <t>V1: Programación Vigencia 2025
V4: Se soliicta modificar la modalidad de contratacion toda vez que aun no renuevan el acuerdo marco para la contratacion
V7: Se solicita modificar la modalidad de contratacion toda vez que  el acuerdo marco fue prorrogado</t>
  </si>
  <si>
    <t>V1: Programación Vigencia 2025
V7: se solicita eliminar de acuerdo a indicaciones al area de extranjeria</t>
  </si>
  <si>
    <t>V1: Programación Vigencia 2025
V7: SE REQUIERE CAMBIO DE FECHA DE INICIO DE FEBRERO A MARZO Y POR ESTO SE REDUCE EL TIEMPO ESTIMADO A 9.5 MESES</t>
  </si>
  <si>
    <t>V1: Programación Vigencia 2025
  V7: SE REQUIERE CAMBIO DE FECHA DE INICIO DE FEBRERO A MARZO</t>
  </si>
  <si>
    <t xml:space="preserve">V1: Programación Vigencia 2025
V2: se solicita ajuste de acuerdo a la certificación de experiencia profesional, Tabla de Honorarios 2025
V4: SE REQUIERE CAMBIO DE OBJETO DE PROFESIONAL A APOYO A LA GESTION Y LO REFERENTE A MESES Y NOMBRE
V7: SE REQUIERE CAMBIO DE FECHA DE FEBRERO A MARZO </t>
  </si>
  <si>
    <t>432 - PRESTAR LOS SERVICIOS DE APOYO A LA GESTIÓN EN LA RECOLECCIÓN DE INFORMACIÓN BIOGRÁFICA Y BIOMÉTRICA Y GESTIÓN CON EL USUARIO FINAL EN EL MARCO DEL PROYECTO DE FORTALECIMIENTO DE LAS CAPACIDADES Y EVOLUCIÓN DE LAS TECNOLOGÍAS DE LA INFORMACIÓN EN LA UAEMC</t>
  </si>
  <si>
    <t>433 - PRESTAR LOS SERVICIOS DE APOYO A LA GESTIÓN EN LA RECOLECCIÓN DE INFORMACIÓN BIOGRÁFICA Y BIOMÉTRICA Y GESTIÓN CON EL USUARIO FINAL EN EL MARCO DEL PROYECTO DE FORTALECIMIENTO DE LAS CAPACIDADES Y EVOLUCIÓN DE LAS TECNOLOGÍAS DE LA INFORMACIÓN EN LA UAEMC</t>
  </si>
  <si>
    <t>429 - PRESTAR LOS SERVICIOS DE APOYO A LA GESTIÓN EN LA SUBDIRECCIÓN ADMINISTRATIVA Y FINANCIERA, PARA DESARROLLAR ACTIVIDADES TRANSVERSALES Y LA IMPLEMENTACIÓN DE LOS PROCEDIMIENTOS Y MECANISMOS DE CONTROL DEL PROCESO GESTIÓN ADMINISTRATIVA EN EL MARCO DEL PROYECTO DE INVERSIÓN OPTIMIZACIÓN DE LOS PROCESOS DE GESTIÓN DOCUMENTAL EN LA UAEMC A NIVEL NACIONAL</t>
  </si>
  <si>
    <t>430 - ADQUIRIR LA SUSCRIPCIÓN, RENOVACIÓN, ACTUALIZACIÓN Y SOPORTE DEL LICENCIAMIENTO ARANDA, SERVICIOS ASOCIADOS SAAS E IMPLEMENTACIÓN DEL NUEVO PROYECTO DE GESTIÓN DEL TALENTO HUMANO DE LA ENTIDAD.</t>
  </si>
  <si>
    <t>431 - PRESTAR SERVICIOS PROFESIONALES PARA DISEÑAR CONTENIDOS EN LOS MEDIOS Y CANALES DE COMUNICACIÓN DE MIGRACIÓN COLOMBIA, DE ACUERDO A REQUERIMIENTO DE LA OFICINA DE COMUNICACIONES</t>
  </si>
  <si>
    <t>434 - PRESTAR LOS SERVICIOS DE APOYO A LA GESTIÓN EN LA RECOLECCIÓN DE INFORMACIÓN BIOGRÁFICA Y BIOMÉTRICA Y GESTIÓN CON EL USUARIO FINAL EN EL MARCO DEL PROYECTO DE FORTALECIMIENTO DE LAS CAPACIDADES Y EVOLUCIÓN DE LAS TECNOLOGÍAS DE LA INFORMACIÓN EN LA UAEMC</t>
  </si>
  <si>
    <t>OPLA - 1</t>
  </si>
  <si>
    <t>80161500;80161504;80101601;
80101604;80111600</t>
  </si>
  <si>
    <t>ANA MARÍA OCHOA</t>
  </si>
  <si>
    <t>OPLA - 3</t>
  </si>
  <si>
    <t>LINDA BELTRAN</t>
  </si>
  <si>
    <t>OPLA - 5</t>
  </si>
  <si>
    <t>SANDRA MARCELA CAJAMARCA GUZMAN</t>
  </si>
  <si>
    <t>MARIA ALEJANDRA BOHORQUEZ</t>
  </si>
  <si>
    <t>maria.bohorquez@migracioncolombia.gov.co</t>
  </si>
  <si>
    <t>OPLA - 6</t>
  </si>
  <si>
    <t>HENRY SANTIAGO GUILLEN CABRERA</t>
  </si>
  <si>
    <t>OPLA - 10</t>
  </si>
  <si>
    <t>82141501;82141502;82141503;82141504;82141505;82101801;82101801;80111600</t>
  </si>
  <si>
    <t>CARRILLO SERRADA HEIDY VIVIANA</t>
  </si>
  <si>
    <t>OPLA - 11</t>
  </si>
  <si>
    <t>80161500;80101604;80111600</t>
  </si>
  <si>
    <t>RODRIGUEZ LOPEZ SANDRA PATRICIA (CECAM)</t>
  </si>
  <si>
    <t>MARIA NARCSIA CHAVERRA</t>
  </si>
  <si>
    <t>maria.chaverra@migracioncolombia.gov.co</t>
  </si>
  <si>
    <t>OPLA - 13</t>
  </si>
  <si>
    <t>KARINA BELLO</t>
  </si>
  <si>
    <t>DIANA SIERRA</t>
  </si>
  <si>
    <t>diana.sierra@migracioncolombia.gov.co</t>
  </si>
  <si>
    <t>OPLA - 14</t>
  </si>
  <si>
    <t>80161504;81131501;81131502;81131504;81131505;80111600</t>
  </si>
  <si>
    <t>CATALINA ESCALLON</t>
  </si>
  <si>
    <t>catalina.escallon@migracioncolombia.gov.co</t>
  </si>
  <si>
    <t>DG-7</t>
  </si>
  <si>
    <t>CRISTHIAN ESPINOSA</t>
  </si>
  <si>
    <t>DG-9</t>
  </si>
  <si>
    <t xml:space="preserve"> JESSICA SANCHEZ</t>
  </si>
  <si>
    <t>DG-10</t>
  </si>
  <si>
    <t>V1: Programación Vigencia 2025
V4: Se solicita el cambio de radicación del mes Marzo a Febrero, dado los compromisos y metas de la Entidad respecto a los Diálogos Fronterizos por la Vida.</t>
  </si>
  <si>
    <t>DG-18</t>
  </si>
  <si>
    <t>CONTACT CENTER</t>
  </si>
  <si>
    <t>V4: Se solicita cambio mes de radicación, toda vez que las fichas tecnicas se encuentran en ajustes por la Bolsa Mercantil</t>
  </si>
  <si>
    <t>OTIN - 1</t>
  </si>
  <si>
    <t>81111800;80111600</t>
  </si>
  <si>
    <t>NORA CONSTANZA PARRA NARANJO</t>
  </si>
  <si>
    <t>OTIN -2</t>
  </si>
  <si>
    <t>SONIA YANETH AREVALO BONILLA</t>
  </si>
  <si>
    <t>OTIN -3</t>
  </si>
  <si>
    <t>OTIN -4</t>
  </si>
  <si>
    <t>CLAUDIA VARGAS</t>
  </si>
  <si>
    <t>OTIN -5</t>
  </si>
  <si>
    <t>81111800;81112200;81112300</t>
  </si>
  <si>
    <t>JAIME ALEXANDER MENDEZ PULECIO</t>
  </si>
  <si>
    <t>OTIN -6</t>
  </si>
  <si>
    <t>80111600;81111500;81111800</t>
  </si>
  <si>
    <t>DARIO ORLANDO BECERRA ERAZO</t>
  </si>
  <si>
    <t>Gilmer Amezquita</t>
  </si>
  <si>
    <t>OTIN -7</t>
  </si>
  <si>
    <t>DANIEL ENRIQUE BERNAL CONTRERAS</t>
  </si>
  <si>
    <t>OTIN -8</t>
  </si>
  <si>
    <t>CRISTIAN ANDREY SALINAS FORERO</t>
  </si>
  <si>
    <t>OTIN -9</t>
  </si>
  <si>
    <t>LUIS ALEXANDER JIMENEZ ALVARADO</t>
  </si>
  <si>
    <t>OTIN -10</t>
  </si>
  <si>
    <t>ADRIAN AUGUSTO FERNANDEZ ANZOLA</t>
  </si>
  <si>
    <t>OTIN -11</t>
  </si>
  <si>
    <t>LILIANA GOMEZ VELASQUEZ</t>
  </si>
  <si>
    <t>OTIN -12</t>
  </si>
  <si>
    <t>DEISSY YOHANA NEITA NUVAN</t>
  </si>
  <si>
    <t>OTIN -14</t>
  </si>
  <si>
    <t>VERONICA BEATRIZ BORGES CELIN</t>
  </si>
  <si>
    <t>OTIN -15</t>
  </si>
  <si>
    <t>DANIEL MAURICIO AREVALO RAMIREZ</t>
  </si>
  <si>
    <t>OTIN -16</t>
  </si>
  <si>
    <t>81111500;81112200</t>
  </si>
  <si>
    <t>WILMAR ALDEMAR CABEZAS PISCO</t>
  </si>
  <si>
    <t>OTIN -17</t>
  </si>
  <si>
    <t>81111500;81111600;81112600</t>
  </si>
  <si>
    <t>EDUBIN TORRES PEÑA</t>
  </si>
  <si>
    <t>OTIN -18</t>
  </si>
  <si>
    <t>ANYELY GOMEZ GOMEZ</t>
  </si>
  <si>
    <t xml:space="preserve">V1: Programación Vigencia 2025
V2: Se solicita modificar mes, por necesidad de la oficna de tecnologia de la informacion. </t>
  </si>
  <si>
    <t>OTIN -19</t>
  </si>
  <si>
    <t>81111500;81111800;80111614</t>
  </si>
  <si>
    <t>JONNATHAN DAVID TRIANA BOTIA</t>
  </si>
  <si>
    <t>OTIN -21</t>
  </si>
  <si>
    <t>YEISON MORENO GOMEZ</t>
  </si>
  <si>
    <t>OTIN -22</t>
  </si>
  <si>
    <t>81111500;8111182;81112200</t>
  </si>
  <si>
    <t>CAMILO ANDRES CARDENAS CRUZ</t>
  </si>
  <si>
    <t>OTIN -23</t>
  </si>
  <si>
    <t>CARLOS ALBERTO BARRERO CANTOR</t>
  </si>
  <si>
    <t>OTIN -24</t>
  </si>
  <si>
    <t xml:space="preserve">JAIME FERNANDO CANTILLO MONROY </t>
  </si>
  <si>
    <t>OTIN -25</t>
  </si>
  <si>
    <t xml:space="preserve">ANA JOHANA CAMELO BARRERA </t>
  </si>
  <si>
    <t>OTIN -26</t>
  </si>
  <si>
    <t>ARTURO DOMINGUEZ TELLO</t>
  </si>
  <si>
    <t>OTIN -27</t>
  </si>
  <si>
    <t>KEYNER FABIAN APARICIO SANDOVAL</t>
  </si>
  <si>
    <t>OTIN -28</t>
  </si>
  <si>
    <t>CARLOS EDUARDO BARRAGAN PLAZAS</t>
  </si>
  <si>
    <t>OTIN -29</t>
  </si>
  <si>
    <t>ERWIN HERNAN ORTIZ</t>
  </si>
  <si>
    <t xml:space="preserve">V1: Programación Vigencia 2025
V2: Se solicita modificar objeto y mes, por necesidad de la oficina de tecnologia de la informacion. </t>
  </si>
  <si>
    <t>OTIN -34</t>
  </si>
  <si>
    <t>81111803;81102701;81111820;81111809;81111612</t>
  </si>
  <si>
    <t>CRISTIAN ROBLEDO</t>
  </si>
  <si>
    <t>V1: Programación Vigencia 2025
V2: Se solicita modificar nombre y mes, por necesidad de la oficna de tecnologia de la informacion. 
V4: Se soliicta modficar el mes  por disposicion del jefe encargado de la OTI.</t>
  </si>
  <si>
    <t>OTIN -37</t>
  </si>
  <si>
    <t>GERMAN ARDILA</t>
  </si>
  <si>
    <t>V1: Programación Vigencia 2025
V2: Se solicita modificar nombre y mes, por necesidad de la oficna de tecnologia de la informacion. 
V4: Se soliicta modficar el mes, costo mes, valor estimado y valor vigencia actual, toda vez que se requiere para salir a produccion con PEP TUTOR y agendaqmiento de citas.</t>
  </si>
  <si>
    <t>OTIN -40</t>
  </si>
  <si>
    <t>JORGE ESPINOSA</t>
  </si>
  <si>
    <t>OTIN -41</t>
  </si>
  <si>
    <t>JOSE REINEL</t>
  </si>
  <si>
    <t xml:space="preserve">V1: Programación Vigencia 2025
V2: Se solicita modificar  mes, por necesidad de la oficna de tecnologia de la informacion. </t>
  </si>
  <si>
    <t>OTIN -42</t>
  </si>
  <si>
    <t>ANDRES GRANADOS</t>
  </si>
  <si>
    <t>OTIN -43</t>
  </si>
  <si>
    <t>JUAN GUILLERMO RODRIGUEZ</t>
  </si>
  <si>
    <t>OTIN -44</t>
  </si>
  <si>
    <t>81111803;81102701;81111820;81111809</t>
  </si>
  <si>
    <t>NESTOR HERNANDO MONTENEGRO GÓMEZ</t>
  </si>
  <si>
    <t>OTIN -45</t>
  </si>
  <si>
    <t>81111500;81112300;81112000</t>
  </si>
  <si>
    <t>BRAYAN BARRERO</t>
  </si>
  <si>
    <t>V1: Programación Vigencia 2025
V2: Se solicita modificar nombre, por necesidad de la oficna de tecnologia de la informacion. 
V4: Se soliicta modficar el costo mes, valor vigencia total y actual por disposicion del jefe encargado de la OTI.</t>
  </si>
  <si>
    <t>OTIN -46</t>
  </si>
  <si>
    <t>81111500;81111800;
81112300</t>
  </si>
  <si>
    <t>JULIAN FABIANI PARRA ROJAS</t>
  </si>
  <si>
    <t>OTIN -47</t>
  </si>
  <si>
    <t>OTIN -73</t>
  </si>
  <si>
    <t>43232612;81112209</t>
  </si>
  <si>
    <t>SOLUCIÓN A APLICACIONES</t>
  </si>
  <si>
    <t>CANNEDHEAD</t>
  </si>
  <si>
    <t>CONTRATACIÓN DIRECTA - IDONEIDAD</t>
  </si>
  <si>
    <t>BRAYAN VALBUENA ARIZA</t>
  </si>
  <si>
    <t>brayan.valbuena@migracioncolombia.gov.co</t>
  </si>
  <si>
    <t>SAF - 48</t>
  </si>
  <si>
    <t>801116;801615</t>
  </si>
  <si>
    <t>SAF - 86</t>
  </si>
  <si>
    <t>811017;801615</t>
  </si>
  <si>
    <t>SAF - 104</t>
  </si>
  <si>
    <t>APOYO JURÍDICO  - GIT ADMINISTRATIVO</t>
  </si>
  <si>
    <t>SAF - 105</t>
  </si>
  <si>
    <t>80111600;81101500</t>
  </si>
  <si>
    <t>ARQUITECTO - GIT ADMINISTRATIVO</t>
  </si>
  <si>
    <t>JUAN MANUEL ARCOS</t>
  </si>
  <si>
    <t>SAF - 106</t>
  </si>
  <si>
    <t>FABIO ANDRÉS TORRES</t>
  </si>
  <si>
    <t>WILDER CORTES</t>
  </si>
  <si>
    <t>wilder.cortes@migracioncolombia.gov.co</t>
  </si>
  <si>
    <t>SAF - 107</t>
  </si>
  <si>
    <t>80111600;77101700</t>
  </si>
  <si>
    <t>KAREN CAÑON</t>
  </si>
  <si>
    <t>SAF - 108</t>
  </si>
  <si>
    <t>SAF - 109</t>
  </si>
  <si>
    <t>NATALIA ROZO</t>
  </si>
  <si>
    <t>SAF - 110</t>
  </si>
  <si>
    <t>80111600;80161500</t>
  </si>
  <si>
    <t>SAF - 117</t>
  </si>
  <si>
    <t>78131602; 78131804</t>
  </si>
  <si>
    <t>ARCHIVO</t>
  </si>
  <si>
    <t>C-1199-1002-14-53105B-1199052-02 - ADQUISICIÓN DE BIENES Y SERVICIOS - SERVICIO DE GESTIÓN DOCUMENTAL - OPTIMIZACIÓN DE LOS PROCESOS DE GESTIÓN DOCUMENTAL EN LA UAEMC A NIVEL NACIONAL
C-1199-1002-14-53105B-1199052-02 - ADQUISICIÓN DE BIENES Y SERVICIOS - SERVICIO DE GESTIÓN DOCUMENTAL - OPTIMIZACIÓN DE LOS PROCESOS DE GESTIÓN DOCUMENTAL EN LA UAEMC A NIVEL NACIONAL</t>
  </si>
  <si>
    <t>V1: Programación Vigencia 2025
V2: Teniendo en cuenta la modificación de rubros, se realiza ajuste a la desagregación de los rubros y valores
V5: Se ajusta el código UNSPSC</t>
  </si>
  <si>
    <t>SAF - 121</t>
  </si>
  <si>
    <t>MARIA FERNANDA AGUIRRE</t>
  </si>
  <si>
    <t>SAF - 122</t>
  </si>
  <si>
    <t>V1: Programación Vigencia 2025
V5: Se ajusta el rublo presupuestal</t>
  </si>
  <si>
    <t>SAF - 123</t>
  </si>
  <si>
    <t>YENNI VARGAS</t>
  </si>
  <si>
    <t>V1: Programación Vigencia 2025
V2: Teniendo en cuenta la modificación de rubros, se realiza ajuste a la desagregación.
Se ajusta fecha de inicio del proceso</t>
  </si>
  <si>
    <t>SAF - 124</t>
  </si>
  <si>
    <t>LAURA BERNAL</t>
  </si>
  <si>
    <t>SAF - 125</t>
  </si>
  <si>
    <t>ASHLY RODRIGUEZ</t>
  </si>
  <si>
    <t>SAF - 126</t>
  </si>
  <si>
    <t>ANDRES RIVAS</t>
  </si>
  <si>
    <t>SAF - 128</t>
  </si>
  <si>
    <t>VALENTINA GAVIRIA</t>
  </si>
  <si>
    <t>STH - 27</t>
  </si>
  <si>
    <t xml:space="preserve">JUAN CARLOS LOPEZ </t>
  </si>
  <si>
    <t>ROSA MARIA MARTINEZ</t>
  </si>
  <si>
    <t>rosa.martinez@migracioncolombia.gov.co</t>
  </si>
  <si>
    <t>STH - 28</t>
  </si>
  <si>
    <t>EDWARD VARGAS</t>
  </si>
  <si>
    <t>STH - 29</t>
  </si>
  <si>
    <t>FERNANDO CANO</t>
  </si>
  <si>
    <t>STH - 30</t>
  </si>
  <si>
    <t>NORMA PATRICIA SANCHEZ CUBIDES</t>
  </si>
  <si>
    <t>STH - 33</t>
  </si>
  <si>
    <t xml:space="preserve">JONATTAN LOZANO RINCON </t>
  </si>
  <si>
    <t>STH - 38</t>
  </si>
  <si>
    <t>NATALIA FORERO</t>
  </si>
  <si>
    <t>SCDI - 1</t>
  </si>
  <si>
    <t>ANDRES FELIPE DE LOS RIOS SALAZAR</t>
  </si>
  <si>
    <t>SCDI - 2</t>
  </si>
  <si>
    <t xml:space="preserve">NICOLAS ROMERO </t>
  </si>
  <si>
    <t>SCDI - 3</t>
  </si>
  <si>
    <t>FERNANDA FARFAN</t>
  </si>
  <si>
    <t>SVM - 1</t>
  </si>
  <si>
    <t>80161504;81112002;81131501;81131505;81112009;81112007</t>
  </si>
  <si>
    <t xml:space="preserve">JOAQUÍN ANTONIO RODRÍGUEZ VILLEGAS
</t>
  </si>
  <si>
    <t>LAURA MILENA SILVA</t>
  </si>
  <si>
    <t>laura.silva@migracioncolombia.gov.co</t>
  </si>
  <si>
    <t>SEXT - 1</t>
  </si>
  <si>
    <t>LUISA FERNANDA LOPEZ BOLAÑO</t>
  </si>
  <si>
    <t>SEXT - 2</t>
  </si>
  <si>
    <t>LUZ KAREM MORENO VICTORINO</t>
  </si>
  <si>
    <t>SEXT - 3</t>
  </si>
  <si>
    <t>EILITH CORREA PÉREZ</t>
  </si>
  <si>
    <t>COM - 11</t>
  </si>
  <si>
    <t>JAVIER GONZÁLEZ</t>
  </si>
  <si>
    <t>COM - 12</t>
  </si>
  <si>
    <t>CRISTIAN ORLANDO BOGOTÁ</t>
  </si>
  <si>
    <t>OAJ - 2</t>
  </si>
  <si>
    <t>IMPRENTA NACIONAL</t>
  </si>
  <si>
    <t>OAJ - 7</t>
  </si>
  <si>
    <t xml:space="preserve">GINA PAOLA CORREDOR </t>
  </si>
  <si>
    <t>OAJ - 8</t>
  </si>
  <si>
    <t xml:space="preserve">ANGELA MARCELA LLANOS </t>
  </si>
  <si>
    <t>OAJ - 9</t>
  </si>
  <si>
    <t>MARIA FERNANDA GONZALEZ</t>
  </si>
  <si>
    <t>OAJ - 11</t>
  </si>
  <si>
    <t>ANDRES CAMILO PINILLA PARRA</t>
  </si>
  <si>
    <t>OAJ - 12</t>
  </si>
  <si>
    <t xml:space="preserve">MARIANNE LORENA TOCA TOCA </t>
  </si>
  <si>
    <t>OAJ - 14</t>
  </si>
  <si>
    <t xml:space="preserve">RODRIGO ANDRES GARCIA RAMOS </t>
  </si>
  <si>
    <t xml:space="preserve">JORGE ARMANDO RODRIGUEZ </t>
  </si>
  <si>
    <t>JORGE.RODRIGUEZ@MIGRACIONCOLOMBIA.GOV.CO</t>
  </si>
  <si>
    <t>OCOI - 1</t>
  </si>
  <si>
    <t>OFICINA DE CONTROL INTERNO</t>
  </si>
  <si>
    <t>ELKIN RENE ESPITIA CAMPOS</t>
  </si>
  <si>
    <t>OSCAR ORLANDO GOMEZ PINTO</t>
  </si>
  <si>
    <t>oscar.gomez@migracioncolombia.gov.co</t>
  </si>
  <si>
    <t>OCOI - 2</t>
  </si>
  <si>
    <t xml:space="preserve"> JINNY ANDREA GARCIA OLARTE</t>
  </si>
  <si>
    <t>SAF - 6</t>
  </si>
  <si>
    <t>SAF - 9</t>
  </si>
  <si>
    <t>SAF - 29</t>
  </si>
  <si>
    <t xml:space="preserve">V1: Programación Vigencia 2025
V4: Se hace necesario aplazar la contratación para el mes de febrero, teniendo en cuenta que no se lograron obtener las cotizaciones con la celeridad requerida. </t>
  </si>
  <si>
    <t>SAF - 30</t>
  </si>
  <si>
    <t>SAF - 32</t>
  </si>
  <si>
    <t>SAF - 47</t>
  </si>
  <si>
    <t>LEONARDO BECERRA</t>
  </si>
  <si>
    <t xml:space="preserve">DIANA DURAN </t>
  </si>
  <si>
    <t>diana.duran@migracioncolombia.gov.co</t>
  </si>
  <si>
    <t>SAF - 49</t>
  </si>
  <si>
    <t>ALEJANDRA MARIA ARCOS</t>
  </si>
  <si>
    <t>SAF - 50</t>
  </si>
  <si>
    <t>CAPACHO PINEDA CESAR DAVID</t>
  </si>
  <si>
    <t>YANA CRISTINA  GONZALEZ FLOREZ</t>
  </si>
  <si>
    <t>yana.gonzalez@migracioncolombia.gov.co</t>
  </si>
  <si>
    <t>SAF - 51</t>
  </si>
  <si>
    <t>LANCHEROS BUITRAGO OSCAR LIBARDO</t>
  </si>
  <si>
    <t>SAF - 96</t>
  </si>
  <si>
    <t>SERVICIO DE DESINTEGRACIÓN</t>
  </si>
  <si>
    <t>SC-1</t>
  </si>
  <si>
    <t>SECRETARÍA GENERAL</t>
  </si>
  <si>
    <t>MIRYAM BUITRAGO ESPITIA</t>
  </si>
  <si>
    <t>pROPIOS</t>
  </si>
  <si>
    <t>ANDREA PÉREZ ARISMENDI</t>
  </si>
  <si>
    <t>Andrea.perez@migtracioncolombia.gov.co</t>
  </si>
  <si>
    <t>SC-2</t>
  </si>
  <si>
    <t>FREDDY CAMARGO</t>
  </si>
  <si>
    <t>STH - 18</t>
  </si>
  <si>
    <t>GINETH ALEXANDRA LOPEZ PINZON</t>
  </si>
  <si>
    <t>SCMG - 3</t>
  </si>
  <si>
    <t>DANIEL RODRIGUEZ</t>
  </si>
  <si>
    <t>SCMG - 6</t>
  </si>
  <si>
    <t>FERNANDO BERNAL</t>
  </si>
  <si>
    <t>OTIN -79</t>
  </si>
  <si>
    <t>V2: Proceso nuevo</t>
  </si>
  <si>
    <t>SEXT - 6</t>
  </si>
  <si>
    <t>LINA VANESSA JIMENEZ BARRERA</t>
  </si>
  <si>
    <t>DG-19</t>
  </si>
  <si>
    <t>PRESTACIÓN DE SERVICIOS DE APOYO</t>
  </si>
  <si>
    <t>DG-20</t>
  </si>
  <si>
    <t>DG-21</t>
  </si>
  <si>
    <t>DG-22</t>
  </si>
  <si>
    <t>DG-23</t>
  </si>
  <si>
    <t>DG-24</t>
  </si>
  <si>
    <t>DG-25</t>
  </si>
  <si>
    <t>DG-26</t>
  </si>
  <si>
    <t>DG-27</t>
  </si>
  <si>
    <t>DG-28</t>
  </si>
  <si>
    <t>DG-29</t>
  </si>
  <si>
    <t>DG-30</t>
  </si>
  <si>
    <t>SEXT - 7</t>
  </si>
  <si>
    <t>SEXT - 8</t>
  </si>
  <si>
    <t>SEXT - 9</t>
  </si>
  <si>
    <t>SEXT - 10</t>
  </si>
  <si>
    <t>SEXT - 11</t>
  </si>
  <si>
    <t>SEXT - 12</t>
  </si>
  <si>
    <t>SEXT - 13</t>
  </si>
  <si>
    <t>SEXT - 15</t>
  </si>
  <si>
    <t>SEXT - 16</t>
  </si>
  <si>
    <t>SEXT - 17</t>
  </si>
  <si>
    <t>SEXT - 18</t>
  </si>
  <si>
    <t>SEXT - 19</t>
  </si>
  <si>
    <t>SEXT - 20</t>
  </si>
  <si>
    <t>SEXT - 21</t>
  </si>
  <si>
    <t>SEXT - 22</t>
  </si>
  <si>
    <t>SEXT - 23</t>
  </si>
  <si>
    <t>SEXT - 24</t>
  </si>
  <si>
    <t>SEXT - 25</t>
  </si>
  <si>
    <t>SEXT - 27</t>
  </si>
  <si>
    <t>SEXT - 28</t>
  </si>
  <si>
    <t>SEXT - 29</t>
  </si>
  <si>
    <t>SEXT - 30</t>
  </si>
  <si>
    <t>SEXT - 31</t>
  </si>
  <si>
    <t>SEXT - 32</t>
  </si>
  <si>
    <t>SEXT - 33</t>
  </si>
  <si>
    <t>SEXT - 34</t>
  </si>
  <si>
    <t>SEXT - 35</t>
  </si>
  <si>
    <t>SEXT - 36</t>
  </si>
  <si>
    <t>SEXT - 37</t>
  </si>
  <si>
    <t>SEXT - 38</t>
  </si>
  <si>
    <t>SEXT - 39</t>
  </si>
  <si>
    <t>SEXT - 40</t>
  </si>
  <si>
    <t>SEXT - 41</t>
  </si>
  <si>
    <t>SEXT - 42</t>
  </si>
  <si>
    <t>SEXT - 43</t>
  </si>
  <si>
    <t>SEXT - 44</t>
  </si>
  <si>
    <t>SEXT - 45</t>
  </si>
  <si>
    <t>SEXT - 46</t>
  </si>
  <si>
    <t>SEXT - 47</t>
  </si>
  <si>
    <t>SEXT - 48</t>
  </si>
  <si>
    <t>SEXT - 49</t>
  </si>
  <si>
    <t>SEXT - 50</t>
  </si>
  <si>
    <t>SEXT - 51</t>
  </si>
  <si>
    <t>SEXT - 52</t>
  </si>
  <si>
    <t>SEXT - 53</t>
  </si>
  <si>
    <t>SEXT - 54</t>
  </si>
  <si>
    <t>SEXT - 55</t>
  </si>
  <si>
    <t>SEXT - 56</t>
  </si>
  <si>
    <t>SEXT - 57</t>
  </si>
  <si>
    <t>SEXT - 58</t>
  </si>
  <si>
    <t>SEXT - 59</t>
  </si>
  <si>
    <t>SEXT - 60</t>
  </si>
  <si>
    <t>SEXT - 61</t>
  </si>
  <si>
    <t>SEXT - 62</t>
  </si>
  <si>
    <t>SEXT - 65</t>
  </si>
  <si>
    <t>SEXT - 66</t>
  </si>
  <si>
    <t>SEXT - 67</t>
  </si>
  <si>
    <t>SEXT - 69</t>
  </si>
  <si>
    <t>SEXT - 70</t>
  </si>
  <si>
    <t>SEXT - 78</t>
  </si>
  <si>
    <t>SEXT - 80</t>
  </si>
  <si>
    <t>SEXT - 83</t>
  </si>
  <si>
    <t>SEXT - 84</t>
  </si>
  <si>
    <t>SEXT - 85</t>
  </si>
  <si>
    <t>81 - CONTRATAR LA EXTENSIÓN DE GARANTÍA PARA ASEGURAR EL ESTADO ÓPTIMO DE LA SOLUCIÓN INTEGRAL DE PASILLOS MIGRATORIOS – BIOMIG.</t>
  </si>
  <si>
    <t>53011502;53101504;53101602;53101604;53111601;53111602;53101802;53101804;84121804</t>
  </si>
  <si>
    <t>JULIAN MONSALVE</t>
  </si>
  <si>
    <t>V1: Programación Vigencia 2025
V8: Se elimina línea debido a que la contratación se incluye dentro de la contratación general del programa de seguros</t>
  </si>
  <si>
    <t>V2: Nuevo Proceso
V8: Se elimina línea debido a que la contratación se incluye dentro de la contratación general del programa de seguros</t>
  </si>
  <si>
    <t>V1: Programación Vigencia 2025
V9: Se solicita modificar Valor estimado, debido a que el valor ofertado en el evento No. 187110 Región 11 se incrementa al ajustar el simulador de la TVEC, pero, no sebrepasan los precios techo del catalogo de precios del acuerdo marco de Aseo y Cafetería, adicionalmente el contrato va hasta el 31 de diciembre de 2025</t>
  </si>
  <si>
    <t>V1: Programación Vigencia 2025
V9: Se solicita eliminar la línea, debido a que en la línea  NO 261 se incluyó el presupuesto de est6a linea</t>
  </si>
  <si>
    <t>V1: Programación Vigencia 2025
V9:Se declara desierto el proceso, debido a que el único proponente no subsana la documentación requerida en la evaluación del proceso</t>
  </si>
  <si>
    <t>V9: Nuevo Proceso</t>
  </si>
  <si>
    <t xml:space="preserve">V1: Programación Vigencia 2025
V4: Se soliicta modficar el mes  por disposicion del jefe encargado de la OTI.
V9: Se solicita modificar fecha final. Duración del contrato, valor estimado vigencia total y actual, de acuerdo a aprobación de la Dirección de la Entidad </t>
  </si>
  <si>
    <t>GREGORIO VELASQUEZ</t>
  </si>
  <si>
    <t>gregorio.velasquez@migracioncolombia.gov.co</t>
  </si>
  <si>
    <t>V1: Programación Vigencia 2025
V9: Se solicita eliminar proceso.</t>
  </si>
  <si>
    <t>MAURICIO SOTELO</t>
  </si>
  <si>
    <t>V1: Programación Vigencia 2025
V5: se solicita modificar fuete de los recusrsos, valor estimado, se agrega responsable y correo, toda vez que el presupuesto asignado no alcanza para lo requerido por la Entidad, sabiendo que es un proceso misioanl que requiere soporte 7x24x365
v7: se solicita modificar objeto y fecha estimada de inicio de acuerdo a recomendación del área jurídica.</t>
  </si>
  <si>
    <t>81112200;81161600;81161700;</t>
  </si>
  <si>
    <t>81101500;93141700;95121700;72101500;72102900;72103300;72121100;72152900;72152700;76111500</t>
  </si>
  <si>
    <t>80111616;80161500</t>
  </si>
  <si>
    <t>SAF - 144</t>
  </si>
  <si>
    <t>OTIN -81</t>
  </si>
  <si>
    <t>COM - 18</t>
  </si>
  <si>
    <t>188 - PRESTAR LOS SERVICIOS PROFESIONALES PARA LA FUNDAMENTACIÓN JURÍDICA DE LOS PROYECTOS ESTRATÉGICOS INSTITUCIONALES Y DEMAS CURSOS DE ACCIÓN JURÍDICOS RELACIONADOS, ASÍ COMO LOS DEMAS TEMAS QUE LE ASIGNE LA DIRECCIÓN GENERAL DE MIGRACIÓN COLOMBIA</t>
  </si>
  <si>
    <t>HELVER ALBERTO GUZMAN</t>
  </si>
  <si>
    <t>CARLOS EDUARDO USECHE</t>
  </si>
  <si>
    <t>148 - PRESTAR SERVICIOS PROFESIONALES, PARA REALIZAR ACTIVIDADES DE EVALUACIÓN, PROMOCION, PREVENCION, INTERVENCION Y MONITOREO DE RIESGO PSICOSOCIAL , APOYO INDIVIDUAL , CAPACITACIONES, TALLERES EN TEMAS PSICOSOCIALES  GENERANDO ESTRATEGIAS  PARA EL FORTALECIMIENTO  DE LA GESTIÓN DE TALENTO HUMANO DE LA UAEMC</t>
  </si>
  <si>
    <t xml:space="preserve">V1: Programación Vigencia 2025
V7: Se solicita cambio de responsable y mes de radicación del proceso,  teniendo en cuenta los lineamientos internos dados frente al tema de contratación desde la Dirección General 
V1: Programación Vigencia 2025
V9: Se solicita cambio en el tiempo de contratación por nueve meses  iniciando el 1 de abril hasta el mes diciembre y se actualiza el recurso,  teniendo en cuenta la autorización dada desde la Dirección General </t>
  </si>
  <si>
    <t xml:space="preserve">V1: Programación Vigencia 2025
V7: Se solicita cambio de contratista, responsable y mes de radicación del proceso,  teniendo en cuenta las necesidades del área y los lineamientos internos dados frente al tema de contratación desde la Dirección General 
V9: Se solicita cambio en el tiempo de contratación por nueve meses  iniciando el 1 de abril hasta el mes diciembre y se actualiza el recurso,  teniendo en cuenta la autorización dada desde la Dirección General 
</t>
  </si>
  <si>
    <t>V1: Programación Vigencia 2025
V7: Se solicita cambio de mes de radicación del proceso,  teniendo en cuenta los lineamientos internos dados frente al tema de contratación desde la Dirección General 
V9: Se solicita la eliminación de la presente linea.</t>
  </si>
  <si>
    <t xml:space="preserve">V1: Programación Vigencia 2025
V7: Se solicita cambio de valor y responsable y mes de radicación del proceso,  teniendo en cuenta las necesidades del área y los lineamientos internos dados frente al tema de contratación desde la Dirección General 
V9: Se solicita cambio en el tiempo de contratación por nueve meses  iniciando el 1 de abril hasta el mes diciembre y se actualiza el recurso,  teniendo en cuenta la autorización dada desde la Dirección General </t>
  </si>
  <si>
    <t>HENRY RODRIGUEZ SOSA</t>
  </si>
  <si>
    <t>320 - CONTRATAR EL SERVICIO PARA ACTIVIDADES CULTURALES, LÚDICAS Y RECREATIVAS A NIVEL NACIONAL PARA EL CUMPLIMIENTO  DEL PLAN DE BIENESTAR INSTITUCIONAL</t>
  </si>
  <si>
    <t xml:space="preserve">309 - ADQUISICIÓN DE ELEMENTOS DE PROTECCIÓN PERSONAL E INDIVIDUAL </t>
  </si>
  <si>
    <t>ADQUISICION DE ELEMENTOS</t>
  </si>
  <si>
    <t>SOPORTE TECNICO ESPECIALIZADO</t>
  </si>
  <si>
    <t>53103100;53102500;53103000</t>
  </si>
  <si>
    <t>153 - PRESTAR SERVICIOS PROFESIONALES  A LA SUBDIRECCIÓN DE TALENTO HUMANO EN LO RELACIONADO EN LA GESTION DEL EMPLEO PUBLICO,   MANUAL ESPECIFICO DE FUNCIONES Y COMPETENCIAS LABORALES Y CONCEPTUALIZACION EN MATERIA DE DESARROLLO ORGANIZACIONAL PARA EL FORTALECIMIENTO DE LA GESTIÓN DEL TALENTO HUMANO DE LA UAEMC.</t>
  </si>
  <si>
    <t>154 - PRESTAR SERVICIOS PROFESIONALES  A LA SUBDIRECCIÓN DE TALENTO HUMANO EN LA ELABORACIÓN Y REVISIÓN DE LA  PROVISIÓN DE LA PLANTA, GESTIÓN DEL CONOCIMIENTO Y DEMÁS ASUNTOS RELACIONADOS CON LOS PROCESOS PROPIOS DEL ÁREA PARA EL FORTALECIMIENTO DE LA GESTIÓN DEL TALENTO HUMANO DE LA UAEMC.</t>
  </si>
  <si>
    <t>152 - PRESTAR SERVICIOS DE APOYO A LA GESTIÓN PARA EL DESARROLLO DE ESTADÍSTICAS, PRESENTACIONES  E INFORMES DEL GRUPO DE FORMACIÓN Y CAPACITACIÓN PARA EL FORTALECIMIENTO  DE LA GESTIÓN DE TALENTO HUMANO DE LA UAEMC</t>
  </si>
  <si>
    <t>SAF - 145</t>
  </si>
  <si>
    <t>SAF - 146</t>
  </si>
  <si>
    <t>435 - CONTRATAR EL SUMINISTRO DE COMBUSTIBLE PARA EL PARQUE AUTOMOTOR Y PLANTAS ELÉCTRICAS DEL CFSM MAICAO Y PCMT PARAGUACHON</t>
  </si>
  <si>
    <t>OTIN -82</t>
  </si>
  <si>
    <t xml:space="preserve">
436 - PRESTAR LOS SERVICIOS PROFESIONALES EN  LAS ACTIVIDADES RELACIONADAS CON LA GESTIÓN, ADMINISTRACIÓN Y MANTENIMIENTO INTEGRAL DE LAS BASES DE DATOS Y REPLICAS DE LA ENTIDAD, EN EL MARCO DEL PROYECTO DE FORTALECIMIENTO DE LAS CAPACIDADES Y EVOLUCIÓN DE LAS TECNOLOGÍAS DE LA INFORMACIÓN</t>
  </si>
  <si>
    <t>437 - PRESTAR SERVICIOS PROFESIONALES A LA SUBDIRECCIÓN DE CONTROL MIGRATORIO Y AL OBSERVATORIO DE MIGRACIONES, MIGRANTES Y MOVILIDAD HUMANA (OM3) A TRAVÉS DE LA ELABORACIÓN Y REVISIÓN DE INFORMES, COMUNICADOS Y OTROS PRODUCTOS DE ANÁLISIS Y COMUNICACIÓN,  DENTRO DEL MARCO DEL PROYECTO DE LA OPTIMIZACIÓN DE LAS CAPACIDADES ESTRATÉGICAS INSTITUCIONALES DE MIGRACIÓN COLOMBIA A NIVEL NACIONAL.</t>
  </si>
  <si>
    <t xml:space="preserve">438 - ADQUIRIR ELEMENTOS NECESARIOS PARA LA EMISIÓN DE DOCUMENTOS DE REGULARIZACIÓN DE ACUERDO CON LAS ESPECIFICIDADES DE LA FICHA TÉCNICA CORRESPONDIENTE. </t>
  </si>
  <si>
    <t xml:space="preserve">V1: Programación Vigencia 2025
V2: Se solicita modificar nombre y mes, por necesidad de la oficna de tecnologia de la informacion. 
V9: Se solicita modificar fecha final. Duración del contrato, valor estimado vigencia total y actual, de acuerdo a aprobación de la Dirección de la Entidad </t>
  </si>
  <si>
    <t xml:space="preserve">V1: Programación Vigencia 2025
V2: Se solicita modificar nombre, por necesidad de la oficna de tecnologia de la informacion. 
V9: Se solicita modificar fecha final. Duración del contrato, valor estimado vigencia total y actual, de acuerdo a aprobación de la Dirección de la Entidad </t>
  </si>
  <si>
    <t>V1: Programación Vigencia 2025
V7: Se solicita cambio mes de radicación, toda vez que no se pudo radicar el proceso.
V9: Se ajusta objeto contractual para proporcionar respuesta a los conceptos y requerimientos de orden jurídico que requiere la Subdirección de Control Migratorio y se ajusta tiempo de ejecución y valor de acuerdo con lo autorizado por la Dirección General</t>
  </si>
  <si>
    <t>V1: Programación Vigencia 2025
V7: NO SE AUTORIZO EN EL MES DE FEBRERO, SE MODIFICA OBJETO PARA FORTALECER LA COORDINACION DE PERSONAL  
V9: el objeto se deja como inicialmente se tenia presupuestado se ajusta honorarios y plazo de ejecucion.</t>
  </si>
  <si>
    <t xml:space="preserve">V1: Programación Vigencia 2025
V9:se modifica objeto, solo se van a adquirir chalecos cascos y gafas, se suprime guantes botas y protectores auditivos </t>
  </si>
  <si>
    <t>V1: Programación Vigencia 2025
V7: NO SE AUTORIZO EN EL MES DE FEBRERO 
V9: se ajusta tiempo de ejecución y valor de acuerdo con lo autorizado por la Dirección General</t>
  </si>
  <si>
    <t>V1: Programación Vigencia 2025
V9: Se incluye el presupuesto y necesidad de SOAT</t>
  </si>
  <si>
    <t>V1: Programación Vigencia 2025
V9: El responsable debe cambiarse debido a proceso de encargos</t>
  </si>
  <si>
    <t>V2: Nuevo Proceso
V7: Se hace reduccion con el objetivo de dar viabilidad adecuada a los diseños electricos y asi cumplir con los requerimientos en planeacion. 
V9: Se adelanta el mes de radicación teniendo cuenta que ya se cuenta con la estructuración lista</t>
  </si>
  <si>
    <t>leonardo.carvajal@migracioncolombia.gov.co</t>
  </si>
  <si>
    <t>OPLA - 16</t>
  </si>
  <si>
    <t>SEXT - 87</t>
  </si>
  <si>
    <t>SEXT - 88</t>
  </si>
  <si>
    <t>SEXT - 89</t>
  </si>
  <si>
    <t>SEXT - 90</t>
  </si>
  <si>
    <t>SEXT - 91</t>
  </si>
  <si>
    <t>SEXT - 92</t>
  </si>
  <si>
    <t>ALEJANDRA LAGUADO</t>
  </si>
  <si>
    <t>nikolle.laguado@migracioncolombia.gov.co</t>
  </si>
  <si>
    <t>V1: Programación Vigencia 2025
V4: Por solicitud de la Subdiracción de Gestión Humana (Correo electrónico del 24 de enero - Jairo Iván Vargas) se modifica la descripción del proceso y la fecha eswtimada de inicio
V10: Se cambia mes por que el reporte de inventario fue actualizado por el área de  Almacén</t>
  </si>
  <si>
    <t>V4: Nuevo Proceso
V10:SE SOLICITA MOVER LÍNEA PARA ABRIL, DE ACUERDO CON LO CONVERSADO CON LA DIRECTORA</t>
  </si>
  <si>
    <t xml:space="preserve">V1: Programación Vigencia 2025
V7: Se hace necesario aplazar la contratación para el mes de marzo, teniendo en cuenta que no se lograron obtener las cotizaciones con la celeridad requerida. 
V10: Se hace necesario aplazar la contratación para el mes de marzo, teniendo en cuenta que no se lograron obtener las cotizaciones con la celeridad requerida. </t>
  </si>
  <si>
    <t xml:space="preserve">V1: Programación Vigencia 2025
V10: Se hace necesario aplazar la contratación para el mes de abril, teniendo en cuenta que no se lograron obtener las cotizaciones con la celeridad requerida. </t>
  </si>
  <si>
    <t xml:space="preserve">V1: Programación Vigencia 2025
 V:10 se hace necesario aplazar para abril teniendo en cuenta que se encuentra aún en revisioón del comité estructurador </t>
  </si>
  <si>
    <t xml:space="preserve">V1: Programación Vigencia 2025
V10: se hace necesario aplazar para abril teniendo en cuenta que inicia el 15 de abril </t>
  </si>
  <si>
    <t>V1: Programación Vigencia 2025
V2: Se solicita modificar nombre y mes, por necesidad de la oficna de tecnologia de la informacion. 
V9: Se solicita modificar fecha final. Duración del contrato, valor estimado vigencia total y actual, de acuerdo a aprobación de la Dirección de la Entidad 
V10:  Se solicita modificaar la fecha estimada de inicio, toda vez que el proceso se radico al area de contratos fuera de las fecha estipuladas</t>
  </si>
  <si>
    <t>V1: Programación Vigencia 2025
V4: Se soliicta modficar el objeto, el nombre, costo mes, valor estimado y valor vigencia actual, por disposicion del jefe encargado de la OTI.
V9: Se solicita modificar fecha final. Duración del contrato, valor estimado vigencia total y actual, de acuerdo a aprobación de la Dirección de la Entidad 
V10:  Se solicita modificaar la fecha estimada de inicio, toda vez que el proceso se radico al area de contratos fuera de las fecha estipuladas</t>
  </si>
  <si>
    <t>V1: Programación Vigencia 2025
V2: Se solicita modificar nombre y mes, por necesidad de la oficna de tecnologia de la informacion. 
V9: Se solicita modificar fecha final. Duración del contrato, valor estimado vigencia total y actual, de acuerdo a aprobación de la Dirección de la Entidad 
V10:  Se solicita modificar la fecha estimada de inicio, toda vez que el proceso se radico al area de contratos fuera de las fecha estipuladas</t>
  </si>
  <si>
    <t>V1: Programación Vigencia 2025
V5: se solicita modificar el objeto, concepto,  valor estimado, se agrega responsable y correo, toda vez que se requiere contratar bolsa de repuestos
V10:  Se solicita modificaar la fecha estimada de inicio, toda vez que el aun no se han aprobado las vigencias futuras.</t>
  </si>
  <si>
    <t>V1: Programación Vigencia 2025
V7: Se solicita modificar fecha estimada de inicio, duracion, se incluye responsqble y correo, de acuerdo a solicitud de la direccion 
V10:  Se solicita modificaar la fecha estimada de inicio, toda vez que el aun no se han aprobado las vigencias futuras.</t>
  </si>
  <si>
    <t>V1: Programación Vigencia 2025
V2: Se solicita modificar  mes, por necesidad de la oficna de tecnologia de la informacion. 
V9: Se solicita modificar fecha final. Duración del contrato, valor estimado vigencia total y actual, de acuerdo a aprobación de la Dirección de la Entidad 
V10: No se radico dentro de los tiempos establecidos</t>
  </si>
  <si>
    <t>V1: Programación Vigencia 2025
V7:  Se solicita modificar mes, valor estimado actual , toda vez que de acuerdo al estudio de mercado arroja un mayor valor
V10:  Se solicita modificaar la fecha estimada de inicio, toda vez que el proceso se radico al area de contratos fuera de las fecha estipuladas</t>
  </si>
  <si>
    <t>V1: Programación Vigencia 2025
V10:  Se solicita modificaar la fecha estimada de inicio, toda vez que el proceso se radico al area de contratos fuera de las fecha estipuladas</t>
  </si>
  <si>
    <t>BAIRON YAIR CARRANZA</t>
  </si>
  <si>
    <t>yair.carranza@migracioncolombia.gov.co</t>
  </si>
  <si>
    <t>39121004;39121100;39121011;26111611</t>
  </si>
  <si>
    <t>97 - CONTRATAR EL MANTENIMIENTO  Y RENOVACIÓN DE UPS´S A NIVEL NACIONAL, DE ACUERDO A LAS ESPECIFICACIONES TÉCNICAS REQUERIDAS EN EL MARCO DEL PROYECTO DE FORTALECIMIENTO DE LAS CAPACIDADES Y EVOLUCIÓN DE LAS TECNOLOGÍAS DE LA INFORMACIÓN</t>
  </si>
  <si>
    <t>72103302;72101511; 72101509; 26111611; 39121011</t>
  </si>
  <si>
    <t>MANTENER SISTEMAS CENTROS DE COMPUTO</t>
  </si>
  <si>
    <t>gustavo.echandia@migracioncolombia.gov.co</t>
  </si>
  <si>
    <t>V1: Programación Vigencia 2025
V7: SE MODIFICA OBJETO POR NECESIDAD DEL SERVICIO EN LA COORDINACION DE PERSONAL
V9: se ajusta objeto  tenia la palabra apoyar y es un profesional, y asi mismo se ajusta honorarios y plazo de ejecucion contractual.
V10: AUTORIZADOS EN EL MES DE MARZO, EL 19 DE MARZO, SE RECIBIERON DOCUMENTOS DEL FUTURO CONTRATISTA SIN EMBARGO ESTE SE ENCUENTRA REALIZANDO AJUSTES Y AL DIA DE HOY NO SE HA LOGRADO RADICAR.</t>
  </si>
  <si>
    <t xml:space="preserve">V1: Programación Vigencia 2025
V7: SE MODIFICA OBJETO POR NECESIDAD DEL SERVICIO EN LA COORDINACION DE PERSONAL
V9: se ajusta objeto  tenia la palabra apoyar y es un profesional, y asi mismo se ajusta honorarios y plazo de ejecucion contractual.
V10: AUTORIZADOS EN EL MES DE MARZO, EL 19 DE MARZO, SE RECIBIERON DOCUMENTOS DEL FUTURO CONTRATISTA SIN EMBARGO ESTE SE ENCUENTRA REALIZANDO AJUSTES Y AL DIA DE HOY NO SE HA LOGRADO RADICAR. </t>
  </si>
  <si>
    <t>V1: Programación Vigencia 2025
V7: NO SE RADICO A TIEMPO NOS ENCONTRABAMOS EN NEGOCIACION CON EL FUTURO CONTRATISTA
V10: SE RADICO EN CONTRATOS EL CPROCESO SIN EMBARGO EN CONVERSACION CON EL EL EQUIPO DE CONTRATOS MANIFIESTAN AJUSTES A REALIZAR, NO HA SIDO DEVUELTO AL AREA PERO POR TIEMPO NO SE ALCANZA A TRAMITAR EN EL MES DE MARZO</t>
  </si>
  <si>
    <t>V1: Programación Vigencia 2025
V2: SE AJUSTA MODALIDAD DE CONTRATACION, ES UNCONTRATO INTERADMINISTRATIVO
V4: SE VERIFICO POR EL EQUIPO ESTRUCTURADOR Y SE RADICO EN CONTRATO SIN EMBARGO LA RADICACION SE DIO FUERA DE TIEMPO Y NO SE ALCANZO A CONTRATAR
V10: NO SE APRUEBA MODALIDAD DE CONTRATACION, SE MODIFICA ESTA POR SELECCIÓN ABREVIADA, SE ESTA VALIDANDO SE SE PUEDE TRAMITAR POR ACUERDO MARCO</t>
  </si>
  <si>
    <t>162 - CONTRATAR LOS SERVICIOS DE CAPACITACIÓN EN IDIOMAS (INGLÉS Y FRÁNCES) PARA LOS FUNCIONARIOS DE MIGRACIÓN COLOMBIA A NIVEL NACIONAL</t>
  </si>
  <si>
    <t>V1: Programación Vigencia 2025
V7: EL COMITÉ ESTRUCTURADOR YA VERIFICO REMITIO OBSERVACIONES
V10: SE RADICO EN CONTRATOS EL PROCESO, SIN EMBARGO NO SE HAN RECIBIDO CON OBSERVACIONES Y POR TIEMPO SE CONSIDERA QUE EL PROCESO NO ALCANZA A QUEDAR RADICADO EN PLATAFORMA.</t>
  </si>
  <si>
    <t>V1: Programación Vigencia 2025
V7: NOS ENCONTRAMOS EN ESTRUCTURACION DEL PROCESO DE CONTRATACION VERIFICANDO ESTUDIO DE MERCADO SE INCLUYERON NUEVOS EXAMENES MEDICOS
V10: EL CONTRATO SE RADICO EN LA OFICINA DE CONTRATOS, SE RECIBIERON OBSERVACIONES EL DIA 25 DE MARZO CON AJUSTES, ESTOS SE REALIZARON EL DIA 26 DE MARZO Y DEBEN SER VALIDADOS POR EL COMITÉ ESTRUCTURADOR Y POSTERIORMENTE RECOGER LAS FIRMAS RESPECTIVAS PARA RADICAR EN CONTRATOS</t>
  </si>
  <si>
    <t>V1: Programación Vigencia 2025
V10: Cambio de mes falta de cotizaciones, las cuales no han sido allegadas por las regionales</t>
  </si>
  <si>
    <t>V1: Programación Vigencia 2025
V10: cambiar de mes entregaron las cotizaciones de manera extemporánea, sin embargo no se alcanza a radicar a Contratos en este mes.</t>
  </si>
  <si>
    <t>V1: Programación Vigencia 2025
V7: Se posterga linea por motivos de estructuracion.
V10: Se posterga debido a tiempos de estructuracion por obsservaciones del grupo de contratos.</t>
  </si>
  <si>
    <t>V1: Programación Vigencia 2025
V10: Se anula por redistribución de recursos.</t>
  </si>
  <si>
    <t>V1: Programación Vigencia 2025
V7: Se solicita cambio mes de radicación, aunque el estudio previo se encuentra adelantado no se han recibido las cotizaciones por parte de los proveedores.
V10: Se solicita cambio mes de radicación, aunque el estudio previo ya se encuentra adelantado no se han recogido todas las firmas para radicar.</t>
  </si>
  <si>
    <t xml:space="preserve"> </t>
  </si>
  <si>
    <t>V7: Proceso nuevo
V10:  Se solicita modificaar la fecha estimada de inicio, toda vez que el proceso no se radico al area de contratos en las fecha estipuladas</t>
  </si>
  <si>
    <t>V1: Programación Vigencia 2025
V10: Se solicita eliminar debido a falta de recurso</t>
  </si>
  <si>
    <t>V1: Programación Vigencia 2025
V10: SE ELIMIMA LA LINEA ESTA CONTRATACION SEVA A ADELANTAR POR MEDIO DEL CONBVENIO INTERADMINISTRATIVO  DE LA MILITAR.</t>
  </si>
  <si>
    <t>PRESTACION DE SERVICIOS PROFESIONALES ESPECIALIZADOS</t>
  </si>
  <si>
    <t>V1: Programación Vigencia 2025
V10: Presupuesto se unifico con la línea 161</t>
  </si>
  <si>
    <t>V1: Programación Vigencia 2025
V10: se hace necesario aplazar para abril teniendo en cuenta que el grupo contractual indicó no poder realizar el trámite para la fecha inicialmente indicada (1 de abril)</t>
  </si>
  <si>
    <t>132 - CONTRATAR LAS ADECUACIONES Y MEJORAMIENTOS DEL CFSM MANIZALES, REGIONAL EJE CAFETERO.</t>
  </si>
  <si>
    <t>V1: Programación Vigencia 2025
V8: se ajusta objeto el futuro contratista va apoyar grupo de formacion y capacitacion.
V9: se ajusta objeto el futuro contratista va apoyar grupo de formacion y capacitacion, honorarios de acuerdo a tabla de honorarios y plazo de ejecución.
V10: No se alcanxo s rsdicar en el grupo de contratos</t>
  </si>
  <si>
    <t>V1: Programación Vigencia 2025
V2: Teniendo en cuenta la modificación de rubros, se realiza ajuste a la desagregación.
V9: Se modifica la fecha de inicio del proceso
V10: Se ajusta fecha de inicio del proceso</t>
  </si>
  <si>
    <t>V1: Programación Vigencia 2025
V7: Cambiar de mes
V9: Se solicita cambio en el tiempo de contratación por nueve meses  iniciando el 1 de abril hasta el mes diciembre y se actualiza el recurso,  teniendo en cuenta la autorización dada desde la Dirección General 
V10: Se solicita cambio de mes y responsable proceso para la radicación del proceso.</t>
  </si>
  <si>
    <t xml:space="preserve">240 - CONTRATAR EL SERVICIO DE MANTENIMIENTO CORRECTIVO Y PREVENTIVO INCLUIDO REPUESTOS PARA EL PARQUE AUTOMOTOR ASIGNADOS A LA REGIONAL GUAJIRA </t>
  </si>
  <si>
    <t>199 - PRESTAR LOS SERVICIOS PROFESIONALES PARA ADELANTAR LAS ACCIONES JURIDICAS DE COBRO PERSUASIVO Y COACTIVO DE COMPETENCIA DE LA OFICINA ASESORA JURIDICA DE LA UNIDAD ADMINISTRATIVA ESPECIAL MIGRACION COLOMBIA.</t>
  </si>
  <si>
    <t>441 - CONTRATAR EL MANTENIMIENTO PREVENTIVO Y CORRECTIVO CON SUMINISTRO DE REPUESTOS PARA LOS SISTEMAS DE CONTROL DE ACCESO, CONTRA INCENDIO, AIRES ACONDICIONADOS Y UPS DE 30 KVA DE LOS CENTROS DE COMPUTO DE LA ENTIDAD.</t>
  </si>
  <si>
    <t>447 - PRESTAR SERVICIOS DE APOYO A LA GESTIÓN  EN EL PROCESO DE MODERNIZACION INSTITUCIONAL PARA EL FORTALECIMIENTO DE LA GESTION DEL TALENTO HUMANO</t>
  </si>
  <si>
    <t>428 - CONTRATAR LAS ADECUACIONES PARA LAS INSTALACIONES ELÉCTRICAS, MANTENIMIENTO LOCATIVO MENOR Y DOTACIÓN DE EQUIPOS Y ELECTRODOMÉSTICOS MENORES MAS EFICIENTES ENERGÉTICAMENTE PARA EL CFSM CARTAGENA</t>
  </si>
  <si>
    <t>138 - CONTRATAR LAS ADECUACIONES Y MEJORAMIENTOS DEL PUESTO DE CONTROL MIGRATORIO TERRESTRE RUMICHACA, REGIONAL NARIÑO - PUTUMAYO.</t>
  </si>
  <si>
    <t>134 - CONTRATAR LAS ADECUACIONES Y MEJORAMIENTOS DEL PUESTO DE CONTROL MIGRATORIO FLUVIAL BALSA MIGRATORIA - RÍO AMAZONAS  DE LA REGIONAL AMAZONAS</t>
  </si>
  <si>
    <t>133 - CONTRATAR LAS ADECUACIONES Y MEJORAMIENTOS DEL CFSM BARRANQUILLA, REGIONAL ATLANTICO.</t>
  </si>
  <si>
    <t>81101500;95121700;72101500;72102900;72103300;72121100;72152700;76111500</t>
  </si>
  <si>
    <t>326 - CONTRATAR LA SEGUNDA FASE DE LAS ADECUACIONES Y MEJORAMIENTOS PARA LA SEDE MIGRACIÓN COLOMBIA EN CARTAGENA</t>
  </si>
  <si>
    <t>449 - CONTRATAR EL SERVICIO DE MANTENIMIENTO PREVENTIVO Y/O CORRECTIVO INCLUIDO REPUESTOS PARA EL PARQUE AUTOMOTOR REGIONAL ORIENTE EN LA CIUDAD DE BUCARAMANGA.</t>
  </si>
  <si>
    <t>450 - ADQUIRIR ESCÁNERES PARA CUBRIR LAS NECESIDADES DE LA REGIONALES DE LA UAEMC, EN LAS CANTIDADES Y ESPECIFICACIONES TÉCNICAS DEFINIDAS POR LA ENTIDAD.</t>
  </si>
  <si>
    <t>STH - 51</t>
  </si>
  <si>
    <t>STH - 52</t>
  </si>
  <si>
    <t>STH - 53</t>
  </si>
  <si>
    <t>STH - 54</t>
  </si>
  <si>
    <t>STH - 55</t>
  </si>
  <si>
    <t>STH - 56</t>
  </si>
  <si>
    <t>STH - 57</t>
  </si>
  <si>
    <t>SAF - 147</t>
  </si>
  <si>
    <t>SAF - 148</t>
  </si>
  <si>
    <t>OTIN -83</t>
  </si>
  <si>
    <t>V1: Programación Vigencia 2025
V9: El responsable debe cambiarse debido a proceso de encargos
V10: Cambiar de mes con el fin de adelantar el proceso de manera anticipada a la terminación del contrato vigente
V11: ajustar el valor, esto en atención al valor que se aprobó para que estos fueran extendidos hasta el 31 de diciembre de la presente vigencia.</t>
  </si>
  <si>
    <t>V1: Programación Vigencia 2025
 V11: Eliminar, no contamos con los recursos para hacer estos contratos</t>
  </si>
  <si>
    <t>V1: Programación Vigencia 2025
V11: Se solicita cambio de valor de la vigencia, debido a que se solicitan más recursos para cubir el arriendo hasta diciembre 31 de 2025</t>
  </si>
  <si>
    <t>296 - CONTRATAR EL ARRENDAMIENTO DE LAS OFICINAS 207 Y 212 DE LA TORRE ARGOS CON SUS CORRESPONDIENTES PARQUEADEROS, LOS CUALES SE ENCUENTRAN UBICADOS EN LA CALLE 26 NO 59-51 TORRE 3 PISO 2 DEL EDIFICIO ARGOS EN LA CIUDAD DE BOGOTÁ</t>
  </si>
  <si>
    <t>V1: Programación Vigencia 2025
V9: Teniendo en cuenta la finalización del contrato actual se ajusta fecha para estructuración
V10: Se actualiza cotización y estructurador
V11: ajustar el valor, esto en atención al valor que se aprobó para que estos fueran extendidos hasta el 31 de diciembre de la presente vigencia.</t>
  </si>
  <si>
    <t>92 - CONTRATAR LA RENOVACION DEL LICENCIAMIENTO ANTIVIRUS CON SOPORTE TÉCNICO EN EL MARCO DEL PROYECTO DE FORTALECIMIENTO DE LAS CAPACIDADES Y EVOLUCIÓN DE LAS TECNOLOGÍAS DE LA INFORMACIÓN</t>
  </si>
  <si>
    <t xml:space="preserve">V1: Programación Vigencia 2025
V9: El responsable debe cambiarse debido a proceso de encargos
V10: Cambiar de mes con el fin de adelantar el proceso de manera anticipada a la terminación del contrato vigente
V11: Adición presupuesto </t>
  </si>
  <si>
    <t xml:space="preserve">V1: Programación Vigencia 2025
V7: Asignado fuera de tiempo
V10: Papeles del proponente no llegaron a tiempo
V11: Adición presupuesto </t>
  </si>
  <si>
    <t>327 - CONTRATAR LAS ADECUACIONES Y MEJORAMIENTOS DE SEDES DE MIGRACIÓN COLOMBIA EN LA REGIONAL GUAJIRA</t>
  </si>
  <si>
    <t>NIKOLLE LAGUADO</t>
  </si>
  <si>
    <t xml:space="preserve">BENKOS TRIANA OCAMPO </t>
  </si>
  <si>
    <t>V11: Proceso Nuevo</t>
  </si>
  <si>
    <t xml:space="preserve">145 - PRESTAR SERVICIOS PROFESIONALES PARA GESTIÓN DE CAPACITACIONES CON COOPERACIÓN INTERNACIONAL PARA BENEFICIO DE LOS FUNCIONARIOS DE MIGRACIÓN COLOMBIA,  ASI COMO GESTIÓN DE CALIDAD  PARA EL FORTALECIMIENTO DE LA GESTIÓN DE TALENTO HUMANO DE LA UAEMC.  </t>
  </si>
  <si>
    <t>451 - PRESTACIÓN DE SERVICIOS PROFESIONALES CON AUTONOMÍA TÉCNICA Y ADMINISTRATIVA A LA SUBDIRECCION DE CONTROL MIGRATORIO EN ASUNTOS DE EXTRACCIÓN Y CONSOLIDACIÓN DE INFORMACIÓN CUANTITATIVA Y CUALITATIVA.</t>
  </si>
  <si>
    <t xml:space="preserve">V1: Programación Vigencia 2025
V7: NO SE AUTORIZO EN EL MES DE FEBRERO, SE MODIFICA OBJETO PARA FORTALECER LA COORDINACION DE PERSONAL  
V10: SE MODIFICA OBJETO POR NECESIDAD DEL SERVICIO EN LA COORDINACION DE NOMINA
V11: SE AJUSTA OBJETO EL CUAL ESTA ACORDE CON EL PROYECTO DE INVERSION Y HONORARIOS </t>
  </si>
  <si>
    <t xml:space="preserve">453 - PRESTAR LOS SERVICIOS PROFESIONALES PARA LA ESTRUCTURACIÓN, EVALUACIÓN, EJECUCIÓN, SUPERVISIÓN EN LO CONCERNIENTE A LOS PROCESOS CONTRACTUALES A CARGO DEL GRUPO ADMINISTRATIVO , Y SEGUIMIENTO A LOS PROCESOS CONTRACTUALES DE LA UAEMC ESPECIALMENTE EN LOS PROCESOS DE CONTRATACIÓN DEL PROYECTO DE INVERSIÓN DE INFRAESTRUCTURA PARA LA VIGENCIA 2025 DE ACUERDO CON LAS CONDICIONES Y ESPECIFICACIONES TÉCNICAS DESCRITAS EN LOS ESTUDIOS PREVIOS </t>
  </si>
  <si>
    <t>454 - PRESTAR LOS SERVICIOS PROFESIONALES PARA LA PLANEACIÓN, ESTRUCTURACIÓN, EVALUACIÓN, SEGUIMIENTO Y APOYO A LA SUPERVISIÓN TÉCNICA DE LOS PROCESOS DE CONTRATACIÓN DEL PROYECTO DE INVERSIÓN DE INFRAESTRUCTURA PARA LA VIGENCIA 2025, EN TEMAS RELACIONADOS CON LA INFRAESTRUCTURA DE LA UAEMC.</t>
  </si>
  <si>
    <t xml:space="preserve">455 - PRESTAR LOS SERVICIOS PROFESIONALES PARA LA ESTRUCTURACIÓN, EVALUACIÓN, EJECUCIÓN, SUPERVISIÓN Y DEMÁS ASPECTOS DE LOS PROCESOS CONTRACTUALES A CARGO DEL GRUPO ADMINISTRATIVO ESPECIALMENTE EN LOS PROCESOS DE CONTRATACIÓN DEL PROYECTO DE INVERSIÓN DE INFRAESTRUCTURA PARA LA VIGENCIA 2025, DE ACUERDO CON LAS CONDICIONES Y ESPECIFICACIONES TÉCNICAS DESCRITAS EN LOS ESTUDIOS PREVIOS </t>
  </si>
  <si>
    <t>456 - PRESTAR LOS SERVICIOS PROFESIONALES  EN LOS PROCESOS DE CONTRATACIÓN PARA LAS ETAPAS PRECONTRACTUAL, CONTRACTUAL Y POSCONTRACTUAL ASI COMO PARA LA PLANEACIÓN, SEGUIMIENTO Y GESTIÓN DE REPORTES EN EL PROYECTO DE INVERSIÓN DE INFRAESTRUCTURA DE LA UAEMC.</t>
  </si>
  <si>
    <t>457 - PRESTAR LOS SERVICIOS PROFESIONALES PARA LA PLANEACIÓN, ESTRUCTURACIÓN, EVALUACIÓN, SEGUIMIENTO Y APOYO A LA SUPERVISIÓN TÉCNICA DE LOS PROCESOS DE CONTRATACIÓN DEL PROYECTO DE INVERSIÓN DE INFRAESTRUCTURA PARA LA VIGENCIA 2025, EN TEMAS RELACIONADOS CON LA INFRAESTRUCTURA Y PLANIMETRIAS DE LAS OBRAS DE ADECUACIÓN DE LA UAEMC.</t>
  </si>
  <si>
    <t>458 - PRESTAR LOS SERVICIOS PROFESIONALES EN EL GRUPO INTERNO DE TRABAJO ADMINISTRATIVO, EN LO RELACIONADO CON EL DESARROLLO DE LOS PROCESOS DE CONTRATACIÓN EN LAS ETAPAS PRECONTRACTUAL, CONTRACTUAL Y POSCONTRACTUAL, ASI COMO EN LAS DEMÁS ACTIVIDADES DE ORDEN JURÍDICO SEGÚN LE SEAN REQUERIDAS EN EL MARCO DEL PROYECTO DE INVERSIÓN DE INFRAESTRUCTURA PARA LA VIGENCIA 2025 DE LA UAEMC.</t>
  </si>
  <si>
    <t>459 - PRESTAR LOS SERVICIOS PROFESIONALES PARA LA PLANEACIÓN, ESTRUCTURACIÓN, EVALUACIÓN, SEGUIMIENTO Y SUPERVISIÓN TÉCNICA DE LOS PROCESOS DE CONTRATACIÓN DEL PROYECTO DE INVERSIÓN DE INFRAESTRUCTURA PARA LA VIGENCIA 2025, EN LOS ASPECTOS AMBIENTALES DE LA UAEMC.</t>
  </si>
  <si>
    <t>460 - PRESTAR LOS SERVICIOS DE APOYO A LA GESTIÓN PARA LA IMPLEMENTACIÓN, CONTROL, SALVAGUARDA Y VERIFICACIÓN FÍSICA DE LAS SEDES DE LA UAEMC A NIVEL NACIONAL FORTALECIENDO LA INFRAESTRUCTURA FÍSICA PARA LA ADECUADA PRESTACIÓN DE LOS SERVICIOS MIGRATORIOS EN LA VIGENCIA 2025.</t>
  </si>
  <si>
    <t>461 - PRESTAR LOS SERVICIOS PROFESIONALES PARA LA PLANEACIÓN, ESTRUCTURACIÓN, EVALUACIÓN, SEGUIMIENTO Y APOYO A LA SUPERVISIÓN TÉCNICA DE LOS PROCESOS DE CONTRATACIÓN DEL PROYECTO DE INVERSIÓN DE INFRAESTRUCTURA PARA LA VIGENCIA 2025, ASI COMO EN TEMAS RELACIONADOS CON EL FORTALECIMIENTO DE LA INFRAESTRUCTURA EN LAS SEDES DE LA UAEMC.</t>
  </si>
  <si>
    <t xml:space="preserve">464 - PRESTAR DE SERVICIOS PROFESIONALES EN EL TRÁMITE DE CUENTAS POR PAGAR Y OBLIGACIONES DENTRO DEL SIIF, LA APLICACIÓN DE RETENCIONES Y LA REVISIÓN DE DECLARACIONES TRIBUTARIAS A CARGO DE LA ENTIDAD Y DEMÁS ACTIVIDADES A CARGO EL GRUPO FINANCIERO, DE ACUERDO CON LAS CONDICIONES Y ESPECIFICACIONES TÉCNICAS DESCRITAS EN LOS ESTUDIOS PREVIOS </t>
  </si>
  <si>
    <t>465 - PRESTAR DE SERVICIOS PROFESIONALES EN TEMAS TRIBUTARIOS Y FINANCIEROS A CARGO DEL GRUPO FINANCIERO, DE ACUERDO CON LAS CONDICIONES Y ESPECIFICACIONES TÉCNICAS DESCRITAS EN LOS ESTUDIOS PREVIOS.</t>
  </si>
  <si>
    <t>OSCAR IVAN OBANDO GARZON</t>
  </si>
  <si>
    <t xml:space="preserve">NIKOLLE ALEJANDRA LAGUADO URIBE </t>
  </si>
  <si>
    <t>LUIS EDUARDO SARIS</t>
  </si>
  <si>
    <t>466 - PRESTAR LOS SERVICIOS PROFESIONALES PARA LA ESTRUCTURACIÓN, SEGUIMIENTO Y APOYO A EL ANALISIS EN TEMAS DE ORDEN GENERAL RELACIONADOS CON LA INFRAESTRUCTURA DE LA UAEMC.</t>
  </si>
  <si>
    <t>SCMG - 7</t>
  </si>
  <si>
    <t>SCMG - 8</t>
  </si>
  <si>
    <t>SAF - 149</t>
  </si>
  <si>
    <t>SAF - 150</t>
  </si>
  <si>
    <t>SAF - 151</t>
  </si>
  <si>
    <t>SAF - 152</t>
  </si>
  <si>
    <t>SAF - 153</t>
  </si>
  <si>
    <t>SAF - 154</t>
  </si>
  <si>
    <t>SAF - 155</t>
  </si>
  <si>
    <t>SAF - 156</t>
  </si>
  <si>
    <t>SAF - 157</t>
  </si>
  <si>
    <t>SAF - 158</t>
  </si>
  <si>
    <t>SAF - 159</t>
  </si>
  <si>
    <t>SAF - 160</t>
  </si>
  <si>
    <t>SAF - 161</t>
  </si>
  <si>
    <t>SAF - 162</t>
  </si>
  <si>
    <t>297 - CONTRATAR EL ARRENDAMIENTO DE LAS OFICINAS 401, 402 Y 404 CON SUS RESPECTIVOS PARQUEADEROS, LOS CUALES SE ENCUENTRAN UBICADOS EN LA CALLE 26 NO. 59-51, TORRE 3, PISO 4 DEL EDIFICIO ARGOS, EN LA CIUDAD DE BOGOTÁ</t>
  </si>
  <si>
    <t>298 - CONTRATAR EL ARRENDAMIENTO DE LA OFICINA 403, DE LA TORRE ARGOS CON SUS CORRESPONDIENTES PARQUEADEROS, LOS CUALES SE ENCUENTRAN UBICADOS EN LA CALLE 26 NO. 59-51, TORRE 3, PISO 4 DEL EDIFICIO ARGOS, EN LA CIUDAD DE BOGOTÁ</t>
  </si>
  <si>
    <t>SOPORTE E IMPLEMENTACIÓN  ZABBIX</t>
  </si>
  <si>
    <t>213 - CONTRATAR EL ARRENDAMIENTO DE UN LOCAL COMERCIAL EN LA CIUDAD DE ARMENIA EN EL DEPARTAMENTO DEL QUINDÍO CON DESTINO A LAS OFICINAS DEL CENTRO FACILITADOR DE SERVICIOS MIGRATORIOS DE ARMENIA.</t>
  </si>
  <si>
    <t>V1: Programación Vigencia 2025
V12: Ajustar valor del contrato</t>
  </si>
  <si>
    <t>V1: Programación Vigencia 2025
V4: Se solicita modificar Valor estimado, ya que el simulador de la TVCE arrojó menor valor al estimado
V7: Se solicita modificar Valor estimado, debido a que el valor ofertado en el evento No. 185999 Región 18 se incrementa a la hora de recibir las cotizaciones en la plataforma de la TVES, pero, no sebrfepasan los precios techo del catalogo de precios del acuerdo marco de Aseo y Cafetería 
V12: Se solicita cambio de valor estimado debido a que hubo cambio de personal de mantenimiento por personal de aseo, esta modificación fue apñrobada en Comité de Contratación del 10/04/2025</t>
  </si>
  <si>
    <t>V1: Linea nueva
V10: Se ajusta duración estimada del contrato
V11: Se ajusta Fuente de recursos</t>
  </si>
  <si>
    <t>91 - CONTRATAR LA RENOVACION DEL  SOPORTE AVANZADO PARA LA PLATAFORMA DE MONITOREO ZABBIX, ASI COMO LA IMPLEMENTACION DEL MONITOREO  DE ORACLE SERVICE BUS EN EL MARCO DEL PROYECTO DE FORTALECIMIENTO DE LAS CAPACIDADES Y EVOLUCIÓN DE LAS TECNOLOGÍAS DE LA INFORMACIÓN</t>
  </si>
  <si>
    <t>V10: Nuevo Proceso
V13: SE MODIFICA OBJETO Y HONORARIOS.</t>
  </si>
  <si>
    <t xml:space="preserve">C-1199-1002-14-53105B-1199062-02 ADQUIS. DE BYS - SERVICIOS DE INFORMACIÓN ACTUALIZADOS - OPTIMIZACIÓN DE LOS PROCESOS DE GESTIÓN DOCUMENTAL EN UAEMC A NIVEL NACIONAL </t>
  </si>
  <si>
    <t>GILMER  AMEZQUITA</t>
  </si>
  <si>
    <t>NIDIA LOPEZ</t>
  </si>
  <si>
    <t>JOSE ALEJANDRO RUIZ</t>
  </si>
  <si>
    <t>V14: Linea nueva</t>
  </si>
  <si>
    <t>21 - CONTRATAR EL SERVICIO PARA LA IMPLEMENTACIÓN DE ACCIONES PARA EL FORTALECIMIENTO DEL ACCESO DE LA INFORMACIÓN Y COMUNICACIÓN, DE LA POBLACIÓN SORDA, MEDIANTE EL DISEÑO, LA ELABORACIÓN Y LA ACTUALIZACIÓN DEL MATERIAL AUDIOVISUAL INSTITUCIONAL DE MIGRACIÓN COLOMBIA</t>
  </si>
  <si>
    <t xml:space="preserve">425 - CONTRATAR EL SERVICIO DE MANTENIMIENTO PREVENTIVO Y CORRECTIVO PARA EL EQUIPO DE GRAFOLOGÍA VIDEO COMPARADOR VSC - 800, CON BOLSA DE REPUESTOS.                                                                                                                                                                                       </t>
  </si>
  <si>
    <t>MANTENIMIENTO EQUIPO DE GRAFOLOGÍA</t>
  </si>
  <si>
    <t>MARTHA GAITAN</t>
  </si>
  <si>
    <t>martha.gaitan@migracioncolombia.gov.co</t>
  </si>
  <si>
    <t xml:space="preserve">V1: Programación Vigencia 2025
V9: Se solicita modificar fecha estimada de inicio, valor estimado vigencia total y actual, nombre y correo del responsable, de acuerdo a solicitud de la oficina de planeacion.
V10: Se solicita modificar nombre y correo de responsable, de acuerdo a solicitud de la oficina de planeacion.
V14: Se solicita modificar la fecha estimada de inicio, final, nombre responsable y correo de acuerdo a solicitud del area de planeacion. </t>
  </si>
  <si>
    <t>V1: Programación Vigencia 2025
V4: Se solicita modificar la fecha estimada de inicio y duración del contrato, toda vez que, falta realizar investigación para la adquisición de un licenciamiento que requiere la Entidad.
V5: Se solicita modificar fuente de los recursos de acuerdo a aprobaciones de recursos por fuente Nación
V10:  Se solicita modificaar la fecha estimada de inicio, toda vez que el proceso se radico al area de contratos fuera de las fecha estipuladas
V14: Se solicita modificar la fecha estimada de inicio, de acuerdo a recomendación del área de contratos</t>
  </si>
  <si>
    <t>V1: Programación Vigencia 2025
V10:  Se solicita modificaar la fecha estimada de inicio, toda vez que el proceso no se radico al area de contratos en las fecha estipuladas
V14: Se solicita modificar la fecha estimada de inicio, de acuerdo a recomendación del área de contratos</t>
  </si>
  <si>
    <t>V1: Programación Vigencia 2025
V7: Se actualiza mes de inicio y final del proceso ya que no fue radicado en el mes de febrero
V14: Se actualiza mes de inicio ya que no fue radicado en el mes de abril.</t>
  </si>
  <si>
    <t>V1: Programación Vigencia 2025
V7: Se solicita cambio de fecha estimada de inicio del proceso
V14: Se solicita cambio de fecha estimada de inicio del proceso, debido a que no ha allegado cotizaciones</t>
  </si>
  <si>
    <t>YELIZ ISABEL</t>
  </si>
  <si>
    <t xml:space="preserve">161 - ADQUIRIR LA SUSCRIPCIÓN DE LICENCIAMIENTO DEL SOFTWARE PARA LA ADMINISTRACIÓN DE LA PLATAFORMA E-LEARNING Y SOPORTE TECNICO DE LA UNIDAD ADMINISTRATIVA ESPECIAL MIGRACIÓN COLOMBIA.
</t>
  </si>
  <si>
    <t>CONTENIDOS PARA PLATAFORMA</t>
  </si>
  <si>
    <t>HECTOR</t>
  </si>
  <si>
    <t>CRISTIAN QUEBRAYA</t>
  </si>
  <si>
    <t>V1: Programación Vigencia 2025
V14: Eliminar proceso</t>
  </si>
  <si>
    <t>V14: Proceso nuevo</t>
  </si>
  <si>
    <t>V1: Programación Vigencia 2025
V10: POR FAVOR MOVER LÍNEA PARA ABRIL 
V14: Por dirtectris de extranjeria se solicita eliminar proceso</t>
  </si>
  <si>
    <t>467 - PRESTAR LOS SERVICIOS PROFESIONALES EN GESTIÓN DOCUMENTAL, ASUMIENDO EL LIDERAZGO EN LA PLANIFICACIÓN DEL PROCESO CONFORME A LOS REQUERIMIENTOS DE LA UAEMC Y LOS LINEAMIENTOS ESTABLECIDOS POR EL ARCHIVO GENERAL DE LA NACIÓN,  EN MARCO DEL PROYECTO DE INVERSIÓN OPTIMIZACIÓN DE LOS PROCESOS DE GESTIÓN DOCUMENTAL EN LA UAEMC A NIVEL NACIONAL.</t>
  </si>
  <si>
    <t>468 - PRESTAR LOS SERVICIOS PROFESIONALES EN EL DESARROLLO, ACTUALIZACIÓN E IMPLEMENTACIÓN DE LOS PROCESOS DE GESTIÓN DOCUMENTAL, ATENDIENDO LAS NECESIDADES INSTITUCIONALES Y CONTRIBUYENDO AL FORTALECIMIENTO DE LA FUNCIÓN ARCHIVÍSTICA DE LA UAEMC,  EN MARCO DEL PROYECTO DE INVERSIÓN OPTIMIZACIÓN DE LOS PROCESOS DE GESTIÓN DOCUMENTAL EN LA UAEMC A NIVEL NACIONAL.</t>
  </si>
  <si>
    <t>469 - PRESTAR LOS SERVICIOS DE APOYO A LA GESTIÓN PARA LA EJECUCIÓN DE ACTIVIDADES OPERATIVAS RELACIONADAS CON LA GESTIÓN DOCUMENTAL Y LA ORGANIZACIÓN ARCHIVÍSTICA, EN LA IMPLEMENTACIÓN DE LAS TABLAS DE RETENCIÓN DOCUMENTAL, QUE FACILITEN LAS TRANSFERENCIAS DOCUMENTALES PRIMARIAS EN LOS PROCESOS DEL GRUPO DE ARCHIVO Y CORRESPONDENCIA Y DEMÁS DEPENDENCIAS QUE INTEGRAN LA UAEMC, EN MARCO DEL PROYECTO DE INVERSIÓN OPTIMIZACIÓN DE LOS PROCESOS DE GESTIÓN DOCUMENTAL EN LA UAEMC A NIVEL NACIONAL.</t>
  </si>
  <si>
    <t>470 - PRESTAR LOS SERVICIOS DE APOYO A LA GESTIÓN EN LA SUBDIRECCIÓN ADMINISTRATIVA Y FINANCIERA, CON EL PROPÓSITO DE FORTALECER LA ADECUADA IMPLEMENTACIÓN DE LOS PROCESOS, PROCEDIMIENTOS Y MECANISMOS DE CONTROL, EN MARCO DEL PROYECTO DE INVERSIÓN OPTIMIZACIÓN DE LOS PROCESOS DE GESTIÓN DOCUMENTAL EN LA UAEMC A NIVEL NACIONAL.</t>
  </si>
  <si>
    <t>471 - PRESTAR LOS SERVICIOS DE APOYO A LA GESTIÓN DEL GRUPO DE ARCHIVO Y CORRESPONDENCIA ENFOCADOS EN EL CONTROL Y MEJORAMIENTO DEL SISTEMA DE GESTIÓN DOCUMENTAL ORFEO, APOYANDO EL SEGUIMIENTO A LA SUPERVISIÓN TÉCNICA DE LOS CONTRATOS Y EN LA RESPUESTA EFECTIVA A LOS REQUERIMIENTOS DEL GRUPO DE ARCHIVO Y CORRESPONDENCIA DE LA UAEMC, EN MARCO DEL PROYECTO DE INVERSIÓN OPTIMIZACIÓN DE LOS PROCESOS DE GESTIÓN DOCUMENTAL EN LA UAEMC A NIVEL NACIONAL.</t>
  </si>
  <si>
    <t>472 - PRESTAR LOS SERVICIOS DE APOYO A LA GESTIÓN DEL GRUPO DE ARCHIVO Y CORRESPONDENCIA, CON EL PROPÓSITO DE GARANTIZAR EL DESARROLLO DE LAS ACTIVIDADES TRANSVERSALES DEL GRUPO, MEDIANTE LA APLICACIÓN DE PROCESOS TÉCNICOS ARCHIVÍSTICOS QUE CONTRIBUYAN A LA EFICIENCIA Y ORGANIZACIÓN DOCUMENTAL DE LA UAEMC, EN MARCO DEL PROYECTO DE INVERSIÓN OPTIMIZACIÓN DE LOS PROCESOS DE GESTIÓN DOCUMENTAL EN LA UAEMC A NIVEL NACIONAL.</t>
  </si>
  <si>
    <t>473 - PRESTAR LOS SERVICIOS PROFESIONALES PARA LA EJECUCIÓN DE ACTIVIDADES ASOCIADAS A LA GESTIÓN CONTRACTUAL Y ADMINISTRATIVA EN EL MARCO DEL PROYECTO DE FORTALECIMIENTO DE LAS CAPACIDADES Y EVOLUCIÓN DE LAS TECNOLOGÍAS DE LA INFORMACIÓN</t>
  </si>
  <si>
    <t>474 - PRESTAR LOS SERVICIOS PROFESIONALES PARA LA  GESTIÓN DE PLANES, PROGRAMAS Y DOCUMENTACIÓN TÉCNICA, EN EL MARCO DEL PROYECTO DE FORTALECIMIENTO DE LAS CAPACIDADES Y EVOLUCIÓN DE LAS TECNOLOGÍAS DE LA INFORMACIÓN</t>
  </si>
  <si>
    <t>475 - PRESTAR SERVICIOS PROFESIONALES PARA ATENDER ASUNTOS JURÍDICOS Y DE GESTIÓN CONTRACTUAL, DE ACUERDO CON LAS DISPOSICIONES LEGALES VIGENTES, EN EL MARCO DEL PROYECTO DE FORTALECIMIENTO DE LAS CAPACIDADES Y EVOLUCIÓN DE LAS TECNOLOGÍAS DE LA INFORMACIÓN</t>
  </si>
  <si>
    <t>476 - PRESTAR LOS SERVICIOS PROFESIONALES, RELACIONADO CON EL PROYECTO DE INVERSIÓN FORTALECIMIENTO DE LAS CAPACIDADES Y EVOLUCIÓN DE LAS TECNOLOGÍAS DE LA INFORMACIÓN EN MIGRACIÓNCOLOMBIA, EN EL COMPAÑAMIENTO JURIDICO DE LOS PROCESOS DE CONTRATACIÓN EN LAS ETAPAS PRECONTRACTUAL, CONTRACTUAL Y POSTCONTRACTUAL QUE SE ADELANTEN EN LA UAEMC.</t>
  </si>
  <si>
    <t>477 - PRESTAR LOS SERVICIOS PROFESIONALES PARA LA GESTIÓN INTEGRAL Y ADMINISTRACIÓN OPERATIVA DEL CENTRO DE CÓMPUTO EN EL MARCO DEL PROYECTO DE FORTALECIMIENTO DE LAS CAPACIDADES Y EVOLUCIÓN DE LAS TECNOLOGÍAS DE LA INFORMACIÓN</t>
  </si>
  <si>
    <t>478 - PRESTAR LOS SERVICIOS PROFESIONALES PARA GESTIONAR LA ADMINISTRACIÓN EFICIENTE DE SISTEMAS OPERATIVOS LINUX Y PLATAFORMAS DE VIRTUALIZACIÓN EN EL MARCO DEL PROYECTO DE FORTALECIMIENTO DE LAS CAPACIDADES Y EVOLUCIÓN DE LAS TECNOLOGÍAS DE LA INFORMACIÓN</t>
  </si>
  <si>
    <t>479 - PRESTAR LOS SERVICIOS PROFESIONALES PARA LA ADMINISTRAR, MANTENER Y OPTIMIZAR LAS BASES DE DATOS Y SISTEMAS DE INFORMACIÓN EN EL MARCO DEL PROYECTO DE FORTALECIMIENTO DE LAS CAPACIDADES Y EVOLUCIÓN DE LAS TECNOLOGÍAS DE LA INFORMACIÓN</t>
  </si>
  <si>
    <t>480 - PRESTAR LOS SERVICIOS PROFESIONALES PARA EJECUTAR ACTIVIDADES RELACIONADAS CON EL MANTENIMIENTO PREVENTIVO, CORRECTIVO Y GESTIÓN DE RÉPLICAS EN BASES DE DATOS EN EL MARCO DEL PROYECTO DE FORTALECIMIENTO DE LAS CAPACIDADES Y EVOLUCIÓN DE LAS TECNOLOGÍAS DE LA INFORMACIÓN</t>
  </si>
  <si>
    <t>481 - PRESTAR LOS SERVICIOS PROFESIONALES PARA LA GESTIÓN, ADMINISTRACIÓN Y MANTENIMIENTO INTEGRAL DE LAS BASES DE DATOS, GARANTIZANDO SU DISPONIBILIDAD, SEGURIDAD Y RENDIMIENTO ÓPTIMO, EN EL MARCO DEL PROYECTO DE FORTALECIMIENTO DE LAS CAPACIDADES Y EVOLUCIÓN DE LAS TECNOLOGÍAS DE LA INFORMACIÓN</t>
  </si>
  <si>
    <t>482 - PRESTAR LOS SERVICIOS PROFESIONALES PARA LA CONFIGURACIÓN, IMPLEMENTACIÓN Y GESTIÓN DE ENTORNOS TECNOLÓGICOS, DESPLIEGUE DE APLICACIONES Y CONTROL DE VERSIONES DEL CÓDIGO FUENTE DE LOS SISTEMAS DE INFORMACIÓN EN EL MARCO DEL PROYECTO DE FORTALECIMIENTO DE LAS CAPACIDADES Y EVOLUCIÓN DE LAS TECNOLOGÍAS DE LA INFORMACIÓN</t>
  </si>
  <si>
    <t xml:space="preserve">483 - PRESTAR LOS  SERVICIOS PROFESIONALES PARA EL SOPORTE Y MANTENIMIENTO DEL SISTEMA DE GESTIÓN DOCUMENTAL ORFEO, ASEGURANDO SU OPERATIVIDAD, EFICIENCIA Y CAPACIDAD DE ADAPTACIÓN A LOS REQUERIMIENTOS FUNCIONALES Y TÉCNICOS, EN EL MARCO DEL PROYECTO DE FORTALECIMIENTO DE LAS CAPACIDADES Y EVOLUCIÓN DE LAS TECNOLOGÍAS DE LA INFORMACIÓN. </t>
  </si>
  <si>
    <t>484 - PRESTAR LOS SERVICIOS PROFESIONALES PARA  EL LEVANTAMIENTO, ESPECIFICACIÓN DE REQUERIMIENTOS, REALIZACIÓN DE PRUEBAS Y CAPACITACIÓN, ORIENTADAS AL DESARROLLO, IMPLEMENTACIÓN Y MEJORA CONTINUA DE LOS SISTEMAS DE INFORMACIÓN, CONFORME A LOS ESTÁNDARES TÉCNICOS Y METODOLOGÍAS, EN EL MARCO DEL PROYECTO DE FORTALECIMIENTO DE LAS CAPACIDADES Y EVOLUCIÓN DE LAS TECNOLOGÍAS DE LA INFORMACIÓN</t>
  </si>
  <si>
    <t>485 - PRESTAR LOS SERVICIOS PROFESIONALES PARA EL SEGUIMIENTO Y CONTROL DEL CICLO DE DESARROLLO DE SOFTWARE, PARA ASEGURAR EL CUMPLIMIENTO DE LOS ESTÁNDARES DE CALIDAD, NORMATIVAS TÉCNICAS Y MEJORES PRÁCTICAS, EN EL MARCO DEL PROYECTO DE FORTALECIMIENTO DE LAS CAPACIDADES Y EVOLUCIÓN DE LAS TECNOLOGÍAS DE LA INFORMACIÓN</t>
  </si>
  <si>
    <t>486 - PRESTAR LOS SERVICIOS PROFESIONALES PARA LA OFICINA DE TECNOLOGÍA DE LA INFORMACIÓN DE MIGRACIÓN COLOMBIA, MEDIANTE LA EJECUCIÓN DE ACTIVIDADES RELACIONADAS CON EL DESARROLLO, MANTENIMIENTO Y OPTIMIZACIÓN DE APLICACIONES EN LENGUAJE DE PROGRAMACIÓN .NET, CONFORME A LOS ESTÁNDARES TÉCNICOS Y METODOLOGÍAS, EN EL MARCO DEL PROYECTO DE FORTALECIMIENTO DE LAS CAPACIDADES Y EVOLUCIÓN DE LAS TECNOLOGÍAS DE LA INFORMACIÓN</t>
  </si>
  <si>
    <t>487 - PRESTAR LOS SERVICIOS PROFESIONALES PARA LA OFICINA DE TECNOLOGÍA DE LA INFORMACIÓN DE MIGRACIÓN COLOMBIA EN LAS ACTIVIDADES RELACIONADAS CON EL DESARROLLO DE APLICACIONES UTILIZANDO EL LENGUAJE DE PROGRAMACIÓN .NET, ASEGURANDO SU CALIDAD, FUNCIONALIDAD, EN EL MARCO DEL PROYECTO DE FORTALECIMIENTO DE LAS CAPACIDADES Y EVOLUCIÓN DE LAS TECNOLOGÍAS DE LA INFORMACIÓN</t>
  </si>
  <si>
    <t>488 - PRESTAR LOS SERVICIOS PROFESIONALES PARA LA GESTIÓN Y ADMINISTRACIÓN DE PLATAFORMAS TECNOLÓGICAS, ASÍ COMO PARA LA ATENCIÓN Y RESOLUCIÓN DE REQUERIMIENTOS DE DESARROLLO DE LOS SISTEMAS DE INFORMACIÓN DE LA UAEMC, GARANTIZANDO SU EFICIENCIA, SEGURIDAD Y ALINEACIÓN CON LOS OBJETIVOS ESTRATÉGICOS DE LA ENTIDAD, EN EL MARCO DEL PROYECTO DE FORTALECIMIENTO DE LAS CAPACIDADES Y EVOLUCIÓN DE LAS TECNOLOGÍAS DE LA INFORMACIÓN</t>
  </si>
  <si>
    <t>489 - PRESTAR LOS SERVICIOS PROFESIONALES PARA EL DESARROLLO DE NUEVAS FUNCIONALIDADES, OPTIMIZACIÓN DE LA INFRAESTRUCTURA, GESTIÓN E INTEGRACIÓN DEL SISTEMA DE GESTIÓN DOCUMENTAL ORFEO, GARANTIZANDO SU DESEMPEÑO EFICIENTE Y SU ALINEACIÓN CON LOS REQUERIMIENTOS OPERATIVOS, EN EL MARCO DEL PROYECTO DE FORTALECIMIENTO DE LAS CAPACIDADES Y EVOLUCIÓN DE LAS TECNOLOGÍAS DE LA INFORMACIÓN</t>
  </si>
  <si>
    <t>490 - PRESTAR LOS SERVICIOS PROFESIONALES PARA EL DESARROLLO, MANTENIMIENTO Y SOPORTE DE APLICACIONES JAVA, ATENDIENDO LOS REQUERIMIENTOS FUNCIONALES Y LA GESTIÓN DE INCIDENTES EN CUMPLIMIENTO DE LOS ESTÁNDARES TÉCNICOS, BUENAS PRÁCTICAS Y METODOLOGÍAS, EN EL MARCO DEL PROYECTO DE FORTALECIMIENTO DE LAS CAPACIDADES Y EVOLUCIÓN DE LAS TECNOLOGÍAS DE LA INFORMACIÓN</t>
  </si>
  <si>
    <t>491 - PRESTAR LOS SERVICIOS PROFESIONALES PARA LA ADMINISTRACIÓN Y DESARROLLO DE FUNCIONALIDADES EN EL BUS DE DATOS ORACLE, GARANTIZANDO SU ÓPTIMO RENDIMIENTO, INTEGRACIÓN Y ALINEACIÓN CON LOS REQUERIMIENTOS TÉCNICOS Y OPERATIVOS, EN EL MARCO DEL PROYECTO DE FORTALECIMIENTO DE LAS CAPACIDADES Y EVOLUCIÓN DE LAS TECNOLOGÍAS DE LA INFORMACIÓN</t>
  </si>
  <si>
    <t>492 - PRESTAR LOS SERVICIOS PROFESIONALES PARA LA ADMINISTRACIÓN DE LOS SERVIDORES Y SERVICIOS DE LA INFRAESTRUCTURA TECNOLÓGICA QUE SOPORTA A LA UNIDAD ADMINISTRATIVA ESPECIAL MIGRACIÓN COLOMBIA, GARANTIZANDO SU ÓPTIMO RENDIMIENTO, DISPONIBILIDAD Y SEGURIDAD, EN EL MARCO DEL PROYECTO DE FORTALECIMIENTO DE LAS CAPACIDADES Y EVOLUCIÓN DE LAS TECNOLOGÍAS DE LA INFORMACIÓN</t>
  </si>
  <si>
    <t>493 - CONTRATAR LA PRESTACIÓN DE SERVICIOS DE APOYO A LA GESTIÓN EN MATERIA ELECTRICA Y ADMINSTRACION DE UPS´S EN EL MARCO DEL PROYECTO DE FORTALECIMIENTO DE LAS CAPACIDADES Y EVOLUCIÓN DE LAS TECNOLOGÍAS DE LA INFORMACIÓN</t>
  </si>
  <si>
    <t>494 - PRESTAR SERVICIOS DE APOYO A LA GESTIÓN MEDIANTE SOPORTE TÉCNICO Y  RESOLUCIÓN DE INCIDENTES PARA SEGURAR SU ADECUADO FUNCIONAMIENTO EN EL MARCO DEL PROYECTO DE FORTALECIMIENTO DE LAS CAPACIDADES Y EVOLUCIÓN DE LAS TECNOLOGÍAS DE LA INFORMACIÓN.</t>
  </si>
  <si>
    <t>495 - CONTRATAR LA PRESTACIÓN DE SERVICIOS DE APOYO A LA GESTIÓN EN APOYAR INSTALACIÓN, CONFIGURACIÓN, MANTENIMIENTO PREVENTIVO Y CORRECTIVO DE LOS EQUIPOS ELECTRÓNICOS, CÓMPUTO DE LA ENTIDAD, EN EL MARCO DEL PROYECTO DE FORTALECIMIENTO DE LAS CAPACIDADES Y EVOLUCIÓN DE LAS TECNOLOGÍAS DE LA INFORMACIÓN</t>
  </si>
  <si>
    <t>496 - PRESTAR SERVICIOS PROFESIONALES DESDE EL ÁREA DE GESTIÓN, PARA DESARROLLAR TODAS AQUELLAS ACTIVIDADES MISIONALES DE LA SUBDIRECCIÓN DE CONTROL MIGRATORIO.</t>
  </si>
  <si>
    <t>497 - PRESTAR SERVICIOS PROFESIONALES DESDE EL ÁREA DE GESTIÓN, PARA DESARROLLAR TODAS AQUELLAS ACTIVIDADES MISIONALES DE LA SUBDIRECCIÓN DE CONTROL MIGRATORIO.</t>
  </si>
  <si>
    <t>498 - PRESTAR SERVICIOS PROFESIONALES CON CONOCIMIENTO EN SERVICIOS A LA CIUDADANÍA PARA EL APOYO A LA SUPERVISIÓN DEL CONTAC CENTER, MEJORAMIENTO DE LOS CANALES DE SERVICIO DE LA ENTIDAD Y LA EJECUCIÓN DEL PROYECTO DE "FORTALECIMIENTO INSTITUCIONAL DEL SERVICIO A LA CIUDADANÍA Y DE ACCIONES PARA LA PARTICIPACIÓN DEMOCRÁTICA DE LA POBLACIÓN MIGRANTE Y COMUNIDADES DE ACOGIDA,</t>
  </si>
  <si>
    <t xml:space="preserve">499 - PRESTAR SERVICIOS PROFESIONALES EN MATERIA DE ACCESIBILIDAD Y ATENCIÓN PREFERENCIAL PARA LA EJECUCIÓN DEL PROYECTO DE FORTALECIMIENTO INSTITUCIONAL DEL SERVICIO A LA CIUDADANÍA Y DE ACCIONES PARA LA PARTICIPACIÓN DEMOCRÁTICA DE LA POBLACIÓN MIGRANTE Y COMUNIDADES DE ACOGIDA </t>
  </si>
  <si>
    <t>500 - PRESTAR SERVICIOS PROFESIONALES AL GRUPO DE ATENCIÓN Y RELACIONAMIENTO CON LA CIUDADANIA EN LA GESTIÓN DEL PROYECTO DE FORTALECIMIENTO INSTITUCIONAL DEL SERVICIO A LA CIUDADANÍA Y DE ACCIONES PARA LA PARTICIPACIÓN DEMOCRÁTICA DE LA POBLACIÓN MIGRANTE Y COMUNIDADES DE ACOGIDA</t>
  </si>
  <si>
    <t>501 - PRESTAR SERVICIOS DE APOYO A LA GESTIÓN PARA MANEJAR  LAS REDES SOCIALES INSTITUCIONALES; ASÍ COMO REALIZAR LA PRODUCCIÓN DE CONTENIDOS AUDIOVISUALES Y DIGITALES; ADEMÁS DE CREAR E IMPULSAR CAMPAÑAS INSTITUCIONALES REQUERIDAS POR LA OFICINA DE COMUNICACIONES</t>
  </si>
  <si>
    <t>502 - PRESTAR SERVICIOS PROFESIONALES DE MANERA TÉCNICA Y FUNCIONAL EN LAS ACTIVIDADES QUE DESARROLLA LA OFICINA DE COMUNICACIONES</t>
  </si>
  <si>
    <t>503 - CONTRATAR LOS SERVICIOS PROFESIONALES PARA LA ELABORACIÓN DE CONTENIDOS TEMÁTICOS DIGITALES PARA LA PLATAFORMA E-LEARNING DE MIGRACIÓN COLOMBIA.</t>
  </si>
  <si>
    <t>507 - PRESTAR LOS SERVICIOS DE APOYO A LA GESTIÓN EN LA CONSOLIDACIÓN Y ANÁLISIS DE LA INFORMACIÓN , DE LAS PLATAFORMAS TECNOLOGICAS UTILIZADAS EN EL PROCESO DE CAPACITACIONES Y  PROCESO DE SELECCIÓN DE PERSONAL DE LA SUBDIRECCION DE TALENTO HUMANO TENDIENTES AL FORTALECIMIENTO DE LA GESTIÓN DE TALENTO HUMANO</t>
  </si>
  <si>
    <t>508 -  PRESTAR SERVICIOS PROFESIONALES PARA LA GESTION DE  LAS SITUACIONES ADMINISTRATIVAS DE LA PLANTA DE PERSONAL Y ATENDER LOS REQUERIMIENTOS INTERNOS Y EXTERNOS, CON OCASION DE LOS MOVIMIENTOS DE PLANTA EN EJECUCIÓN DE LAS ACTIVIDADES TENDIENTES AL FORTALECIMIENTO  DE LA GESTIÓN DE TALENTO HUMANO.</t>
  </si>
  <si>
    <t>509 - PRESTAR SERVICIOS PROFESIONALES PARA LA PROVISION DE LOS EMPLEOS  EN EL SISTEMA GENERAL DE CARRERA ADMINISTRATIVA DESDE LA VERIFICACION DE REQUISITOS MINIMOS, PROYECCIÓN DE ESTUDIOS TECNICOS, ACTUACIONES ADMINISTRATIVAS, RESPUESTAS A PETICIONES, PARA EL FORTALECIMIENTO  DE LA GESTIÓN DE TALENTO HUMANO DE LA UAEMC.</t>
  </si>
  <si>
    <t>511 -  PRESTAR SERVICIOS PROFESIONALES PARA REALIZAR CAPACITACIONES EN PROGRAMAS DE FORMACIÓN E INNOVACIÓN PARA EL FORTALECIMIENTO  DE LA GESTIÓN DE TALENTO HUMANO DE LA UAEMC.</t>
  </si>
  <si>
    <t>443 - PRESTAR SERVICIOS PROFESIONALES  ESPECIALIZADOS  EN EL ACOMPAÑAMIENTO , ANÁLISIS, REVISIÓN Y ACTUALIZACIUÓN DE LOS DOCUMENTOS QUE SE PRESENTEN EN EL PROCESO DE NEGOCIACIÓN SECTORIAL 2025-2026 Y ARTICULACIÓN PARA LA ELABORACION DEL DOCUMENTO TÉCNICO DE NIVELACIÓN SALARIAL CON EL EQUIPO DE TRABAJO TENDIENTE AL FORTALECIMIENTO DE LA GESTIÓN  DEL TALENTO HUMANO EN LA UAEMC.</t>
  </si>
  <si>
    <t>V1: Programación Vigencia 2025
V7: Se solicita cambio mes de radicación, toda vez que no se pudo radicar el proceso.
V10: Se solicita cambio mes de radicación, toda vez que no se pudo radicar el proceso.
V14: Se solicita eliminar línea</t>
  </si>
  <si>
    <t>24 - AUNAR ESFUERZOS TECNICOS, ADMINISTRATIVOS Y FINANCIEROS  PARA EL DESARROLLO DE DIÁLOGOS FRONTERIZOS POR LA VIDA CON LAS COMUNIDADES INDÍGENAS DEL AMAZONAS PARA LA VIGENCIA 2025.</t>
  </si>
  <si>
    <t>Compromiso Mesa Regional Amazónica - MRA</t>
  </si>
  <si>
    <t>25 - AUNAR ESFUERZOS TÉCNICOS, ADMINISTRATIVOS Y FINANCIEROS PARA EL DESARROLLO DE LOS DIALOGOS FRONTERIZOS POR LA VIDA EN EL MARCO DE LOS ACUERDOS DE LA COMISIÓN PRIMERA DE LA CONSULTA PREVIA</t>
  </si>
  <si>
    <t>Compromiso Espacio Nacional Consulta Previa - ENCP</t>
  </si>
  <si>
    <t>26 - AUNAR ESFUERZOS TÉCNICOS, ADMINISTRATIVOS Y FINANCIEROS PARA EL DESARROLLO DE DIALOGOS FRONTERIZOS POR LA VIDA EN EL AÑO 2025 EN LA REGION DEL DARIEN</t>
  </si>
  <si>
    <t>190 - PRESTAR LOS SERVICIOS DE APOYO PROFESIONAL  PARA LA FORMULACIÓN, ARTICULACIÓN INTERNA E IMPLEMENTACIÓN DEL MODELO DE SEGURIDAD Y PRIVACIDAD DE LA INFORMACIÓN -MSPI-, EN MIGRACIÓN COLOMBIA PERMITIENDO LA MEJORA CONTINUA INSTITUCIONAL.</t>
  </si>
  <si>
    <t>V1: Programación Vigencia 2025
V10: Se solicita cambio mes de radicación, toda vez que no se pudo radicar el proceso.
V14: Se solicita eliminar línea</t>
  </si>
  <si>
    <t>V1: Programación Vigencia 2025
V12: Ajustar objeto contractual y valor del contrato
V:14 Se cambia de mes por demoras en el grupo de contratos</t>
  </si>
  <si>
    <t>V1: Programación Vigencia 2025
V7: Asignado fuera de tiempo
V10: Aprobación prorroga contrato actual
V11: Adición presupuesto 
V:14 Se cambia de mes por demoras en el grupo de contratos</t>
  </si>
  <si>
    <t>V1: Programación Vigencia 2025
V14: debido a las diversas actividades y procesos en curso dentro del GIT Almacén, se requiere una reprogramación del inicio de dicho proceso.</t>
  </si>
  <si>
    <t>V1: Programación Vigencia 2025
V7: Perfeccionamiento especificaciones tecnicas
V10: Se posterga debido a reasignacion.
V11: Adición presupuesto 
V14: Se corre de mes por cambios en el tiempo de ejecución</t>
  </si>
  <si>
    <t>V14: PROCESO NUEVO</t>
  </si>
  <si>
    <t>V1: Programación Vigencia 2025
V7: Se actualiza mes de inicio y final del proceso ya que no fue radicado en el mes de febrero
V14: se solicita retirar del listado estas dos líneas por temas presupuestales.</t>
  </si>
  <si>
    <t>505 - PRESTAR SERVICIOS PROFESIONALES PARA LEVANTAMIENTO Y CONSOLIDACION DE INFORMACION Y TRAMITE DE RESPUESTA A PETICIONES DE COMPETENCIA DE CAPACITACIONES Y EN GENERAL DE LA SUBDIRECCIÓN DE TALENTO HUMANO, DE ACUERDO CON LAS CONDICIONES Y ESPECIFICACIONES TÉCNICAS DESCRITAS EN LOS ESTUDIOS PREVIOS, TENDIENTES AL FORTALECIMIENTO  DE LA GESTIÓN DE TALENTO HUMANO</t>
  </si>
  <si>
    <t>506 - PRESTAR SERVICIOS PROFESIONALES  A LA SUBDIRECCIÓN DE TALENTO HUMANO, EN LAS ACTIVIDADES QUE CONLLEVE LA LIQUIDACIÓN DE EXFUNCIONARIOS CON MOTIVO DEL CONCURSO DE MÉRITOS Y APLICACIÓN Y LIQUIDACIÓN DE NOVEDADES CONSIDERANDO EL AUMENTO DE LA PLANTA GLOBAL, TENDIENTES AL FORTALECIMIENTO INSTITUCIONAL. DE LA ENTIDAD.</t>
  </si>
  <si>
    <t>510 - PRESTAR SERVICIOS PROFESIONALES PARA EJECUCION DE ACTIVIDADES  QUE IMPACTAN LOS PROCESOS DE CAPACITACION PARA EL FORTALECIMIENTO  DE LA GESTIÓN DE TALENTO HUMANO DE LA UAEMC.</t>
  </si>
  <si>
    <t>512 - PRESTAR SERVICIOS PROFESIONALES DE PLANEACIÓN ESTRATÉGICA INSTITUCIONAL, SEGUIMIENTO A INDICADORES DEL PLAN NACIONAL DE DESARROLLO Y DE POLÍTICAS PÚBLICAS EN EL AMBITO MIGRATORIO, E IMPLEMENTACIÓN DEL MODELO INTEGRADO DE PLANEACIÓN Y DEMÁS QUE SE LE ASIGNEN DE ACUERDO CON LAS CONDICIONES SEÑALADAS EN EL ESTUDIO PREVIO, DENTRO DEL MARCO DEL PROYECTO DE LA OPTIMIZACIÓN DE LAS CAPACIDADES ESTRATÉGICAS INSTITUCIONALES DE MIGRACIÓN COLOMBIA A NIVEL NACIONAL.</t>
  </si>
  <si>
    <t>513 - PRESTAR SERVICIOS PROFESIONALES EN TEMAS RELACIONADOS CON LAS POLÍTICAS DE GESTIÓN INSTITUCIONAL, EL DIRECCIONAMIENTO ESTRATÉGICO, LAS METAS INSTITUCIONALES Y EL MODELO INTEGRADO DE PLANEACIÓN Y GESTIÓN Y DEMÁS QUE SE LE ASIGNEN DE ACUERDO CON LAS CONDICIONES SEÑALADAS EN EL ESTUDIO PREVIO, DENTRO DEL MARCO DEL PROYECTO DE LA OPTIMIZACIÓN DE LAS CAPACIDADES ESTRATÉGICAS INSTITUCIONALES DE MIGRACIÓN COLOMBIA A NIVEL NACIONAL.</t>
  </si>
  <si>
    <t>514 - PRESTAR LOS SERVICIOS PROFESIONALES APOYANDO A LA OFICINA DE CONTROL INTERNO, EN LA EJECUCIÓN DEL PLAN ANUAL DE AUDITORIA 2025,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</si>
  <si>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515 - PRESTAR LOS SERVICIOS PROFESIONALES ESPECIALIZADOS APOYANDO A LA OFICINA DE CONTROL INTERNO,  EFECTUANDO EL SEGUIMIENTO A LA GESTIÓN DE LOS RIESGOS Y LA EVALUACIÓN A LA EFECTIVIDAD DE CONTROLES DE LOS MAPAS DE RIESGOS,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</si>
  <si>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516 - CONTRATAR EL SERVICIO DE MANTENIMIENTO PREVENTIVO Y CORRECTIVO INCLUIDO REPUESTOS PARA EL PARQUE AUTOMOTOR DE LA REGIONAL NARIÑO</t>
  </si>
  <si>
    <t>517 - CONTRATAR LAS ADECUACIONES Y MEJORAMIENTOS DEL CFSM IBAGUE, REGIONAL ANDINA</t>
  </si>
  <si>
    <t>518 - PRESTAR SERVICIOS PROFESIONALES  ESPECIALIZADOS  EN EL ACOMPAÑAMIENTO , ANÁLISIS, REVISIÓN Y ACTUALIZACIUÓN DE LOS DOCUMENTOS QUE SE PRESENTEN EN EL PROCESO DE NEGOCIACIÓN SECTORIAL 2025-2026 Y ARTICULACIÓN PARA LA ELABORACION DEL DOCUMENTO TÉCNICO DE NIVELACIÓN SALARIAL CON EL EQUIPO DE TRABAJO TENDIENTE AL FORTALECIMIENTO DE LA GESTIÓN  DEL TALENTO HUMANO EN LA UAEMC.</t>
  </si>
  <si>
    <t xml:space="preserve">519 - CONTRATAR EL SUMINISTRO DE COMBUSTIBLE PARQUE AUTOMOTOR Y PLANTAS ELÉCTRICAS REGIONAL NARIÑO PCM SAN MIGUEL </t>
  </si>
  <si>
    <t>DG - 32</t>
  </si>
  <si>
    <t>DG - 33</t>
  </si>
  <si>
    <t>DG - 34</t>
  </si>
  <si>
    <t>OPLA - 17</t>
  </si>
  <si>
    <t>OPLA - 18</t>
  </si>
  <si>
    <t>COM - 19</t>
  </si>
  <si>
    <t>COM - 20</t>
  </si>
  <si>
    <t>OCOI - 3</t>
  </si>
  <si>
    <t>OCOI - 4</t>
  </si>
  <si>
    <t>OTIN - 84</t>
  </si>
  <si>
    <t>OTIN - 85</t>
  </si>
  <si>
    <t>OTIN - 86</t>
  </si>
  <si>
    <t>OTIN - 87</t>
  </si>
  <si>
    <t>OTIN - 88</t>
  </si>
  <si>
    <t>OTIN - 89</t>
  </si>
  <si>
    <t>OTIN - 90</t>
  </si>
  <si>
    <t>OTIN - 91</t>
  </si>
  <si>
    <t>OTIN - 92</t>
  </si>
  <si>
    <t>OTIN - 93</t>
  </si>
  <si>
    <t>OTIN - 94</t>
  </si>
  <si>
    <t>OTIN - 95</t>
  </si>
  <si>
    <t>OTIN - 96</t>
  </si>
  <si>
    <t>OTIN - 97</t>
  </si>
  <si>
    <t>OTIN - 98</t>
  </si>
  <si>
    <t>OTIN - 99</t>
  </si>
  <si>
    <t>OTIN - 100</t>
  </si>
  <si>
    <t>OTIN - 101</t>
  </si>
  <si>
    <t>OTIN - 102</t>
  </si>
  <si>
    <t>OTIN - 103</t>
  </si>
  <si>
    <t>OTIN - 104</t>
  </si>
  <si>
    <t>OTIN - 105</t>
  </si>
  <si>
    <t>OTIN - 106</t>
  </si>
  <si>
    <t>SAF - 163</t>
  </si>
  <si>
    <t>SAF - 164</t>
  </si>
  <si>
    <t>SAF - 165</t>
  </si>
  <si>
    <t>SAF - 166</t>
  </si>
  <si>
    <t>SAF - 167</t>
  </si>
  <si>
    <t>SAF - 168</t>
  </si>
  <si>
    <t>SCMG - 9</t>
  </si>
  <si>
    <t>SCMG - 10</t>
  </si>
  <si>
    <t>STH - 58</t>
  </si>
  <si>
    <t>STH - 59</t>
  </si>
  <si>
    <t>STH - 60</t>
  </si>
  <si>
    <t>STH - 61</t>
  </si>
  <si>
    <t>STH - 62</t>
  </si>
  <si>
    <t>STH - 63</t>
  </si>
  <si>
    <t>STH - 64</t>
  </si>
  <si>
    <t>STH - 65</t>
  </si>
  <si>
    <t>STH - 66</t>
  </si>
  <si>
    <t>STH - 67</t>
  </si>
  <si>
    <t>SAF - 169</t>
  </si>
  <si>
    <t>SAF - 170</t>
  </si>
  <si>
    <t>SAF - 171</t>
  </si>
  <si>
    <t>V2: Nuevo Proceso
V7: No hay lugar para el parqueadero
V14: Eliminar proceso</t>
  </si>
  <si>
    <t>MARIA NARCISA CHAVERRA</t>
  </si>
  <si>
    <t>V15: Proceso Nuevo</t>
  </si>
  <si>
    <t>520 - PRESTAR SERVICIOS PROFESIONALES PARA LA COORDINACIÓN Y OPTIMIZACIÓN DE ACTIVIDADES ADMINISTRATIVAS RELACIONADAS CON LA JEFATURA DE PLANEACIÓN, LA PLANIFICACIÓN Y EL DESARROLLO ORGANIZACIONAL, LA PROGRAMACIÓN PRESUPUESTAL, Y LOS ESTUDIOS MIGRATORIOS Y ESTADÍSTICOS, DE ACUERDO CON LAS CONDICIONES SEÑALADAS EN EL ESTUDIO PREVIO, EN EL MARCO DEL PROYECTO DE OPTIMIZACIÓN DE LAS CAPACIDADES ESTRATÉGICAS INSTITUCIONALES DE MIGRACIÓN COLOMBIA A NIVEL NACIONAL.</t>
  </si>
  <si>
    <t>521 - PRESTAR SERVICIOS PROFESIONALES PARA EL PROCESAMIENTO Y LA MINERÍA DE DATOS, LA CONSOLIDACIÓN DE INFORMACIÓN DE LAS BASES DE DATOS QUE APORTEN EN EL ANÁLISIS Y TOMA DE DECISIONES, Y DEMÁS ACTIVIDADES QUE SE LE ASIGNEN DE ACUERDO CON LAS CONDICIONES SEÑALADAS EN EL ESTUDIO PREVIO, EN EL MARCO DEL PROYECTO DE OPTIMIZACIÓN DE LAS CAPACIDADES ESTRATÉGICAS INSTITUCIONALES DE MIGRACIÓN COLOMBIA A NIVEL NACIONAL.</t>
  </si>
  <si>
    <t>522 - PRESTAR SERVICIOS PROFESIONALES AL GRUPO DE ESTUDIOS MIGRATORIOS Y ESTADÍSTICA (GEME), AL OBSERVATORIO DE MIGRACIONES, MIGRANTES Y MOVILIDAD HUMANA (OM3) Y AL SISTEMA INTEGRADO DE GESTIÓN (SIG), A TRAVÉS DEL DISEÑO Y LA DIAGRAMACIÓN DE INFORMES, ARTÍCULOS, DOCUMENTOS, PIEZAS DE DIFUSIÓN EN REDES, PRESENTACIONES Y OTROS PRODUCTOS DE COMUNICACIÓN Y DEMÁS QUE SE LE ASIGNEN DE ACUERDO CON LAS CONDICIONES SEÑALADAS EN EL ESTUDIO PREVIO, EN EL MARCO DEL PROYECTO DE OPTIMIZACIÓN DE LAS CAPACIDADES ESTRATÉGICAS INSTITUCIONALES DE MIGRACIÓN COLOMBIA A NIVEL NACIONAL.</t>
  </si>
  <si>
    <t>523 - PRESTAR SERVICIOS PROFESIONALES AL CENTRO ESTRATÉGICO CONJUNTO DE ANÁLISIS MIGRATORIO (CECAM), EN MATERIA DE DATOS, INDICADORES Y EL DESARROLLO DE LA POLÍTICA DE GESTIÓN DE LA INFORMACIÓN ESTADÍSTICA  Y DEMÁS QUE SE LE ASIGNEN DE ACUERDO CON LAS CONDICIONES SEÑALADAS EN EL ESTUDIO PREVIO, DENTRO DEL MARCO DEL PROYECTO DE OPTIMIZACIÓN DE LAS CAPACIDADES ESTRATÉGICAS INSTITUCIONALES DE MIGRACIÓN COLOMBIA A NIVEL NACIONAL.</t>
  </si>
  <si>
    <t>524 - PRESTAR SERVICIOS PROFESIONALES EN EL DESARROLLO E IMPLEMENTACIÓN DEL SISTEMA INTEGRADO DE GESTIÓN (SIG) Y LAS CERTIFICACIONES RELACIONADAS CON ESTE, EN LÍNEA CON LA NORMATIVIDAD VIGENTE, Y DEMÁS ACTIVIDADES QUE SE LE ASIGNEN DE ACUERDO CON LAS CONDICIONES SEÑALADAS EN EL ESTUDIO PREVIO, EN EL MARCO DEL PROYECTO DE OPTIMIZACIÓN DE LAS CAPACIDADES ESTRATÉGICAS INSTITUCIONALES DE MIGRACIÓN COLOMBIA A NIVEL NACIONAL.</t>
  </si>
  <si>
    <t>525 - PRESTAR SERVICIOS PROFESIONALES PARA EL DESARROLLO ORGANIZACIONAL, LA MEJORA DE LOS INSTRUMENTOS DE PLANEACIÓN, EL SEGUIMIENTO, MEJORA Y FORTALECIMIENTO DEL SISTEMA INTEGRADO DE GESTIÓN (SIG) Y DEMÁS ACTIVIDADES QUE SE LE ASIGNEN DE ACUERDO CON LAS CONDICIONES SEÑALADAS EN EL ESTUDIO PREVIO, EN EL MARCO DEL PROYECTO DE OPTIMIZACIÓN DE LAS CAPACIDADES ESTRATÉGICAS INSTITUCIONALES DE MIGRACIÓN COLOMBIA A NIVEL NACIONAL.</t>
  </si>
  <si>
    <t xml:space="preserve">527 - PRESTAR LOS SERVICIOS PROFESIONALES EN LA SUBDIRECCIÓN DE EXTRANJERÍA EN ASUNTOS MISIONALES Y DE GESTION ADMINISTRATIVA QUE SE REQUIERAN EN LA SUBDIRECCIÓN </t>
  </si>
  <si>
    <t xml:space="preserve">528 - PRESTAR LOS SERVICIOS DE APOYO A LA GESTION EN LA SUBDIRECCIÓN DE EXTRANJERÍA  EN LA  RECOPILACIÓN  DE INFORMACIÓN, ACTUALIZACIÓN  Y CRUCE DE INFORMACION EN LOS TEMAS ESTRATEGICOS DE LA SUBDIRECCION.  </t>
  </si>
  <si>
    <t>80161500;80161504;80101601;80101604;81102702;84111603;80111600</t>
  </si>
  <si>
    <t>MAGDA VILLANUEVA</t>
  </si>
  <si>
    <t>OPLA - 19</t>
  </si>
  <si>
    <t>OPLA - 20</t>
  </si>
  <si>
    <t>OPLA - 21</t>
  </si>
  <si>
    <t>OPLA - 22</t>
  </si>
  <si>
    <t>OPLA - 23</t>
  </si>
  <si>
    <t>OPLA - 24</t>
  </si>
  <si>
    <t>SEXT - 93</t>
  </si>
  <si>
    <t>SEXT - 94</t>
  </si>
  <si>
    <t>SEXT - 95</t>
  </si>
  <si>
    <t>MYRIAM BUITRAGO ESPITIA</t>
  </si>
  <si>
    <t>TATIANA TOLOZA FRANCO</t>
  </si>
  <si>
    <t>tatiana.toloza@migracioncolombia.gov.co</t>
  </si>
  <si>
    <t>A-02-02-02-008-002 SERVICIOS JURIDICOS Y
CONTABLES</t>
  </si>
  <si>
    <t>FREDDY STEVE CAMARGO</t>
  </si>
  <si>
    <t>V14: PROCESO NUEVO
V16: CAMBIO DE FECHA ESTIMADA DE INICIO DEL PROCESO DE SELECCIÓN PARA DAR CONTINUIDAD EN EL PLAN ANUAL DE SERVICIOS DE AUDITORIA 2025</t>
  </si>
  <si>
    <t>V16: Proceso Nuevo</t>
  </si>
  <si>
    <t>V1: Programación Vigencia 2025
V4: Se solicita modificar fecha estimada de inicio, fecha final actual, duracion, valor estaimada vigencia actual ,  por disposicion del jefe encargado de la OTI.
V5: Se solicita modificar fuente de los recursos de acuerdo a aprobaciones de recursos por  fuente Nación
V7: SE NEGOCIO CON EL PROVEEDOR LA PRESTACION DEL SERVICIO POR TODO EL AÑO. NO SE RADICO A TIEMPO SE MODIFICARON ESTUDIOS PREVIOS 
V16: Proceso Desierto</t>
  </si>
  <si>
    <t>ACTUALIZACION Y SOPORTE SEVEN Y KACTUS</t>
  </si>
  <si>
    <t>V14: Linea nueva
V16: Se cambio mes inicio</t>
  </si>
  <si>
    <t>530 - PRESTAR SERVICIOS PROFESIONALES ESPECIALIZADOS COMO ASESOR EN LA SECRETARÍA GENERAL, EN LOS MODELOS DE REFERENCIA, GESTIÓN TRANSVERSAL DEL MODELO INTEGRADO DE PLANEACIÓN Y GESTIÓN, ASÍ COMO SEGUIMIENTO A LA EJECUCIÓN PRESUPUESTAL ENTRE OTROS, CON EL FIN DE PROPICIAR LA ADECUADA PLANEACIÓN, EJECUCIÓN Y CONTROL DE LAS ÁREAS QUE INTEGRAN LA SECRETARÍA GENERAL</t>
  </si>
  <si>
    <t>529 - PRESTAR LOS SERVICIOS PROFESIONALES CON AUTONOMÍA TÉCNICA Y ADMINISTRATIVA PARA ORIENTAR JURÍDICAMENTE A LA SECRETARÍA GENERAL DE MIGRACIÓN COLOMBIA EN LA APLICACIÓN Y DESARROLLO DE NORMAS E INSTRUMENTOS JURÍDICOS - LEGALES SOBRE TEMAS CONTRACTUALES, FINANCIEROS Y ADMINISTRATIVOS, DE ACUERDO CON LAS CONDICIONES Y ESPECIFICACIONES TÉCNICAS DESCRITAS EN LOS ESTUDIOS PREVIOS.</t>
  </si>
  <si>
    <t>531 - ACTUALIZAR LICENCIAS SEVEN Y KACTUS Y BRINDAR SOPORTE DE ACUERDO CON LAS ESPECIFICACIONES TÉCNICAS REQUERIDAS EN EL MARCO DEL PROYECTO DE FORTALECIMIENTO DE LAS CAPACIDADES Y EVOLUCIÓN DE LAS TECNOLOGÍAS DE LA INFORMACIÓN</t>
  </si>
  <si>
    <t>532 - CONTRATAR EL SERVICIO DE MANTENIMIENTO PREVENTIVO Y CORRECTIVO INCLUIDO REPUESTOS PARA EL PARQUE AUTOMOTOR DE LA REGIONAL CARIBE</t>
  </si>
  <si>
    <t>V14: Linea nueva
V16: Cambio responsable</t>
  </si>
  <si>
    <t>SC-3</t>
  </si>
  <si>
    <t>SC-4</t>
  </si>
  <si>
    <t>OTIN - 107</t>
  </si>
  <si>
    <t>SAF - 172</t>
  </si>
  <si>
    <t>V1: Programación Vigencia 2025
V16: Eliminar proceso</t>
  </si>
  <si>
    <t>V1: Programación Vigencia 2025
V16: Actualizar valor</t>
  </si>
  <si>
    <t>V11: Proceso Nuevo
V16: Se actualiza el valor</t>
  </si>
  <si>
    <t>V1: Programación Vigencia 2025
V7: Se hace necesario aplazar la contratación para el mes de marzo, teniendo en cuenta que no se lograron obtener las cotizaciones con la celeridad requerida. 
V10: se hace necesario aplazar para abril teniendo en cuenta que se encuentra aún en revisión del comité estructurador
V16: Proceso declarado desierto</t>
  </si>
  <si>
    <t>PRESTACIÓN DE SERVICIOS PROFESIONALES ESPECIALIZADOS</t>
  </si>
  <si>
    <t>ALBERTO BAUTISTA</t>
  </si>
  <si>
    <t xml:space="preserve">442 - PRESTAR SERVICIOS PROFESIONALES ESPECIALIZADOS PARA ADELANTAR ESTUDIO TÉCNICO PARA LA MODERNIZACIÓN INSTITUCIONAL DIRIGIDO AL FORTALECIMIENTO DE LA GESTIÓN DEL TALENTO HUMANO DE LA UAEMC </t>
  </si>
  <si>
    <t>444 - PRESTAR SERVICIOS PROFESIONALES ESPECIALIZADOS PARA  ADELANTAR ESTUDIO TÉCNICO DE NIVELACIÓN DE LA ESCALA SALARIAL PARA EL FORTALECIMIENTO DE LA GESTIÓN DEL TALENTO HUMANO DE LA UAEMC</t>
  </si>
  <si>
    <t>HENRY RODRIGUEZ</t>
  </si>
  <si>
    <t>445 - PRESTAR SERVICIOS PROFESIONALES ESPECIALIZADOS PARA ESTRUCTURAR ESTUDIO TÉCNICO DE LOS PROCESOS Y PROCEDIMIENTOS DE LA ENTIDAD, CADENA DE VALOR Y ANÁLISIS SALARIAL PARA EL FORTALECIMIENTO DE LA GESTIÓN DEL TALENTO HUMANO DE LA UAEMC</t>
  </si>
  <si>
    <t>CARLOS PARODY</t>
  </si>
  <si>
    <t>LORENA OCAMPOS</t>
  </si>
  <si>
    <t>448 - PRESTAR SERVICIOS PROFESIONALES ESPECIALIZADOS PARA ADELANTAR LA EVALUACIÓN CRÍTICA DE LOS ESTUDIOS DE CARGAS DE TRABAJO DESARROLLADOS EN LA UNIDAD ADMINISTRATIVA ESPECIAL MIGRACIÓN COLOMBIA PARA EL FORTALECIMIENTO DE LA GESTIÓN DEL TALENTO HUMANO DE LA UAEMC.</t>
  </si>
  <si>
    <t>NICOLAS LEONARDO LINARES</t>
  </si>
  <si>
    <t>504 - PRESTAR SERVICIOS PROFESIONALES PARA ESTRUCTURAR Y GESTIONAR JURÍDICAMENTE LAS NECESIDADES CONTRACTUALES Y DE PERSONAL DE LA SUBDIRECCIÓN DE TALENTO HUMANO, TENDIENTES AL FORTALECIMIENTO DE LA GESTIÓN DEL TALENTO HUMANO</t>
  </si>
  <si>
    <t>EDNA DEL PILAR SOSA</t>
  </si>
  <si>
    <t>KARYNA TIETJE CHIVATA</t>
  </si>
  <si>
    <t>V1: Programación Vigencia 2025
V17: Eliminar proceso</t>
  </si>
  <si>
    <t>446 - PRESTAR SERVICIOS PROFESIONALES ESPECIALIZADOS LEGALES  EN LA ELABORACIÓN DEL ESTUDIO PARA LA MODERNIZACIÓN INSTITUCIONAL Y ESTRUCTURA SALARIAL DE LA ENTIDAD, PARA EL FORTALECIMIENTO DE LA GESTIÓN DEL TALENTO HUMANO DE LA UAEMC</t>
  </si>
  <si>
    <t>PROFESIONALES</t>
  </si>
  <si>
    <t>V11: Proceso Nuevo
V16: Se actualiza el valor
V17: Se actualizo el valor</t>
  </si>
  <si>
    <t>533 - PRESTAR SERVICIOS PROFESIONALES PARA REALIZAR ANÁLISIS DE PLANTA Y DISTRIBUCION DE GRUPOS DE TRABAJO PARA OPTIMIZACIÓN DEL DISEÑO ORGANIZACIONAL DENTRO DEL FORTALECIMIENTO DE LA GESTIÓN DEL TALENTO HUMANO DE LA UAEMC.</t>
  </si>
  <si>
    <t>534 - PRESTAR SERVICIOS PROFESIONALES  PARA LA PROYECCIÓN Y SUSTENTACIÓN DE HERRAMIENTAS DE GESTIÓN DE TALENTO HUMANO, EN EJECUCIÓN DEL PROCESO DE MODERNIZACIÓN DE ESTRUCTURA DE LA ENTIDAD DENTRO DEL FORTALECIMIENTO DE LA GESTIÓN DEL TALENTO HUMANO DE LA UAEMC.</t>
  </si>
  <si>
    <t>V1: Programación Vigencia 2025
V2: Teniendo en cuenta la modificación de rubros, se realiza ajuste a la desagregación.
V18: Se elimina esta linea por cambios en las necesidades de los servicios del GIT Archivo y Correspondencia</t>
  </si>
  <si>
    <t xml:space="preserve">V10: Linea nueva
V18: Se ajusta fecha estimada de inicio del proceso y  fecha final actual </t>
  </si>
  <si>
    <t>V1: Programación Vigencia 2025
V9: Se solicita modificar fecha estimada de inicio, Toda vez que aun no se cuenta con la totalidad de las cotizaciones para estudio de mercado.
V11: Se solicita modificar el objeto toda vez que, para la presente vigencia no se va a adquirir licenciamiento.
V13: se solicita modificar la fecha de inicio. Final y duracion, toda vez que aun no se cuenta con cotizaciones para el estudio de mercado.
V18: se solicita modificar fecha estimada de inicio y duracion, toda vez que aun se encuentra en verificacion del area juridica y fianciera los estudios previos.</t>
  </si>
  <si>
    <t>V1: Programación Vigencia 2025
V13: se solicita modificar la fecha de inicio. Final y duracion, toda vez que se encuentra en firmas del area juridica y finanaciera.
v18: se solicita modificar fecha estimada de inicio y duracion, toda vez que aun se encuentra en verificacion del area juridica y fianciera los estudios previos.</t>
  </si>
  <si>
    <t>95 - SUMINISTRO, INSTALACION Y ADECUACION  DEL CABLEADO ESTRUCTURADO PARA LA SEDE DE BARRANQUILLA  DE ACUERDO CON LAS ESPECIFICACIONES TÉCNICAS REQUERIDAS EN EL MARCO DEL PROYECTO DE FORTALECIMIENTO DE LAS CAPACIDADES Y EVOLUCIÓN DE LAS TECNOLOGÍAS DE LA INFORMACIÓN</t>
  </si>
  <si>
    <t>V1: Programación Vigencia 2025
V10: Se solicita modificar nombre y correo de responsable
V13: se solicita modificar la fecha de inicio, final y duracion, toda vez que se encuentra en firmas del area juridica y finanaciera
v18: se solicita modificar fecha estimada de inicio y duracion, toda vez que aun se encuentra en verificacion del area juridica y fianciera los estudios previos.</t>
  </si>
  <si>
    <t>APROBADA</t>
  </si>
  <si>
    <t>V1: Programación Vigencia 2025
V7: se solicita modificar fecha estimada de inicio, costo mes, valor estimado vigencia total y  actual, toda vez que se requieren instalar nuevos enlaces de comunicación a nivel Nacional
v18: se solicita modificar fecha estimada de inicio, toda vez que aun se encuentra en verificacion del area de contratos los estudios previos.</t>
  </si>
  <si>
    <t>V4: Nuevo Proceso
V10:SE SOLICITA MOVER LÍNEA PARA ABRIL, DE ACUERDO CON LO CONVERSADO CON LA DIRECTORA
v18. SE SOLICITA ELIMINAR LÍNEA PORQUE NO SE CUENTA CON LA DISPONIBILIDAD DE RECURSO</t>
  </si>
  <si>
    <t xml:space="preserve">V4: Nuevo Proceso
V10:SE SOLICITA MOVER LÍNEA PARA ABRIL, DE ACUERDO CON LO CONVERSADO CON LA DIRECTORA
v18. SE SOLICITA MOVER PARA JUNIO </t>
  </si>
  <si>
    <t>Diana Ospina</t>
  </si>
  <si>
    <t>V18: Proceso Nuevo</t>
  </si>
  <si>
    <t>V1: Programación Vigencia 2025
V9: se incluye codigo de naciones unidas
V10: SE MODIFICO PRESUPUESTO EL 18 DE MARZO DEL 2025, SE MODIFICA ESTUDIOS PREVIOS ACTUALMENTE ESTA EN EL COMITÉ ESTRUTURADOR EN VERIFICACION DE ESTUDIOS PREVIOS
V18: SE RADICO EL 23 DE ABRIL, SE DEVOLVIO POR ORFEO EL 7 DE MAYO SIN OBSERVACIONES, SE RECIBIERON OBSERVACIONES POR CORREO ELECTRONICO EL 13 DE MAYO, SE AJUSTO LO CORRESPONDE CON EL COMITÉ ESTRUCTURADOR,  NO SE RADICA EN RAZON A QUE SE TIENE  23 DE MAYO PARA RADICAR Y DE ACUERDO A LO DIALOGADO CON CONTRATOS NO ALCANZA A TRAMITARSE POR LA DEMANDA QUE SE TIENE.</t>
  </si>
  <si>
    <t xml:space="preserve">V1: Programación Vigencia 2025
V18: SE SOLICITA CAMBIO DE MES ESTA EN ESTRUTURACION
</t>
  </si>
  <si>
    <t>V10: Nuevo Proceso
V18: Se elimina</t>
  </si>
  <si>
    <t>V10: Nuevo Proceso
V18: SE TRAMITO CDP Y EL DIA 27 DE MAYO SE AUTORIZO LA SOLICITUD DEL CERTIFICADO DE PLANEACION , SE ESTA TERMINANDO DE AJUSTAR HOJAS DE VIDA CERTIFICADOS DE IDONEIDAD Y ESTUDIOS PREVIOS PARA PROCEDER CON RADICACION .</t>
  </si>
  <si>
    <t>V17: Proceso Nuevo
V18: SE TRAMITO CDP Y EL DIA 27 DE MAYO SE AUTORIZO LA SOLICITUD DEL CERTIFICADO DE PLANEACION , SE ESTA TERMINANDO DE AJUSTAR HOJAS DE VIDA CERTIFICADOS DE IDONEIDAD Y ESTUDIOS PREVIOS PARA PROCEDER CON RADICACION .</t>
  </si>
  <si>
    <t>V1: Programación Vigencia 2025
V14: Se solicita cambio mes de radicación, el estudio previo ya se encuentra adelantado por sugerencia de la estructuración juridica se recomienda ajustar el objeto del contrato.
V18: Se solicita cambio mes de radicación, toda vez que no se pudo radicar el proceso, por demora en la recolección de firmas luego de los ajustes realizados.</t>
  </si>
  <si>
    <t>V14: Linea nueva
V18: Se solicita cambio mes de radicación, toda vez que no se pudo radicar el proceso.</t>
  </si>
  <si>
    <t>ADRIANA MARCELA ROSAS</t>
  </si>
  <si>
    <t>marcela.rosas@migracioncolombia.gov.co</t>
  </si>
  <si>
    <t>JULIÁN RICARDO CASTRO CUELLAR</t>
  </si>
  <si>
    <t>LEIDY YURANY GUZMÁN GARCÍA</t>
  </si>
  <si>
    <t>HÉCTOR JOSÉ MERIÑO TORRES</t>
  </si>
  <si>
    <t xml:space="preserve">440 - ADQUISICIÓN DE ELEMENTOS DISTINTIVOS INSTITUCIONALES PARA LA EJECUCIÓN DEL PROYECTO VISIBLES QUE PRESTA SERVICIOS DE ATENCIÓN AL PÚBLICO PARA LOS PROCESOS DE REGULARIZACIÓN EN EL NIVEL NACIONAL. </t>
  </si>
  <si>
    <t>V1: Programación Vigencia 2025
V7: Se necesita un alcance claro de lo que se tiene que ejecutar en esta regional, se esta a la espera de la inspección del mantenimiento para saber lo que se debe ejecutar y la cotización por parte de la empresa COTECMAR.  
V10: Se  Recibio cotización por parte de la empresa COTECMAR entidad que efectuo las adecuaciones de la Balsa las Toninas, que tiene el conocimiento del funcionamiento del sistema electrico. Para iniciar la estructuración del estudio previo para un contrato Interadministrativo. 
V18: Proceso devuelto por contratos para ser radicado en el mes de Junio.</t>
  </si>
  <si>
    <t>V1: Programación Vigencia 2025
V10: Para el proceso efectuado en el 2024 se radico para aprobación porroga No. 2 a termino del 01 de julio de 2025, por lo tanto seguiria vigente el contrato para el mantenimiento de motombombas y sistemas hidrulicos. 
V18: Proceso devuelto por contratos para ser radicado en el mes de Junio.</t>
  </si>
  <si>
    <t xml:space="preserve">V1: Programación Vigencia 2025
V18:Se realizaron observaciones por parte del grupo de contratos y se radicara nuevamente para el mes de junio con las observaciones subsanadas. </t>
  </si>
  <si>
    <t>V1: Programación Vigencia 2025
V10: no han allegado hoja de vida del posible contratista
V11: Se ajusta duración del contrato
V18: no fue posible radicarlos en el mes de mayo.</t>
  </si>
  <si>
    <t>V1: Programación Vigencia 2025
V10: Cambio de mes falta de cotizaciones, las cuales no han sido allegadas por las regionales
V18: Cambiar de mes</t>
  </si>
  <si>
    <t>V18: Proceso nuevo</t>
  </si>
  <si>
    <t>V1: Programación Vigencia 2025
V18: En espera de actualizacion de documentacion y cotizaciones.</t>
  </si>
  <si>
    <t>V10: Proceso nuevo
V18: Proceso desierto</t>
  </si>
  <si>
    <t xml:space="preserve">V9: Nuevo Proceso
V18. SE SOLICITA MOVER PARA JULIO </t>
  </si>
  <si>
    <t>81101701</t>
  </si>
  <si>
    <t>MANTENIMIENTO PREVENTIVO Y CORRECTIVO ASCENSOR ORONA</t>
  </si>
  <si>
    <t xml:space="preserve">CONTRATACIÓN DIRECTA - EXCLUSIVIDAD </t>
  </si>
  <si>
    <t>Carlos Alberto Archila Cabrera</t>
  </si>
  <si>
    <t>carlos.archila@migracioncolombia.gov.co</t>
  </si>
  <si>
    <t>SUBDIRECCIÓN ADMINISTRATIVA Y FINANCIERA-GA</t>
  </si>
  <si>
    <t>V11: Proceso Nuevo
V18: Se ajusta mes inicio, tiempo de ejecución y valor.</t>
  </si>
  <si>
    <t>V11: Contrato nuevo
V18: Se ajusta mes inicio, tiempo de ejecución y valor.</t>
  </si>
  <si>
    <t>V1: Programación Vigencia 2025
V10: Se solicita cambio mes de radicación, toda vez que en este momento no contamos con los insumos necesarios para poderlo radicar al Grupo de Contratos en este mes.
V14: Se solicita cambio mes de radicación, el estudio previo  se encuentra en revisión del equipo estructurador.
V18: Se cambia inicio de mes</t>
  </si>
  <si>
    <t>306 - CONTRATAR EL SERVICIO DE TRANSPORTE DE CARGA A NIVEL NACIONAL  .</t>
  </si>
  <si>
    <t>V1: Programación Vigencia 2025
V10:  Se solicita modificaar la fecha estimada de inicio y valor estimado, toda vez que el presupuesto no alcanza para las necesidades de la entidad.
V12: Se solicita modificar la descripcion y el concepto, toda vez que el alacance del proyecto es la el soporte y la implemnetacion.
V13: Se solicita modificar la fecha de inicio, toda vez que aun no se cuenta con estudios previos revisados por el area juridica y financiera.
V18: se solicita modificar fecha estimada de inicio y duracion, toda vez que aun se encuentra en verificacion del area juridica y fianciera los estudios previos.</t>
  </si>
  <si>
    <t>V1: Programación Vigencia 2025
V4: SE AJUSTA TIEMPO DE ACUERDO A LAS DIRECTRICES IMPARTIDAS, Y SE COLOCA NOMBRE DEL FUTURO CONTRATISTA
V7: NO SE AUTORIZO EN EL MES DE FEBRERO
V9: Se ajusta duración estimada y valor estimado del contrato de acuerdo con lo autorizado por la Dirección General
V10: NO SE AUTORIZO EN EL MES DE MARZO, SE CORRE PARA ABRIL, SI ES AUTORIZADO SE TRAMITARA EN EL MES DE ABRIL.
V18: Se cambia mes de inicio</t>
  </si>
  <si>
    <t>V1: Programación Vigencia 2025
V7: NO SE AUTORIZO EN EL MES DE FEBRERO
V9: Se ajusta duración estimada y valor estimado del contrato de acuerdo con lo autorizado por la Dirección General
V10: NO SE AUTORIZO EN EL MES DE MARZO, SE CORRE PARA ABRIL, SI ES AUTORIZADO SE TRAMITARA EN EL MES DE ABRIL.
V18: Se cambia mes de inicio</t>
  </si>
  <si>
    <t>V1: Programación Vigencia 2025
V18: Se cambia mes de inicio</t>
  </si>
  <si>
    <t xml:space="preserve">V4: Nuevo Proceso
V10:SE SOLICITA MOVER LÍNEA PARA ABRIL, DE ACUERDO CON LO CONVERSADO CON LA DIRECTORA
V18. SE SOLICITA MOVER PARA JUNIO </t>
  </si>
  <si>
    <t>V16: Proceso nuevo
V18: Se cambio inicio de mes</t>
  </si>
  <si>
    <t>535 - PRESTAR LOS SERVICIOS PROFESIONALES PARA LA ATENCIÓN DE REQUERIMIENTOS Y EL MONITOREO DE LAS RÉPLICAS DE BASES DE DATOS DE MIGRACIÓN COLOMBIA, ASEGURANDO SU DISPONIBILIDAD, INTEGRIDAD Y DESEMPEÑO, EN EL MARCO DEL PROYECTO DE FORTALECIMIENTO DE LAS CAPACIDADES Y EVOLUCIÓN DE LAS TECNOLOGÍAS DE LA INFORMACIÓN</t>
  </si>
  <si>
    <t>536 - PRESTAR LOS SERVICIOS PROFESIONALES PARA EL LEVANTAMIENTO DE REQUERIMIENTOS, ANÁLISIS, EJECUCIÓN DE PRUEBAS, Y DOCUMENTACIÓN EN LAS FASES DE CONSTRUCCIÓN, IMPLEMENTACIÓN DE LOS APLICATIVOS DE MIGRACION COLOMBIA, EN EL MARCO DEL PROYECTO DE FORTALECIMIENTO DE LAS CAPACIDADES Y EVOLUCIÓN DE LAS TECNOLOGÍAS DE LA INFORMACIÓN</t>
  </si>
  <si>
    <t>537 - PRESTAR LOS SERVICIOS PROFESIONALES PARA EL SOPORTE TÉCNICO, MANTENIMIENTO Y OPTIMIZACIÓN DE LA INTRANET Y SITIO WEB DE LA UAEMC, EN EL MARCO DEL PROYECTO DE FORTALECIMIENTO DE LAS CAPACIDADES Y EVOLUCIÓN DE LAS TECNOLOGÍAS DE LA INFORMACIÓN</t>
  </si>
  <si>
    <t>538 - PRESTAR SERVICIOS PROFESIONALES PARA LA GESTIÓN Y SOPORTE DE REDES DE COMUNICACIONES LAN Y WAN, ADMINISTRACIÓN DE SERVICIOS DE DIRECTORIO ACTIVO, Y CONFIGURACIÓN DE DHCP EN ENTORNOS DE SISTEMAS OPERATIVOS WINDOWS SERVER, ASEGURANDO SU FUNCIONAMIENTO Y RENDIMIENTO ÓPTIMO, EN EL MARCO DEL PROYECTO DE FORTALECIMIENTO DE LAS CAPACIDADES Y EVOLUCIÓN DE LAS TECNOLOGÍAS DE LA INFORMACIÓN</t>
  </si>
  <si>
    <t>540 - PRESTAR SERVICIOS PROFESIONALES PARA LA GESTIÓN Y ADMINISTRACIÓN DE LA TELEFONÍA FIJA, MÓVIL Y CANALES DE COMUNICACIÓN, ASEGURANDO SU CORRECTO FUNCIONAMIENTO Y EFICIENCIA OPERATIVA, EN EL MARCO DEL PROYECTO DE FORTALECIMIENTO DE LAS CAPACIDADES Y EVOLUCIÓN DE LAS TECNOLOGÍAS DE LA INFORMACIÓN</t>
  </si>
  <si>
    <t>541 - PRESTAR LOS SERVICIOS PROFESIONALES PARA GESTIONAR BASES DE DATOS, MANTENIMIENTO DE SISTEMAS DE INFORMACIÓN Y EQUIPOS PARA EL SISTEMA DE ENROLAMIENTO BIOMÉTRICO E IMPRESIÓN DE DOCUMENTOS PPT, EN EL MARCO DEL PROYECTO DE FORTALECIMIENTO DE LAS CAPACIDADES Y EVOLUCIÓN DE LAS TECNOLOGÍAS DE LA INFORMACIÓN.</t>
  </si>
  <si>
    <t>542 - PRESTAR SERVICIOS DE APOYO A LA GESTIÓN EN EL DESARROLLO, MANTENIMIENTO Y SOPORTE DE APLICACIONES, EN EL MARCO DEL PROYECTO DE FORTALECIMIENTO DE LAS CAPACIDADES Y EVOLUCIÓN DE LAS TECNOLOGÍAS DE LA INFORMACIÓN,  ASEGURANDO SU FUNCIONALIDAD Y CUMPLIMIENTO DE LOS ESTÁNDARES TÉCNICOS ESTABLECIDOS.</t>
  </si>
  <si>
    <t>546 - CONTRATAR LOS SERVICIOS DE APOYO PARA LA ATENCIÓN DE INCIDENTES Y EL DESARROLLO DE SOFTWARE, EN EL MARCO DEL PROYECTO DE FORTALECIMIENTO DE LAS CAPACIDADES Y EVOLUCIÓN DE LAS TECNOLOGÍAS DE LA INFORMACIÓN</t>
  </si>
  <si>
    <t>547 - PRESTAR SERVICIOS DE APOYO A LA GESTIÓN EN LA OFICINA DE TECNOLOGÍA DE LA INFORMACIÓN, EN ÁREAS RELACIONADAS CON EL SOPORTE TÉCNICO Y MANTENIMIENTO DE UNIDADES DE ENROLAMIENTO BIOMÉTRICO, GARANTIZANDO SU OPERATIVIDAD Y CONFIABILIDAD, EN EL MARCO DEL PROYECTO DE FORTALECIMIENTO DE LAS CAPACIDADES Y EVOLUCIÓN DE LAS TECNOLOGÍAS DE LA INFORMACIÓN.</t>
  </si>
  <si>
    <t>548 - PRESTAR SERVICIOS DE APOYO A LA GESTIÓN PARA PROPORCIONAR SOPORTE TÉCNICO A LOS SERVICIOS TECNOLÓGICOS EN EL MARCO DEL PROYECTO DE FORTALECIMIENTO DE LAS CAPACIDADES Y EVOLUCIÓN DE LAS TECNOLOGÍAS DE LA INFORMACIÓN</t>
  </si>
  <si>
    <t>549 - PRESTAR LOS SERVICIOS DE APOYO A LA GESTION EN LA SUBDIRECCIÓN DE EXTRANJERÍA, DE ACUERDO CON LAS CONDICIONES SEÑALADAS Y ESPECIFICACIONES TÉCNICAS DESCRITAS EN LOS ESTUDIOS PREVIOS</t>
  </si>
  <si>
    <t>550 - BRINDAR LOS SERVICIOS PROFESIONALES PARA LA GESTIÓN INTEGRAL Y ESTRATÉGICA DEL MODELO INTEGRADO DE GESTIÓN APLICADO A LOS PROCESOS QUE INTEGRAN LA SUBDIRECCIÓN ADMINISTRATIVA Y FINANCIERA, CON ÉNFASIS EN EL PROCESO DE GESTIÓN DOCUMENTAL, DENTRO DEL MARCO DEL PROYECTO DE INVERSIÓN PARA LA OPTIMIZACIÓN DE LOS PROCESOS DE GESTIÓN DOCUMENTAL EN LA UAEMC A NIVEL NACIONAL</t>
  </si>
  <si>
    <t>552 - CONTRATAR EL SERVICIO DE MANTENIMIENTO PREVENTIVO Y CORRECTIVO  PARA EL ASCENSOR MARCA ORONA, UBICADO EN LA REGIONAL ANDINA, CALLE 100 NO. 11 B 27 DE LA CIUDAD DE BOGOTA.</t>
  </si>
  <si>
    <t>539 - PRESTAR LOS SERVICIOS PROFESIONALES PARA EL DESARROLLO DE SOFTWARE Y RESOLUCIÓN DE INCIDENTES EN APLICACIONES DESARROLLADAS EN LENGUAJE JAVA, GARANTIZANDO EL CUMPLIMIENTO DE LOS REQUERIMIENTOS FUNCIONALES Y ESTÁNDARES TÉCNICOS ESTABLECIDOS, EN EL MARCO DEL PROYECTO DE FORTALECIMIENTO DE LAS CAPACIDADES Y EVOLUCIÓN DE LAS TECNOLOGÍAS DE LA INFORMACIÓN</t>
  </si>
  <si>
    <t>543 - PRESTAR LOS SERVICIOS PROFESIONALES PARA EL MONITOREO, GESTÍON DE INCIDENTES Y AJUSTES EN EL BUS DE DATOS ORACLE, EN EL MARCO DEL PROYECTO DE FORTALECIMIENTO DE LAS CAPACIDADES Y EVOLUCIÓN DE LAS TECNOLOGÍAS DE LA INFORMACIÓN, GARANTIZANDO SU ÓPTIMO RENDIMIENTO, INTEGRACIÓN Y ALINEACIÓN CON LOS REQUERIMIENTOS TÉCNICOS Y OPERATIVOS ESTABLECIDOS.</t>
  </si>
  <si>
    <t>544 - PRESTAR LOS SERVICIOS PROFESIONALES PARA EL DESARROLLO E IMPLEMENTACIÓN DE APLICACIONES ASEGURANDO SU CORRECTO FUNCIONAMIENTO E INTEGRACIÓN, EN EL MARCO DEL PROYECTO DE FORTALECIMIENTO DE LAS CAPACIDADES Y EVOLUCIÓN DE LAS TECNOLOGÍAS DE LA INFORMACIÓN, CUMPLIMIENDO DE LOS ESTÁNDARES TÉCNICOS Y OPERATIVOS ESTABLECIDOS.</t>
  </si>
  <si>
    <t>545 - PRESTAR LOS SERVICIOS PROFESIONALES PARA EL DESARROLLO DE APLICACIONES JAVA Y LA CREACIÓN DE SERVICIOS WEB, ATENDIENDO LOS REQUERIMIENTOS E INCIDENTES, EN EL MARCO DEL PROYECTO DE FORTALECIMIENTO DE LAS CAPACIDADES Y EVOLUCIÓN DE LAS TECNOLOGÍAS DE LA INFORMACIÓN, CUMPLIENDO CON LOS ESTÁNDARES TÉCNICOS Y METODOLOGÍAS DE DESARROLLO DE SOFTWARE ESTABLECIDOS.</t>
  </si>
  <si>
    <t>551 - PRESTAR SERVICIOS PROFESIONALES PARA GESTIONAR PROCESOS DE LA DIRECCIÓN GENERAL EN EL SEGUIMIENTO A LOS COMPROMISOS DE COOPERACIÓN INTERNACIONAL EN LA AGENDA DE LA ENTIDAD</t>
  </si>
  <si>
    <t>V1: Programación Vigencia 2025
V7: Se necesita un alcance claro de lo que se tiene que ejecutar en esta regional, teniendo en cuenta que ya se realizo el diagnostico electrico y por lo tanto se debe realizar un diseño electrico nuevo, el cual no se tiene en el momento y asi finalmente tener el alcance claro de lo que se debe ejecutar.
V18: Se cambio mes de inicio</t>
  </si>
  <si>
    <t>V1: Programación Vigencia 2025
V18: Se cambio mes de inicio</t>
  </si>
  <si>
    <t xml:space="preserve">553 - CONTRATAR EL SUMINISTRO DE COMBUSTIBLE PARQUE AUTOMOTOR Y PLANTAS ELÉCTRICAS REGIONAL NARIÑO PCM SAN MIGUEL </t>
  </si>
  <si>
    <t>554 - CONTRATAR EL SERVICIO DE MANTENIMIENTO PREVENTIVO Y/O CORRECTIVO INCLUIDO REPUESTOS PARA EL PARQUE AUTOMOTOR REGIONAL ORIENTE EN LA CIUDAD DE BUCARAMANGA.</t>
  </si>
  <si>
    <t>DG - 35</t>
  </si>
  <si>
    <t>OTIN - 108</t>
  </si>
  <si>
    <t>OTIN - 109</t>
  </si>
  <si>
    <t>OTIN - 110</t>
  </si>
  <si>
    <t>OTIN - 111</t>
  </si>
  <si>
    <t>OTIN - 112</t>
  </si>
  <si>
    <t>OTIN - 113</t>
  </si>
  <si>
    <t>OTIN - 114</t>
  </si>
  <si>
    <t>OTIN - 115</t>
  </si>
  <si>
    <t>OTIN - 116</t>
  </si>
  <si>
    <t>OTIN - 117</t>
  </si>
  <si>
    <t>OTIN - 118</t>
  </si>
  <si>
    <t>OTIN - 119</t>
  </si>
  <si>
    <t>OTIN - 120</t>
  </si>
  <si>
    <t>OTIN - 121</t>
  </si>
  <si>
    <t>SAF - 176</t>
  </si>
  <si>
    <t>SAF - 173</t>
  </si>
  <si>
    <t>SAF - 174</t>
  </si>
  <si>
    <t>SEXT - 96</t>
  </si>
  <si>
    <t>SAF - 175</t>
  </si>
  <si>
    <t>V1: Programación Vigencia 2025
V10: Gestión de cobro
V18: Se cambio mes de inicio</t>
  </si>
  <si>
    <t>V1: Programación Vigencia 2025
V9: Se ajusta responsable teniendo en cuenta que ya cuenta con la estructuración completa
V10: Se posterga debido a tiempos de estructuracion por obsservaciones del grupo de contratos.
V18: Se cambio mes de inicio</t>
  </si>
  <si>
    <t>V1: Programación Vigencia 2025
V11: ajustar el valor, esto en atención al valor que se aprobó para que estos fueran extendidos hasta el 31 de diciembre de la presente vigencia.
V18: Se cambio mes de inicio, valor y estado vigencias futuras</t>
  </si>
  <si>
    <t>V1: Programación Vigencia 2025
V18: Se cambio mes de inicio, valor y estado vigencias futuras</t>
  </si>
  <si>
    <t>V11: Proceso Nuevo
V15: Se modifica mes inicio
V18: Se cambia mes de inicio</t>
  </si>
  <si>
    <t>V14: Proceso nuevo
V18: Proceso desierto</t>
  </si>
  <si>
    <t>V1: Programación Vigencia 2025
V10: Cambio de mes falta de cotizaciones, las cuales no han sido allegadas por las regionales
V14: Proceso Desierto</t>
  </si>
  <si>
    <t>V18: Proceso Nuevo
V19: Eliminar proceso</t>
  </si>
  <si>
    <t>ESTEBAN JAVIER MORENO</t>
  </si>
  <si>
    <t xml:space="preserve">V14: Linea nueva
V19: SE AJUSTA VALOR FINAL DEL CONTRATO DE ACUERDO A LA FECHA PROBABLE DE INICIO Y DURACION DEL CONTRATO </t>
  </si>
  <si>
    <t>V19: Proceso Nuevo</t>
  </si>
  <si>
    <t xml:space="preserve">439 - CONTRATAR EL SERVICIO DE ALISTAMIENTO DE IMPRESIÓN Y EL SOPORTE TÉCNICO ESPECIALIZADO PARA LAS IMPRESORAS DE DOCUMENTOS DE REGULARIZACIÓN DE CIUDADANOS EXTRANJEROS EN COLOMBIA </t>
  </si>
  <si>
    <t>463 -PRESTAR SERVICIOS PROFESIONALES A LA SUBDIRECCIÓN ADMINISTRATIVA Y FINANCIERA - GRUPO INTERNO DE CONTRATOS EN LA APLICACIÓN Y DESARROLLO DE NORMAS E INSTRUMENTOS JURÍDICO - LEGALES SOBRE TEMAS CONTRACTUALES, FINANCIEROS Y ADMINISTRATIVOS, DE ACUERDO CON LAS CONDICIONES Y ESPECIFICACIONES TÉCNICAS DESCRITAS EN LOS ESTUDIOS PREVIOS</t>
  </si>
  <si>
    <t>76122305;76122306;76122307;76122308;76122309;76122310;76122311;76122314;76121900</t>
  </si>
  <si>
    <t>GESTIÓN AMBIENTAL</t>
  </si>
  <si>
    <t>ELIANA CAÑÓN</t>
  </si>
  <si>
    <t>karen.canon@migracioncolombia.gov.co</t>
  </si>
  <si>
    <t>A-02-02-02-008-007 ALOJAMIENTO; SERVICIOS DE MANTENIMIENTO, REPARACIÓN, E INSTALACIÓN (EXCEPTO SERVICIOS DE CONSTRUCCIÓN)</t>
  </si>
  <si>
    <t>462 - PRESTAR LOS SERVICIOS PROFESIONALES EN LA GESTIÓN CONTRACTUAL, ELABORACIÓN Y PUBLICACIÓN DE DOCUMENTOS ASIGNADOS EN LAS DIFERENTES ETAPAS DE CONTRATACIÓN EN CADA UNA DE SUS MODALIDADES, ASÍ COMO LA GESTIÓN POSCONTRACTUAL Y HASTA LA LIQUIDACIÓN DE LOS PROCESOS QUE SE ADELANTAN EN LA UAEMC</t>
  </si>
  <si>
    <t>JUAN DAVID CAMARGO GARCIA</t>
  </si>
  <si>
    <t xml:space="preserve">juan.camargo@migracioncolombia.gov.co </t>
  </si>
  <si>
    <t>V11: Proceso Nuevo
V18: Se ajusta mes inicio, tiempo de ejecución y valor.
V19: Se cambia objeto contractual, mes de inicio, duración, valor y responsable</t>
  </si>
  <si>
    <t>V11: Proceso Nuevo
V16: Actualizar valor
V19: Se cambia onjeto contractual, mes de inicio, duración, valor y responsable</t>
  </si>
  <si>
    <t>ADQUISICIÓN DE TONER</t>
  </si>
  <si>
    <t>SELECCIÓN ABREVIADA - SUBASTA INVERSA</t>
  </si>
  <si>
    <t>A-02-02-01-003-005 - OTROS PRODUCTOS QUÍMICOS; FIBRAS ARTIFICIALES (O FIBRAS INDUSTRIALES HECHAS POR EL HOMBRE)</t>
  </si>
  <si>
    <t>MARINA VILLA ARENAS</t>
  </si>
  <si>
    <t>marina.arenas@migracioncolombia.gov.co</t>
  </si>
  <si>
    <t xml:space="preserve">150 - PRESTAR SERVICIOS PROFESIONALES PARA LA IMPLEMENTACIÓN DE LAS ESTRATEGIAS DE SALUD MENTAL DE LOS FUNCIONARIOS DE LA UAEMC, PARA EL FORTALECIMIENTO DE LA GESTIÓN DE TALENTO HUMANO DE LA UAEMC. </t>
  </si>
  <si>
    <t>V14: Proceso nuevo
V18: Proceso nuevo, al fecha no hay inmueble
V19: Cambio mes de inicio</t>
  </si>
  <si>
    <t>556 - CONTRATAR LA PRESTACIÓN DE LOS SERVICIOS DE RECOLECCIÓN, PESAJE, TRANSPORTE, APROVECHAMIENTO, TRATAMIENTO Y//O DISPOSICIÓN FINAL ADECUADA DE MATERIAL DE ELEMENTOS APROVECHABLES, RESIDUOS DE APARATOS ELÉCTRICOS Y ELECTRÓNICOS-RAEE Y OTROS RESIDUOS PELIGROSOS PRODUCTO DE LAS ACTIVIDADES MISIONALES DE LA ENTIDAD.</t>
  </si>
  <si>
    <t>557 - CONTRATAR EL SUMINISTRO DE TINTAS Y TÓNER Y CONSUMIBLES DE IMPRESIÓN PARA LA UNIDAD ADMINISTRATIVA ESPECIAL MIGRACIÓN COLOMBIA</t>
  </si>
  <si>
    <t>558 - CONTRATAR LAS ADECUACIONES Y/O MEJORAMIENTOS PARA LA SEDE CSFM REGIONAL ANDINA - BOGOTÁ.</t>
  </si>
  <si>
    <t>SAF - 177</t>
  </si>
  <si>
    <t>SAF - 178</t>
  </si>
  <si>
    <t>SAF - 179</t>
  </si>
  <si>
    <t>Martha Eugenia Ramos Ospina</t>
  </si>
  <si>
    <t xml:space="preserve">martha.ramos@migracioncolombia.gov.co </t>
  </si>
  <si>
    <t>Jonathan Avila</t>
  </si>
  <si>
    <t>PRESTACIÓN DE SERVICIOS DE APOYO A LA GESTIÓN </t>
  </si>
  <si>
    <t>V1: Programación Vigencia 2025
V9: SE SOLICITA MOVER DE ABRIL A MARZO POR TERMINACIÓN DE LA PRORROGA 
V10: SE SOLICITA MOVER PARA ABRIL POR FAVOR Y ACTUALIZAR EL VALOR 
V14: SE SOLICITA AMABLEMENTE MOVER LÍNEA PARA MAYO 
V18. SE SOLICITA MOVER PARA JUNIO 
V20: SE SOLICITA MOVER PARA JULIO PORQUE ESTÁ EN PROCESO CON LA OFICINA DE CONTRATACIÓN</t>
  </si>
  <si>
    <t>V4: Nuevo Proceso
V10:SE SOLICITA MOVER LÍNEA PARA ABRIL, DE ACUERDO CON LO CONVERSADO CON LA DIRECTORA
V18. SE SOLICITA MOVER PARA JUNIO 
V20: Se solicita cambio inicio de mes</t>
  </si>
  <si>
    <t>V9: Nuevo Proceso
V18. SE SOLICITA MOVER PARA JUNIO 
V19: Se solicita modificar el valor teniendo en cuenta el estimado para obtener el servicio hasta 31 de diciembre de 2025, y modificar el objeto para incorporar el servicio de alistamiento de impresión.
V20: Se solicita cambio inicio de mes</t>
  </si>
  <si>
    <t>V9: Nuevo Proceso
v18. SE SOLICITA MOVER PARA JUNIO 
V20: Se solicita cambio inicio de mes</t>
  </si>
  <si>
    <t>V15: Proceso Nuevo
v18. SE SOLICITA MOVER PARA JUNIO 
V20: Se solicita cambio inicio de mes</t>
  </si>
  <si>
    <t>V15: Proceso Nuevo
V18. SE SOLICITA MOVER PARA JULIO POR ADICIÓN Y PRÓRROGA DE 2 MESES
V20: Ajuste duración contrato y valor del contrato</t>
  </si>
  <si>
    <t>V1: Programación Vigencia 2025
V7: Se ajusta la fecha de inicio del proceso.
V18: Se cambia inicio de mes
V20: Eliminar</t>
  </si>
  <si>
    <t>David Orlando González Socha</t>
  </si>
  <si>
    <t>V1: Programación Vigencia 2025
V10: se hace necesario aplazar para abril teniendo en cuenta que se encuentra aún en revisión del comité estructurador
V18: Se cambio mes de inicio
V19: Se cambia responsable
V20: Cambio inicio de mes</t>
  </si>
  <si>
    <t>JORGE ENRIQUE TIRADO OROZCO</t>
  </si>
  <si>
    <t>jorge.tirado@migracioncolombia.gov.co</t>
  </si>
  <si>
    <t>LUISA FERNANDA LOPEZ BOLAÑOS</t>
  </si>
  <si>
    <t>V1: Programación Vigencia 2025
V13: Se solicita modificar la fecha de inicio. Final , toda vez que aun no se cuenta con la totalidad de cotizaciones para realizzar el estudio de mercado.
v18: se solicita modificar fecha estimada de inicio y duracion, toda vez que aun se encuentra en verificacion del area juridica y fianciera los estudios previos.
V20: e solicita modificar la fecha estimada de inicio, toda vez que aun no se cuneta con estudio de mercado.</t>
  </si>
  <si>
    <t xml:space="preserve">V18: Proceso Nuevo
V20: Se solicita modificar la fecha estimada de inicio, duración estimada y valor, toda vez que aun no se cuenta con la documentación completa para la contratación. </t>
  </si>
  <si>
    <t>V1: Programación Vigencia 2025
V19: Se solicita modificar el estimado vigencia total y actual, de acuerdo a requerimiento por el area de control migratorio.
V20: se solicita modificar la fecha estimada de inicio, toda vez que aun no se cuenta con estudio de mercado.</t>
  </si>
  <si>
    <t>V18: Proceso Nuevo
V20: Se modifica duración estimada del contrato a 5,5 y valor del contrato, por recursos asignados por planeación</t>
  </si>
  <si>
    <t>V1: Programación Vigencia 2025
V7: NO SE AUTORIZO EN EL MES DE FEBRERO
V9: Se ajusta duración estimada y valor estimado del contrato de acuerdo con lo autorizado por la Dirección General
V10: NO SE AUTORIZO EN EL MES DE MARZO, SE CORRE PARA ABRIL, SI ES AUTORIZADO SE TRAMITARA EN EL MES DE ABRIL.
V18: Se cambia mes de inicio
V19: SE MODIFICA OBJETO PARA UN PROFESIONAL SIN EXPERIENCIA SE AJUSTAN HONORARIOS Y VALOR TOTAL DEL CONTRATO
V20: SE MODIFICA MES DE EJECUCION CONTRACTUAL, EL FUTURO CONTRATISTA LE FALTA UN DOCUMENTO PARA PODER DAR INICIO AL CONTRATO</t>
  </si>
  <si>
    <t>V1: Programación Vigencia 2025
V10: EL PROCESO ACTUALMENTE ESTA CON OBSERVACIONES DEL COMITÉ ESTRUCTURADOR, SE ENVIO EL 17 DE MARZO EL COMITÉ ESTRUCTURADOR SALI EL 12 DE MARZO, Y SE HA ESTADO TRABAJANDO CON LOS ESTRUTURADORES.
V18: EL PROCESO SE RADICO EN CONTRATOS SE RECIBIERON OBSERVACIONES SE ESTAN RECOGIENDO FIRMAS PARA RADICARLO NUEVAMENTE EN CONTRATACION.
V20: SE RADICO TARDIAMENTE EN CONTRATO, SE ENVIO A REVISION FINANCIERA DESDE EL 3 DE JUNIO PERO SE RECIBIO POR PARTE DE COMITÉ ESTRUTURADOR CON AJUSTES EL 19 DE JUNIO.</t>
  </si>
  <si>
    <t>V1: Programación Vigencia 2025
V20: SE SOLICITA CAMBIO DE MES NO SE RADICO EN JUNIO LA POLICIA PRESENTO CAMBIOS AL INTERIOR DE LA ENTIDAD.</t>
  </si>
  <si>
    <t>V1: Programación Vigencia 2025
V10: EL COMITÉ ESTRUCTURADOR SE RECIBIO EL12 DE MARZO, EL PROCESO SE ENVIO AL COMITÉ ESTRUCTURADOR AL DIA DE HOY SE VIENE TRABAJANDO AUN EN EL PROCESO, PARA PODER RADICARLO EN CONTRATOS.
V18: EL CONTRATO SE RADICO EN LA OFICINA DE CONTRATACION SE REALIZARON AJUSTES RESPECTIVOS Y SE RECOGIERON FIRMAS SIN EMBARGO POR TIEMPO NO SE ENVIO NUEVAMENTE A LA OFICINA DE CONTRATACION ESTE FUE DEVUELTO EL 20 DE MAYO, SE HICIERON LOS AJUSTES Y SE RECOGIERON FIRMAS EL 26 DE MAYO POR TIEMPO NO SETRAMITA EL MISMO.
V20: SE RADICO EN JUNIO SE RECIBIERON OBSERVACIONES EL 20 DE JUNIO AL CONTRATO, SE AJUSTAN ESTA EN RECOLECCION DE FIRMAS CON LOS AJUSTES SUGERIDOS, SE CAMBIA DE MES POR TIEMPOS</t>
  </si>
  <si>
    <t>V1: Programación Vigencia 2025
V9: se modifica fecha de inicio, plazo de ejecución el contrato depende si en mitad de año autorizan la contratacion de uniformes para la entidad.
V20: EN LA PRESENTE VIGENCIA NO SE ADELANTO CONTRATO DE UNIFORMES, POR TAL MOTIVO NO SE VA ADELANTAR EL PRESENTE CONTRATO.</t>
  </si>
  <si>
    <t>V1: Programación Vigencia 2025
V10: LAS PRUEBAS EVA Y 360 LA TENEMOS VIGENTES HASTA EL 30 DE MAYO DEL 2025, POR LO ANTERIOR CORREMOS LA FECHA DEL CONTRATO
V18: NO SE RADICO EN CONTRATOS SE SOLICITA CAMBIO DE MES.
V20: SE CAMBIA DE MES NO SE RADICO ENTIEMPOS EN CONTRATOS</t>
  </si>
  <si>
    <t>V1: Programación Vigencia 2025
V18: ESTA EN ESTRUCTURACION.
V20: SE ESTA A LA ESPERA DE UN PROBABLE AUMENTO DE PRESUPUESTO PARA ADELANTAR ESTA CONTRATACION</t>
  </si>
  <si>
    <t>V1: Programación Vigencia 2025
V8: de acuerdo a presupuesto asignado se ajusta modalidad de contratacion.
V9: de acuerdo a presupuesto asignado se ajusta modalidad de contratacion, se suprime del objeto la palabra operador logistico, se modifica de mes.
V18: SE RADICO EN CONTRATOS EL DIA 23 DE MAYO, Y DE ACUERDO A LO DIALOGADO CON CONTRATOS NO SE ALCANZA ATRAMITAR SE CAMBIA DE MES.
V20: SE RECIBIERON OBSERVACIONES EL 20 DE JUNIO SE AJUSTARON ESTAN EN RECOLECCION DE FIRMAS</t>
  </si>
  <si>
    <t>62 - CONTRATAR LA PRESTACIÓN DE SERVICIOS PROFESIONALES PARA ADELANTAR LOS TRÁMITES NECESARIOS EN LA ETAPA PRECONTRACTUAL, CONTRACTUAL Y POSTCONTRACTUAL DE LOS PROCESOS QUE SE ADELANTAN DESDE EL GRUPO DE CONTRATOS PARA EL FORTALECIMIENTO DE LAS CAPACIDADES Y EVOLUCIÓN DE LAS TECNOLOGÍAS DE LA INFORMACIÓN EN MIGRACIÓN COLOMBIA</t>
  </si>
  <si>
    <t>V1: Programación Vigencia 2025
V10:  Se solicita modificaar la fecha estimada de inicio, por solicitud del area administrativa y financiera.
V13:  Se solicita modificaar la fecha estimada de inicio, por solicitud del area administrativa y financiera.
V20:  Se solicita modificar objeto, la fecha estimada de inicio, duracion estimada, valor mensual y valor vigencia actual y toptal. por solicitud del área administrativa y financiera.</t>
  </si>
  <si>
    <t>V4: Nuevo Proceso
V10:  Se solicita modificaar la fecha estimada de inicio, toda vez que el proceso no se radico al area de contratos en las fecha estipuladas
V13: Se solicita modificar la fecha de inicio y duracion , toda vez que el proveedor aun no envia la oferta
v18: se solicita modificar fecha estimada de inicio y duracion, toda vez que aun se encuentra en verificacion del area juridica y fianciera los estudios previos.
v20: Se solicita modificar la fecha estimada de inicio, por solicitud del area de contratos.</t>
  </si>
  <si>
    <t>Nelson Orlando Yazo Martinez</t>
  </si>
  <si>
    <t>V20: Proceso nuevo</t>
  </si>
  <si>
    <t>DIANA MARCELA ARCHILA MUÑOZ</t>
  </si>
  <si>
    <t xml:space="preserve">526 - PRESTAR LOS SERVICIOS PROFESIONALES EN EL APOYO A LOS PROCESOS MISIONALES  DE REGULARIZACION, ARTICULACION  DE ALIANZAS ESTRATEGICAS Y EL ACOMPAÑAMIENTO DE LAS ACTIVIDADES  EN LAS DIRECCIONES REGIONALES EN LA SUBDIRECCION DE EXTRANJERIA </t>
  </si>
  <si>
    <t>V1: Programación Vigencia 2025
V13: Se solicita modificar la fecha de inicio. Final , toda vez que aun no se cuenta con la totalidad de cotizaciones para realizzar el estudio de mercado.
v18: se solicita modififcar el objeto, fecha estimada de inicio y duracion, toda vez se requiere verificar el esta de la infraestructura existente.
V20: Se solicita eliminar proceso, toda vez que se va unificar la instalación de cableado estructurado con el área administrativa y financiera.</t>
  </si>
  <si>
    <t>25172502;25172504</t>
  </si>
  <si>
    <t xml:space="preserve">LLANTAS </t>
  </si>
  <si>
    <t>A-02-02-01-003-006 PRODUCTOS DE CAUCHO Y PLÁSTICO</t>
  </si>
  <si>
    <t>V1: Programación Vigencia 2025
V2: Teniendo en cuenta la modificación de rubros, se realiza ajuste a la desagregación. 
V9: Cambio de fuente
V10: Se ajusta fecha de inicio del proceso
V13: Se ajusta fecha estimada de inicio del proceso, fecha final actual y modalidad de contratación
V18: Se ajusta fecha estimada de inicio del proceso y  fecha final actual 
V20: Se ajusta fecha de inicio del proceso</t>
  </si>
  <si>
    <t>V1: Programación Vigencia 2025
V10: SE ENCUENTRA EN VALIDACION DEL COMITÉ ESTRUCTURADOR ESTE SE DESIGNO EL 12 DE MARZO SIN EMBARGO NO SE ALCANZO A TERNER LISTO CON FIRMAS DEL COMITÉ PARA RADICAR EN CONTRATOS
V18: NO SE RADICO EL CONTRATO, EN EL MES DE MAYO SE PASA A JUNIO
V20:SE ESTA VERIFICANDO MODALIDAD DE CONTRATACION POR SUGERENCIAS QUE SE NOS REALIZARON</t>
  </si>
  <si>
    <t xml:space="preserve">V14: Linea nueva
V20: SE MODIFICA MES DE INICIO </t>
  </si>
  <si>
    <t>V10: Nuevo Proceso
V18: SE TRAMITO CDP Y EL DIA 27 DE MAYO SE AUTORIZO LA SOLICITUD DEL CERTIFICADO DE PLANEACION , SE ESTA TERMINANDO DE AJUSTAR HOJAS DE VIDA CERTIFICADOS DE IDONEIDAD Y ESTUDIOS PREVIOS PARA PROCEDER CON RADICACION .
V20: SE MODIFICA MES DE INICIO NO ALCANZO A SALIR EN JUNIO</t>
  </si>
  <si>
    <t>PRESTACION DE SERVICIOS DE APOYO</t>
  </si>
  <si>
    <t>SERVICIOS DE APOYO</t>
  </si>
  <si>
    <t>V1: Programación Vigencia 2025
V10: No se tiene candidato que cumpla los requisitos minimos 
V20: Se solicita cambio de fecha estimada de inicio del proceso de selección, debido a que el candidato envió documentación que lo acredite a finales de junio de 2025</t>
  </si>
  <si>
    <t>V1: Programación Vigencia 2025
V7: Se solicita cambio de fecha estimada de inicio del proceso
V14: Se solicita cambio de fecha estimada de inicio del proceso, debido a que no ha allegado cotizaciones
V18: Se solicita cambio de fecha estimada de inicio del proceso, debido a que los proveedores sólo están cotizando el equipo de aire acondicionado, pero no ha sido posible que coticen el transporte ni la instalación en las regionales de la entidad 
V20:  Se solicita cambio de fecha estimada de inicio del proceso, debido el área de contratos solicitó que se radicara en el mes de julio este proceso</t>
  </si>
  <si>
    <t xml:space="preserve">V1: Programación Vigencia 2025
V14: Se solicita en cambio de FECHA ESTIMADA DE INICIO DEL PROCESO DE SELECCIÓN, debido a que la fecha máxima para subir Ordenes de Compra en la TVEC es el 7 de julio de 2025
V16: Se solicita cambio en el Valor estimado vigencia total y actual, debido a que en mesa de trabajo con la Regional teniendo en cuenta las necesidades de la misma, se adelanta el simulador y arroja la cifra del valor
V18: Se solicita cambio de inicio del proceso, debido a que Colombia Compra Eficiente tienen concertado sacar un nuevo Acuerdo Marco de Aseo y Cafaterìa, pero a la fecha no se ha socializado con las entidades compradoras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t>
  </si>
  <si>
    <t xml:space="preserve">V1: Programación Vigencia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t>
  </si>
  <si>
    <t xml:space="preserve">V1: Programación Vigencia 2025
V16: Se solicita cambio en el Valor estimado vigencia total y actual, debido a que en mesa de trabajo con la Regional teniendo en cuenta las necesidades de la misma, se adelanta el simulador y arroja la cifra del valor
V18: Se solicita cambio de inicio del proceso, debido a que Colombia Compra Eficiente tienen concertado sacar un nuevo Acuerdo Marco de Aseo y Cafaterìa, pero a la fecha no se ha socializado con las entidades compradoras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t>
  </si>
  <si>
    <t>V2: Nuevo Proceso
V11: Se ajusta objeto
V18: Se cambia mes de inicio
V20: Se cambia mes de inicio</t>
  </si>
  <si>
    <t>V1: Programación Vigencia 2025
V10: Se ajusta objeto contractual
V13: Se solicita modificar la fecha de inicio. Final , toda vez que aun no se cuenta con la totalidad de cotizaciones para realizzar el estudio de mercado.
v18: se solicita modificar fecha estimada de inicio y duracion, toda vez que aun se encuentra en verificacion del area juridica y fianciera los estudios previos.
V20: se solicita modificar la fecha estimada de inicio, de acuerdo a solicitud del area de contratos.</t>
  </si>
  <si>
    <t>V10: Nuevo Proceso
V13: Se solicita modificar la fecha de inicio. Final , toda vez que aun no se cuenta con la totalidad de cotizaciones para realizzar el estudio de mercado.
v18: se solicita modificar fecha estimada de inicio y duracion, toda vez que  se encuentra en verificacion del area juridica y fianciera los estudios previos.
V20: se solicita modificar la fecha estimada de inicio, de acuerdo a solicitud del area de contratos.</t>
  </si>
  <si>
    <t>A-02-02-02-008-003 OTROS SERVICIOS PROFESIONALES, CIENTÍFICOS Y TÉCNICOS, Fuente: Propios; Recurso: 20; Situación: CSF, expedido por el Grupo Financiero de la UAEMC.</t>
  </si>
  <si>
    <t>43211500;43212100;44101700;44103100</t>
  </si>
  <si>
    <t>INSUMOS PARA IMPRESORA DE CARNETS</t>
  </si>
  <si>
    <t>A-02-02-02-008-009 Fuente propios 20OTROS SERVICIOS DE FABRICACIÓN; SERVICIOS DE EDICIÓN, IMPRESIÓN Y REPRODUCCIÓN; SERVICIOS DE RECUPERACIÓN DE MATERIALES</t>
  </si>
  <si>
    <t>55121806;55121807</t>
  </si>
  <si>
    <t>ELABORACIÓN PORTACARNÉS</t>
  </si>
  <si>
    <t>AVISOS DE PRENSA</t>
  </si>
  <si>
    <t>23 - ADQUIRIR E INSTALAR LA SEÑALIZACIÓN PODOTÁCTIL DE 20*40CM PARA LAS PERSONAS CIEGAS EN EL CFSM DE BOGOTA - REGIONAL ANDINA DE ACUERDO CON LOS LINEAMIENTOS DE LA NTC 5610:2022</t>
  </si>
  <si>
    <t>V1: Programación Vigencia 2025
V2: Se solicita modificar el mes de contratación a agosto, debido a que el contrato esta planeado por 3 meses y en la programación inicial quedo errado
V20: Se solicita modificar el mes de contratación a agosto, y cambio en el objeto, debido a la nueva sede de la Regional Andina que necesita adecuación para personas con discapacidad.</t>
  </si>
  <si>
    <t>JORGE TIRADO</t>
  </si>
  <si>
    <t>V1: Programación Vigencia 2025
V14: Se solicita cambio mes de radicación, toda vez que no se pudo radicar el proceso y cambio de objeto y modalidad de contratación.
V18: Se solicita cambio mes de radicación, toda vez que no se pudo radicar el proceso, debido a que se encuentra pendiente consertación con el  Espacio Nacional de Consulta Previa
V20: Se solicita cambio mes de radicación, toda vez que no se pudo radicar el proceso, debido a que se encuentra pendiente consertación con el  Espacio Nacional de Consulta Previa</t>
  </si>
  <si>
    <t>V1: Programación Vigencia 2025
V14: Se solicita cambio mes de radicación, y cambio en el objeto del contrato
V18: Se solicita cambio mes de radicación, toda vez que no se pudo radicar el proceso, debido a que se encuentra pendiente reunión con el Resguardo Indígena.
V21: Se solicita cambio mes de radicación, toda vez que no se pudo radicar el proceso, debido a que se encuentra en proceso de estructuración técnica.</t>
  </si>
  <si>
    <t>V1: Programación Vigencia 2025
V7: Se solicita cambio mes de radicación, toda vez que no se pudo radicar el proceso.
V10: Se solicita cambio mes de radicación, toda vez que no se pudo radicar el proceso.
V14: Se solicita cambio de mes, de fuente de recursos, duración del contrato y valor.
V18: Se solicita cambio mes de radicación, toda vez que no se pudo radicar el proceso.
V20: Se solicita cambio mes de radicación, toda vez que no se pudo radicar el proceso.</t>
  </si>
  <si>
    <t>V1: Programación Vigencia 2025
V7: Se solicita cambio mes de radicación, toda vez que no se pudo radicar el proceso.
V10: Se solicita cambio mes de radicación, toda vez que no se pudo radicar el proceso.
V14: Se solicita cambio de mes, objeto, de fuente de recursos, duración del contrato y valor.
V18: Se solicita cambio mes de radicación, toda vez que no se pudo radicar el proceso.
V20: Se solicita cambio mes de radicación, toda vez que no se pudo radicar el proceso.</t>
  </si>
  <si>
    <t>V14: Linea nueva
V18: Se solicita cambio mes de radicación, toda vez que no se pudo radicar el proceso.
V20: Se solicita cambio mes de radicación, toda vez que no se pudo radicar el proceso.</t>
  </si>
  <si>
    <t>V1: Programación Vigencia 2025
V7: Se actualiza mes de inicio y final del proceso ya que no fue radicado en el mes de febrero
 V12: Se solicita modificar el valor del contrato  y la fecha de inicio del proceso
V18: Se cambia mes de inicio
V20: Cambio inicio mes</t>
  </si>
  <si>
    <t>V1: Programación Vigencia 2025
V7: Se actualiza mes de inicio y final del proceso ya que no fue radicado en el mes de febrero
V14: Se actualiza mes de inicio ya que no fue radicado en el mes de abril.
V18: Se cambia mes de inicio
V20: Cambio inicio mes</t>
  </si>
  <si>
    <t>V1: Programación Vigencia 2025
V18: Se cambia mes de inicio
V20: Cambio inicio mes</t>
  </si>
  <si>
    <t>559 - PRESTAR LOS SERVICIOS PROFESIONALES A LA SUBDIRECCIÓN DE CONTROL DISCIPLINARIO INTERNO REALIZANDO LA EVALUACIÓN, EL ANÁLISIS, EL IMPULSO Y SUSTANCIACIÓN DE LOS PROCESOS DISCIPLINARIOS Y EN LOS DEMÁS TEMAS QUE LE ASIGNE LA SUBDIRECCIÓN DE CONTROL DISCIPLINARIO INTERNO, DE ACUERDO CON LAS CONDICIONES SEÑALADAS Y ESPECIFICACIONES TÉCNICAS DESCRITAS EN LOS ESTUDIOS PREVIOS</t>
  </si>
  <si>
    <t>561 - PRESTAR LOS SERVICIOS PROFESIONALES A LA SUBDIRECCIÓN DE CONTROL DISCIPLINARIO INTERNO EN TEMAS JURÍDICOS, EN EL ANÁLISIS, EVALUACIÓN, IMPULSO Y SUSTANCIACIÓN DE LOS PROCESOS DISCIPLINARIOS Y DEMÁS ASUNTOS QUE SE RECEPCIONEN Y ASIGNEN, DE ACUERDO CON LAS CONDICIONES SEÑALADAS Y ESPECIFICACIONES TÉCNICAS DESCRITAS EN LOS ESTUDIOS PREVIOS</t>
  </si>
  <si>
    <t>562 - PRESTAR SERVICIOS PROFESIONALES PARA LA ORIENTACIÓN DE ESTRATEGIAS DE ATENCIÓN DE FLUJOS MIGRATORIOS EN ZONAS DE FRONTERA A FIN DE SISTEMATIZAR LA INFORMACIÓN RECAUDADA EN LOS DFV Y HACER SEGUIMIENTO INTERINSTITUCIONAL AL PLAN INTEGRAL DE ATENCIÓN Y ACOMPAÑAMIENTO AL DARIÉN (PIAAD). ACCIONES PARA LA ATENCIÓN Y ACOMPAÑAMIENTO DE LA POBLACIÓN MIGRANTE EN EL TERRITORIO NACIONAL</t>
  </si>
  <si>
    <t>563 -  PRESTAR LOS SERVICIOS PROFESIONALES PARA GENERAR, PRODUCIR, EDITAR Y DIVULGAR CONTENIDOS AUDIOVISUALES Y DIGITALES; APOYANDO LAS CAMPAÑAS, EVENTOS Y OTRAS ACCIONES REQUERIDAS POR LA OFICINA DE COMUNICACIONES</t>
  </si>
  <si>
    <t>564 - PRESTAR SERVICIOS DE APOYO A LA GESTIÓN PARA REALIZAR LA GESTIÓN CONTRACTUAL Y ADMINISTRATIVA DE LA OFICINA ASESORA DE COMUNICACIONES</t>
  </si>
  <si>
    <t>565 -  PRESTAR SERVICIOS PROFESIONALES PARA DISEÑAR CONTENIDOS EN LOS MEDIOS Y CANALES DE COMUNICACIÓN DE MIGRACIÓN COLOMBIA, DE ACUERDO A REQUERIMIENTO DE LA OFICINA DE COMUNICACIONES</t>
  </si>
  <si>
    <t>566 - PRESTAR LOS SERVICIOS PROFESIONALES EN LA SUBDIRECCIÓN DE EXTRANJERÍA PARA  DESARROLLAR LAS ACTIVIDADES  RELACIONADAS CON  LOS TRÁMITES DE REGULARIZACIÓN MIGRATORIA  Y  LAS DEMÁS  ESPESCIFICACIONES TÉCNICAS DESCRITAS EN LOS ESTUDIOS PREVIOS</t>
  </si>
  <si>
    <t>567 - PRESTAR SERVICIOS TÉCNICOS PARA LA ELABORACIÓN Y ACTUALIZACIÓN DE LAS TABLAS DE RETENCIÓN DOCUMENTAL (TRD) DE LA UAEMC, INCLUYENDO EL ACOMPAÑAMIENTO EN SU ORGANIZACIÓN Y PREPARACIÓN PARA EL TRÁMITE DE CONVALIDACIÓN ANTE EL ARCHIVO GENERAL DE LA NACIÓN, ASÍ COMO EL DESARROLLO DE ACTIVIDADES OPERATIVAS Y TÉCNICAS REQUERIDAS PARA EL FORTALECIMIENTO DE LA GESTIÓN DOCUMENTAL DE LA ENTIDAD, EN EL MARCO DEL PROYECTO DE INVERSIÓN "OPTIMIZACIÓN DE LOS PROCESOS DE GESTIÓN DOCUMENTAL EN LA UAEMC A NIVEL NACIONAL".</t>
  </si>
  <si>
    <t>568 - PRESTAR SERVICIOS DE APOYO A LA GESTIÓN EN LA SUBDIRECCIÓN ADMINISTRATIVA Y FINANCIERA, MEDIANTE EL DESARROLLO DE ACTIVIDADES ORIENTADAS A LA ESTRUCTURACIÓN CONTRACTUAL DE PROCESOS RELACIONADOS CON LA GESTIÓN DOCUMENTAL Y AL FORTALECIMIENTO DE LOS PROCEDIMIENTOS Y MECANISMOS DE CONTROL DEL PROCESO DE GESTIÓN ADMINISTRATIVA, BRINDANDO APOYO TÉCNICO EN LA EJECUCIÓN DEL PROYECTO DE INVERSIÓN OPTIMIZACIÓN DE LOS PROCESOS DE GESTIÓN DOCUMENTAL EN LA UAEMC A NIVEL NACIONAL</t>
  </si>
  <si>
    <t>569 - PRESTAR LOS SERVICIOS PROFESIONALES  EN EL GRUPO DE DEFENSA JUDICIAL, EXTRAJUDICIAL Y VÍA ADMINISTRATIVA DE LA OFICINA ASESORA JURÍDICA DE MIGRACIÓN COLOMBIA PARA  ATENDER Y HACER  LA VIGILANCIA A LAS ACCIONES COSTITUCIONALES Y  ELABORAR  LAS LINEAS JURISPRUDENCIALES REQUERIDAS.</t>
  </si>
  <si>
    <t>570 - PRESTAR LOS SERVICIOS PROFESIONALES PARA EMITIR CONCEPTOS JURIDICOS Y ATENDER LAS ACCIONES CONSTITUCIONALES QUE INVOLUCREN A LA UNIDAD ADMINISTRATIVA ESPECIAL MIGRACION COLOMBIA.</t>
  </si>
  <si>
    <t>571 - PRESTAR LOS SERVICIOS PROFESIONALES EN EL GRUPO DE DEFENSA JUDICIAL, EXTRAJUDICIAL Y VÍA ADMINISTRATIVA DE LA OFICINA ASESORA JURÍDICA DE MIGRACIÓN COLOMBIA PARA EJERCER LA REPRESENTACIÓN PREJUDICIAL, JUDICIAL Y ADMINISTRATIVA DE LA ENTIDAD, ASÍ COMO COMO PARA ATENDER LAS ACCIONES CONSTITUCIONALES.</t>
  </si>
  <si>
    <t>572 - PRESTAR LOS SERVICIOS PROFESIONALES PARA ATENDER LAS ACCIONES DE TUTELA Y HABEAS CORPUS</t>
  </si>
  <si>
    <t>573 - PRESTAR LOS  SERVICIOS DE APOYO A LA GESTIÓN PARA ATENDER EL BUZÓN JUDICIAL DE LA ENTIDAD NOTI.JUDICIALES@MIGRACIONCOLOMBIA.GOV.CO,  Y  LOS DÉMAS  ASPECTOS DE APOYO ADMINISTRATIVO  DE LA OFICINA ASESORA JURÍDICA DE LA UAEMC</t>
  </si>
  <si>
    <t xml:space="preserve">574 - PRESTAR LOS SERVICIOS PROFESIONALES PARA ATENDER JURÍDICAMENTE LAS RESPUESTAS A LOS DERECHOS DE PETICIÓN Y EJERCER LA DEFENSA JUDICIAL Y  EXTRAJUDICIAL   DE LA UNIDAD ADMINISTRATIVA ESPECIAL MIGRACION COLOMBIA EN LA VIA CONTENCIOSA ADMINISTRATIVA Y CONSTITUCIONAL. </t>
  </si>
  <si>
    <t>575 - PRESTAR LOS SERVICIOS PROFESIONALES PARA ORIENTAR JURÍDICAMENTE AL GRUPO DE DEFENSA JURÍDICA Y DEMÁS GRUPOS DE LA OFICINA ASESORA JURÍDICA.</t>
  </si>
  <si>
    <t>576 - PRESTAR LOS SERVICIOS PROFESIONALES PARA GESTIONAR LOS  ACTOS Y ACTUACIONES PRECONTRACTUALES, CONTRACTUALES Y POSCONTRACTUALES DE COMPETENCIA DE LA OFICINA ASESORA JURIDICA DE LA UNIDAD ADMINISTRATIVA ESPECIAL MIGRACION COLOMBIA</t>
  </si>
  <si>
    <t>577 - PRESTAR LOS SERVICIOS PROFESIONALES PARA EL DESARROLLO EN LENGUAJE JAVA Y CREACIÓN DE SERVICIOS WEB, EN EL MARCO DEL PROYECTO DE FORTALECIMIENTO DE LAS CAPACIDADES Y EVOLUCIÓN DE LAS TECNOLOGÍAS DE LA INFORMACIÓN</t>
  </si>
  <si>
    <t>579 - PRESTAR SERVICIOS DE APOYO A LA GESTION DOCUMENTAL DE LA SUBDIRECCIÓN DE TALENTO HUMANO, PARA EL FORTALECIMIENTO DE LA GESTIÓN DEL TALENTO HUMANO DE LA UAEMC.</t>
  </si>
  <si>
    <t>580 - PRESTAR SERVICIOS DE APOYO A LA GESTIÓN EN EL PROCESO DE LIQUIDACION DE NOMINA EN LA SITEMATIZACION DE LA INFORMACION PARA EL FORTALECIMIENTO DE LAGESTIÓN DEL TALENTO HUMANO DE LA UAEMC</t>
  </si>
  <si>
    <t xml:space="preserve">578 - CONTRATAR EL SUMINISTRO DE LLANTAS </t>
  </si>
  <si>
    <t>560 - PRESTAR LOS SERVICIOS PROFESIONALES A LA SUBDIRECCIÓN DE CONTROL DISCIPLINARIO INTERNO, EN LOS TEMAS JURÍDICOS, EN LA SUSTANCIACIÓN DE LOS PROCESOS DISCIPLINARIOS, TEMAS TRASVERSALES Y DEMÁS QUE SE LE ASIGNEN, DE ACUERDO CON LAS CONDICIONES SEÑALADAS Y ESPECIFICACIONES TÉCNICAS DESCRITAS EN LOS ESTUDIOS PREVIOS.</t>
  </si>
  <si>
    <t>581 - CONTRATAR LA PUBLICACIÓN DE DIFERENTES AVISOS DE PRENSA EN EL PERIÓDICO LA REPÚBLICA, DE ACUERDO A LAS NECESIDADES REQUERIDAS POR MIGRACIÓN COLOMBIA</t>
  </si>
  <si>
    <t>582 - ADQUISICIÓN DE INSUMOS PARA IMPRESORA DE CARNETS, MARCA ENTRUST (DATACARD), SIGMA DS3 DUPLEX CLM CON ESTACION DE LAMINADO.</t>
  </si>
  <si>
    <t>583 - CONTRATAR LA ELABORACIÓN DE PORTACARNÉS PARA FUNCIONARIOS DE LA UNIDAD ADMINISTRATIVA ESPECIAL MIGRACIÓN COLOMBIA</t>
  </si>
  <si>
    <t>ALEJANDRO CONTRERAS</t>
  </si>
  <si>
    <t>584 - PRESTAR SERVICIOS PROFESIONALES  PARA ORIENTAR Y GESTIONAR JURIDICAMENTE TODAS AQUELLAS  ACTIVIDADES MISIONALES DE LA SUBDIRECCIÓN DE CONTROL MIGRATORIO.</t>
  </si>
  <si>
    <t>DG - 36</t>
  </si>
  <si>
    <t>OPLA - 25</t>
  </si>
  <si>
    <t>OPLA - 26</t>
  </si>
  <si>
    <t>OPLA - 27</t>
  </si>
  <si>
    <t>OPLA - 28</t>
  </si>
  <si>
    <t>OPLA - 29</t>
  </si>
  <si>
    <t>OPLA - 30</t>
  </si>
  <si>
    <t>OPLA - 31</t>
  </si>
  <si>
    <t>OPLA - 32</t>
  </si>
  <si>
    <t>COM - 21</t>
  </si>
  <si>
    <t>COM - 22</t>
  </si>
  <si>
    <t>COM - 23</t>
  </si>
  <si>
    <t>OTIN - 122</t>
  </si>
  <si>
    <t>SAF - 180</t>
  </si>
  <si>
    <t>SAF - 181</t>
  </si>
  <si>
    <t>SCDI - 5</t>
  </si>
  <si>
    <t>SCDI - 6</t>
  </si>
  <si>
    <t>SCDI - 7</t>
  </si>
  <si>
    <t>SCMG - 12</t>
  </si>
  <si>
    <t>SEXT - 97</t>
  </si>
  <si>
    <t>SAF - 182</t>
  </si>
  <si>
    <t>V22: Proceso Nuevo</t>
  </si>
  <si>
    <t>81101700;72151500;83101800;26111600;26131500;32111700</t>
  </si>
  <si>
    <t>137 - SUMINISTRO, INSTALACIÓN Y PUESTA EN MARCHA DE SISTEMA DE PANELES SOLARES O SISTEMA ELÉCTRICO FOTOVOLTAICO PARA LA SEDE DEL PCM PUERTO LEGUÍZAMO REGIONAL NARIÑO-PUTUMAYO.</t>
  </si>
  <si>
    <t>WILMER VELANDIA</t>
  </si>
  <si>
    <t>wilmer.ladino@migracioncolombia.gov.co</t>
  </si>
  <si>
    <t>V1: Programación Vigencia 2025
V18: Para este proceso se necesita el concepto del Ingeniero Electricista para tener un alcance claro del proceso.
V22: Se solicita cambio de: CÓDIGOUNSPSC, DESCRIPCIÓN, FECHA INICIO, FECHA FINAL, MODALIDAD DE CONTRATACIÓN- CODIGOS, VALOR ESTIMADO VIGENCIA TOTAL, VALOR ESTIMADO VIGENCIA ACTUAL, NOMBRE DEL RESPONSABLE, CORREOELECTRÓNICODELRESPONSABLE</t>
  </si>
  <si>
    <t>V7: Proceso nuevo
V18: Se cambia mes de inicio
V22: Eliminar</t>
  </si>
  <si>
    <t>V:22 Proceso nuevo debido a quie el nuevo Acuerdo Marco de Aseo y Cafatería cambió de 18 Regionas a 28 Zonas, y es necesario redistribuir recursos y crear nuevos procesos</t>
  </si>
  <si>
    <t>260 - CONTRATAR EL SERVICIO INTEGRAL DE ASEO Y CAFETERÍA ZONA 3 SEDE 1: CFSM CARTAGENA</t>
  </si>
  <si>
    <t>264 - CONTRATAR EL SERVICIO INTEGRAL DE ASEO Y CAFETERÍA REGIONAL OCCIDENTE ZONA 11 SEDE 1: BUENAVENTURA, SEDE 2: CALI, SEDE 3: PALMIRA</t>
  </si>
  <si>
    <t>266 - CONTRATAR EL SERVICIO INTEGRAL DE ASEO Y CAFETERÍA ZONA 16 SEDE 1: CFSM TUNJA SEDE 2: CFSM YOPAL</t>
  </si>
  <si>
    <t>268 - CONTRATAR EL SERVICIO INTEGRAL DE ASEO Y CAFETERÍA ZONA 19 SEDE 1: CFSM VILLAVICENCIO</t>
  </si>
  <si>
    <t>270 - CONTRATAR EL SERVICIO INTEGRAL DE ASEO Y CAFETERÍA EJE CAFETERO  ZONA 9 SEDE PRINCIPAL  PEREIRA.</t>
  </si>
  <si>
    <t>272 - CCONTRATAR EL SERVICIO INTEGRAL DE ASEO Y CAFETERÍA ZONA 7 MEDELLÍN SEDE 1: CFSM MEDELLÍN, SEDE 2: CFSM RIO NEGRO, SEDE 3: CFSM TURBO, SEDE 4: CFSM CAPURGANÁ, SEDE 5: CFSM JURADO Y SEDE 6: CFSM NECOCLÍ.</t>
  </si>
  <si>
    <t>274 - CONTRATAR EL SERVICIO INTEGRAL DE ASEO Y CAFETERÍA ZONA 13 PASTO 6  SEDE 1: CFSM PASTO, SEDE 2: PCM TUMACO, SEDE 4: PCM SAN MIGUEL, SEDE 5: PCM CHILES</t>
  </si>
  <si>
    <t xml:space="preserve">276 - CONTRATAR EL SERVICIO INTEGRAL DE ASEO Y CAFETERÍA ZONA 18 (CÚCUTA) SEDE 1: CFSM CÚCUTA, SEDE 2: CFSM PUERTO SANTANDER, SEDE 3: CENAF VILLA DEL ROSARIO, SEDE 4PCM ATANASIO GIRARDOT </t>
  </si>
  <si>
    <t>278 - CONTRATAR EL SERVICIO INTEGRAL DE ASEO Y CAFETERÍA ZONA 2 GUAJIRA  SEDE 1: CFSM RIOHACHA, SEDE 2: CFSM MAICAO, SEDE 3: CFSM VALLEDUPAR, SEDE 4: PCM PARAGUACHON</t>
  </si>
  <si>
    <t>280 -CONTRATAR EL SERVICIO INTEGRAL DE ASEO Y CAFETERÍA ZONA 14 SEDE 1: NEIVA, SEDE 2: IBAGUÉ, SEDE 3: PUERTO LEGUIZAMO</t>
  </si>
  <si>
    <t>282 - CONTRATAR EL SERVICIO INTEGRAL DE ASEO Y CAFETERÍA ZONA 22 SAN ANDRÉS: SEDE 1: CFSM SAN ANDRÉS, SEDE 2: PCMM PROVIDENCIA, SEDE 3: PCM   AEROPUERTO INTERNACIONAL GUSTAVO ROJAS PINILLA, SEDE 4: PCM SAN ANDRÉS, SEDE 5: CB SAN ANDRÉS</t>
  </si>
  <si>
    <t>284 - CONTRATAR EL SERVICIO INTEGRAL DE ASEO Y CAFETERÍA ZONA 23 LETICIA:SEDE 1: CFSM LETICIA, SEDE 2: PCMA AEROPUERTO INTERNACIONAL ALFREDO VÁSQUEZ COBO, SEDE 3: PCM BALSA MIGRATORIA LETICIA</t>
  </si>
  <si>
    <t>286 - CONTRATAR EL SERVICIO INTEGRAL DE ASEO Y CAFETERÍA QUIBDÓ:SEDE 1: PCM BAHÍA SOLANO, SEDE 2: CFSM QUIBDÓ.</t>
  </si>
  <si>
    <t>288 - CONTRATAR EL SERVICIO INTEGRAL DE ASEO Y CAFETERÍA ZONA 25 ARAUCA SEDE 1: CFSM ARAUCA, SEDE 2: PCM PUENTE INTERNACIONAL JOSÉ ANTONIO PÁEZ.</t>
  </si>
  <si>
    <t>290 - CONTRATAR EL SERVICIO INTEGRAL DE ASEO Y CAFETERÍA ZONA 26 PUERTO CARREÑO SEDE 1: CFSM PUERTO CARREÑO</t>
  </si>
  <si>
    <t>V1: Programación Vigencia 2025
V10: Se cambia de mes
V18: Se cambia mes de inicio
V20: Cambio de mes y honorarios
V22: Cambio de mes y honorarios</t>
  </si>
  <si>
    <t>LIZETH ISABOTH CORTÉS ESPITIA</t>
  </si>
  <si>
    <t>ELIZABETH PERDOMO LEYTON</t>
  </si>
  <si>
    <t>elizabeth.perdomo@migracioncolombia.gov.co</t>
  </si>
  <si>
    <t>A-02-02-02-008-002 - SERVICIOS PROFESIONALES, CIENTÍFICOS Y TÉCNICOS (EXCEPTO LOS SERVICIOS DE INVESTIGACION, URBANISMO, JURÍDICOS Y DE CONTABILIDAD)</t>
  </si>
  <si>
    <t>555 - PRESTAR SERVICIOS PROFESIONALES PARA LA LIQUIDACION DE LA APLICACIÓN YVERIFICACIÓN DE LA  BONIFICACION , PARA EL FORTALECIMIENTO DE LA GESTIÓN DEL TALENTO HUMANO.</t>
  </si>
  <si>
    <t>V19: Proceso Nuevo
V20:SE MODIFICA MES DE INICIO CAMBIA OBJETO POR NECESIDAD DEL SERVICIO
V22: SE MODIFICA OBJETO POR NECESIDAD DEL SERVICIO</t>
  </si>
  <si>
    <t>V20: Proceso nuevo
V22:cambio codigo UNSPSC y fecha final</t>
  </si>
  <si>
    <t>OLGER DAVID FORERO BERMUDEZ</t>
  </si>
  <si>
    <t>MAGDA LILIANA VILLANIEVA</t>
  </si>
  <si>
    <t>LUISA LEON LUQUE</t>
  </si>
  <si>
    <t xml:space="preserve">MARLY ESPERANZA BERBESI </t>
  </si>
  <si>
    <t>marly.berbesi@migracioncolombia.gov.co</t>
  </si>
  <si>
    <t>DANE</t>
  </si>
  <si>
    <t>DANIEL EMILIO CABALLERO BERNAL</t>
  </si>
  <si>
    <t>daniel.caballero@migracioncolombia.gov.co</t>
  </si>
  <si>
    <t>V1: Programación Vigencia 2025
V22: Se modifica Fecha para inicio de proceso, valor y fuente de recursos</t>
  </si>
  <si>
    <t>V15: Proceso Nuevo
V17: Se modifica columna CONCEPTO,  PRESTACIÓN DE SERVICIOS DE APOYO A LA GESTIÓN  por PRESTACIÓN DE SERVICIOS PROFESIONALES
V22: Se modifica columna FUENTE DE LOS RECURSOS</t>
  </si>
  <si>
    <t xml:space="preserve">POR DEFINIR </t>
  </si>
  <si>
    <t xml:space="preserve">PROPIOS </t>
  </si>
  <si>
    <t xml:space="preserve">PRESTACION DE SERVICIOS PROFESIONALES </t>
  </si>
  <si>
    <t>HELVER ALBERTO GUZMÁN MARTÍNEZ</t>
  </si>
  <si>
    <t>HELVER.GUZMAN@MIGRACIONCOLOMBIA.GOV.CO</t>
  </si>
  <si>
    <t>452 - PRESTAR LOS SERVICIOS DE APOYO A LA GESTIÓN, EN CUANTO AL MANTENIMIENTO INTEGRAL Y ADECUACIONES LOCATIVAS MENORES PARA LAS SEDES DONDE FUNCIONE MIGRACIÓN COLOMBIA EN BOGOTÁ, CON EL FIN DE MEJORAR LAS CONDICIONES FÍSICAS, DE ACUERDO CON LAS CONDICIONES SEÑALADAS Y ESPECIFICACIONES TÉCNICAS DESCRITAS EN LOS DOCUMENTOS, ESTUDIOS PREVIOS Y EL CONTRATO.</t>
  </si>
  <si>
    <t>V11: Proceso Nuevo
V18: Se cambia mes de inicio
V22: Se cambia objeto, tiempo de ejecución y valor</t>
  </si>
  <si>
    <t>NACION</t>
  </si>
  <si>
    <t>C-1199-1002-13-53105B-1199054-02 ADQUIS. DE BYS - DOCUMENTOS DE PLANEACIÓN - OPTIMIZACIÓN DE LAS CAPACIDADES ESTRATÉGICAS INSTITUCIONALES DE MIGRACIÓN COLOMBIA A NIVEL NACIONAL</t>
  </si>
  <si>
    <t>V1: Programación Vigencia 2025
V18: Se ahce necesario teniendo en cuenta que las cotizaciones enviadas preliminarmente se encontraban con valores muy altos, por ende se hizo necesario solicitar cotizaciones nuevas.
V20: Se hace necesario, ya que por tiempos no fue posible la radicacion.
V22: Eliminar, se incluye en línea de menor cuantía</t>
  </si>
  <si>
    <t>V1: Programación Vigencia 2025
V18: Se cambio mes de inicio
V22: Eliminar, se incluye en línea de menor cuantía</t>
  </si>
  <si>
    <t>V1: Programación Vigencia 2025
V18: Se cambio mes de inicio
V22: Eliminar, se incluye en línea de menor cuantía</t>
  </si>
  <si>
    <t>V16: Proceso Nuevo
V18: Cambiar de mes
V20: Cambio de mes
V22: Eliminar, se incluye en línea de menor cuantía</t>
  </si>
  <si>
    <t>V18: Proceso nuevo
V22: Eliminar, se incluye en línea de menor cuantía</t>
  </si>
  <si>
    <t>V1: Programación Vigencia 2025
V4: Se hace necesario aplazar la contratación para el mes de febrero, teniendo en cuenta que no se lograron obtener las cotizaciones con la celeridad requerida. 
V7: Se hace necesario aplazar la contratación para el mes de marzo, teniendo en cuenta que se encentra en proceso de estructuracion.
V10: se hace necesario aplazar para abril teniendo en cuenta que se encuentra aún en revisioón del comité estructurador
V22: Se incluye en línea de menor cuantía</t>
  </si>
  <si>
    <t>585 - CONTRATAR EL SERVICIO INTEGRAL DE ASEO Y CAFETERÍA ZONA 4  SEDE 1: CFSM BARRANQUILLA,  SEDE 2: PCMA AEROPUERTO INTERNACIONAL ERNESTO CORTISSOZ</t>
  </si>
  <si>
    <t>586 - CONTRATAR EL SERVICIO INTEGRAL DE ASEO Y CAFETERÍA ZONA 5  SEDE 1: CFSM SINCELEJO, SEDE 2: CB COVEÑAS</t>
  </si>
  <si>
    <t>587 - CONTRATAR EL SERVICIO INTEGRAL DE ASEO Y CAFETERÍA ZONA 6  SEDE 1: CFSM MONTERÍA</t>
  </si>
  <si>
    <t xml:space="preserve">588 - CONTRATAR EL SERVICIO INTEGRAL DE ASEO Y CAFETERÍA REGIONAL OCCIDENTE ZONA 12  SEDE POPAYÁN </t>
  </si>
  <si>
    <t>589 - CONTRATAR EL SERVICIO INTEGRAL DE ASEO Y CAFETERÍA EJE CAFETERO  ZONA 10 CFSM ARMENIA Y PCMA EL EDEN</t>
  </si>
  <si>
    <t>590 - CONTRATAR EL SERVICIO INTEGRAL DE ASEO Y CAFETERÍA EJE CAFETERO  ZONA 8 SEDE CFSM MANIZALES</t>
  </si>
  <si>
    <t>591 - CONTRATAR EL SERVICIO INTEGRAL DE ASEO Y CAFETERÍA ZONA 17 BUCARAMANGA SEDE 1: CFSM BUCARAMANGA</t>
  </si>
  <si>
    <t>592 - CONTRATAR EL SERVICIO INTEGRAL DE ASEO Y CAFETERÍA ZONA 1 SANTA MARTA SEDE 1: CFSM SANTA MARTA</t>
  </si>
  <si>
    <t>593 - PRESTAR LOS SERVICIOS PROFESIONALES PARA EL SEGUIMIENTO Y LA IMPLEMENTACIÓN DE LINEAMIENTOS, HERRAMIENTAS, SISTEMAS DE INFORMACIÓN Y GESTIÓN QUE PERMITAN EL CUMPLIMIENTO DE LAS FUNCIONES DE LA SUBDIRECCIÓN DE VERIFICACIÓN MIGRATORIA</t>
  </si>
  <si>
    <t>594 - PRESTAR SERVICIOS PROFESIONALES EN EL DESARROLLO DE LAS ACTIVIDADES ADMINISTRATIVAS REQUERIDAS PARA LA GESTIÓN DE LA PROVISIÓN DE EMPLEOS DE LA PLANTA DE PERSONAL DE LA UAEMC</t>
  </si>
  <si>
    <t>595 - PRESTAR SERVICIOS PROFESIONALES EN EL ANÁLISIS, SEGUIMIENTO Y EJECUCIÓN DE LAS ACCIONES TÉCNICAS RELACIONADAS CON LA PROVISIÓN TEMPORAL DE EMPLEOS DE LA PLANTA DE PERSONAL INCLUYENDO LA VERIFICACIÓN DE CUMPLIMIENTO DE REQUISITOS CONFORME A LA NORMATIVIDAD VIGENTE Y MANUAL ESPECIFICO DE FUNCIONES Y COMPETENCIAS LABORALES DE LA UAEMC</t>
  </si>
  <si>
    <t>596 - PRESTAR SERVICIOS PROFESIONALES PARA REVISIÓN Y VERIFICACIÓN DE LOS PERFILES DE LOS POSTULANTES A EMPLEOS CON OCASIÓN DE LA AMPLIACION DE PLANTA PARA LA SUBDIRECCIÓN DE TALENTO HUMANO.</t>
  </si>
  <si>
    <t>597 - PRESTAR SERVICIOS PROFESIONALES  A LA OFICINA ASESORA DE PLANEACIÓN EN MATERIA DE FORMULACIÓN, SEGUIMIENTO, SENSIBILIZACIÓN, MEJORA CONTINUA DEL SISTEMA INTEGRADO DE GESTIÓN Y EL FORTALECIMIENTO DE LA ESTRUCTURA ORGANIZACIONAL DE LA ENTIDAD EN EL MARCO DE LAS POLÍTICAS Y LINEAMIENTOS DEL MODELO INTEGRADO DE PLANEACIÓN Y GESTIÓN DEL DAFP.</t>
  </si>
  <si>
    <t>598 - PRESTAR SERVICIOS PROFESIONALES PARA LA PLANEACIÓN, FORMULACIÓN, SEGUIMIENTO, ACTUALIZACIÓN Y PRESENTACIÓN DE PROPUESTAS ORIENTADAS AL FORTALECIMIENTO DEL MEJORAMIENTO CONTINUO EN MATERIA DE INVERSIÓN, EN CONCORDANCIA CON LOS LINEAMIENTOS INSTITUCIONALES, EN EL MARCO DEL PROYECTO DE LAS CAPACIDADES ESTRATÉGICAS INSTITUCIONALES DE MIGRACIÓN COLOMBIA A NIVEL NACIONAL</t>
  </si>
  <si>
    <t>599 - CONTRATAR EL SERVICIO DE EVALUACION PARA EL PROCESO ESTADISTICO IMPLEMENTADO PARA LA OPERACIÓN ESTADISTICA "ENTRADAS Y SALIDAS DE PERSONAS DEL PAIS" A CARGO DE MIGRACION COLOMBIA Y, EN EL MARCO DE LOS REQUISITOS ESTABLECIDOS EN LA NORMA TECNICA NTC PE 1000:2020</t>
  </si>
  <si>
    <t>600 - PRESTAR LOS SERVICIOS PROFESIONALES PARA LA SUBDIRECCIÓN DE VERIFICACIONES EN ASUNTOS DE ESTADÍSTICA Y VISUALIZACIÓN DE DATOS.</t>
  </si>
  <si>
    <t>601 - PRESTAR LOS SERVICIOS PROFESIONALES CON AUTONOMÍA TÉCNICA Y ADMINISTRATIVA PARA BRINDAR APOYO JURÍDICO A LA SECRETARÍA GENERAL DE MIGRACIÓN COLOMBIA, DE MANERA TRANSVERSAL A SUS ÁREAS, INCLUYENDO EL SEGUIMIENTO Y SOPORTE LEGAL A PROYECTOS FINANCIADOS CON RECURSOS FONSET, LA REVISIÓN DE PROCESOS CONTRACTUALES DE LA ENTIDAD Y EL ACOMPAÑAMIENTO JURÍDICO A LOS PROCEDIMIENTOS Y ACTUACIONES DE LA SUBDIRECCIÓN DE TALENTO HUMANO, DE ACUERDO CON LAS CONDICIONES Y ESPECIFICACIONES TÉCNICAS DESCRITAS EN LOS ESTUDIOS PREVIOS.</t>
  </si>
  <si>
    <t>602 - PRESTAR SERVICIOS PROFESIONALES JURÍDICOS AL GRUPO DE CONTRATOS DE LA SUBDIRECCIÓN ADMINISTRATIVA Y FINANCIERA EN TODAS LAS ETAPAS DE LOS PROCESOS DE CONTRATACIÓN ESTATAL QUE ADELANTE LA ENTIDAD, INCLUYENDO ELABORACIÓN DE LOS PLIEGOS DE CONDICIONES O DOCUMENTOS EQUIVALENTES, REVISIÓN DE OBSERVACIONES, ELABORACIÓN DE CONCEPTOS JURÍDICOS, ACTOS ADMINISTRATIVOS, RESPUESTAS A OFERENTES Y DEMÁS DOCUMENTOS DEL PROCESO, ASÍ COMO PRÓRROGAS, TERMINACIONES, LIQUIDACIONES DE CONTRATOS Y DEMÁS DOCUMENTOS RELACIONADOS CONFORME AL MARCO NORMATIVO VIGENTE Y A LOS LINEAMIENTOS DE LA UAEMC</t>
  </si>
  <si>
    <t>603 - PRESTAR SERVICIOS PROFESIONALES AL GRUPO DE CONTRATOS DE LA SUBDIRECCIÓN ADMINISTRATIVA Y FINANCIERA, APOYANDO EL DESARROLLO DE ACTIVIDADES RELACIONADAS CON LOS PROCESOS CONTRACTUALES EN TODAS SUS FASES, TALES COMO LA ELABORACIÓN Y REVISIÓN JURÍDICA DE ESTUDIOS PREVIOS, PLIEGOS DE CONDICIONES, MINUTAS CONTRACTUALES, CONCEPTOS JURÍDICOS, ACTOS ADMINISTRATIVOS Y DEMÁS DOCUMENTOS REQUERIDOS; ASÍ COMO EL ACOMPAÑAMIENTO DURANTE EL PROCESO DE SELECCIÓN Y LA EJECUCIÓN CONTRACTUAL, INCLUYENDO EL ANÁLISIS DE SOLICITUDES DE MODIFICACIÓN, PRÓRROGA, TERMINACIÓN O LIQUIDACIÓN DE CONTRATOS, GARANTIZANDO EL CUMPLIMIENTO DEL RÉGIMEN DE CONTRATACIÓN ESTATAL, LA NORMATIVIDAD VIGENTE Y LOS PROCEDIMIENTOS INTERNOS DE LA UAEMC</t>
  </si>
  <si>
    <t>604 - PRESTACIÓN DE SERVICIOS PROFESIONALES ESPECIALIZADOS PARA EL CONTROL DE LEGALIDAD DE ASUNTOS A CARGO DEL DESPACHO DE LA OFICINA ASESORA JURÍDICA Y SUS GRUPOS INTERNOS DE TRABAJO.</t>
  </si>
  <si>
    <t>605 - PRESTACIÓN DE SERVICIOS PROFESIONALES PARA EL SEGUIMIENTO DE ASUNTOS JURÍDICOS A CARGO DE LA OFICINA ASESORA JURÍDICA Y SUS GRUPOS INTERNOS DE TRABAJO.</t>
  </si>
  <si>
    <t>606 - PRESTACIÓN DE SERVICIOS PROFESIONALES PARA LA GESTIÓN PRESUPUESTAL EN LO RELACIONADO CON EL REGISTRO ,PROGRAMACIÓN, EJECUCIÓN Y SEGUIMIENTO EN MIGRACION COLOMBIA, ASÍ COMO LAS DEMÁS ACTIVIDADES A CARGO DEL GIT DE FINANCIERA DE LA UAEMC.</t>
  </si>
  <si>
    <t>607 - PRESTACIÓN DE SERVICIOS PROFESIONALES PARA DAR CUMPLIMIENTO DE LAS ACTIVIDADES ESTABLECIDAS EN LOS PROCEDIMIENTOS DE LA TESORERIA, EN EL MARCO DEL PROCESO DE GESTIÓN FINANCIERA Y DEMÁS ACTIVIDADES A CARGO DEL GIT DE FINANCIERO DE LA UAEMC.</t>
  </si>
  <si>
    <t>608 - PRESTAR LOS SERVICIOS PROFESIONALES PARA LA PLANEACIÓN, ESTRUCTURACIÓN, EVALUACIÓN, SEGUIMIENTO Y APOYO A LA SUPERVISIÓN TÉCNICA DE LOS PROCESOS DE INFRAESTRUCTURA DE LA UAEMC, EN SUS DIFERENTES ETAPAS Y SEDES, DURANTE LA VIGENCIA 2025.</t>
  </si>
  <si>
    <t>609 - CONTRATAR EL SERVICIO DE MANTENIMIENTO PREVENTIVO Y/O CORRECTIVO, INCLUIDO EL SUMINISTRO DE REPUESTOS, PARA EL PARQUE AUTOMOTOR DE LAS REGIONALES ANTIOQUIA, GUAJIRA, AMAZONAS, ORINOQUÍA, CARIBE Y ORIENTE (CIUDAD DE BUCARAMANGA) DE LA ENTIDAD.</t>
  </si>
  <si>
    <t>SAF - 183</t>
  </si>
  <si>
    <t>SAF - 186</t>
  </si>
  <si>
    <t>SAF - 184</t>
  </si>
  <si>
    <t>SAF - 185</t>
  </si>
  <si>
    <t>SAF - 187</t>
  </si>
  <si>
    <t>SAF - 188</t>
  </si>
  <si>
    <t>SAF - 189</t>
  </si>
  <si>
    <t>SAF - 190</t>
  </si>
  <si>
    <t>SAF - 191</t>
  </si>
  <si>
    <t>SAF - 192</t>
  </si>
  <si>
    <t>SAF - 193</t>
  </si>
  <si>
    <t>SAF - 194</t>
  </si>
  <si>
    <t>SAF - 195</t>
  </si>
  <si>
    <t>SAF - 196</t>
  </si>
  <si>
    <t>OPLA - 33</t>
  </si>
  <si>
    <t>OPLA - 34</t>
  </si>
  <si>
    <t>SC-5</t>
  </si>
  <si>
    <t>STH - 68</t>
  </si>
  <si>
    <t>STH - 69</t>
  </si>
  <si>
    <t>STH - 70</t>
  </si>
  <si>
    <t>SVM - 4</t>
  </si>
  <si>
    <t>SVM - 3</t>
  </si>
  <si>
    <t>ADQUISICIÓN ESCÁNERES</t>
  </si>
  <si>
    <t>PROPIOS/NACIÓN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</si>
</sst>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quot;$&quot;* #,##0.00_);_(&quot;$&quot;* \(#,##0.00\);_(&quot;$&quot;* &quot;-&quot;??_);_(@_)"/>
    <numFmt numFmtId="165" formatCode="#,###\ &quot;COP&quot;"/>
    <numFmt numFmtId="166" formatCode="#,##0.00\ \€"/>
    <numFmt numFmtId="167" formatCode="_-&quot;$&quot;\ * #,##0_-;\-&quot;$&quot;\ * #,##0_-;_-&quot;$&quot;\ * &quot;-&quot;_-;_-@"/>
    <numFmt numFmtId="168" formatCode="_-&quot;$&quot;* #,##0_-;\-&quot;$&quot;* #,##0_-;_-&quot;$&quot;* &quot;-&quot;_-;_-@_-"/>
    <numFmt numFmtId="169" formatCode="_-&quot;$&quot;* #,##0.00_-;\-&quot;$&quot;* #,##0.00_-;_-&quot;$&quot;* &quot;-&quot;??_-;_-@_-"/>
    <numFmt numFmtId="170" formatCode="#,##0.0"/>
    <numFmt numFmtId="171" formatCode="0.0"/>
    <numFmt numFmtId="172" formatCode="_-&quot;$&quot;\ * #,##0_-;\-&quot;$&quot;\ * #,##0_-;_-&quot;$&quot;\ * &quot;-&quot;??_-;_-@_-"/>
    <numFmt numFmtId="173" formatCode="_(* #,##0_);_(* \(#,##0\);_(* &quot;-&quot;??_);_(@_)"/>
    <numFmt numFmtId="174" formatCode="&quot;$&quot;\ #,##0"/>
  </numFmts>
  <fonts count="24" x14ac:knownFonts="1">
    <font>
      <sz val="11"/>
      <color theme="1"/>
      <name val="Calibri"/>
      <family val="2"/>
      <scheme val="minor"/>
    </font>
    <font>
      <sz val="11"/>
      <color theme="1"/>
      <name val="Calibri"/>
      <family val="2"/>
      <scheme val="minor"/>
    </font>
    <font>
      <sz val="11"/>
      <color rgb="FF006100"/>
      <name val="Calibri"/>
      <family val="2"/>
      <scheme val="minor"/>
    </font>
    <font>
      <sz val="11"/>
      <color theme="0"/>
      <name val="Calibri"/>
      <family val="2"/>
      <scheme val="minor"/>
    </font>
    <font>
      <u/>
      <sz val="11"/>
      <color theme="10"/>
      <name val="Calibri"/>
      <family val="2"/>
      <scheme val="minor"/>
    </font>
    <font>
      <b/>
      <sz val="11"/>
      <name val="Arial Narrow"/>
      <family val="2"/>
    </font>
    <font>
      <sz val="10"/>
      <color theme="1"/>
      <name val="Verdana"/>
      <family val="2"/>
    </font>
    <font>
      <b/>
      <sz val="10"/>
      <color theme="1"/>
      <name val="Verdana"/>
      <family val="2"/>
    </font>
    <font>
      <sz val="10"/>
      <color theme="1"/>
      <name val="Arial"/>
      <family val="2"/>
    </font>
    <font>
      <sz val="12"/>
      <color theme="0"/>
      <name val="Calibri"/>
      <family val="2"/>
      <scheme val="minor"/>
    </font>
    <font>
      <sz val="11"/>
      <color theme="1"/>
      <name val="Arial Narrow"/>
      <family val="2"/>
    </font>
    <font>
      <sz val="11"/>
      <color theme="0"/>
      <name val="Arial Narrow"/>
      <family val="2"/>
    </font>
    <font>
      <sz val="11"/>
      <name val="Arial Narrow"/>
      <family val="2"/>
    </font>
    <font>
      <sz val="11"/>
      <color theme="1"/>
      <name val="Calibri"/>
      <family val="2"/>
      <scheme val="minor"/>
    </font>
    <font>
      <b/>
      <sz val="11"/>
      <color theme="1"/>
      <name val="Arial Narrow"/>
      <family val="2"/>
    </font>
    <font>
      <sz val="11"/>
      <color rgb="FF000000"/>
      <name val="Calibri"/>
      <family val="2"/>
      <scheme val="minor"/>
    </font>
    <font>
      <u/>
      <sz val="11"/>
      <name val="Arial Narrow"/>
      <family val="2"/>
    </font>
    <font>
      <b/>
      <sz val="9"/>
      <color indexed="81"/>
      <name val="Tahoma"/>
      <family val="2"/>
    </font>
    <font>
      <sz val="9"/>
      <color indexed="81"/>
      <name val="Tahoma"/>
      <family val="2"/>
    </font>
    <font>
      <u/>
      <sz val="11"/>
      <color theme="0"/>
      <name val="Arial Narrow"/>
      <family val="2"/>
    </font>
    <font>
      <sz val="10"/>
      <name val="Arial"/>
      <family val="2"/>
    </font>
    <font>
      <u/>
      <sz val="11"/>
      <color theme="10"/>
      <name val="Arial Narrow"/>
      <family val="2"/>
    </font>
    <font>
      <sz val="11"/>
      <name val="Calibri"/>
      <family val="2"/>
      <scheme val="minor"/>
    </font>
    <font>
      <sz val="11"/>
      <color rgb="FF222222"/>
      <name val="Calibri"/>
      <family val="2"/>
      <scheme val="minor"/>
    </font>
  </fonts>
  <fills count="16">
    <fill>
      <patternFill patternType="none"/>
    </fill>
    <fill>
      <patternFill patternType="gray125"/>
    </fill>
    <fill>
      <patternFill patternType="solid">
        <fgColor rgb="FFC6EFCE"/>
      </patternFill>
    </fill>
    <fill>
      <patternFill patternType="solid">
        <fgColor theme="4"/>
      </patternFill>
    </fill>
    <fill>
      <patternFill patternType="solid">
        <fgColor theme="0" tint="-0.34998626667073579"/>
        <bgColor indexed="64"/>
      </patternFill>
    </fill>
    <fill>
      <patternFill patternType="solid">
        <fgColor rgb="FF808080"/>
        <bgColor indexed="64"/>
      </patternFill>
    </fill>
    <fill>
      <patternFill patternType="solid">
        <fgColor rgb="FFDBE5F1"/>
        <bgColor indexed="64"/>
      </patternFill>
    </fill>
    <fill>
      <patternFill patternType="solid">
        <fgColor rgb="FFC6EFCE"/>
        <bgColor indexed="64"/>
      </patternFill>
    </fill>
    <fill>
      <patternFill patternType="solid">
        <fgColor theme="4"/>
        <bgColor indexed="64"/>
      </patternFill>
    </fill>
    <fill>
      <patternFill patternType="solid">
        <fgColor rgb="FFFFFF00"/>
        <bgColor indexed="64"/>
      </patternFill>
    </fill>
    <fill>
      <patternFill patternType="solid">
        <fgColor rgb="FFFF0000"/>
        <bgColor indexed="64"/>
      </patternFill>
    </fill>
    <fill>
      <patternFill patternType="solid">
        <fgColor rgb="FF7030A0"/>
        <bgColor indexed="64"/>
      </patternFill>
    </fill>
    <fill>
      <patternFill patternType="solid">
        <fgColor rgb="FFDAEEF3"/>
        <bgColor indexed="64"/>
      </patternFill>
    </fill>
    <fill>
      <patternFill patternType="solid">
        <fgColor rgb="FFDDD9C4"/>
        <bgColor indexed="64"/>
      </patternFill>
    </fill>
    <fill>
      <patternFill patternType="solid">
        <fgColor rgb="FFFFFFFF"/>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11">
    <xf numFmtId="0" fontId="0" fillId="0" borderId="0"/>
    <xf numFmtId="42" fontId="1" fillId="0" borderId="0" applyFont="0" applyFill="0" applyBorder="0" applyAlignment="0" applyProtection="0"/>
    <xf numFmtId="0" fontId="2" fillId="2" borderId="0" applyNumberFormat="0" applyBorder="0" applyAlignment="0" applyProtection="0"/>
    <xf numFmtId="0" fontId="3" fillId="3" borderId="0" applyNumberFormat="0" applyBorder="0" applyAlignment="0" applyProtection="0"/>
    <xf numFmtId="0" fontId="4" fillId="0" borderId="0" applyNumberFormat="0" applyFill="0" applyBorder="0" applyAlignment="0" applyProtection="0"/>
    <xf numFmtId="41" fontId="1" fillId="0" borderId="0" applyFont="0" applyFill="0" applyBorder="0" applyAlignment="0" applyProtection="0"/>
    <xf numFmtId="49" fontId="6" fillId="0" borderId="0" applyFill="0" applyBorder="0" applyProtection="0">
      <alignment horizontal="left" vertical="center"/>
    </xf>
    <xf numFmtId="0" fontId="7" fillId="5" borderId="1" applyNumberFormat="0" applyProtection="0">
      <alignment horizontal="left" vertical="center" wrapText="1"/>
    </xf>
    <xf numFmtId="0" fontId="7" fillId="6" borderId="0" applyNumberFormat="0" applyBorder="0" applyProtection="0">
      <alignment horizontal="center" vertical="center"/>
    </xf>
    <xf numFmtId="165" fontId="8" fillId="0" borderId="0" applyFont="0" applyFill="0" applyBorder="0" applyAlignment="0" applyProtection="0"/>
    <xf numFmtId="0" fontId="9" fillId="3" borderId="0" applyNumberFormat="0" applyBorder="0" applyAlignment="0" applyProtection="0"/>
    <xf numFmtId="0" fontId="13" fillId="0" borderId="0"/>
    <xf numFmtId="42" fontId="1" fillId="0" borderId="0" applyFont="0" applyFill="0" applyBorder="0" applyAlignment="0" applyProtection="0"/>
    <xf numFmtId="0" fontId="2" fillId="7" borderId="0" applyNumberFormat="0" applyBorder="0" applyAlignment="0" applyProtection="0"/>
    <xf numFmtId="0" fontId="3" fillId="8" borderId="0" applyNumberFormat="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15" fillId="0" borderId="0"/>
    <xf numFmtId="43" fontId="15" fillId="0" borderId="0" applyFont="0" applyFill="0" applyBorder="0" applyAlignment="0" applyProtection="0"/>
    <xf numFmtId="9" fontId="15" fillId="0" borderId="0" applyFont="0" applyFill="0" applyBorder="0" applyAlignment="0" applyProtection="0"/>
    <xf numFmtId="16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1" fillId="0" borderId="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8" fillId="0" borderId="0"/>
    <xf numFmtId="9" fontId="8" fillId="0" borderId="0" applyFont="0" applyFill="0" applyBorder="0" applyAlignment="0" applyProtection="0"/>
    <xf numFmtId="42" fontId="8" fillId="0" borderId="0" applyFont="0" applyFill="0" applyBorder="0" applyAlignment="0" applyProtection="0"/>
    <xf numFmtId="43" fontId="8" fillId="0" borderId="0" applyFont="0" applyFill="0" applyBorder="0" applyAlignment="0" applyProtection="0"/>
    <xf numFmtId="41" fontId="8" fillId="0" borderId="0" applyFont="0" applyFill="0" applyBorder="0" applyAlignment="0" applyProtection="0"/>
    <xf numFmtId="0" fontId="7" fillId="12" borderId="0" applyNumberFormat="0" applyBorder="0" applyProtection="0">
      <alignment horizontal="center" vertical="center"/>
    </xf>
    <xf numFmtId="0" fontId="7" fillId="5" borderId="0" applyNumberFormat="0" applyBorder="0" applyProtection="0">
      <alignment horizontal="center" vertical="center" wrapText="1"/>
    </xf>
    <xf numFmtId="0" fontId="7" fillId="5" borderId="0" applyNumberFormat="0" applyBorder="0" applyProtection="0">
      <alignment horizontal="right" vertical="center" wrapText="1"/>
    </xf>
    <xf numFmtId="0" fontId="7" fillId="13" borderId="0" applyNumberFormat="0" applyBorder="0" applyProtection="0">
      <alignment horizontal="center" vertical="center" wrapText="1"/>
    </xf>
    <xf numFmtId="0" fontId="6" fillId="13" borderId="0" applyNumberFormat="0" applyBorder="0" applyProtection="0">
      <alignment horizontal="right" vertical="center" wrapText="1"/>
    </xf>
    <xf numFmtId="0" fontId="7" fillId="0" borderId="0" applyNumberFormat="0" applyFill="0" applyBorder="0" applyProtection="0">
      <alignment horizontal="left" vertical="center"/>
    </xf>
    <xf numFmtId="0" fontId="7" fillId="0" borderId="0" applyNumberFormat="0" applyFill="0" applyBorder="0" applyProtection="0">
      <alignment horizontal="right" vertical="center"/>
    </xf>
    <xf numFmtId="166" fontId="6" fillId="0" borderId="0" applyFill="0" applyBorder="0" applyProtection="0">
      <alignment horizontal="right" vertical="center"/>
    </xf>
    <xf numFmtId="14" fontId="6" fillId="0" borderId="0" applyFill="0" applyBorder="0" applyProtection="0">
      <alignment horizontal="right" vertical="center"/>
    </xf>
    <xf numFmtId="22" fontId="6" fillId="0" borderId="0" applyFill="0" applyBorder="0" applyProtection="0">
      <alignment horizontal="right" vertical="center"/>
    </xf>
    <xf numFmtId="3" fontId="6" fillId="0" borderId="0" applyFill="0" applyBorder="0" applyProtection="0">
      <alignment horizontal="right" vertical="center"/>
    </xf>
    <xf numFmtId="4" fontId="6" fillId="0" borderId="0" applyFill="0" applyBorder="0" applyProtection="0">
      <alignment horizontal="right" vertical="center"/>
    </xf>
    <xf numFmtId="0" fontId="6" fillId="0" borderId="1" applyNumberFormat="0" applyFill="0" applyProtection="0">
      <alignment horizontal="left" vertical="center"/>
    </xf>
    <xf numFmtId="166" fontId="6" fillId="0" borderId="1" applyFill="0" applyProtection="0">
      <alignment horizontal="right" vertical="center"/>
    </xf>
    <xf numFmtId="3" fontId="6" fillId="0" borderId="1" applyFill="0" applyProtection="0">
      <alignment horizontal="right" vertical="center"/>
    </xf>
    <xf numFmtId="4" fontId="6" fillId="0" borderId="1" applyFill="0" applyProtection="0">
      <alignment horizontal="right" vertical="center"/>
    </xf>
    <xf numFmtId="0" fontId="8" fillId="0" borderId="1" applyNumberFormat="0" applyFont="0" applyFill="0" applyAlignment="0" applyProtection="0"/>
    <xf numFmtId="0" fontId="20" fillId="0" borderId="0"/>
    <xf numFmtId="9" fontId="20" fillId="0" borderId="0" applyFont="0" applyFill="0" applyBorder="0" applyAlignment="0" applyProtection="0"/>
    <xf numFmtId="41" fontId="1" fillId="0" borderId="0" applyFont="0" applyFill="0" applyBorder="0" applyAlignment="0" applyProtection="0"/>
    <xf numFmtId="43" fontId="20" fillId="0" borderId="0" applyFont="0" applyFill="0" applyBorder="0" applyAlignment="0" applyProtection="0"/>
    <xf numFmtId="169"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3" fontId="15"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8" fillId="0" borderId="0" applyFont="0" applyFill="0" applyBorder="0" applyAlignment="0" applyProtection="0"/>
    <xf numFmtId="43" fontId="8" fillId="0" borderId="0" applyFont="0" applyFill="0" applyBorder="0" applyAlignment="0" applyProtection="0"/>
    <xf numFmtId="41" fontId="8"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cellStyleXfs>
  <cellXfs count="116">
    <xf numFmtId="0" fontId="0" fillId="0" borderId="0" xfId="0"/>
    <xf numFmtId="0" fontId="5" fillId="4" borderId="1" xfId="3" applyFont="1" applyFill="1" applyBorder="1" applyAlignment="1">
      <alignment horizontal="center" vertical="center" wrapText="1"/>
    </xf>
    <xf numFmtId="42" fontId="5" fillId="4" borderId="1" xfId="1" applyFont="1" applyFill="1" applyBorder="1" applyAlignment="1">
      <alignment horizontal="center" vertical="center" wrapText="1"/>
    </xf>
    <xf numFmtId="42" fontId="12" fillId="0" borderId="1" xfId="1" applyFont="1" applyFill="1" applyBorder="1" applyAlignment="1">
      <alignment horizontal="center" vertical="center" wrapText="1"/>
    </xf>
    <xf numFmtId="42" fontId="10" fillId="0" borderId="0" xfId="1" applyFont="1" applyFill="1" applyAlignment="1">
      <alignment horizontal="center" vertical="center" wrapText="1"/>
    </xf>
    <xf numFmtId="0" fontId="12" fillId="0" borderId="1" xfId="14" applyFont="1" applyFill="1" applyBorder="1" applyAlignment="1">
      <alignment horizontal="center" vertical="center" wrapText="1"/>
    </xf>
    <xf numFmtId="42" fontId="10" fillId="0" borderId="0" xfId="0" applyNumberFormat="1" applyFont="1" applyAlignment="1">
      <alignment horizontal="center" vertical="center" wrapText="1"/>
    </xf>
    <xf numFmtId="0" fontId="11" fillId="10" borderId="1" xfId="0" applyFont="1" applyFill="1" applyBorder="1" applyAlignment="1">
      <alignment horizontal="center" vertical="center" wrapText="1"/>
    </xf>
    <xf numFmtId="0" fontId="11" fillId="10" borderId="1" xfId="2" applyFont="1" applyFill="1" applyBorder="1" applyAlignment="1">
      <alignment horizontal="center" vertical="center" wrapText="1"/>
    </xf>
    <xf numFmtId="42" fontId="11" fillId="10" borderId="1" xfId="1" applyFont="1" applyFill="1" applyBorder="1" applyAlignment="1">
      <alignment horizontal="center" vertical="center" wrapText="1"/>
    </xf>
    <xf numFmtId="0" fontId="16" fillId="0" borderId="1" xfId="4" applyFont="1" applyFill="1" applyBorder="1" applyAlignment="1">
      <alignment horizontal="center" vertical="center" wrapText="1"/>
    </xf>
    <xf numFmtId="0" fontId="12" fillId="0" borderId="0" xfId="2" applyFont="1" applyFill="1" applyBorder="1" applyAlignment="1">
      <alignment horizontal="center" vertical="center" wrapText="1"/>
    </xf>
    <xf numFmtId="0" fontId="11" fillId="10" borderId="0" xfId="0" applyFont="1" applyFill="1" applyAlignment="1">
      <alignment horizontal="center" vertical="center" wrapText="1"/>
    </xf>
    <xf numFmtId="0" fontId="11" fillId="11" borderId="1" xfId="0" applyFont="1" applyFill="1" applyBorder="1" applyAlignment="1">
      <alignment horizontal="center" vertical="center" wrapText="1"/>
    </xf>
    <xf numFmtId="0" fontId="11" fillId="11" borderId="1" xfId="2" applyFont="1" applyFill="1" applyBorder="1" applyAlignment="1">
      <alignment horizontal="center" vertical="center" wrapText="1"/>
    </xf>
    <xf numFmtId="42" fontId="11" fillId="11" borderId="1" xfId="1" applyFont="1" applyFill="1" applyBorder="1" applyAlignment="1">
      <alignment horizontal="center" vertical="center" wrapText="1"/>
    </xf>
    <xf numFmtId="0" fontId="12" fillId="0" borderId="1" xfId="2" applyFont="1" applyFill="1" applyBorder="1" applyAlignment="1">
      <alignment horizontal="center" vertical="center" wrapText="1"/>
    </xf>
    <xf numFmtId="1" fontId="5" fillId="4" borderId="1" xfId="3" applyNumberFormat="1" applyFont="1" applyFill="1" applyBorder="1" applyAlignment="1">
      <alignment horizontal="center" vertical="center" wrapText="1"/>
    </xf>
    <xf numFmtId="1" fontId="11" fillId="10" borderId="1" xfId="0" applyNumberFormat="1" applyFont="1" applyFill="1" applyBorder="1" applyAlignment="1">
      <alignment horizontal="center" vertical="center" wrapText="1"/>
    </xf>
    <xf numFmtId="1" fontId="11" fillId="11" borderId="1" xfId="0" applyNumberFormat="1" applyFont="1" applyFill="1" applyBorder="1" applyAlignment="1">
      <alignment horizontal="center" vertical="center" wrapText="1"/>
    </xf>
    <xf numFmtId="1" fontId="10" fillId="0" borderId="0" xfId="0" applyNumberFormat="1" applyFont="1" applyAlignment="1">
      <alignment horizontal="center" vertical="center" wrapText="1"/>
    </xf>
    <xf numFmtId="0" fontId="19" fillId="11" borderId="1" xfId="4" applyFont="1" applyFill="1" applyBorder="1" applyAlignment="1">
      <alignment horizontal="center" vertical="center" wrapText="1"/>
    </xf>
    <xf numFmtId="0" fontId="12" fillId="0" borderId="0" xfId="0" applyFont="1" applyAlignment="1">
      <alignment horizontal="center" vertical="center" wrapText="1"/>
    </xf>
    <xf numFmtId="0" fontId="11" fillId="0" borderId="0" xfId="0" applyFont="1" applyAlignment="1">
      <alignment horizontal="center" vertical="center" wrapText="1"/>
    </xf>
    <xf numFmtId="0" fontId="11" fillId="10" borderId="1" xfId="14" applyFont="1" applyFill="1" applyBorder="1" applyAlignment="1">
      <alignment horizontal="center" vertical="center" wrapText="1"/>
    </xf>
    <xf numFmtId="0" fontId="19" fillId="10" borderId="1" xfId="4" applyFont="1" applyFill="1" applyBorder="1" applyAlignment="1">
      <alignment horizontal="center" vertical="center" wrapText="1"/>
    </xf>
    <xf numFmtId="1" fontId="11" fillId="11" borderId="1" xfId="1" applyNumberFormat="1" applyFont="1" applyFill="1" applyBorder="1" applyAlignment="1">
      <alignment horizontal="center" vertical="center" wrapText="1"/>
    </xf>
    <xf numFmtId="0" fontId="12" fillId="7" borderId="1" xfId="0" applyFont="1" applyFill="1" applyBorder="1" applyAlignment="1">
      <alignment horizontal="center" vertical="center"/>
    </xf>
    <xf numFmtId="0" fontId="12" fillId="7" borderId="1" xfId="0" applyFont="1" applyFill="1" applyBorder="1" applyAlignment="1">
      <alignment horizontal="center" vertical="center" wrapText="1"/>
    </xf>
    <xf numFmtId="172" fontId="12" fillId="0" borderId="1" xfId="18" applyNumberFormat="1" applyFont="1" applyFill="1" applyBorder="1" applyAlignment="1">
      <alignment horizontal="center" vertical="center" wrapText="1"/>
    </xf>
    <xf numFmtId="0" fontId="12" fillId="0" borderId="1" xfId="13" applyFont="1" applyFill="1" applyBorder="1" applyAlignment="1">
      <alignment horizontal="center" vertical="center" wrapText="1"/>
    </xf>
    <xf numFmtId="0" fontId="11" fillId="10" borderId="1" xfId="0" applyFont="1" applyFill="1" applyBorder="1" applyAlignment="1">
      <alignment horizontal="center" vertical="center"/>
    </xf>
    <xf numFmtId="0" fontId="11" fillId="11" borderId="1" xfId="0" applyFont="1" applyFill="1" applyBorder="1" applyAlignment="1">
      <alignment horizontal="center" vertical="center"/>
    </xf>
    <xf numFmtId="0" fontId="12" fillId="0" borderId="1" xfId="0" applyFont="1" applyBorder="1" applyAlignment="1">
      <alignment horizontal="center" vertical="center" wrapText="1"/>
    </xf>
    <xf numFmtId="1" fontId="12" fillId="0" borderId="1" xfId="0" applyNumberFormat="1" applyFont="1" applyBorder="1" applyAlignment="1">
      <alignment horizontal="center" vertical="center" wrapText="1"/>
    </xf>
    <xf numFmtId="14" fontId="12" fillId="0" borderId="1" xfId="0" applyNumberFormat="1" applyFont="1" applyBorder="1" applyAlignment="1">
      <alignment horizontal="center" vertical="center" wrapText="1"/>
    </xf>
    <xf numFmtId="0" fontId="12" fillId="0" borderId="1" xfId="0" quotePrefix="1" applyFont="1" applyBorder="1" applyAlignment="1" applyProtection="1">
      <alignment horizontal="center" vertical="center" wrapText="1"/>
      <protection locked="0"/>
    </xf>
    <xf numFmtId="0" fontId="12" fillId="0" borderId="1" xfId="0" quotePrefix="1" applyFont="1" applyBorder="1" applyAlignment="1">
      <alignment horizontal="center" vertical="center" wrapText="1"/>
    </xf>
    <xf numFmtId="0" fontId="12" fillId="0" borderId="1" xfId="0" applyFont="1" applyBorder="1" applyAlignment="1">
      <alignment horizontal="center" vertical="center"/>
    </xf>
    <xf numFmtId="167" fontId="12" fillId="0" borderId="1" xfId="0" applyNumberFormat="1" applyFont="1" applyBorder="1" applyAlignment="1">
      <alignment horizontal="center" vertical="center" wrapText="1"/>
    </xf>
    <xf numFmtId="0" fontId="16" fillId="0" borderId="1" xfId="0" applyFont="1" applyBorder="1" applyAlignment="1">
      <alignment horizontal="center" vertical="center" wrapText="1"/>
    </xf>
    <xf numFmtId="170" fontId="12" fillId="0" borderId="1" xfId="0" applyNumberFormat="1" applyFont="1" applyBorder="1" applyAlignment="1">
      <alignment horizontal="center" vertical="center" wrapText="1"/>
    </xf>
    <xf numFmtId="171" fontId="12" fillId="0" borderId="1" xfId="0" applyNumberFormat="1" applyFont="1" applyBorder="1" applyAlignment="1">
      <alignment horizontal="center" vertical="center" wrapText="1"/>
    </xf>
    <xf numFmtId="49" fontId="12" fillId="0" borderId="1" xfId="6" applyFont="1" applyFill="1" applyBorder="1" applyAlignment="1">
      <alignment horizontal="center" vertical="center" wrapText="1"/>
    </xf>
    <xf numFmtId="41" fontId="12" fillId="0" borderId="1" xfId="109" applyFont="1" applyFill="1" applyBorder="1" applyAlignment="1">
      <alignment horizontal="center" vertical="center" wrapText="1"/>
    </xf>
    <xf numFmtId="173" fontId="12" fillId="0" borderId="1" xfId="0" applyNumberFormat="1" applyFont="1" applyBorder="1" applyAlignment="1">
      <alignment horizontal="center" vertical="center" wrapText="1"/>
    </xf>
    <xf numFmtId="49" fontId="11" fillId="10" borderId="1" xfId="6" applyFont="1" applyFill="1" applyBorder="1" applyAlignment="1">
      <alignment horizontal="center" vertical="center" wrapText="1"/>
    </xf>
    <xf numFmtId="14" fontId="11" fillId="10" borderId="1" xfId="0" applyNumberFormat="1" applyFont="1" applyFill="1" applyBorder="1" applyAlignment="1">
      <alignment horizontal="center" vertical="center" wrapText="1"/>
    </xf>
    <xf numFmtId="41" fontId="11" fillId="10" borderId="1" xfId="109" applyFont="1" applyFill="1" applyBorder="1" applyAlignment="1">
      <alignment horizontal="center" vertical="center" wrapText="1"/>
    </xf>
    <xf numFmtId="173" fontId="11" fillId="10" borderId="1" xfId="0" applyNumberFormat="1" applyFont="1" applyFill="1" applyBorder="1" applyAlignment="1">
      <alignment horizontal="center" vertical="center" wrapText="1"/>
    </xf>
    <xf numFmtId="42" fontId="12" fillId="9" borderId="1" xfId="1" applyFont="1" applyFill="1" applyBorder="1" applyAlignment="1">
      <alignment horizontal="center" vertical="center" wrapText="1"/>
    </xf>
    <xf numFmtId="0" fontId="14" fillId="0" borderId="0" xfId="0" applyFont="1" applyAlignment="1">
      <alignment horizontal="center" vertical="center" wrapText="1"/>
    </xf>
    <xf numFmtId="0" fontId="10" fillId="0" borderId="0" xfId="0" applyFont="1" applyAlignment="1">
      <alignment horizontal="center" vertical="center" wrapText="1"/>
    </xf>
    <xf numFmtId="0" fontId="12" fillId="7" borderId="1" xfId="2" applyFont="1" applyFill="1" applyBorder="1" applyAlignment="1">
      <alignment horizontal="center" vertical="center" wrapText="1"/>
    </xf>
    <xf numFmtId="0" fontId="12" fillId="14" borderId="1" xfId="0" applyFont="1" applyFill="1" applyBorder="1" applyAlignment="1">
      <alignment horizontal="center" vertical="center" wrapText="1"/>
    </xf>
    <xf numFmtId="0" fontId="12" fillId="15" borderId="1" xfId="0" applyFont="1" applyFill="1" applyBorder="1" applyAlignment="1">
      <alignment horizontal="center" vertical="center" wrapText="1"/>
    </xf>
    <xf numFmtId="0" fontId="10" fillId="0" borderId="1" xfId="0" applyFont="1" applyBorder="1" applyAlignment="1">
      <alignment horizontal="center" vertical="center" wrapText="1"/>
    </xf>
    <xf numFmtId="0" fontId="11" fillId="11" borderId="0" xfId="0" applyFont="1" applyFill="1" applyAlignment="1">
      <alignment horizontal="center" vertical="center" wrapText="1"/>
    </xf>
    <xf numFmtId="0" fontId="21" fillId="0" borderId="1" xfId="4" applyFont="1" applyFill="1" applyBorder="1" applyAlignment="1">
      <alignment horizontal="center" vertical="center" wrapText="1"/>
    </xf>
    <xf numFmtId="0" fontId="10" fillId="0" borderId="1" xfId="0" applyFont="1" applyBorder="1" applyAlignment="1">
      <alignment horizontal="center" vertical="center"/>
    </xf>
    <xf numFmtId="172" fontId="10" fillId="0" borderId="1" xfId="18" applyNumberFormat="1" applyFont="1" applyFill="1" applyBorder="1" applyAlignment="1">
      <alignment horizontal="center" vertical="center"/>
    </xf>
    <xf numFmtId="0" fontId="11" fillId="0" borderId="1" xfId="0" applyFont="1" applyBorder="1" applyAlignment="1">
      <alignment horizontal="center" vertical="center"/>
    </xf>
    <xf numFmtId="172" fontId="12" fillId="0" borderId="1" xfId="18" applyNumberFormat="1" applyFont="1" applyFill="1" applyBorder="1" applyAlignment="1">
      <alignment horizontal="right" vertical="center" wrapText="1"/>
    </xf>
    <xf numFmtId="172" fontId="10" fillId="0" borderId="1" xfId="18" applyNumberFormat="1" applyFont="1" applyFill="1" applyBorder="1" applyAlignment="1">
      <alignment horizontal="right" vertical="center"/>
    </xf>
    <xf numFmtId="42" fontId="10" fillId="0" borderId="0" xfId="1" applyFont="1" applyFill="1" applyAlignment="1">
      <alignment horizontal="right" vertical="center" wrapText="1"/>
    </xf>
    <xf numFmtId="172" fontId="11" fillId="10" borderId="1" xfId="18" applyNumberFormat="1" applyFont="1" applyFill="1" applyBorder="1" applyAlignment="1">
      <alignment horizontal="right" vertical="center" wrapText="1"/>
    </xf>
    <xf numFmtId="172" fontId="11" fillId="11" borderId="1" xfId="18" applyNumberFormat="1" applyFont="1" applyFill="1" applyBorder="1" applyAlignment="1">
      <alignment horizontal="right" vertical="center" wrapText="1"/>
    </xf>
    <xf numFmtId="172" fontId="12" fillId="0" borderId="1" xfId="18" applyNumberFormat="1" applyFont="1" applyFill="1" applyBorder="1" applyAlignment="1">
      <alignment horizontal="right" vertical="center"/>
    </xf>
    <xf numFmtId="172" fontId="10" fillId="0" borderId="1" xfId="18" applyNumberFormat="1" applyFont="1" applyFill="1" applyBorder="1" applyAlignment="1">
      <alignment horizontal="right" vertical="center" wrapText="1"/>
    </xf>
    <xf numFmtId="172" fontId="11" fillId="10" borderId="1" xfId="18" applyNumberFormat="1" applyFont="1" applyFill="1" applyBorder="1" applyAlignment="1">
      <alignment horizontal="center" vertical="center" wrapText="1"/>
    </xf>
    <xf numFmtId="172" fontId="11" fillId="11" borderId="1" xfId="18" applyNumberFormat="1" applyFont="1" applyFill="1" applyBorder="1" applyAlignment="1">
      <alignment horizontal="center" vertical="center" wrapText="1"/>
    </xf>
    <xf numFmtId="172" fontId="10" fillId="0" borderId="1" xfId="18" applyNumberFormat="1" applyFont="1" applyFill="1" applyBorder="1" applyAlignment="1">
      <alignment horizontal="center" vertical="center" wrapText="1"/>
    </xf>
    <xf numFmtId="1" fontId="12" fillId="15" borderId="1" xfId="0" applyNumberFormat="1" applyFont="1" applyFill="1" applyBorder="1" applyAlignment="1">
      <alignment horizontal="center" vertical="center" wrapText="1"/>
    </xf>
    <xf numFmtId="0" fontId="12" fillId="9" borderId="1" xfId="0" applyFont="1" applyFill="1" applyBorder="1" applyAlignment="1">
      <alignment horizontal="center" vertical="center" wrapText="1"/>
    </xf>
    <xf numFmtId="14" fontId="12" fillId="9" borderId="1" xfId="0" applyNumberFormat="1" applyFont="1" applyFill="1" applyBorder="1" applyAlignment="1">
      <alignment horizontal="center" vertical="center" wrapText="1"/>
    </xf>
    <xf numFmtId="1" fontId="12" fillId="9" borderId="1" xfId="0" applyNumberFormat="1" applyFont="1" applyFill="1" applyBorder="1" applyAlignment="1">
      <alignment horizontal="center" vertical="center" wrapText="1"/>
    </xf>
    <xf numFmtId="172" fontId="12" fillId="9" borderId="1" xfId="18" applyNumberFormat="1" applyFont="1" applyFill="1" applyBorder="1" applyAlignment="1">
      <alignment horizontal="right" vertical="center" wrapText="1"/>
    </xf>
    <xf numFmtId="172" fontId="12" fillId="9" borderId="1" xfId="18" applyNumberFormat="1" applyFont="1" applyFill="1" applyBorder="1" applyAlignment="1">
      <alignment horizontal="center" vertical="center" wrapText="1"/>
    </xf>
    <xf numFmtId="0" fontId="16" fillId="9" borderId="1" xfId="4" applyFont="1" applyFill="1" applyBorder="1" applyAlignment="1">
      <alignment horizontal="center" vertical="center" wrapText="1"/>
    </xf>
    <xf numFmtId="0" fontId="0" fillId="0" borderId="1" xfId="0" applyBorder="1"/>
    <xf numFmtId="42" fontId="12" fillId="15" borderId="1" xfId="1" applyFont="1" applyFill="1" applyBorder="1" applyAlignment="1">
      <alignment horizontal="center" vertical="center" wrapText="1"/>
    </xf>
    <xf numFmtId="0" fontId="4" fillId="0" borderId="1" xfId="4" applyBorder="1" applyAlignment="1">
      <alignment horizontal="center" vertical="center" wrapText="1"/>
    </xf>
    <xf numFmtId="42" fontId="12" fillId="0" borderId="1" xfId="0" applyNumberFormat="1" applyFont="1" applyBorder="1" applyAlignment="1">
      <alignment horizontal="center" vertical="center" wrapText="1"/>
    </xf>
    <xf numFmtId="0" fontId="4" fillId="0" borderId="1" xfId="4" applyFill="1" applyBorder="1" applyAlignment="1">
      <alignment horizontal="center" vertical="center" wrapText="1"/>
    </xf>
    <xf numFmtId="0" fontId="22" fillId="0" borderId="1" xfId="0" applyFont="1" applyBorder="1" applyAlignment="1">
      <alignment horizontal="center" vertical="center"/>
    </xf>
    <xf numFmtId="42" fontId="10" fillId="0" borderId="1" xfId="1" applyFont="1" applyFill="1" applyBorder="1" applyAlignment="1">
      <alignment horizontal="center" vertical="center" wrapText="1"/>
    </xf>
    <xf numFmtId="174" fontId="12" fillId="0" borderId="1" xfId="1" applyNumberFormat="1" applyFont="1" applyFill="1" applyBorder="1" applyAlignment="1">
      <alignment horizontal="center" vertical="center" wrapText="1"/>
    </xf>
    <xf numFmtId="0" fontId="10" fillId="0" borderId="0" xfId="0" applyFont="1" applyAlignment="1">
      <alignment horizontal="center" wrapText="1"/>
    </xf>
    <xf numFmtId="0" fontId="23" fillId="0" borderId="1" xfId="0" applyFont="1" applyBorder="1" applyAlignment="1">
      <alignment horizontal="center" wrapText="1"/>
    </xf>
    <xf numFmtId="42" fontId="10" fillId="0" borderId="1" xfId="0" applyNumberFormat="1" applyFont="1" applyBorder="1" applyAlignment="1">
      <alignment horizontal="center" vertical="center" wrapText="1"/>
    </xf>
    <xf numFmtId="1" fontId="10" fillId="0" borderId="1" xfId="0" applyNumberFormat="1" applyFont="1" applyBorder="1" applyAlignment="1">
      <alignment horizontal="center" vertical="center" wrapText="1"/>
    </xf>
    <xf numFmtId="4" fontId="12" fillId="0" borderId="1" xfId="0" applyNumberFormat="1" applyFont="1" applyBorder="1" applyAlignment="1">
      <alignment horizontal="center" vertical="center" wrapText="1"/>
    </xf>
    <xf numFmtId="0" fontId="12" fillId="10" borderId="1" xfId="0" applyFont="1" applyFill="1" applyBorder="1" applyAlignment="1">
      <alignment horizontal="center" vertical="center" wrapText="1"/>
    </xf>
    <xf numFmtId="0" fontId="12" fillId="0" borderId="1" xfId="0" applyFont="1" applyFill="1" applyBorder="1" applyAlignment="1">
      <alignment horizontal="center" vertical="center"/>
    </xf>
    <xf numFmtId="0" fontId="12" fillId="0" borderId="1" xfId="0" applyFont="1" applyFill="1" applyBorder="1" applyAlignment="1">
      <alignment horizontal="center" vertical="center" wrapText="1"/>
    </xf>
    <xf numFmtId="1" fontId="12" fillId="0" borderId="1" xfId="0" applyNumberFormat="1" applyFont="1" applyFill="1" applyBorder="1" applyAlignment="1">
      <alignment horizontal="center" vertical="center" wrapText="1"/>
    </xf>
    <xf numFmtId="0" fontId="12" fillId="0" borderId="0" xfId="0" applyFont="1" applyFill="1" applyAlignment="1">
      <alignment horizontal="center" vertical="center" wrapText="1"/>
    </xf>
    <xf numFmtId="0" fontId="0" fillId="0" borderId="1" xfId="0" applyFill="1" applyBorder="1"/>
    <xf numFmtId="0" fontId="10" fillId="0" borderId="0" xfId="0" applyFont="1" applyFill="1" applyAlignment="1">
      <alignment horizontal="center" vertical="center" wrapText="1"/>
    </xf>
    <xf numFmtId="14" fontId="12" fillId="0" borderId="1" xfId="0" applyNumberFormat="1" applyFont="1" applyFill="1" applyBorder="1" applyAlignment="1">
      <alignment horizontal="center" vertical="center" wrapText="1"/>
    </xf>
    <xf numFmtId="0" fontId="12" fillId="0" borderId="1" xfId="0" quotePrefix="1" applyFont="1" applyFill="1" applyBorder="1" applyAlignment="1" applyProtection="1">
      <alignment horizontal="center" vertical="center" wrapText="1"/>
      <protection locked="0"/>
    </xf>
    <xf numFmtId="42" fontId="12"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22" fillId="0" borderId="1" xfId="0" applyFont="1" applyFill="1" applyBorder="1" applyAlignment="1">
      <alignment horizontal="center" vertical="center"/>
    </xf>
    <xf numFmtId="0" fontId="23" fillId="0" borderId="1" xfId="0" applyFont="1" applyFill="1" applyBorder="1" applyAlignment="1">
      <alignment horizontal="center" wrapText="1"/>
    </xf>
    <xf numFmtId="42" fontId="10" fillId="0" borderId="1" xfId="0" applyNumberFormat="1" applyFont="1" applyFill="1" applyBorder="1" applyAlignment="1">
      <alignment horizontal="center" vertical="center" wrapText="1"/>
    </xf>
    <xf numFmtId="1" fontId="10" fillId="0" borderId="1" xfId="0" applyNumberFormat="1" applyFont="1" applyFill="1" applyBorder="1" applyAlignment="1">
      <alignment horizontal="center" vertical="center" wrapText="1"/>
    </xf>
    <xf numFmtId="4" fontId="12" fillId="0" borderId="1" xfId="0" applyNumberFormat="1" applyFont="1" applyFill="1" applyBorder="1" applyAlignment="1">
      <alignment horizontal="center" vertical="center" wrapText="1"/>
    </xf>
    <xf numFmtId="0" fontId="12" fillId="0" borderId="0" xfId="0" applyFont="1" applyFill="1" applyBorder="1" applyAlignment="1">
      <alignment horizontal="center" vertical="center" wrapText="1"/>
    </xf>
    <xf numFmtId="0" fontId="10" fillId="0" borderId="0" xfId="0" applyFont="1" applyFill="1" applyBorder="1" applyAlignment="1">
      <alignment horizontal="center" vertical="center" wrapText="1"/>
    </xf>
    <xf numFmtId="0" fontId="11" fillId="0" borderId="0" xfId="0" applyFont="1" applyFill="1" applyBorder="1" applyAlignment="1">
      <alignment horizontal="center" vertical="center" wrapText="1"/>
    </xf>
    <xf numFmtId="0" fontId="0" fillId="0" borderId="0" xfId="0" applyFill="1" applyBorder="1"/>
    <xf numFmtId="0" fontId="14" fillId="0" borderId="0" xfId="0" applyFont="1" applyFill="1" applyBorder="1" applyAlignment="1">
      <alignment horizontal="center" vertical="center" wrapText="1"/>
    </xf>
    <xf numFmtId="0" fontId="10" fillId="0" borderId="0" xfId="0" applyFont="1" applyFill="1" applyBorder="1" applyAlignment="1">
      <alignment horizontal="center" vertical="center"/>
    </xf>
    <xf numFmtId="0" fontId="11" fillId="0" borderId="0" xfId="0" applyFont="1" applyFill="1" applyBorder="1" applyAlignment="1">
      <alignment horizontal="center" vertical="center"/>
    </xf>
    <xf numFmtId="0" fontId="10" fillId="0" borderId="0" xfId="0" applyFont="1" applyFill="1" applyBorder="1" applyAlignment="1">
      <alignment horizontal="center" wrapText="1"/>
    </xf>
  </cellXfs>
  <cellStyles count="111">
    <cellStyle name="BodyStyle" xfId="6" xr:uid="{00000000-0005-0000-0000-000000000000}"/>
    <cellStyle name="BodyStyleBold" xfId="48" xr:uid="{E58232C6-86AB-4F7C-9492-024CDB7CF75E}"/>
    <cellStyle name="BodyStyleBoldRight" xfId="49" xr:uid="{757EA2AA-AB3C-4206-8FAB-92377D5FDECA}"/>
    <cellStyle name="BodyStyleWithBorder" xfId="55" xr:uid="{3E789380-3840-4B58-916E-597B139E8208}"/>
    <cellStyle name="BorderThinBlack" xfId="59" xr:uid="{F00D1DD0-0FD0-447D-B89B-3EA0ECFD5B31}"/>
    <cellStyle name="Bueno" xfId="2" builtinId="26"/>
    <cellStyle name="Bueno 2" xfId="13" xr:uid="{00000000-0005-0000-0000-000002000000}"/>
    <cellStyle name="Comma" xfId="41" xr:uid="{F6205799-C603-4EA2-BB3F-91880CD10E13}"/>
    <cellStyle name="Comma [0]" xfId="42" xr:uid="{C9F6A24A-8614-4E12-9367-B1F6AB482635}"/>
    <cellStyle name="Comma [0] 2" xfId="98" xr:uid="{F72A67A3-731A-4946-8A28-9D7641ACDBC7}"/>
    <cellStyle name="Comma 2" xfId="97" xr:uid="{084485CE-DEE1-4296-9142-A15BDFC107B2}"/>
    <cellStyle name="Comma 3" xfId="108" xr:uid="{A8B65259-54C9-488E-9D1B-F07F9EDBD217}"/>
    <cellStyle name="Currency" xfId="9" xr:uid="{00000000-0005-0000-0000-000003000000}"/>
    <cellStyle name="Currency [0]" xfId="40" xr:uid="{EA41DEC7-F695-4841-98BE-B070F79FF12F}"/>
    <cellStyle name="Currency [0] 2" xfId="96" xr:uid="{D96B99B9-C75D-40E1-88B8-35B9D214E3B7}"/>
    <cellStyle name="DateStyle" xfId="51" xr:uid="{421F7B6A-04BC-4AF7-8B22-2FB9DACF5716}"/>
    <cellStyle name="DateTimeStyle" xfId="52" xr:uid="{4457D317-B1BE-4F9E-8B89-3747714C611E}"/>
    <cellStyle name="Decimal" xfId="54" xr:uid="{98C4CF0F-6FC5-4121-AD35-042E66522B10}"/>
    <cellStyle name="DecimalWithBorder" xfId="58" xr:uid="{CDF66942-C548-484D-AE84-0C65D7664832}"/>
    <cellStyle name="Énfasis1" xfId="3" builtinId="29"/>
    <cellStyle name="Énfasis1 2" xfId="10" xr:uid="{00000000-0005-0000-0000-000005000000}"/>
    <cellStyle name="Énfasis1 3" xfId="14" xr:uid="{00000000-0005-0000-0000-000006000000}"/>
    <cellStyle name="EuroCurrency" xfId="50" xr:uid="{3B8CF2DB-F6A4-4FE9-B4E4-9F1EE8DD1E31}"/>
    <cellStyle name="EuroCurrencyWithBorder" xfId="56" xr:uid="{5C8B636F-49CA-4D54-B8D4-881FAE517857}"/>
    <cellStyle name="HeaderStyle" xfId="8" xr:uid="{00000000-0005-0000-0000-000007000000}"/>
    <cellStyle name="HeaderSubTop" xfId="46" xr:uid="{5432D9A0-21FB-4EC8-822A-40CD95430ADF}"/>
    <cellStyle name="HeaderSubTopNoBold" xfId="47" xr:uid="{D17BBB4D-43C5-4FF5-82DC-9F479171D7D4}"/>
    <cellStyle name="HeaderTopBuyer" xfId="43" xr:uid="{225CF841-59AA-4177-BE3D-074D1BA7E0C3}"/>
    <cellStyle name="HeaderTopStyle" xfId="44" xr:uid="{543F2BCD-812D-44B9-A0F2-219BF4D02FAD}"/>
    <cellStyle name="HeaderTopStyleAlignRight" xfId="45" xr:uid="{BE60195E-8945-4A75-81A4-97556896F105}"/>
    <cellStyle name="Hipervínculo" xfId="4" builtinId="8"/>
    <cellStyle name="MainTitle" xfId="7" xr:uid="{00000000-0005-0000-0000-000009000000}"/>
    <cellStyle name="Millares [0]" xfId="109" builtinId="6"/>
    <cellStyle name="Millares [0] 10 2 2" xfId="5" xr:uid="{00000000-0005-0000-0000-00000B000000}"/>
    <cellStyle name="Millares [0] 10 2 2 2" xfId="17" xr:uid="{00000000-0005-0000-0000-00000C000000}"/>
    <cellStyle name="Millares [0] 10 2 2 2 2" xfId="33" xr:uid="{76F2ABC6-3FA4-4F7F-B0A7-B16714722121}"/>
    <cellStyle name="Millares [0] 10 2 2 2 2 2" xfId="91" xr:uid="{1891085B-CBD8-4186-A446-3189DE4E5F43}"/>
    <cellStyle name="Millares [0] 10 2 2 2 3" xfId="78" xr:uid="{86D13EBF-3D20-4851-8D80-1DCBE1BDC321}"/>
    <cellStyle name="Millares [0] 10 2 2 3" xfId="21" xr:uid="{00000000-0005-0000-0000-00000D000000}"/>
    <cellStyle name="Millares [0] 10 2 2 3 2" xfId="37" xr:uid="{0717E72D-B028-4370-8640-3BBD110240EF}"/>
    <cellStyle name="Millares [0] 10 2 2 3 2 2" xfId="95" xr:uid="{FE31949B-1BBC-4542-93FA-710B48C34B84}"/>
    <cellStyle name="Millares [0] 10 2 2 3 3" xfId="82" xr:uid="{A09A7AE7-455B-4771-8CE6-011E586FE966}"/>
    <cellStyle name="Millares [0] 10 2 2 4" xfId="28" xr:uid="{7004B804-CB5B-46C2-BD80-CA5FDE65BD3D}"/>
    <cellStyle name="Millares [0] 10 2 2 4 2" xfId="87" xr:uid="{B1825C08-00F6-41B9-B546-543C1A2C35DA}"/>
    <cellStyle name="Millares [0] 10 2 2 5" xfId="74" xr:uid="{AC41A3CE-DB46-4F00-AD91-CFB24981D7D0}"/>
    <cellStyle name="Millares [0] 2" xfId="15" xr:uid="{00000000-0005-0000-0000-00000E000000}"/>
    <cellStyle name="Millares [0] 2 2" xfId="31" xr:uid="{9500FF92-0C2D-47BD-B0D9-2B6A5BB10910}"/>
    <cellStyle name="Millares [0] 2 2 2" xfId="89" xr:uid="{9F39DF9A-A3C7-424C-96E8-91C8D6DFA907}"/>
    <cellStyle name="Millares [0] 2 3" xfId="69" xr:uid="{E8718FA6-BF2C-4362-B98B-11B48FB8B11E}"/>
    <cellStyle name="Millares [0] 2 3 2" xfId="105" xr:uid="{9BDAFAC7-19A4-41DC-9675-62FBEFF09058}"/>
    <cellStyle name="Millares [0] 2 4" xfId="76" xr:uid="{A824F586-F09F-4F88-81C3-943D1F46E034}"/>
    <cellStyle name="Millares [0] 3" xfId="19" xr:uid="{00000000-0005-0000-0000-00000F000000}"/>
    <cellStyle name="Millares [0] 3 2" xfId="35" xr:uid="{E1263EEB-5932-4E6D-93D9-D1E05B27AF42}"/>
    <cellStyle name="Millares [0] 3 2 2" xfId="93" xr:uid="{0AD6B9E2-8DBE-475B-91B3-02198A8D962E}"/>
    <cellStyle name="Millares [0] 3 3" xfId="80" xr:uid="{421816F1-8B86-469E-826C-06582203C823}"/>
    <cellStyle name="Millares [0] 4" xfId="26" xr:uid="{41CFC5B5-E8E2-48A7-BBCB-A513A5204197}"/>
    <cellStyle name="Millares [0] 4 2" xfId="85" xr:uid="{55ABD177-F2EE-4CCE-83C7-86A18A506C92}"/>
    <cellStyle name="Millares [0] 5" xfId="62" xr:uid="{C58583B4-6631-4FDC-B64B-693BBC9DF5C5}"/>
    <cellStyle name="Millares [0] 5 2" xfId="100" xr:uid="{DE3BEBF0-D2BA-4141-8224-DD0FADC5DFE5}"/>
    <cellStyle name="Millares 2" xfId="23" xr:uid="{234348B3-89EE-48BA-B792-11CCEAED1EBD}"/>
    <cellStyle name="Millares 2 2" xfId="68" xr:uid="{1557F854-409D-4551-84BC-3C663454E177}"/>
    <cellStyle name="Millares 2 2 2" xfId="104" xr:uid="{C54B400A-C833-4A23-8135-9E53491C0192}"/>
    <cellStyle name="Millares 2 3" xfId="63" xr:uid="{48066FC7-E303-4E84-A894-F337A38118E5}"/>
    <cellStyle name="Millares 2 3 2" xfId="101" xr:uid="{C184C05C-6D12-48F2-8649-5267E2900D48}"/>
    <cellStyle name="Millares 2 4" xfId="83" xr:uid="{A7267068-45AE-49C3-8733-24EAF73F9B43}"/>
    <cellStyle name="Millares 3" xfId="66" xr:uid="{288702B4-CC23-444B-BC7E-A585B3DED442}"/>
    <cellStyle name="Millares 3 2" xfId="102" xr:uid="{5DFD3FA5-B441-4AE5-91B7-70EE489B69DB}"/>
    <cellStyle name="Millares 4" xfId="67" xr:uid="{06EA7FC9-4BCE-4241-90F6-8090957565BE}"/>
    <cellStyle name="Millares 4 2" xfId="103" xr:uid="{AC3B4629-B12F-461C-841C-BE0683432F85}"/>
    <cellStyle name="Millares 5" xfId="70" xr:uid="{59D3F22C-CEEE-4BA0-BA83-4E39DCDC9D6F}"/>
    <cellStyle name="Millares 5 2" xfId="106" xr:uid="{A67E9EAB-6042-40C8-9BEC-83B568762B03}"/>
    <cellStyle name="Millares 6" xfId="71" xr:uid="{1BD3C0E2-A799-42B8-85E0-D75525217A51}"/>
    <cellStyle name="Millares 6 2" xfId="107" xr:uid="{3DEF84E0-7054-4F65-A110-93024AA68CAD}"/>
    <cellStyle name="Moneda" xfId="18" builtinId="4"/>
    <cellStyle name="Moneda [0]" xfId="1" builtinId="7"/>
    <cellStyle name="Moneda [0] 2" xfId="12" xr:uid="{00000000-0005-0000-0000-000012000000}"/>
    <cellStyle name="Moneda [0] 2 2" xfId="30" xr:uid="{946EE1B6-8212-497A-A868-B9D8727957FF}"/>
    <cellStyle name="Moneda [0] 2 2 2" xfId="88" xr:uid="{2DCDACF6-4D58-4032-839E-0E3CBF341914}"/>
    <cellStyle name="Moneda [0] 2 3" xfId="65" xr:uid="{5F754A20-0F72-49DC-AE48-DAC946D1F8AB}"/>
    <cellStyle name="Moneda [0] 2 4" xfId="75" xr:uid="{AC95B9AB-6FAF-4176-B18C-9685576D06DC}"/>
    <cellStyle name="Moneda [0] 3" xfId="16" xr:uid="{00000000-0005-0000-0000-000013000000}"/>
    <cellStyle name="Moneda [0] 3 2" xfId="32" xr:uid="{84754D6E-D5CB-4177-943A-667D97054C5A}"/>
    <cellStyle name="Moneda [0] 3 2 2" xfId="90" xr:uid="{79B40910-E49F-49B1-ACC7-4B41E6131EC6}"/>
    <cellStyle name="Moneda [0] 3 3" xfId="77" xr:uid="{BC610DDC-1DBC-493C-9D56-8724703A357F}"/>
    <cellStyle name="Moneda [0] 4" xfId="20" xr:uid="{00000000-0005-0000-0000-000014000000}"/>
    <cellStyle name="Moneda [0] 4 2" xfId="36" xr:uid="{74CF1852-0C70-48DE-A15C-51D08B8D4E0E}"/>
    <cellStyle name="Moneda [0] 4 2 2" xfId="94" xr:uid="{2883DC64-D24D-4565-AC40-EC746C2E7959}"/>
    <cellStyle name="Moneda [0] 4 3" xfId="81" xr:uid="{A59E4229-E9B0-4544-A926-64EF70E798D2}"/>
    <cellStyle name="Moneda [0] 5" xfId="27" xr:uid="{E0767741-7845-40A4-B309-82A79AE3A302}"/>
    <cellStyle name="Moneda [0] 5 2" xfId="86" xr:uid="{D89059B1-89D3-46C8-8BAD-667372AC85E1}"/>
    <cellStyle name="Moneda [0] 6" xfId="73" xr:uid="{9F391173-4D2D-47ED-84C7-040063129381}"/>
    <cellStyle name="Moneda [0] 7" xfId="110" xr:uid="{B8258350-4185-45D8-9189-79DA889D46E6}"/>
    <cellStyle name="Moneda 2" xfId="25" xr:uid="{7F3DBA66-9661-48F8-9627-D4E745F7E6EB}"/>
    <cellStyle name="Moneda 2 2" xfId="64" xr:uid="{775B28FD-2CF5-4CD1-8643-6919BF42528C}"/>
    <cellStyle name="Moneda 2 3" xfId="84" xr:uid="{7E94D3B0-BA5E-4F22-8947-87FFF4D84CE9}"/>
    <cellStyle name="Moneda 3" xfId="34" xr:uid="{2A9BE718-95A2-4D00-86B3-D8D1E990A5E8}"/>
    <cellStyle name="Moneda 3 2" xfId="72" xr:uid="{60761C65-BC59-418F-8C79-F15678CA376A}"/>
    <cellStyle name="Moneda 3 3" xfId="92" xr:uid="{08F2B4BC-D3D4-45EE-91DD-675FF099D2AD}"/>
    <cellStyle name="Moneda 4" xfId="79" xr:uid="{1EB4AC81-8EE4-49FF-86EB-401A8500874B}"/>
    <cellStyle name="Moneda 5" xfId="99" xr:uid="{502EFE88-330A-44C3-9A0C-E7E461D77546}"/>
    <cellStyle name="Normal" xfId="0" builtinId="0"/>
    <cellStyle name="Normal 2" xfId="11" xr:uid="{00000000-0005-0000-0000-000016000000}"/>
    <cellStyle name="Normal 2 2" xfId="22" xr:uid="{AF589B59-5217-4624-8202-01594423B9A3}"/>
    <cellStyle name="Normal 2 3" xfId="29" xr:uid="{F800C9EF-20D9-4800-9DFC-87E44C92E3E3}"/>
    <cellStyle name="Normal 2 4" xfId="60" xr:uid="{12E1AA7A-C9ED-48C8-9698-4D5DB954F4DC}"/>
    <cellStyle name="Normal 3" xfId="38" xr:uid="{02857C4E-FF65-468D-BDA2-8F9B554A28C5}"/>
    <cellStyle name="Numeric" xfId="53" xr:uid="{095358AE-E6F4-4AC9-9F3C-665F39791576}"/>
    <cellStyle name="NumericWithBorder" xfId="57" xr:uid="{8BE3A09A-51E0-4D59-8CF1-4E506A9F8873}"/>
    <cellStyle name="Percent" xfId="39" xr:uid="{1D026CD5-7FBC-48CA-99F6-98E995527A88}"/>
    <cellStyle name="Porcentaje 2" xfId="24" xr:uid="{5041C692-D825-4D1B-8E44-CEBAE342265A}"/>
    <cellStyle name="Porcentaje 2 2" xfId="61" xr:uid="{AAA7301A-6328-4C70-ADDF-5825FAE277D9}"/>
  </cellStyles>
  <dxfs count="3801">
    <dxf>
      <fill>
        <patternFill patternType="solid">
          <fgColor rgb="FFFFFF00"/>
          <bgColor rgb="FF00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C6EFCE"/>
      <color rgb="FFF1E1F0"/>
      <color rgb="FFFFCCFF"/>
      <color rgb="FFEBD6FC"/>
      <color rgb="FFD7F4FB"/>
      <color rgb="FFF17D3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23</xdr:col>
      <xdr:colOff>755026</xdr:colOff>
      <xdr:row>44</xdr:row>
      <xdr:rowOff>134539</xdr:rowOff>
    </xdr:to>
    <xdr:pic>
      <xdr:nvPicPr>
        <xdr:cNvPr id="2" name="Imagen 1">
          <a:extLst>
            <a:ext uri="{FF2B5EF4-FFF2-40B4-BE49-F238E27FC236}">
              <a16:creationId xmlns:a16="http://schemas.microsoft.com/office/drawing/2014/main" id="{EDDF3365-2FCF-9036-90BF-E260AB87F7D3}"/>
            </a:ext>
          </a:extLst>
        </xdr:cNvPr>
        <xdr:cNvPicPr>
          <a:picLocks noChangeAspect="1"/>
        </xdr:cNvPicPr>
      </xdr:nvPicPr>
      <xdr:blipFill>
        <a:blip xmlns:r="http://schemas.openxmlformats.org/officeDocument/2006/relationships" r:embed="rId1"/>
        <a:stretch>
          <a:fillRect/>
        </a:stretch>
      </xdr:blipFill>
      <xdr:spPr>
        <a:xfrm>
          <a:off x="0" y="0"/>
          <a:ext cx="18281026" cy="851653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lygonzalez/Desktop/YAZMIN/2020/Trazadores%20Presupuestales/INDIGENAS/CRIC-CRIHU-CRIDEC/CRIC/Consolidado%20Compromisos%20CRIC%20Inv.%20Mininterior%20100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4"/>
      <sheetName val="Hoja1"/>
      <sheetName val="2019 actualizado"/>
      <sheetName val="2020 actualizado"/>
      <sheetName val="Hoja3"/>
      <sheetName val="Hoja2"/>
      <sheetName val="2019 RESUMEN"/>
      <sheetName val="2020  RESUMEN"/>
      <sheetName val="2019 detalle"/>
      <sheetName val="2020 detalle"/>
      <sheetName val="Convenios"/>
      <sheetName val="Listas"/>
    </sheetNames>
    <sheetDataSet>
      <sheetData sheetId="0"/>
      <sheetData sheetId="1"/>
      <sheetData sheetId="2"/>
      <sheetData sheetId="3"/>
      <sheetData sheetId="4"/>
      <sheetData sheetId="5"/>
      <sheetData sheetId="6"/>
      <sheetData sheetId="7"/>
      <sheetData sheetId="8"/>
      <sheetData sheetId="9"/>
      <sheetData sheetId="10"/>
      <sheetData sheetId="11">
        <row r="2">
          <cell r="A2" t="str">
            <v>Convenios</v>
          </cell>
        </row>
        <row r="3">
          <cell r="A3" t="str">
            <v>Vivienda</v>
          </cell>
        </row>
        <row r="4">
          <cell r="A4" t="str">
            <v>Eventos</v>
          </cell>
        </row>
        <row r="5">
          <cell r="A5" t="str">
            <v>Gestión</v>
          </cell>
        </row>
        <row r="6">
          <cell r="A6" t="str">
            <v>Legalización Tierras</v>
          </cell>
        </row>
        <row r="7">
          <cell r="A7" t="str">
            <v>Documentos_Norma_Manual</v>
          </cell>
        </row>
        <row r="8">
          <cell r="A8" t="str">
            <v>Proyectos</v>
          </cell>
        </row>
        <row r="9">
          <cell r="A9" t="str">
            <v>Sedes físicas</v>
          </cell>
        </row>
        <row r="10">
          <cell r="A10" t="str">
            <v>POR DEFINIR EN EL SECTOR</v>
          </cell>
        </row>
        <row r="11">
          <cell r="A11" t="str">
            <v>Dotación Centro TIC</v>
          </cell>
        </row>
        <row r="12">
          <cell r="A12" t="str">
            <v>Normalización Emisoras</v>
          </cell>
        </row>
        <row r="13">
          <cell r="A13" t="str">
            <v>Contratación equipo</v>
          </cell>
        </row>
        <row r="14">
          <cell r="A14" t="str">
            <v>Fondo FIE</v>
          </cell>
        </row>
        <row r="15">
          <cell r="A15" t="str">
            <v>Sujetos de reparación colectiva</v>
          </cell>
        </row>
        <row r="16">
          <cell r="A16" t="str">
            <v>Gestión Recursos de Saneamiento entes territoriales</v>
          </cell>
        </row>
        <row r="17">
          <cell r="A17" t="str">
            <v>Reestructuración de pasivos</v>
          </cell>
        </row>
      </sheetData>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mailto:maria.aguirre@migracioncolombia.gov.co" TargetMode="External"/><Relationship Id="rId21" Type="http://schemas.openxmlformats.org/officeDocument/2006/relationships/hyperlink" Target="mailto:hernando.gonzalez@migracioncolombia.gov.co" TargetMode="External"/><Relationship Id="rId324" Type="http://schemas.openxmlformats.org/officeDocument/2006/relationships/hyperlink" Target="mailto:carlos.useche@migracioncolombia.gov.co" TargetMode="External"/><Relationship Id="rId531" Type="http://schemas.openxmlformats.org/officeDocument/2006/relationships/hyperlink" Target="mailto:johana.oviedo@migracioncolombia.gov.co" TargetMode="External"/><Relationship Id="rId170" Type="http://schemas.openxmlformats.org/officeDocument/2006/relationships/hyperlink" Target="mailto:nestor.medina@migracioncolombia.gov.co" TargetMode="External"/><Relationship Id="rId268" Type="http://schemas.openxmlformats.org/officeDocument/2006/relationships/hyperlink" Target="mailto:sandra.vega@migracioncolombia.gov.co" TargetMode="External"/><Relationship Id="rId475" Type="http://schemas.openxmlformats.org/officeDocument/2006/relationships/hyperlink" Target="mailto:hernando.gonzalez@migracioncolombia.gov.co" TargetMode="External"/><Relationship Id="rId32" Type="http://schemas.openxmlformats.org/officeDocument/2006/relationships/hyperlink" Target="mailto:susan.perez@migracioncolombia.gov.co" TargetMode="External"/><Relationship Id="rId128" Type="http://schemas.openxmlformats.org/officeDocument/2006/relationships/hyperlink" Target="mailto:rosa.martinez@migracioncolombia.gov.co" TargetMode="External"/><Relationship Id="rId335" Type="http://schemas.openxmlformats.org/officeDocument/2006/relationships/hyperlink" Target="mailto:carlos.useche@migracioncolombia.gov.co" TargetMode="External"/><Relationship Id="rId542" Type="http://schemas.openxmlformats.org/officeDocument/2006/relationships/hyperlink" Target="mailto:tatiana.toloza@migracioncolombia.gov.co" TargetMode="External"/><Relationship Id="rId181" Type="http://schemas.openxmlformats.org/officeDocument/2006/relationships/hyperlink" Target="mailto:nestor.medina@migracioncolombia.gov.co" TargetMode="External"/><Relationship Id="rId402" Type="http://schemas.openxmlformats.org/officeDocument/2006/relationships/hyperlink" Target="mailto:susan.perez@migracioncolombia.gov.co" TargetMode="External"/><Relationship Id="rId279" Type="http://schemas.openxmlformats.org/officeDocument/2006/relationships/hyperlink" Target="mailto:susan.perez@migracioncolombia.gov.co" TargetMode="External"/><Relationship Id="rId486" Type="http://schemas.openxmlformats.org/officeDocument/2006/relationships/hyperlink" Target="mailto:MARIA.HURTADO@MIGRACIONCOLOMBIA.GOV.CO" TargetMode="External"/><Relationship Id="rId43" Type="http://schemas.openxmlformats.org/officeDocument/2006/relationships/hyperlink" Target="mailto:nestor.medina@migracioncolombia.gov.co" TargetMode="External"/><Relationship Id="rId139" Type="http://schemas.openxmlformats.org/officeDocument/2006/relationships/hyperlink" Target="mailto:oscar.gomez@migracioncolombia.gov.co" TargetMode="External"/><Relationship Id="rId346" Type="http://schemas.openxmlformats.org/officeDocument/2006/relationships/hyperlink" Target="mailto:maria.aguirre@migracioncolombia.gov.co" TargetMode="External"/><Relationship Id="rId553" Type="http://schemas.openxmlformats.org/officeDocument/2006/relationships/comments" Target="../comments1.xml"/><Relationship Id="rId192" Type="http://schemas.openxmlformats.org/officeDocument/2006/relationships/hyperlink" Target="mailto:nestor.medina@migracioncolombia.gov.co" TargetMode="External"/><Relationship Id="rId206" Type="http://schemas.openxmlformats.org/officeDocument/2006/relationships/hyperlink" Target="mailto:nestor.medina@migracioncolombia.gov.co" TargetMode="External"/><Relationship Id="rId413" Type="http://schemas.openxmlformats.org/officeDocument/2006/relationships/hyperlink" Target="mailto:sandra.vega@migracioncolombia.gov.co" TargetMode="External"/><Relationship Id="rId497" Type="http://schemas.openxmlformats.org/officeDocument/2006/relationships/hyperlink" Target="mailto:rosa.martinez@migracioncolombia.gov.co" TargetMode="External"/><Relationship Id="rId357" Type="http://schemas.openxmlformats.org/officeDocument/2006/relationships/hyperlink" Target="mailto:sandra.vega@migracioncolombia.gov.co" TargetMode="External"/><Relationship Id="rId54" Type="http://schemas.openxmlformats.org/officeDocument/2006/relationships/hyperlink" Target="mailto:felipe.castillo@migracioncolombia.gov.co" TargetMode="External"/><Relationship Id="rId96" Type="http://schemas.openxmlformats.org/officeDocument/2006/relationships/hyperlink" Target="mailto:gilmer.amezquita@migracioncolombia.gov.co" TargetMode="External"/><Relationship Id="rId161" Type="http://schemas.openxmlformats.org/officeDocument/2006/relationships/hyperlink" Target="mailto:nestor.medina@migracioncolombia.gov.co" TargetMode="External"/><Relationship Id="rId217" Type="http://schemas.openxmlformats.org/officeDocument/2006/relationships/hyperlink" Target="mailto:nestor.medina@migracioncolombia.gov.co" TargetMode="External"/><Relationship Id="rId399" Type="http://schemas.openxmlformats.org/officeDocument/2006/relationships/hyperlink" Target="mailto:diego.lopez@migracioncolombia.gov.co" TargetMode="External"/><Relationship Id="rId259" Type="http://schemas.openxmlformats.org/officeDocument/2006/relationships/hyperlink" Target="mailto:rosa.martinez@migracioncolombia.gov.co" TargetMode="External"/><Relationship Id="rId424" Type="http://schemas.openxmlformats.org/officeDocument/2006/relationships/hyperlink" Target="mailto:gilmer.amezquita@migracioncolombia.gov.co" TargetMode="External"/><Relationship Id="rId466" Type="http://schemas.openxmlformats.org/officeDocument/2006/relationships/hyperlink" Target="mailto:marina.villa@migracioncolombia.gov.co" TargetMode="External"/><Relationship Id="rId23" Type="http://schemas.openxmlformats.org/officeDocument/2006/relationships/hyperlink" Target="mailto:johana.oviedo@migracioncolombia.gov.co" TargetMode="External"/><Relationship Id="rId119" Type="http://schemas.openxmlformats.org/officeDocument/2006/relationships/hyperlink" Target="mailto:sandra.vega@migracioncolombia.gov.co" TargetMode="External"/><Relationship Id="rId270" Type="http://schemas.openxmlformats.org/officeDocument/2006/relationships/hyperlink" Target="mailto:karen.romero@migracioncolombia.gov.co" TargetMode="External"/><Relationship Id="rId326" Type="http://schemas.openxmlformats.org/officeDocument/2006/relationships/hyperlink" Target="mailto:nestor.medina@migracioncolombia.gov.co" TargetMode="External"/><Relationship Id="rId533" Type="http://schemas.openxmlformats.org/officeDocument/2006/relationships/hyperlink" Target="mailto:johana.oviedo@migracioncolombia.gov.co" TargetMode="External"/><Relationship Id="rId65" Type="http://schemas.openxmlformats.org/officeDocument/2006/relationships/hyperlink" Target="mailto:rosa.martinez@migracioncolombia.gov.co" TargetMode="External"/><Relationship Id="rId130" Type="http://schemas.openxmlformats.org/officeDocument/2006/relationships/hyperlink" Target="mailto:nestor.medina@migracioncolombia.gov.co" TargetMode="External"/><Relationship Id="rId368" Type="http://schemas.openxmlformats.org/officeDocument/2006/relationships/hyperlink" Target="mailto:maria.bohorquez@migracioncolombia.gov.co" TargetMode="External"/><Relationship Id="rId172" Type="http://schemas.openxmlformats.org/officeDocument/2006/relationships/hyperlink" Target="mailto:nestor.medina@migracioncolombia.gov.co" TargetMode="External"/><Relationship Id="rId228" Type="http://schemas.openxmlformats.org/officeDocument/2006/relationships/hyperlink" Target="mailto:nestor.medina@migracioncolombia.gov.co" TargetMode="External"/><Relationship Id="rId435" Type="http://schemas.openxmlformats.org/officeDocument/2006/relationships/hyperlink" Target="mailto:fabio.torres@migracioncolombia.gov.co" TargetMode="External"/><Relationship Id="rId477" Type="http://schemas.openxmlformats.org/officeDocument/2006/relationships/hyperlink" Target="mailto:martha.ramos@migracioncolombia.gov.co" TargetMode="External"/><Relationship Id="rId281" Type="http://schemas.openxmlformats.org/officeDocument/2006/relationships/hyperlink" Target="mailto:karen.romero@migracioncolombia.gov.co" TargetMode="External"/><Relationship Id="rId337" Type="http://schemas.openxmlformats.org/officeDocument/2006/relationships/hyperlink" Target="mailto:rosa.martinez@migracioncolombia.gov.co" TargetMode="External"/><Relationship Id="rId502" Type="http://schemas.openxmlformats.org/officeDocument/2006/relationships/hyperlink" Target="mailto:juan.arcos@migracioncolombia.gov.co" TargetMode="External"/><Relationship Id="rId34" Type="http://schemas.openxmlformats.org/officeDocument/2006/relationships/hyperlink" Target="mailto:CARLOS.AVILA@MIGRACIONCOLOMBIA.GOV.CO" TargetMode="External"/><Relationship Id="rId76" Type="http://schemas.openxmlformats.org/officeDocument/2006/relationships/hyperlink" Target="mailto:gilmer.amezquita@migracioncolombia.gov.co" TargetMode="External"/><Relationship Id="rId141" Type="http://schemas.openxmlformats.org/officeDocument/2006/relationships/hyperlink" Target="mailto:felipe.castillo@migracioncolombia.gov.co" TargetMode="External"/><Relationship Id="rId379" Type="http://schemas.openxmlformats.org/officeDocument/2006/relationships/hyperlink" Target="mailto:LEONARDO.CARVAJAL@MIGRACIONCOLOMBIA.GOV.CO" TargetMode="External"/><Relationship Id="rId544" Type="http://schemas.openxmlformats.org/officeDocument/2006/relationships/hyperlink" Target="mailto:juan.camargo@migracioncolombia.gov.co" TargetMode="External"/><Relationship Id="rId7" Type="http://schemas.openxmlformats.org/officeDocument/2006/relationships/hyperlink" Target="mailto:rosa.martinez@migracioncolombia.gov.co" TargetMode="External"/><Relationship Id="rId183" Type="http://schemas.openxmlformats.org/officeDocument/2006/relationships/hyperlink" Target="mailto:nestor.medina@migracioncolombia.gov.co" TargetMode="External"/><Relationship Id="rId239" Type="http://schemas.openxmlformats.org/officeDocument/2006/relationships/hyperlink" Target="mailto:gilmer.amezquita@migracioncolombia.gov.co" TargetMode="External"/><Relationship Id="rId390" Type="http://schemas.openxmlformats.org/officeDocument/2006/relationships/hyperlink" Target="mailto:nestor.medina@migracioncolombia.gov.co" TargetMode="External"/><Relationship Id="rId404" Type="http://schemas.openxmlformats.org/officeDocument/2006/relationships/hyperlink" Target="mailto:nestor.medina@migracioncolombia.gov.co" TargetMode="External"/><Relationship Id="rId446" Type="http://schemas.openxmlformats.org/officeDocument/2006/relationships/hyperlink" Target="mailto:nestor.montenegro@migracioncolombia.gov.co" TargetMode="External"/><Relationship Id="rId250" Type="http://schemas.openxmlformats.org/officeDocument/2006/relationships/hyperlink" Target="mailto:sandra.vega@migracioncolombia.gov.co" TargetMode="External"/><Relationship Id="rId292" Type="http://schemas.openxmlformats.org/officeDocument/2006/relationships/hyperlink" Target="mailto:carlos.useche@migracioncolombia.gov.co" TargetMode="External"/><Relationship Id="rId306" Type="http://schemas.openxmlformats.org/officeDocument/2006/relationships/hyperlink" Target="mailto:gilmer.amezquita@migracioncolombia.gov.co" TargetMode="External"/><Relationship Id="rId488" Type="http://schemas.openxmlformats.org/officeDocument/2006/relationships/hyperlink" Target="mailto:MARIA.HURTADO@MIGRACIONCOLOMBIA.GOV.CO" TargetMode="External"/><Relationship Id="rId45" Type="http://schemas.openxmlformats.org/officeDocument/2006/relationships/hyperlink" Target="mailto:nestor.medina@migracioncolombia.gov.co" TargetMode="External"/><Relationship Id="rId87" Type="http://schemas.openxmlformats.org/officeDocument/2006/relationships/hyperlink" Target="mailto:gilmer.amezquita@migracioncolombia.gov.co" TargetMode="External"/><Relationship Id="rId110" Type="http://schemas.openxmlformats.org/officeDocument/2006/relationships/hyperlink" Target="mailto:johana.oviedo@migracioncolombia.gov.co" TargetMode="External"/><Relationship Id="rId348" Type="http://schemas.openxmlformats.org/officeDocument/2006/relationships/hyperlink" Target="mailto:MARLON.RODRIGUEZ@MIGRACIONCOLOMBIA.GOV.CO" TargetMode="External"/><Relationship Id="rId513" Type="http://schemas.openxmlformats.org/officeDocument/2006/relationships/hyperlink" Target="mailto:johana.oviedo@migracioncolombia.gov.co" TargetMode="External"/><Relationship Id="rId152" Type="http://schemas.openxmlformats.org/officeDocument/2006/relationships/hyperlink" Target="mailto:gilmer.amezquita@migracioncolombia.gov.co" TargetMode="External"/><Relationship Id="rId194" Type="http://schemas.openxmlformats.org/officeDocument/2006/relationships/hyperlink" Target="mailto:nestor.medina@migracioncolombia.gov.co" TargetMode="External"/><Relationship Id="rId208" Type="http://schemas.openxmlformats.org/officeDocument/2006/relationships/hyperlink" Target="mailto:nestor.medina@migracioncolombia.gov.co" TargetMode="External"/><Relationship Id="rId415" Type="http://schemas.openxmlformats.org/officeDocument/2006/relationships/hyperlink" Target="mailto:edwin.patino@migracioncolombia.gov.co" TargetMode="External"/><Relationship Id="rId457" Type="http://schemas.openxmlformats.org/officeDocument/2006/relationships/hyperlink" Target="mailto:gustavo.echandia@migracioncolombia.gov.co" TargetMode="External"/><Relationship Id="rId261" Type="http://schemas.openxmlformats.org/officeDocument/2006/relationships/hyperlink" Target="mailto:danny.rojas@migracioncolombia.gov.co" TargetMode="External"/><Relationship Id="rId499" Type="http://schemas.openxmlformats.org/officeDocument/2006/relationships/hyperlink" Target="mailto:hernando.gonzalez@migracioncolombia.gov.co" TargetMode="External"/><Relationship Id="rId14" Type="http://schemas.openxmlformats.org/officeDocument/2006/relationships/hyperlink" Target="mailto:hernando.gonzalez@migracioncolombia.gov.co" TargetMode="External"/><Relationship Id="rId56" Type="http://schemas.openxmlformats.org/officeDocument/2006/relationships/hyperlink" Target="mailto:ruben.ariza@migracioncolombia.gov.co" TargetMode="External"/><Relationship Id="rId317" Type="http://schemas.openxmlformats.org/officeDocument/2006/relationships/hyperlink" Target="mailto:gilmer.amezquita@migracioncolombia.gov.co" TargetMode="External"/><Relationship Id="rId359" Type="http://schemas.openxmlformats.org/officeDocument/2006/relationships/hyperlink" Target="mailto:sandra.vega@migracioncolombia.gov.co" TargetMode="External"/><Relationship Id="rId524" Type="http://schemas.openxmlformats.org/officeDocument/2006/relationships/hyperlink" Target="mailto:edwin.patino@migracioncolombia.gov.co" TargetMode="External"/><Relationship Id="rId98" Type="http://schemas.openxmlformats.org/officeDocument/2006/relationships/hyperlink" Target="mailto:gilmer.amezquita@migracioncolombia.gov.co" TargetMode="External"/><Relationship Id="rId121" Type="http://schemas.openxmlformats.org/officeDocument/2006/relationships/hyperlink" Target="mailto:maria.aguirre@migracioncolombia.gov.co" TargetMode="External"/><Relationship Id="rId163" Type="http://schemas.openxmlformats.org/officeDocument/2006/relationships/hyperlink" Target="mailto:nestor.medina@migracioncolombia.gov.co" TargetMode="External"/><Relationship Id="rId219" Type="http://schemas.openxmlformats.org/officeDocument/2006/relationships/hyperlink" Target="mailto:nestor.medina@migracioncolombia.gov.co" TargetMode="External"/><Relationship Id="rId370" Type="http://schemas.openxmlformats.org/officeDocument/2006/relationships/hyperlink" Target="mailto:tatiana.toloza@migracioncolombia.gov.co" TargetMode="External"/><Relationship Id="rId426" Type="http://schemas.openxmlformats.org/officeDocument/2006/relationships/hyperlink" Target="mailto:gilmer.amezquita@migracioncolombia.gov.co" TargetMode="External"/><Relationship Id="rId230" Type="http://schemas.openxmlformats.org/officeDocument/2006/relationships/hyperlink" Target="mailto:alvaro.vargas@migracioncolombia.gov.co" TargetMode="External"/><Relationship Id="rId468" Type="http://schemas.openxmlformats.org/officeDocument/2006/relationships/hyperlink" Target="mailto:ingrid.galindo@migracioncolombia.gov.co" TargetMode="External"/><Relationship Id="rId25" Type="http://schemas.openxmlformats.org/officeDocument/2006/relationships/hyperlink" Target="mailto:susan.perez@migracioncolombia.gov.co" TargetMode="External"/><Relationship Id="rId67" Type="http://schemas.openxmlformats.org/officeDocument/2006/relationships/hyperlink" Target="mailto:gilmer.amezquita@migracioncolombia.gov.co" TargetMode="External"/><Relationship Id="rId272" Type="http://schemas.openxmlformats.org/officeDocument/2006/relationships/hyperlink" Target="mailto:rosa.martinez@migracioncolombia.gov.co" TargetMode="External"/><Relationship Id="rId328" Type="http://schemas.openxmlformats.org/officeDocument/2006/relationships/hyperlink" Target="mailto:nestor.medina@migracioncolombia.gov.co" TargetMode="External"/><Relationship Id="rId535" Type="http://schemas.openxmlformats.org/officeDocument/2006/relationships/hyperlink" Target="mailto:johana.oviedo@migracioncolombia.gov.co" TargetMode="External"/><Relationship Id="rId132" Type="http://schemas.openxmlformats.org/officeDocument/2006/relationships/hyperlink" Target="mailto:MARIA.HURTADO@MIGRACIONCOLOMBIA.GOV.CO" TargetMode="External"/><Relationship Id="rId174" Type="http://schemas.openxmlformats.org/officeDocument/2006/relationships/hyperlink" Target="mailto:nestor.medina@migracioncolombia.gov.co" TargetMode="External"/><Relationship Id="rId381" Type="http://schemas.openxmlformats.org/officeDocument/2006/relationships/hyperlink" Target="mailto:sandra.vega@migracioncolombia.gov.co" TargetMode="External"/><Relationship Id="rId241" Type="http://schemas.openxmlformats.org/officeDocument/2006/relationships/hyperlink" Target="mailto:gilmer.amezquita@migracioncolombia.gov.co" TargetMode="External"/><Relationship Id="rId437" Type="http://schemas.openxmlformats.org/officeDocument/2006/relationships/hyperlink" Target="mailto:karen.canon@migracioncolombia.gov.co" TargetMode="External"/><Relationship Id="rId479" Type="http://schemas.openxmlformats.org/officeDocument/2006/relationships/hyperlink" Target="mailto:jorge.tirado@migracioncolombia.gov.co" TargetMode="External"/><Relationship Id="rId36" Type="http://schemas.openxmlformats.org/officeDocument/2006/relationships/hyperlink" Target="mailto:nestor.medina@migracioncolombia.gov.co" TargetMode="External"/><Relationship Id="rId283" Type="http://schemas.openxmlformats.org/officeDocument/2006/relationships/hyperlink" Target="mailto:oscar.obando@migracioncolombia.gov.co" TargetMode="External"/><Relationship Id="rId339" Type="http://schemas.openxmlformats.org/officeDocument/2006/relationships/hyperlink" Target="mailto:maria.aguirre@migracioncolombia.gov.co" TargetMode="External"/><Relationship Id="rId490" Type="http://schemas.openxmlformats.org/officeDocument/2006/relationships/hyperlink" Target="mailto:MARIA.HURTADO@MIGRACIONCOLOMBIA.GOV.CO" TargetMode="External"/><Relationship Id="rId504" Type="http://schemas.openxmlformats.org/officeDocument/2006/relationships/hyperlink" Target="mailto:johana.oviedo@migracioncolombia.gov.co" TargetMode="External"/><Relationship Id="rId546" Type="http://schemas.openxmlformats.org/officeDocument/2006/relationships/hyperlink" Target="mailto:HELVER.GUZMAN@MIGRACIONCOLOMBIA.GOV.CO" TargetMode="External"/><Relationship Id="rId78" Type="http://schemas.openxmlformats.org/officeDocument/2006/relationships/hyperlink" Target="mailto:gilmer.amezquita@migracioncolombia.gov.co" TargetMode="External"/><Relationship Id="rId101" Type="http://schemas.openxmlformats.org/officeDocument/2006/relationships/hyperlink" Target="mailto:gilmer.amezquita@migracioncolombia.gov.co" TargetMode="External"/><Relationship Id="rId143" Type="http://schemas.openxmlformats.org/officeDocument/2006/relationships/hyperlink" Target="mailto:yana.gonzalez@migracioncolombia.gov.co" TargetMode="External"/><Relationship Id="rId185" Type="http://schemas.openxmlformats.org/officeDocument/2006/relationships/hyperlink" Target="mailto:nestor.medina@migracioncolombia.gov.co" TargetMode="External"/><Relationship Id="rId350" Type="http://schemas.openxmlformats.org/officeDocument/2006/relationships/hyperlink" Target="mailto:marina.villa@migracioncolombia.gov.co" TargetMode="External"/><Relationship Id="rId406" Type="http://schemas.openxmlformats.org/officeDocument/2006/relationships/hyperlink" Target="mailto:rosa.martinez@migracioncolombia.gov.co" TargetMode="External"/><Relationship Id="rId9" Type="http://schemas.openxmlformats.org/officeDocument/2006/relationships/hyperlink" Target="mailto:sandra.vega@migracioncolombia.gov.co" TargetMode="External"/><Relationship Id="rId210" Type="http://schemas.openxmlformats.org/officeDocument/2006/relationships/hyperlink" Target="mailto:nestor.medina@migracioncolombia.gov.co" TargetMode="External"/><Relationship Id="rId392" Type="http://schemas.openxmlformats.org/officeDocument/2006/relationships/hyperlink" Target="mailto:maria.aguirre@migracioncolombia.gov.co" TargetMode="External"/><Relationship Id="rId448" Type="http://schemas.openxmlformats.org/officeDocument/2006/relationships/hyperlink" Target="mailto:alvaro.vargas@migracioncolombia.gov.co" TargetMode="External"/><Relationship Id="rId252" Type="http://schemas.openxmlformats.org/officeDocument/2006/relationships/hyperlink" Target="mailto:sandra.vega@migracioncolombia.gov.co" TargetMode="External"/><Relationship Id="rId294" Type="http://schemas.openxmlformats.org/officeDocument/2006/relationships/hyperlink" Target="mailto:maria.aguirre@migracioncolombia.gov.co" TargetMode="External"/><Relationship Id="rId308" Type="http://schemas.openxmlformats.org/officeDocument/2006/relationships/hyperlink" Target="mailto:gilmer.amezquita@migracioncolombia.gov.co" TargetMode="External"/><Relationship Id="rId515" Type="http://schemas.openxmlformats.org/officeDocument/2006/relationships/hyperlink" Target="mailto:johana.oviedo@migracioncolombia.gov.co" TargetMode="External"/><Relationship Id="rId47" Type="http://schemas.openxmlformats.org/officeDocument/2006/relationships/hyperlink" Target="mailto:nestor.medina@migracioncolombia.gov.co" TargetMode="External"/><Relationship Id="rId89" Type="http://schemas.openxmlformats.org/officeDocument/2006/relationships/hyperlink" Target="mailto:gilmer.amezquita@migracioncolombia.gov.co" TargetMode="External"/><Relationship Id="rId112" Type="http://schemas.openxmlformats.org/officeDocument/2006/relationships/hyperlink" Target="mailto:felipe.castillo@migracioncolombia.gov.co" TargetMode="External"/><Relationship Id="rId154" Type="http://schemas.openxmlformats.org/officeDocument/2006/relationships/hyperlink" Target="mailto:nestor.medina@migracioncolombia.gov.co" TargetMode="External"/><Relationship Id="rId361" Type="http://schemas.openxmlformats.org/officeDocument/2006/relationships/hyperlink" Target="mailto:fabio.torres@migracioncolombia.gov.co" TargetMode="External"/><Relationship Id="rId196" Type="http://schemas.openxmlformats.org/officeDocument/2006/relationships/hyperlink" Target="mailto:nestor.medina@migracioncolombia.gov.co" TargetMode="External"/><Relationship Id="rId417" Type="http://schemas.openxmlformats.org/officeDocument/2006/relationships/hyperlink" Target="mailto:gilmer.amezquita@migracioncolombia.gov.co" TargetMode="External"/><Relationship Id="rId459" Type="http://schemas.openxmlformats.org/officeDocument/2006/relationships/hyperlink" Target="mailto:jorge.tirado@migracioncolombia.gov.co" TargetMode="External"/><Relationship Id="rId16" Type="http://schemas.openxmlformats.org/officeDocument/2006/relationships/hyperlink" Target="mailto:hernando.gonzalez@migracioncolombia.gov.co" TargetMode="External"/><Relationship Id="rId221" Type="http://schemas.openxmlformats.org/officeDocument/2006/relationships/hyperlink" Target="mailto:nestor.medina@migracioncolombia.gov.co" TargetMode="External"/><Relationship Id="rId263" Type="http://schemas.openxmlformats.org/officeDocument/2006/relationships/hyperlink" Target="mailto:leonardo.carvajal@migracioncolombia.gov.co" TargetMode="External"/><Relationship Id="rId319" Type="http://schemas.openxmlformats.org/officeDocument/2006/relationships/hyperlink" Target="mailto:gilmer.amezquita@migracioncolombia.gov.co" TargetMode="External"/><Relationship Id="rId470" Type="http://schemas.openxmlformats.org/officeDocument/2006/relationships/hyperlink" Target="mailto:ingrid.galindo@migracioncolombia.gov.co" TargetMode="External"/><Relationship Id="rId526" Type="http://schemas.openxmlformats.org/officeDocument/2006/relationships/hyperlink" Target="mailto:isabel.castro@migracioncolombia.gov.co" TargetMode="External"/><Relationship Id="rId58" Type="http://schemas.openxmlformats.org/officeDocument/2006/relationships/hyperlink" Target="mailto:ruben.ariza@migracioncolombia.gov.co" TargetMode="External"/><Relationship Id="rId123" Type="http://schemas.openxmlformats.org/officeDocument/2006/relationships/hyperlink" Target="mailto:rosa.martinez@migracioncolombia.gov.co" TargetMode="External"/><Relationship Id="rId330" Type="http://schemas.openxmlformats.org/officeDocument/2006/relationships/hyperlink" Target="mailto:martha.gaitan@migracioncolombia.gov.co" TargetMode="External"/><Relationship Id="rId165" Type="http://schemas.openxmlformats.org/officeDocument/2006/relationships/hyperlink" Target="mailto:nestor.medina@migracioncolombia.gov.co" TargetMode="External"/><Relationship Id="rId372" Type="http://schemas.openxmlformats.org/officeDocument/2006/relationships/hyperlink" Target="mailto:oscar.gomez@migracioncolombia.gov.co" TargetMode="External"/><Relationship Id="rId428" Type="http://schemas.openxmlformats.org/officeDocument/2006/relationships/hyperlink" Target="mailto:gilmer.amezquita@migracioncolombia.gov.co" TargetMode="External"/><Relationship Id="rId232" Type="http://schemas.openxmlformats.org/officeDocument/2006/relationships/hyperlink" Target="mailto:juan.camargo@migracioncolombia.gov.co" TargetMode="External"/><Relationship Id="rId274" Type="http://schemas.openxmlformats.org/officeDocument/2006/relationships/hyperlink" Target="mailto:karen.romero@migracioncolombia.gov.co" TargetMode="External"/><Relationship Id="rId481" Type="http://schemas.openxmlformats.org/officeDocument/2006/relationships/hyperlink" Target="mailto:susan.perez@migracioncolombia.gov.co" TargetMode="External"/><Relationship Id="rId27" Type="http://schemas.openxmlformats.org/officeDocument/2006/relationships/hyperlink" Target="mailto:rosa.martinez@migracioncolombia.gov.co" TargetMode="External"/><Relationship Id="rId69" Type="http://schemas.openxmlformats.org/officeDocument/2006/relationships/hyperlink" Target="mailto:gilmer.amezquita@migracioncolombia.gov.co" TargetMode="External"/><Relationship Id="rId134" Type="http://schemas.openxmlformats.org/officeDocument/2006/relationships/hyperlink" Target="mailto:MARIA.HURTADO@MIGRACIONCOLOMBIA.GOV.CO" TargetMode="External"/><Relationship Id="rId537" Type="http://schemas.openxmlformats.org/officeDocument/2006/relationships/hyperlink" Target="mailto:johana.oviedo@migracioncolombia.gov.co" TargetMode="External"/><Relationship Id="rId80" Type="http://schemas.openxmlformats.org/officeDocument/2006/relationships/hyperlink" Target="mailto:gilmer.amezquita@migracioncolombia.gov.co" TargetMode="External"/><Relationship Id="rId176" Type="http://schemas.openxmlformats.org/officeDocument/2006/relationships/hyperlink" Target="mailto:nestor.medina@migracioncolombia.gov.co" TargetMode="External"/><Relationship Id="rId341" Type="http://schemas.openxmlformats.org/officeDocument/2006/relationships/hyperlink" Target="mailto:raquel.cardozo@migracioncolombia.gov.co" TargetMode="External"/><Relationship Id="rId383" Type="http://schemas.openxmlformats.org/officeDocument/2006/relationships/hyperlink" Target="mailto:Maria.aguirre@migracioncolombia.gov.co" TargetMode="External"/><Relationship Id="rId439" Type="http://schemas.openxmlformats.org/officeDocument/2006/relationships/hyperlink" Target="mailto:shirley.prieto@migracioncolombia.gov.co" TargetMode="External"/><Relationship Id="rId201" Type="http://schemas.openxmlformats.org/officeDocument/2006/relationships/hyperlink" Target="mailto:nestor.medina@migracioncolombia.gov.co" TargetMode="External"/><Relationship Id="rId243" Type="http://schemas.openxmlformats.org/officeDocument/2006/relationships/hyperlink" Target="mailto:ruben.ariza@migracioncolombia.gov.co" TargetMode="External"/><Relationship Id="rId285" Type="http://schemas.openxmlformats.org/officeDocument/2006/relationships/hyperlink" Target="mailto:carlos.useche@migracioncolombia.gov.co" TargetMode="External"/><Relationship Id="rId450" Type="http://schemas.openxmlformats.org/officeDocument/2006/relationships/hyperlink" Target="mailto:maria.aguirre@migracioncolombia.gov.co" TargetMode="External"/><Relationship Id="rId506" Type="http://schemas.openxmlformats.org/officeDocument/2006/relationships/hyperlink" Target="mailto:johana.oviedo@migracioncolombia.gov.co" TargetMode="External"/><Relationship Id="rId38" Type="http://schemas.openxmlformats.org/officeDocument/2006/relationships/hyperlink" Target="mailto:nestor.medina@migracioncolombia.gov.co" TargetMode="External"/><Relationship Id="rId103" Type="http://schemas.openxmlformats.org/officeDocument/2006/relationships/hyperlink" Target="mailto:gilmer.amezquita@migracioncolombia.gov.co" TargetMode="External"/><Relationship Id="rId310" Type="http://schemas.openxmlformats.org/officeDocument/2006/relationships/hyperlink" Target="mailto:gilmer.amezquita@migracioncolombia.gov.co" TargetMode="External"/><Relationship Id="rId492" Type="http://schemas.openxmlformats.org/officeDocument/2006/relationships/hyperlink" Target="mailto:JORGE.RODRIGUEZ@MIGRACIONCOLOMBIA.GOV.CO" TargetMode="External"/><Relationship Id="rId548" Type="http://schemas.openxmlformats.org/officeDocument/2006/relationships/hyperlink" Target="mailto:yana.gonzalez@migracioncolombia.gov.co" TargetMode="External"/><Relationship Id="rId91" Type="http://schemas.openxmlformats.org/officeDocument/2006/relationships/hyperlink" Target="mailto:gilmer.amezquita@migracioncolombia.gov.co" TargetMode="External"/><Relationship Id="rId145" Type="http://schemas.openxmlformats.org/officeDocument/2006/relationships/hyperlink" Target="mailto:shirley.prieto@migracioncolombia.gov.co" TargetMode="External"/><Relationship Id="rId187" Type="http://schemas.openxmlformats.org/officeDocument/2006/relationships/hyperlink" Target="mailto:nestor.medina@migracioncolombia.gov.co" TargetMode="External"/><Relationship Id="rId352" Type="http://schemas.openxmlformats.org/officeDocument/2006/relationships/hyperlink" Target="mailto:maria.aguirre@migracioncolombia.gov.co" TargetMode="External"/><Relationship Id="rId394" Type="http://schemas.openxmlformats.org/officeDocument/2006/relationships/hyperlink" Target="mailto:rosa.martinez@migracioncolombia.gov.co" TargetMode="External"/><Relationship Id="rId408" Type="http://schemas.openxmlformats.org/officeDocument/2006/relationships/hyperlink" Target="mailto:fabio.torres@migracioncolombia.gov.co" TargetMode="External"/><Relationship Id="rId212" Type="http://schemas.openxmlformats.org/officeDocument/2006/relationships/hyperlink" Target="mailto:nestor.medina@migracioncolombia.gov.co" TargetMode="External"/><Relationship Id="rId254" Type="http://schemas.openxmlformats.org/officeDocument/2006/relationships/hyperlink" Target="mailto:gilmer.amezquita@migracioncolombia.gov.co" TargetMode="External"/><Relationship Id="rId49" Type="http://schemas.openxmlformats.org/officeDocument/2006/relationships/hyperlink" Target="mailto:Edwin.patino@migracioncolombia.gov.co" TargetMode="External"/><Relationship Id="rId114" Type="http://schemas.openxmlformats.org/officeDocument/2006/relationships/hyperlink" Target="mailto:felipe.castillo@migracioncolombia.gov.co" TargetMode="External"/><Relationship Id="rId296" Type="http://schemas.openxmlformats.org/officeDocument/2006/relationships/hyperlink" Target="mailto:maria.aguirre@migracioncolombia.gov.co" TargetMode="External"/><Relationship Id="rId461" Type="http://schemas.openxmlformats.org/officeDocument/2006/relationships/hyperlink" Target="mailto:elsa.morales@migracioncolombia.gov.co" TargetMode="External"/><Relationship Id="rId517" Type="http://schemas.openxmlformats.org/officeDocument/2006/relationships/hyperlink" Target="mailto:johana.oviedo@migracioncolombia.gov.co" TargetMode="External"/><Relationship Id="rId60" Type="http://schemas.openxmlformats.org/officeDocument/2006/relationships/hyperlink" Target="mailto:maria.chaverra@migracioncolombia.gov.co" TargetMode="External"/><Relationship Id="rId156" Type="http://schemas.openxmlformats.org/officeDocument/2006/relationships/hyperlink" Target="mailto:nestor.medina@migracioncolombia.gov.co" TargetMode="External"/><Relationship Id="rId198" Type="http://schemas.openxmlformats.org/officeDocument/2006/relationships/hyperlink" Target="mailto:nestor.medina@migracioncolombia.gov.co" TargetMode="External"/><Relationship Id="rId321" Type="http://schemas.openxmlformats.org/officeDocument/2006/relationships/hyperlink" Target="mailto:gilmer.amezquita@migracioncolombia.gov.co" TargetMode="External"/><Relationship Id="rId363" Type="http://schemas.openxmlformats.org/officeDocument/2006/relationships/hyperlink" Target="mailto:oscar.obando@migracioncolombia.gov.co" TargetMode="External"/><Relationship Id="rId419" Type="http://schemas.openxmlformats.org/officeDocument/2006/relationships/hyperlink" Target="mailto:gilmer.amezquita@migracioncolombia.gov.co" TargetMode="External"/><Relationship Id="rId223" Type="http://schemas.openxmlformats.org/officeDocument/2006/relationships/hyperlink" Target="mailto:nestor.medina@migracioncolombia.gov.co" TargetMode="External"/><Relationship Id="rId430" Type="http://schemas.openxmlformats.org/officeDocument/2006/relationships/hyperlink" Target="mailto:gilmer.amezquita@migracioncolombia.gov.co" TargetMode="External"/><Relationship Id="rId18" Type="http://schemas.openxmlformats.org/officeDocument/2006/relationships/hyperlink" Target="mailto:hernando.gonzalez@migracioncolombia.gov.co" TargetMode="External"/><Relationship Id="rId265" Type="http://schemas.openxmlformats.org/officeDocument/2006/relationships/hyperlink" Target="mailto:fabio.torres@migracioncolombia.gov.co" TargetMode="External"/><Relationship Id="rId472" Type="http://schemas.openxmlformats.org/officeDocument/2006/relationships/hyperlink" Target="mailto:rosa.martinez@migracioncolombia.gov.co" TargetMode="External"/><Relationship Id="rId528" Type="http://schemas.openxmlformats.org/officeDocument/2006/relationships/hyperlink" Target="mailto:edwin.patino@migracioncolombia.gov.co" TargetMode="External"/><Relationship Id="rId125" Type="http://schemas.openxmlformats.org/officeDocument/2006/relationships/hyperlink" Target="mailto:susan.perez@migracioncolombia.gov.co" TargetMode="External"/><Relationship Id="rId167" Type="http://schemas.openxmlformats.org/officeDocument/2006/relationships/hyperlink" Target="mailto:nestor.medina@migracioncolombia.gov.co" TargetMode="External"/><Relationship Id="rId332" Type="http://schemas.openxmlformats.org/officeDocument/2006/relationships/hyperlink" Target="mailto:gilmer.amezquita@migracioncolombia.gov.co" TargetMode="External"/><Relationship Id="rId374" Type="http://schemas.openxmlformats.org/officeDocument/2006/relationships/hyperlink" Target="mailto:ana.ortiz@migracioncolombia.gov.co" TargetMode="External"/><Relationship Id="rId71" Type="http://schemas.openxmlformats.org/officeDocument/2006/relationships/hyperlink" Target="mailto:gilmer.amezquita@migracioncolombia.gov.co" TargetMode="External"/><Relationship Id="rId234" Type="http://schemas.openxmlformats.org/officeDocument/2006/relationships/hyperlink" Target="mailto:gilmer.amezquita@migracioncolombia.gov.co" TargetMode="External"/><Relationship Id="rId2" Type="http://schemas.openxmlformats.org/officeDocument/2006/relationships/hyperlink" Target="mailto:monica.rocha@migracioncolombia.gov.co" TargetMode="External"/><Relationship Id="rId29" Type="http://schemas.openxmlformats.org/officeDocument/2006/relationships/hyperlink" Target="mailto:carlos.useche@migracioncolombia.gov.co" TargetMode="External"/><Relationship Id="rId276" Type="http://schemas.openxmlformats.org/officeDocument/2006/relationships/hyperlink" Target="mailto:karen.romero@migracioncolombia.gov.co" TargetMode="External"/><Relationship Id="rId441" Type="http://schemas.openxmlformats.org/officeDocument/2006/relationships/hyperlink" Target="mailto:nestor.medina@migracioncolombia.gov.co" TargetMode="External"/><Relationship Id="rId483" Type="http://schemas.openxmlformats.org/officeDocument/2006/relationships/hyperlink" Target="mailto:maria.aguirre@migracioncolombia.gov.co" TargetMode="External"/><Relationship Id="rId539" Type="http://schemas.openxmlformats.org/officeDocument/2006/relationships/hyperlink" Target="mailto:magda.villanueva@migracioncolombia.gov.co" TargetMode="External"/><Relationship Id="rId40" Type="http://schemas.openxmlformats.org/officeDocument/2006/relationships/hyperlink" Target="mailto:nestor.medina@migracioncolombia.gov.co" TargetMode="External"/><Relationship Id="rId136" Type="http://schemas.openxmlformats.org/officeDocument/2006/relationships/hyperlink" Target="mailto:MARIA.HURTADO@MIGRACIONCOLOMBIA.GOV.CO" TargetMode="External"/><Relationship Id="rId178" Type="http://schemas.openxmlformats.org/officeDocument/2006/relationships/hyperlink" Target="mailto:nestor.medina@migracioncolombia.gov.co" TargetMode="External"/><Relationship Id="rId301" Type="http://schemas.openxmlformats.org/officeDocument/2006/relationships/hyperlink" Target="mailto:gilmer.amezquita@migracioncolombia.gov.co" TargetMode="External"/><Relationship Id="rId343" Type="http://schemas.openxmlformats.org/officeDocument/2006/relationships/hyperlink" Target="mailto:raquel.cardozo@migracioncolombia.gov.co" TargetMode="External"/><Relationship Id="rId550" Type="http://schemas.openxmlformats.org/officeDocument/2006/relationships/hyperlink" Target="mailto:oscar.obando@migracioncolombia.gov.co" TargetMode="External"/><Relationship Id="rId82" Type="http://schemas.openxmlformats.org/officeDocument/2006/relationships/hyperlink" Target="mailto:gilmer.amezquita@migracioncolombia.gov.co" TargetMode="External"/><Relationship Id="rId203" Type="http://schemas.openxmlformats.org/officeDocument/2006/relationships/hyperlink" Target="mailto:nestor.medina@migracioncolombia.gov.co" TargetMode="External"/><Relationship Id="rId385" Type="http://schemas.openxmlformats.org/officeDocument/2006/relationships/hyperlink" Target="mailto:maria.aguirre@migracioncolombia.gov.co" TargetMode="External"/><Relationship Id="rId245" Type="http://schemas.openxmlformats.org/officeDocument/2006/relationships/hyperlink" Target="mailto:jenny.carvajal@migracioncolombia.gov.co" TargetMode="External"/><Relationship Id="rId287" Type="http://schemas.openxmlformats.org/officeDocument/2006/relationships/hyperlink" Target="mailto:nikolle.laguado@migracioncolombia.gov.co" TargetMode="External"/><Relationship Id="rId410" Type="http://schemas.openxmlformats.org/officeDocument/2006/relationships/hyperlink" Target="mailto:juan.arcos@migracioncolombia.gov.co" TargetMode="External"/><Relationship Id="rId452" Type="http://schemas.openxmlformats.org/officeDocument/2006/relationships/hyperlink" Target="mailto:maria.aguirre@migracioncolombia.gov.co" TargetMode="External"/><Relationship Id="rId494" Type="http://schemas.openxmlformats.org/officeDocument/2006/relationships/hyperlink" Target="mailto:rosa.martinez@migracioncolombia.gov.co" TargetMode="External"/><Relationship Id="rId508" Type="http://schemas.openxmlformats.org/officeDocument/2006/relationships/hyperlink" Target="mailto:johana.oviedo@migracioncolombia.gov.co" TargetMode="External"/><Relationship Id="rId105" Type="http://schemas.openxmlformats.org/officeDocument/2006/relationships/hyperlink" Target="mailto:brayan.valbuena@migracioncolombia.gov.co" TargetMode="External"/><Relationship Id="rId147" Type="http://schemas.openxmlformats.org/officeDocument/2006/relationships/hyperlink" Target="mailto:felipe.castillo@migracioncolombia.gov.co" TargetMode="External"/><Relationship Id="rId312" Type="http://schemas.openxmlformats.org/officeDocument/2006/relationships/hyperlink" Target="mailto:gilmer.amezquita@migracioncolombia.gov.co" TargetMode="External"/><Relationship Id="rId354" Type="http://schemas.openxmlformats.org/officeDocument/2006/relationships/hyperlink" Target="mailto:oscar.obando@migracioncolombia.gov.co" TargetMode="External"/><Relationship Id="rId51" Type="http://schemas.openxmlformats.org/officeDocument/2006/relationships/hyperlink" Target="mailto:johana.oviedo@migracioncolombia.gov.co" TargetMode="External"/><Relationship Id="rId93" Type="http://schemas.openxmlformats.org/officeDocument/2006/relationships/hyperlink" Target="mailto:gilmer.amezquita@migracioncolombia.gov.co" TargetMode="External"/><Relationship Id="rId189" Type="http://schemas.openxmlformats.org/officeDocument/2006/relationships/hyperlink" Target="mailto:nestor.medina@migracioncolombia.gov.co" TargetMode="External"/><Relationship Id="rId396" Type="http://schemas.openxmlformats.org/officeDocument/2006/relationships/hyperlink" Target="mailto:rosa.martinez@migracioncolombia.gov.co" TargetMode="External"/><Relationship Id="rId214" Type="http://schemas.openxmlformats.org/officeDocument/2006/relationships/hyperlink" Target="mailto:nestor.medina@migracioncolombia.gov.co" TargetMode="External"/><Relationship Id="rId256" Type="http://schemas.openxmlformats.org/officeDocument/2006/relationships/hyperlink" Target="mailto:gilmer.amezquita@migracioncolombia.gov.co" TargetMode="External"/><Relationship Id="rId298" Type="http://schemas.openxmlformats.org/officeDocument/2006/relationships/hyperlink" Target="mailto:maria.aguirre@migracioncolombia.gov.co" TargetMode="External"/><Relationship Id="rId421" Type="http://schemas.openxmlformats.org/officeDocument/2006/relationships/hyperlink" Target="mailto:gilmer.amezquita@migracioncolombia.gov.co" TargetMode="External"/><Relationship Id="rId463" Type="http://schemas.openxmlformats.org/officeDocument/2006/relationships/hyperlink" Target="mailto:monica.rocha@migracioncolombia.gov.co" TargetMode="External"/><Relationship Id="rId519" Type="http://schemas.openxmlformats.org/officeDocument/2006/relationships/hyperlink" Target="mailto:nelson.yazo@migracioncolombia.gov.co" TargetMode="External"/><Relationship Id="rId116" Type="http://schemas.openxmlformats.org/officeDocument/2006/relationships/hyperlink" Target="mailto:maria.aguirre@migracioncolombia.gov.co" TargetMode="External"/><Relationship Id="rId158" Type="http://schemas.openxmlformats.org/officeDocument/2006/relationships/hyperlink" Target="mailto:nestor.medina@migracioncolombia.gov.co" TargetMode="External"/><Relationship Id="rId323" Type="http://schemas.openxmlformats.org/officeDocument/2006/relationships/hyperlink" Target="mailto:gilmer.amezquita@migracioncolombia.gov.co" TargetMode="External"/><Relationship Id="rId530" Type="http://schemas.openxmlformats.org/officeDocument/2006/relationships/hyperlink" Target="mailto:johana.oviedo@migracioncolombia.gov.co" TargetMode="External"/><Relationship Id="rId20" Type="http://schemas.openxmlformats.org/officeDocument/2006/relationships/hyperlink" Target="mailto:hernando.gonzalez@migracioncolombia.gov.co" TargetMode="External"/><Relationship Id="rId62" Type="http://schemas.openxmlformats.org/officeDocument/2006/relationships/hyperlink" Target="mailto:diana.sierra@migracioncolombia.gov.co" TargetMode="External"/><Relationship Id="rId365" Type="http://schemas.openxmlformats.org/officeDocument/2006/relationships/hyperlink" Target="mailto:ruben.ariza@migracioncolombia.gov.co" TargetMode="External"/><Relationship Id="rId225" Type="http://schemas.openxmlformats.org/officeDocument/2006/relationships/hyperlink" Target="mailto:nestor.medina@migracioncolombia.gov.co" TargetMode="External"/><Relationship Id="rId267" Type="http://schemas.openxmlformats.org/officeDocument/2006/relationships/hyperlink" Target="mailto:sandra.vega@migracioncolombia.gov.co" TargetMode="External"/><Relationship Id="rId432" Type="http://schemas.openxmlformats.org/officeDocument/2006/relationships/hyperlink" Target="mailto:johana.oviedo@migracioncolombia.gov.co" TargetMode="External"/><Relationship Id="rId474" Type="http://schemas.openxmlformats.org/officeDocument/2006/relationships/hyperlink" Target="mailto:hernando.gonzalez@migracioncolombia.gov.co" TargetMode="External"/><Relationship Id="rId127" Type="http://schemas.openxmlformats.org/officeDocument/2006/relationships/hyperlink" Target="mailto:nelson.yazo@migracioncolombia.gov.co" TargetMode="External"/><Relationship Id="rId31" Type="http://schemas.openxmlformats.org/officeDocument/2006/relationships/hyperlink" Target="mailto:susan.perez@migracioncolombia.gov.co" TargetMode="External"/><Relationship Id="rId73" Type="http://schemas.openxmlformats.org/officeDocument/2006/relationships/hyperlink" Target="mailto:gilmer.amezquita@migracioncolombia.gov.co" TargetMode="External"/><Relationship Id="rId169" Type="http://schemas.openxmlformats.org/officeDocument/2006/relationships/hyperlink" Target="mailto:nestor.medina@migracioncolombia.gov.co" TargetMode="External"/><Relationship Id="rId334" Type="http://schemas.openxmlformats.org/officeDocument/2006/relationships/hyperlink" Target="mailto:carlos.useche@migracioncolombia.gov.co" TargetMode="External"/><Relationship Id="rId376" Type="http://schemas.openxmlformats.org/officeDocument/2006/relationships/hyperlink" Target="mailto:karen.romero@migracioncolombia.gov.co" TargetMode="External"/><Relationship Id="rId541" Type="http://schemas.openxmlformats.org/officeDocument/2006/relationships/hyperlink" Target="mailto:daniel.caballero@migracioncolombia.gov.co" TargetMode="External"/><Relationship Id="rId4" Type="http://schemas.openxmlformats.org/officeDocument/2006/relationships/hyperlink" Target="mailto:johana.oviedo@migracioncolombia.gov.co" TargetMode="External"/><Relationship Id="rId180" Type="http://schemas.openxmlformats.org/officeDocument/2006/relationships/hyperlink" Target="mailto:nestor.medina@migracioncolombia.gov.co" TargetMode="External"/><Relationship Id="rId236" Type="http://schemas.openxmlformats.org/officeDocument/2006/relationships/hyperlink" Target="mailto:nestor.medina@migracioncolombia.gov.co" TargetMode="External"/><Relationship Id="rId278" Type="http://schemas.openxmlformats.org/officeDocument/2006/relationships/hyperlink" Target="mailto:susan.perez@migracioncolombia.gov.co" TargetMode="External"/><Relationship Id="rId401" Type="http://schemas.openxmlformats.org/officeDocument/2006/relationships/hyperlink" Target="mailto:monica.rocha@migracioncolombia.gov.co" TargetMode="External"/><Relationship Id="rId443" Type="http://schemas.openxmlformats.org/officeDocument/2006/relationships/hyperlink" Target="mailto:nestor.medina@migracioncolombia.gov.co" TargetMode="External"/><Relationship Id="rId303" Type="http://schemas.openxmlformats.org/officeDocument/2006/relationships/hyperlink" Target="mailto:gilmer.amezquita@migracioncolombia.gov.co" TargetMode="External"/><Relationship Id="rId485" Type="http://schemas.openxmlformats.org/officeDocument/2006/relationships/hyperlink" Target="mailto:CARLOS.AVILA@MIGRACIONCOLOMBIA.GOV.CO" TargetMode="External"/><Relationship Id="rId42" Type="http://schemas.openxmlformats.org/officeDocument/2006/relationships/hyperlink" Target="mailto:nestor.medina@migracioncolombia.gov.co" TargetMode="External"/><Relationship Id="rId84" Type="http://schemas.openxmlformats.org/officeDocument/2006/relationships/hyperlink" Target="mailto:gilmer.amezquita@migracioncolombia.gov.co" TargetMode="External"/><Relationship Id="rId138" Type="http://schemas.openxmlformats.org/officeDocument/2006/relationships/hyperlink" Target="mailto:oscar.gomez@migracioncolombia.gov.co" TargetMode="External"/><Relationship Id="rId345" Type="http://schemas.openxmlformats.org/officeDocument/2006/relationships/hyperlink" Target="mailto:ruben.ariza@migracioncolombia.gov.co" TargetMode="External"/><Relationship Id="rId387" Type="http://schemas.openxmlformats.org/officeDocument/2006/relationships/hyperlink" Target="mailto:francisco.torres@migracioncolombia.gov.co" TargetMode="External"/><Relationship Id="rId510" Type="http://schemas.openxmlformats.org/officeDocument/2006/relationships/hyperlink" Target="mailto:johana.oviedo@migracioncolombia.gov.co" TargetMode="External"/><Relationship Id="rId552" Type="http://schemas.openxmlformats.org/officeDocument/2006/relationships/vmlDrawing" Target="../drawings/vmlDrawing1.vml"/><Relationship Id="rId191" Type="http://schemas.openxmlformats.org/officeDocument/2006/relationships/hyperlink" Target="mailto:nestor.medina@migracioncolombia.gov.co" TargetMode="External"/><Relationship Id="rId205" Type="http://schemas.openxmlformats.org/officeDocument/2006/relationships/hyperlink" Target="mailto:nestor.medina@migracioncolombia.gov.co" TargetMode="External"/><Relationship Id="rId247" Type="http://schemas.openxmlformats.org/officeDocument/2006/relationships/hyperlink" Target="mailto:ingrid.galindo@migracioncolombia.gov.co" TargetMode="External"/><Relationship Id="rId412" Type="http://schemas.openxmlformats.org/officeDocument/2006/relationships/hyperlink" Target="mailto:sandra.martinez@migracioncolombia.gov.co" TargetMode="External"/><Relationship Id="rId107" Type="http://schemas.openxmlformats.org/officeDocument/2006/relationships/hyperlink" Target="mailto:johana.oviedo@migracioncolombia.gov.co" TargetMode="External"/><Relationship Id="rId289" Type="http://schemas.openxmlformats.org/officeDocument/2006/relationships/hyperlink" Target="mailto:hernando.gonzalez@migracioncolombia.gov.co" TargetMode="External"/><Relationship Id="rId454" Type="http://schemas.openxmlformats.org/officeDocument/2006/relationships/hyperlink" Target="mailto:rosa.martinez@migracioncolombia.gov.co" TargetMode="External"/><Relationship Id="rId496" Type="http://schemas.openxmlformats.org/officeDocument/2006/relationships/hyperlink" Target="mailto:rosa.martinez@migracioncolombia.gov.co" TargetMode="External"/><Relationship Id="rId11" Type="http://schemas.openxmlformats.org/officeDocument/2006/relationships/hyperlink" Target="mailto:venancio.lopez@migracioncolombia.gov.co" TargetMode="External"/><Relationship Id="rId53" Type="http://schemas.openxmlformats.org/officeDocument/2006/relationships/hyperlink" Target="mailto:felipe.castillo@migracioncolombia.gov.co" TargetMode="External"/><Relationship Id="rId149" Type="http://schemas.openxmlformats.org/officeDocument/2006/relationships/hyperlink" Target="mailto:rosa.martinez@migracioncolombia.gov.co" TargetMode="External"/><Relationship Id="rId314" Type="http://schemas.openxmlformats.org/officeDocument/2006/relationships/hyperlink" Target="mailto:gilmer.amezquita@migracioncolombia.gov.co" TargetMode="External"/><Relationship Id="rId356" Type="http://schemas.openxmlformats.org/officeDocument/2006/relationships/hyperlink" Target="mailto:hernando.gonzalez@migracioncolombia.gov.co" TargetMode="External"/><Relationship Id="rId398" Type="http://schemas.openxmlformats.org/officeDocument/2006/relationships/hyperlink" Target="mailto:monica.rocha@migracioncolombia.gov.co" TargetMode="External"/><Relationship Id="rId521" Type="http://schemas.openxmlformats.org/officeDocument/2006/relationships/hyperlink" Target="mailto:magda.villanueva@migracioncolombia.gov.co" TargetMode="External"/><Relationship Id="rId95" Type="http://schemas.openxmlformats.org/officeDocument/2006/relationships/hyperlink" Target="mailto:gilmer.amezquita@migracioncolombia.gov.co" TargetMode="External"/><Relationship Id="rId160" Type="http://schemas.openxmlformats.org/officeDocument/2006/relationships/hyperlink" Target="mailto:nestor.medina@migracioncolombia.gov.co" TargetMode="External"/><Relationship Id="rId216" Type="http://schemas.openxmlformats.org/officeDocument/2006/relationships/hyperlink" Target="mailto:nestor.medina@migracioncolombia.gov.co" TargetMode="External"/><Relationship Id="rId423" Type="http://schemas.openxmlformats.org/officeDocument/2006/relationships/hyperlink" Target="mailto:gilmer.amezquita@migracioncolombia.gov.co" TargetMode="External"/><Relationship Id="rId258" Type="http://schemas.openxmlformats.org/officeDocument/2006/relationships/hyperlink" Target="mailto:leonardo.sierra@migracioncolombia.gov.co" TargetMode="External"/><Relationship Id="rId465" Type="http://schemas.openxmlformats.org/officeDocument/2006/relationships/hyperlink" Target="mailto:MARIA.HURTADO@MIGRACIONCOLOMBIA.GOV.CO" TargetMode="External"/><Relationship Id="rId22" Type="http://schemas.openxmlformats.org/officeDocument/2006/relationships/hyperlink" Target="mailto:johana.oviedo@migracioncolombia.gov.co" TargetMode="External"/><Relationship Id="rId64" Type="http://schemas.openxmlformats.org/officeDocument/2006/relationships/hyperlink" Target="mailto:monica.rocha@migracioncolombia.gov.co" TargetMode="External"/><Relationship Id="rId118" Type="http://schemas.openxmlformats.org/officeDocument/2006/relationships/hyperlink" Target="mailto:maria.aguirre@migracioncolombia.gov.co" TargetMode="External"/><Relationship Id="rId325" Type="http://schemas.openxmlformats.org/officeDocument/2006/relationships/hyperlink" Target="mailto:carlos.useche@migracioncolombia.gov.co" TargetMode="External"/><Relationship Id="rId367" Type="http://schemas.openxmlformats.org/officeDocument/2006/relationships/hyperlink" Target="mailto:maria.bohorquez@migracioncolombia.gov.co" TargetMode="External"/><Relationship Id="rId532" Type="http://schemas.openxmlformats.org/officeDocument/2006/relationships/hyperlink" Target="mailto:johana.oviedo@migracioncolombia.gov.co" TargetMode="External"/><Relationship Id="rId171" Type="http://schemas.openxmlformats.org/officeDocument/2006/relationships/hyperlink" Target="mailto:nestor.medina@migracioncolombia.gov.co" TargetMode="External"/><Relationship Id="rId227" Type="http://schemas.openxmlformats.org/officeDocument/2006/relationships/hyperlink" Target="mailto:nestor.medina@migracioncolombia.gov.co" TargetMode="External"/><Relationship Id="rId269" Type="http://schemas.openxmlformats.org/officeDocument/2006/relationships/hyperlink" Target="mailto:sandra.martinez@migracioncolombia.gov.co" TargetMode="External"/><Relationship Id="rId434" Type="http://schemas.openxmlformats.org/officeDocument/2006/relationships/hyperlink" Target="mailto:juan.arcos@migracioncolombia.gov.co" TargetMode="External"/><Relationship Id="rId476" Type="http://schemas.openxmlformats.org/officeDocument/2006/relationships/hyperlink" Target="mailto:juan.arcos@migracioncolombia.gov.co" TargetMode="External"/><Relationship Id="rId33" Type="http://schemas.openxmlformats.org/officeDocument/2006/relationships/hyperlink" Target="mailto:raquel.cardozo@migracioncolombia.gov.co" TargetMode="External"/><Relationship Id="rId129" Type="http://schemas.openxmlformats.org/officeDocument/2006/relationships/hyperlink" Target="mailto:nestor.medina@migracioncolombia.gov.co" TargetMode="External"/><Relationship Id="rId280" Type="http://schemas.openxmlformats.org/officeDocument/2006/relationships/hyperlink" Target="mailto:karen.romero@migracioncolombia.gov.co" TargetMode="External"/><Relationship Id="rId336" Type="http://schemas.openxmlformats.org/officeDocument/2006/relationships/hyperlink" Target="mailto:rosa.martinez@migracioncolombia.gov.co" TargetMode="External"/><Relationship Id="rId501" Type="http://schemas.openxmlformats.org/officeDocument/2006/relationships/hyperlink" Target="mailto:yana.gonzalez@migracioncolombia.gov.co" TargetMode="External"/><Relationship Id="rId543" Type="http://schemas.openxmlformats.org/officeDocument/2006/relationships/hyperlink" Target="mailto:juan.camargo@migracioncolombia.gov.co" TargetMode="External"/><Relationship Id="rId75" Type="http://schemas.openxmlformats.org/officeDocument/2006/relationships/hyperlink" Target="mailto:gilmer.amezquita@migracioncolombia.gov.co" TargetMode="External"/><Relationship Id="rId140" Type="http://schemas.openxmlformats.org/officeDocument/2006/relationships/hyperlink" Target="mailto:felipe.castillo@migracioncolombia.gov.co" TargetMode="External"/><Relationship Id="rId182" Type="http://schemas.openxmlformats.org/officeDocument/2006/relationships/hyperlink" Target="mailto:nestor.medina@migracioncolombia.gov.co" TargetMode="External"/><Relationship Id="rId378" Type="http://schemas.openxmlformats.org/officeDocument/2006/relationships/hyperlink" Target="mailto:rosa.martinez@migracioncolombia.gov.co" TargetMode="External"/><Relationship Id="rId403" Type="http://schemas.openxmlformats.org/officeDocument/2006/relationships/hyperlink" Target="mailto:nestor.medina@migracioncolombia.gov.co" TargetMode="External"/><Relationship Id="rId6" Type="http://schemas.openxmlformats.org/officeDocument/2006/relationships/hyperlink" Target="mailto:keyner.aparicio@migracioncolombia.gov.co" TargetMode="External"/><Relationship Id="rId238" Type="http://schemas.openxmlformats.org/officeDocument/2006/relationships/hyperlink" Target="mailto:gilmer.amezquita@migracioncolombia.gov.co" TargetMode="External"/><Relationship Id="rId445" Type="http://schemas.openxmlformats.org/officeDocument/2006/relationships/hyperlink" Target="mailto:juan.camargo@migracioncolombia.gov.co" TargetMode="External"/><Relationship Id="rId487" Type="http://schemas.openxmlformats.org/officeDocument/2006/relationships/hyperlink" Target="mailto:MARIA.HURTADO@MIGRACIONCOLOMBIA.GOV.CO" TargetMode="External"/><Relationship Id="rId291" Type="http://schemas.openxmlformats.org/officeDocument/2006/relationships/hyperlink" Target="mailto:maria.aguirre@migracioncolombia.gov.co" TargetMode="External"/><Relationship Id="rId305" Type="http://schemas.openxmlformats.org/officeDocument/2006/relationships/hyperlink" Target="mailto:gilmer.amezquita@migracioncolombia.gov.co" TargetMode="External"/><Relationship Id="rId347" Type="http://schemas.openxmlformats.org/officeDocument/2006/relationships/hyperlink" Target="mailto:rosa.martinez@migracioncolombia.gov.co" TargetMode="External"/><Relationship Id="rId512" Type="http://schemas.openxmlformats.org/officeDocument/2006/relationships/hyperlink" Target="mailto:johana.oviedo@migracioncolombia.gov.co" TargetMode="External"/><Relationship Id="rId44" Type="http://schemas.openxmlformats.org/officeDocument/2006/relationships/hyperlink" Target="mailto:nestor.medina@migracioncolombia.gov.co" TargetMode="External"/><Relationship Id="rId86" Type="http://schemas.openxmlformats.org/officeDocument/2006/relationships/hyperlink" Target="mailto:gilmer.amezquita@migracioncolombia.gov.co" TargetMode="External"/><Relationship Id="rId151" Type="http://schemas.openxmlformats.org/officeDocument/2006/relationships/hyperlink" Target="mailto:carlos.useche@migracioncolombia.gov.co" TargetMode="External"/><Relationship Id="rId389" Type="http://schemas.openxmlformats.org/officeDocument/2006/relationships/hyperlink" Target="mailto:german.rubiano@migracioncolombia.gov.co" TargetMode="External"/><Relationship Id="rId193" Type="http://schemas.openxmlformats.org/officeDocument/2006/relationships/hyperlink" Target="mailto:nestor.medina@migracioncolombia.gov.co" TargetMode="External"/><Relationship Id="rId207" Type="http://schemas.openxmlformats.org/officeDocument/2006/relationships/hyperlink" Target="mailto:nestor.medina@migracioncolombia.gov.co" TargetMode="External"/><Relationship Id="rId249" Type="http://schemas.openxmlformats.org/officeDocument/2006/relationships/hyperlink" Target="mailto:susan.perez@migracioncolombia.gov.co" TargetMode="External"/><Relationship Id="rId414" Type="http://schemas.openxmlformats.org/officeDocument/2006/relationships/hyperlink" Target="mailto:sandra.vega@migracioncolombia.gov.co" TargetMode="External"/><Relationship Id="rId456" Type="http://schemas.openxmlformats.org/officeDocument/2006/relationships/hyperlink" Target="mailto:nestor.montenegro@migracioncolombia.gov.co" TargetMode="External"/><Relationship Id="rId498" Type="http://schemas.openxmlformats.org/officeDocument/2006/relationships/hyperlink" Target="mailto:rosa.martinez@migracioncolombia.gov.co" TargetMode="External"/><Relationship Id="rId13" Type="http://schemas.openxmlformats.org/officeDocument/2006/relationships/hyperlink" Target="mailto:hernando.gonzalez@migracioncolombia.gov.co" TargetMode="External"/><Relationship Id="rId109" Type="http://schemas.openxmlformats.org/officeDocument/2006/relationships/hyperlink" Target="mailto:johana.oviedo@migracioncolombia.gov.co" TargetMode="External"/><Relationship Id="rId260" Type="http://schemas.openxmlformats.org/officeDocument/2006/relationships/hyperlink" Target="mailto:sandra.mesa@migracioncolombia.gov.co" TargetMode="External"/><Relationship Id="rId316" Type="http://schemas.openxmlformats.org/officeDocument/2006/relationships/hyperlink" Target="mailto:gilmer.amezquita@migracioncolombia.gov.co" TargetMode="External"/><Relationship Id="rId523" Type="http://schemas.openxmlformats.org/officeDocument/2006/relationships/hyperlink" Target="mailto:sandra.vega@migracioncolombia.gov.co" TargetMode="External"/><Relationship Id="rId55" Type="http://schemas.openxmlformats.org/officeDocument/2006/relationships/hyperlink" Target="mailto:maria.aguirre@migracioncolombia.gov.co" TargetMode="External"/><Relationship Id="rId97" Type="http://schemas.openxmlformats.org/officeDocument/2006/relationships/hyperlink" Target="mailto:gilmer.amezquita@migracioncolombia.gov.co" TargetMode="External"/><Relationship Id="rId120" Type="http://schemas.openxmlformats.org/officeDocument/2006/relationships/hyperlink" Target="mailto:maria.aguirre@migracioncolombia.gov.co" TargetMode="External"/><Relationship Id="rId358" Type="http://schemas.openxmlformats.org/officeDocument/2006/relationships/hyperlink" Target="mailto:sandra.vega@migracioncolombia.gov.co" TargetMode="External"/><Relationship Id="rId162" Type="http://schemas.openxmlformats.org/officeDocument/2006/relationships/hyperlink" Target="mailto:nestor.medina@migracioncolombia.gov.co" TargetMode="External"/><Relationship Id="rId218" Type="http://schemas.openxmlformats.org/officeDocument/2006/relationships/hyperlink" Target="mailto:nestor.medina@migracioncolombia.gov.co" TargetMode="External"/><Relationship Id="rId425" Type="http://schemas.openxmlformats.org/officeDocument/2006/relationships/hyperlink" Target="mailto:gilmer.amezquita@migracioncolombia.gov.co" TargetMode="External"/><Relationship Id="rId467" Type="http://schemas.openxmlformats.org/officeDocument/2006/relationships/hyperlink" Target="mailto:fabio.torres@migracioncolombia.gov.co" TargetMode="External"/><Relationship Id="rId271" Type="http://schemas.openxmlformats.org/officeDocument/2006/relationships/hyperlink" Target="mailto:karen.romero@migracioncolombia.gov.co" TargetMode="External"/><Relationship Id="rId24" Type="http://schemas.openxmlformats.org/officeDocument/2006/relationships/hyperlink" Target="mailto:angela.jimenez@migracioncolombia.gov.co" TargetMode="External"/><Relationship Id="rId66" Type="http://schemas.openxmlformats.org/officeDocument/2006/relationships/hyperlink" Target="mailto:monica.rocha@migracioncolombia.gov.co" TargetMode="External"/><Relationship Id="rId131" Type="http://schemas.openxmlformats.org/officeDocument/2006/relationships/hyperlink" Target="mailto:MARLON.RODRIGUEZ@MIGRACIONCOLOMBIA.GOV.CO" TargetMode="External"/><Relationship Id="rId327" Type="http://schemas.openxmlformats.org/officeDocument/2006/relationships/hyperlink" Target="mailto:nestor.medina@migracioncolombia.gov.co" TargetMode="External"/><Relationship Id="rId369" Type="http://schemas.openxmlformats.org/officeDocument/2006/relationships/hyperlink" Target="mailto:catalina.escallon@migracioncolombia.gov.co" TargetMode="External"/><Relationship Id="rId534" Type="http://schemas.openxmlformats.org/officeDocument/2006/relationships/hyperlink" Target="mailto:johana.oviedo@migracioncolombia.gov.co" TargetMode="External"/><Relationship Id="rId173" Type="http://schemas.openxmlformats.org/officeDocument/2006/relationships/hyperlink" Target="mailto:nestor.medina@migracioncolombia.gov.co" TargetMode="External"/><Relationship Id="rId229" Type="http://schemas.openxmlformats.org/officeDocument/2006/relationships/hyperlink" Target="mailto:sergio.romero@migracioncolombia.gov.co" TargetMode="External"/><Relationship Id="rId380" Type="http://schemas.openxmlformats.org/officeDocument/2006/relationships/hyperlink" Target="mailto:oscar.obando@migracioncolombia.gov.co" TargetMode="External"/><Relationship Id="rId436" Type="http://schemas.openxmlformats.org/officeDocument/2006/relationships/hyperlink" Target="mailto:carlos.archila@migracioncolombia.gov.co" TargetMode="External"/><Relationship Id="rId240" Type="http://schemas.openxmlformats.org/officeDocument/2006/relationships/hyperlink" Target="mailto:jose.ruiz@migracioncolombia.gov.co" TargetMode="External"/><Relationship Id="rId478" Type="http://schemas.openxmlformats.org/officeDocument/2006/relationships/hyperlink" Target="mailto:martha.ramos@migracioncolombia.gov.co" TargetMode="External"/><Relationship Id="rId35" Type="http://schemas.openxmlformats.org/officeDocument/2006/relationships/hyperlink" Target="mailto:alvaro.vargas@migracioncolombia.gov.co/leonardo.sierra@migracioncolombia.gov.co" TargetMode="External"/><Relationship Id="rId77" Type="http://schemas.openxmlformats.org/officeDocument/2006/relationships/hyperlink" Target="mailto:gilmer.amezquita@migracioncolombia.gov.co" TargetMode="External"/><Relationship Id="rId100" Type="http://schemas.openxmlformats.org/officeDocument/2006/relationships/hyperlink" Target="mailto:gilmer.amezquita@migracioncolombia.gov.co" TargetMode="External"/><Relationship Id="rId282" Type="http://schemas.openxmlformats.org/officeDocument/2006/relationships/hyperlink" Target="mailto:hernando.gonzalez@migracioncolombia.gov.co" TargetMode="External"/><Relationship Id="rId338" Type="http://schemas.openxmlformats.org/officeDocument/2006/relationships/hyperlink" Target="mailto:rosa.martinez@migracioncolombia.gov.co" TargetMode="External"/><Relationship Id="rId503" Type="http://schemas.openxmlformats.org/officeDocument/2006/relationships/hyperlink" Target="mailto:johana.oviedo@migracioncolombia.gov.co" TargetMode="External"/><Relationship Id="rId545" Type="http://schemas.openxmlformats.org/officeDocument/2006/relationships/hyperlink" Target="mailto:HELVER.GUZMAN@MIGRACIONCOLOMBIA.GOV.CO" TargetMode="External"/><Relationship Id="rId8" Type="http://schemas.openxmlformats.org/officeDocument/2006/relationships/hyperlink" Target="mailto:oscar.valderrama@migracioncolombia.gov.co" TargetMode="External"/><Relationship Id="rId142" Type="http://schemas.openxmlformats.org/officeDocument/2006/relationships/hyperlink" Target="mailto:johana.oviedo@migracioncolombia.gov.co" TargetMode="External"/><Relationship Id="rId184" Type="http://schemas.openxmlformats.org/officeDocument/2006/relationships/hyperlink" Target="mailto:nestor.medina@migracioncolombia.gov.co" TargetMode="External"/><Relationship Id="rId391" Type="http://schemas.openxmlformats.org/officeDocument/2006/relationships/hyperlink" Target="mailto:nestor.medina@migracioncolombia.gov.co" TargetMode="External"/><Relationship Id="rId405" Type="http://schemas.openxmlformats.org/officeDocument/2006/relationships/hyperlink" Target="mailto:ana.ortiz@migracioncolombia.gov.co" TargetMode="External"/><Relationship Id="rId447" Type="http://schemas.openxmlformats.org/officeDocument/2006/relationships/hyperlink" Target="mailto:jaime.mendez@migracioncolombia.gov.co" TargetMode="External"/><Relationship Id="rId251" Type="http://schemas.openxmlformats.org/officeDocument/2006/relationships/hyperlink" Target="mailto:rosa.martinez@migracioncolombia.gov.co" TargetMode="External"/><Relationship Id="rId489" Type="http://schemas.openxmlformats.org/officeDocument/2006/relationships/hyperlink" Target="mailto:MARIA.HURTADO@MIGRACIONCOLOMBIA.GOV.CO" TargetMode="External"/><Relationship Id="rId46" Type="http://schemas.openxmlformats.org/officeDocument/2006/relationships/hyperlink" Target="mailto:MARIA.HURTADO@MIGRACIONCOLOMBIA.GOV.CO" TargetMode="External"/><Relationship Id="rId293" Type="http://schemas.openxmlformats.org/officeDocument/2006/relationships/hyperlink" Target="mailto:johana.oviedo@migracioncolombia.gov.co" TargetMode="External"/><Relationship Id="rId307" Type="http://schemas.openxmlformats.org/officeDocument/2006/relationships/hyperlink" Target="mailto:gilmer.amezquita@migracioncolombia.gov.co" TargetMode="External"/><Relationship Id="rId349" Type="http://schemas.openxmlformats.org/officeDocument/2006/relationships/hyperlink" Target="mailto:MARLON.RODRIGUEZ@MIGRACIONCOLOMBIA.GOV.CO" TargetMode="External"/><Relationship Id="rId514" Type="http://schemas.openxmlformats.org/officeDocument/2006/relationships/hyperlink" Target="mailto:johana.oviedo@migracioncolombia.gov.co" TargetMode="External"/><Relationship Id="rId88" Type="http://schemas.openxmlformats.org/officeDocument/2006/relationships/hyperlink" Target="mailto:gilmer.amezquita@migracioncolombia.gov.co" TargetMode="External"/><Relationship Id="rId111" Type="http://schemas.openxmlformats.org/officeDocument/2006/relationships/hyperlink" Target="mailto:felipe.castillo@migracioncolombia.gov.co" TargetMode="External"/><Relationship Id="rId153" Type="http://schemas.openxmlformats.org/officeDocument/2006/relationships/hyperlink" Target="mailto:nestor.medina@migracioncolombia.gov.co" TargetMode="External"/><Relationship Id="rId195" Type="http://schemas.openxmlformats.org/officeDocument/2006/relationships/hyperlink" Target="mailto:nestor.medina@migracioncolombia.gov.co" TargetMode="External"/><Relationship Id="rId209" Type="http://schemas.openxmlformats.org/officeDocument/2006/relationships/hyperlink" Target="mailto:nestor.medina@migracioncolombia.gov.co" TargetMode="External"/><Relationship Id="rId360" Type="http://schemas.openxmlformats.org/officeDocument/2006/relationships/hyperlink" Target="mailto:juan.arcos@migracioncolombia.gov.co" TargetMode="External"/><Relationship Id="rId416" Type="http://schemas.openxmlformats.org/officeDocument/2006/relationships/hyperlink" Target="mailto:rosa.martinez@migracioncolombia.gov.co" TargetMode="External"/><Relationship Id="rId220" Type="http://schemas.openxmlformats.org/officeDocument/2006/relationships/hyperlink" Target="mailto:nestor.medina@migracioncolombia.gov.co" TargetMode="External"/><Relationship Id="rId458" Type="http://schemas.openxmlformats.org/officeDocument/2006/relationships/hyperlink" Target="mailto:monica.rocha@migracioncolombia.gov.co" TargetMode="External"/><Relationship Id="rId15" Type="http://schemas.openxmlformats.org/officeDocument/2006/relationships/hyperlink" Target="mailto:hernando.gonzalez@migracioncolombia.gov.co" TargetMode="External"/><Relationship Id="rId57" Type="http://schemas.openxmlformats.org/officeDocument/2006/relationships/hyperlink" Target="mailto:ruben.ariza@migracioncolombia.gov.co" TargetMode="External"/><Relationship Id="rId262" Type="http://schemas.openxmlformats.org/officeDocument/2006/relationships/hyperlink" Target="mailto:susan.perez@migracioncolombia.gov.co" TargetMode="External"/><Relationship Id="rId318" Type="http://schemas.openxmlformats.org/officeDocument/2006/relationships/hyperlink" Target="mailto:gilmer.amezquita@migracioncolombia.gov.co" TargetMode="External"/><Relationship Id="rId525" Type="http://schemas.openxmlformats.org/officeDocument/2006/relationships/hyperlink" Target="mailto:karen.romero@migracioncolombia.gov.co" TargetMode="External"/><Relationship Id="rId99" Type="http://schemas.openxmlformats.org/officeDocument/2006/relationships/hyperlink" Target="mailto:gilmer.amezquita@migracioncolombia.gov.co" TargetMode="External"/><Relationship Id="rId122" Type="http://schemas.openxmlformats.org/officeDocument/2006/relationships/hyperlink" Target="mailto:rosa.martinez@migracioncolombia.gov.co" TargetMode="External"/><Relationship Id="rId164" Type="http://schemas.openxmlformats.org/officeDocument/2006/relationships/hyperlink" Target="mailto:nestor.medina@migracioncolombia.gov.co" TargetMode="External"/><Relationship Id="rId371" Type="http://schemas.openxmlformats.org/officeDocument/2006/relationships/hyperlink" Target="mailto:tatiana.toloza@migracioncolombia.gov.co" TargetMode="External"/><Relationship Id="rId427" Type="http://schemas.openxmlformats.org/officeDocument/2006/relationships/hyperlink" Target="mailto:gilmer.amezquita@migracioncolombia.gov.co" TargetMode="External"/><Relationship Id="rId469" Type="http://schemas.openxmlformats.org/officeDocument/2006/relationships/hyperlink" Target="mailto:ingrid.galindo@migracioncolombia.gov.co" TargetMode="External"/><Relationship Id="rId26" Type="http://schemas.openxmlformats.org/officeDocument/2006/relationships/hyperlink" Target="mailto:angela.jimenez@migracioncolombia.gov.co" TargetMode="External"/><Relationship Id="rId231" Type="http://schemas.openxmlformats.org/officeDocument/2006/relationships/hyperlink" Target="mailto:diego.lopez@migracioncolombia.gov.co" TargetMode="External"/><Relationship Id="rId273" Type="http://schemas.openxmlformats.org/officeDocument/2006/relationships/hyperlink" Target="mailto:rosa.martinez@migracioncolombia.gov.co" TargetMode="External"/><Relationship Id="rId329" Type="http://schemas.openxmlformats.org/officeDocument/2006/relationships/hyperlink" Target="mailto:nestor.medina@migracioncolombia.gov.co" TargetMode="External"/><Relationship Id="rId480" Type="http://schemas.openxmlformats.org/officeDocument/2006/relationships/hyperlink" Target="mailto:susan.perez@migracioncolombia.gov.co" TargetMode="External"/><Relationship Id="rId536" Type="http://schemas.openxmlformats.org/officeDocument/2006/relationships/hyperlink" Target="mailto:johana.oviedo@migracioncolombia.gov.co" TargetMode="External"/><Relationship Id="rId68" Type="http://schemas.openxmlformats.org/officeDocument/2006/relationships/hyperlink" Target="mailto:gilmer.amezquita@migracioncolombia.gov.co" TargetMode="External"/><Relationship Id="rId133" Type="http://schemas.openxmlformats.org/officeDocument/2006/relationships/hyperlink" Target="mailto:MARIA.HURTADO@MIGRACIONCOLOMBIA.GOV.CO" TargetMode="External"/><Relationship Id="rId175" Type="http://schemas.openxmlformats.org/officeDocument/2006/relationships/hyperlink" Target="mailto:nestor.medina@migracioncolombia.gov.co" TargetMode="External"/><Relationship Id="rId340" Type="http://schemas.openxmlformats.org/officeDocument/2006/relationships/hyperlink" Target="mailto:maria.aguirre@migracioncolombia.gov.co" TargetMode="External"/><Relationship Id="rId200" Type="http://schemas.openxmlformats.org/officeDocument/2006/relationships/hyperlink" Target="mailto:nestor.medina@migracioncolombia.gov.co" TargetMode="External"/><Relationship Id="rId382" Type="http://schemas.openxmlformats.org/officeDocument/2006/relationships/hyperlink" Target="mailto:nikolle.laguado@migracioncolombia.gov.co" TargetMode="External"/><Relationship Id="rId438" Type="http://schemas.openxmlformats.org/officeDocument/2006/relationships/hyperlink" Target="mailto:shirley.prieto@migracioncolombia.gov.co" TargetMode="External"/><Relationship Id="rId242" Type="http://schemas.openxmlformats.org/officeDocument/2006/relationships/hyperlink" Target="mailto:carlos.useche@migracioncolombia.gov.co" TargetMode="External"/><Relationship Id="rId284" Type="http://schemas.openxmlformats.org/officeDocument/2006/relationships/hyperlink" Target="mailto:oscar.obando@migracioncolombia.gov.co" TargetMode="External"/><Relationship Id="rId491" Type="http://schemas.openxmlformats.org/officeDocument/2006/relationships/hyperlink" Target="mailto:MARIA.HURTADO@MIGRACIONCOLOMBIA.GOV.CO" TargetMode="External"/><Relationship Id="rId505" Type="http://schemas.openxmlformats.org/officeDocument/2006/relationships/hyperlink" Target="mailto:johana.oviedo@migracioncolombia.gov.co" TargetMode="External"/><Relationship Id="rId37" Type="http://schemas.openxmlformats.org/officeDocument/2006/relationships/hyperlink" Target="mailto:nestor.medina@migracioncolombia.gov.co" TargetMode="External"/><Relationship Id="rId79" Type="http://schemas.openxmlformats.org/officeDocument/2006/relationships/hyperlink" Target="mailto:gilmer.amezquita@migracioncolombia.gov.co" TargetMode="External"/><Relationship Id="rId102" Type="http://schemas.openxmlformats.org/officeDocument/2006/relationships/hyperlink" Target="mailto:gilmer.amezquita@migracioncolombia.gov.co" TargetMode="External"/><Relationship Id="rId144" Type="http://schemas.openxmlformats.org/officeDocument/2006/relationships/hyperlink" Target="mailto:yana.gonzalez@migracioncolombia.gov.co" TargetMode="External"/><Relationship Id="rId547" Type="http://schemas.openxmlformats.org/officeDocument/2006/relationships/hyperlink" Target="mailto:yana.gonzalez@migracioncolombia.gov.co" TargetMode="External"/><Relationship Id="rId90" Type="http://schemas.openxmlformats.org/officeDocument/2006/relationships/hyperlink" Target="mailto:gilmer.amezquita@migracioncolombia.gov.co" TargetMode="External"/><Relationship Id="rId186" Type="http://schemas.openxmlformats.org/officeDocument/2006/relationships/hyperlink" Target="mailto:nestor.medina@migracioncolombia.gov.co" TargetMode="External"/><Relationship Id="rId351" Type="http://schemas.openxmlformats.org/officeDocument/2006/relationships/hyperlink" Target="mailto:alvaro.vargas@migracioncolombia.gov.co/leonardo.sierra@migracioncolombia.gov.co" TargetMode="External"/><Relationship Id="rId393" Type="http://schemas.openxmlformats.org/officeDocument/2006/relationships/hyperlink" Target="mailto:rosa.martinez@migracioncolombia.gov.co" TargetMode="External"/><Relationship Id="rId407" Type="http://schemas.openxmlformats.org/officeDocument/2006/relationships/hyperlink" Target="mailto:fabio.torres@migracioncolombia.gov.co" TargetMode="External"/><Relationship Id="rId449" Type="http://schemas.openxmlformats.org/officeDocument/2006/relationships/hyperlink" Target="mailto:marcela.rosas@migracioncolombia.gov.co" TargetMode="External"/><Relationship Id="rId211" Type="http://schemas.openxmlformats.org/officeDocument/2006/relationships/hyperlink" Target="mailto:nestor.medina@migracioncolombia.gov.co" TargetMode="External"/><Relationship Id="rId253" Type="http://schemas.openxmlformats.org/officeDocument/2006/relationships/hyperlink" Target="mailto:gilmer.amezquita@migracioncolombia.gov.co" TargetMode="External"/><Relationship Id="rId295" Type="http://schemas.openxmlformats.org/officeDocument/2006/relationships/hyperlink" Target="mailto:maria.aguirre@migracioncolombia.gov.co" TargetMode="External"/><Relationship Id="rId309" Type="http://schemas.openxmlformats.org/officeDocument/2006/relationships/hyperlink" Target="mailto:gilmer.amezquita@migracioncolombia.gov.co" TargetMode="External"/><Relationship Id="rId460" Type="http://schemas.openxmlformats.org/officeDocument/2006/relationships/hyperlink" Target="mailto:jorge.tirado@migracioncolombia.gov.co" TargetMode="External"/><Relationship Id="rId516" Type="http://schemas.openxmlformats.org/officeDocument/2006/relationships/hyperlink" Target="mailto:johana.oviedo@migracioncolombia.gov.co" TargetMode="External"/><Relationship Id="rId48" Type="http://schemas.openxmlformats.org/officeDocument/2006/relationships/hyperlink" Target="mailto:edwin.patino@migracioncolombia.gov.co" TargetMode="External"/><Relationship Id="rId113" Type="http://schemas.openxmlformats.org/officeDocument/2006/relationships/hyperlink" Target="mailto:johana.oviedo@migracioncolombia.gov.co" TargetMode="External"/><Relationship Id="rId320" Type="http://schemas.openxmlformats.org/officeDocument/2006/relationships/hyperlink" Target="mailto:gilmer.amezquita@migracioncolombia.gov.co" TargetMode="External"/><Relationship Id="rId155" Type="http://schemas.openxmlformats.org/officeDocument/2006/relationships/hyperlink" Target="mailto:nestor.medina@migracioncolombia.gov.co" TargetMode="External"/><Relationship Id="rId197" Type="http://schemas.openxmlformats.org/officeDocument/2006/relationships/hyperlink" Target="mailto:nestor.medina@migracioncolombia.gov.co" TargetMode="External"/><Relationship Id="rId362" Type="http://schemas.openxmlformats.org/officeDocument/2006/relationships/hyperlink" Target="mailto:oscar.obando@migracioncolombia.gov.co" TargetMode="External"/><Relationship Id="rId418" Type="http://schemas.openxmlformats.org/officeDocument/2006/relationships/hyperlink" Target="mailto:gilmer.amezquita@migracioncolombia.gov.co" TargetMode="External"/><Relationship Id="rId222" Type="http://schemas.openxmlformats.org/officeDocument/2006/relationships/hyperlink" Target="mailto:nestor.medina@migracioncolombia.gov.co" TargetMode="External"/><Relationship Id="rId264" Type="http://schemas.openxmlformats.org/officeDocument/2006/relationships/hyperlink" Target="mailto:hernando.gonzalez@migracioncolombia.gov.co" TargetMode="External"/><Relationship Id="rId471" Type="http://schemas.openxmlformats.org/officeDocument/2006/relationships/hyperlink" Target="mailto:sandra.vega@migracioncolombia.gov.co" TargetMode="External"/><Relationship Id="rId17" Type="http://schemas.openxmlformats.org/officeDocument/2006/relationships/hyperlink" Target="mailto:hernando.gonzalez@migracioncolombia.gov.co" TargetMode="External"/><Relationship Id="rId59" Type="http://schemas.openxmlformats.org/officeDocument/2006/relationships/hyperlink" Target="mailto:maria.bohorquez@migracioncolombia.gov.co" TargetMode="External"/><Relationship Id="rId124" Type="http://schemas.openxmlformats.org/officeDocument/2006/relationships/hyperlink" Target="mailto:maria.aguirre@migracioncolombia.gov.co" TargetMode="External"/><Relationship Id="rId527" Type="http://schemas.openxmlformats.org/officeDocument/2006/relationships/hyperlink" Target="mailto:oscar.obando@migracioncolombia.gov.co" TargetMode="External"/><Relationship Id="rId70" Type="http://schemas.openxmlformats.org/officeDocument/2006/relationships/hyperlink" Target="mailto:gilmer.amezquita@migracioncolombia.gov.co" TargetMode="External"/><Relationship Id="rId166" Type="http://schemas.openxmlformats.org/officeDocument/2006/relationships/hyperlink" Target="mailto:nestor.medina@migracioncolombia.gov.co" TargetMode="External"/><Relationship Id="rId331" Type="http://schemas.openxmlformats.org/officeDocument/2006/relationships/hyperlink" Target="mailto:sonia.arevalo2@migracioncolombia.gov.co" TargetMode="External"/><Relationship Id="rId373" Type="http://schemas.openxmlformats.org/officeDocument/2006/relationships/hyperlink" Target="mailto:oscar.gomez@migracioncolombia.gov.co" TargetMode="External"/><Relationship Id="rId429" Type="http://schemas.openxmlformats.org/officeDocument/2006/relationships/hyperlink" Target="mailto:gilmer.amezquita@migracioncolombia.gov.co" TargetMode="External"/><Relationship Id="rId1" Type="http://schemas.openxmlformats.org/officeDocument/2006/relationships/hyperlink" Target="mailto:rosa.martinez@migracioncolombia.gov.co" TargetMode="External"/><Relationship Id="rId233" Type="http://schemas.openxmlformats.org/officeDocument/2006/relationships/hyperlink" Target="mailto:sandra.vega@migracioncolombia.gov.co" TargetMode="External"/><Relationship Id="rId440" Type="http://schemas.openxmlformats.org/officeDocument/2006/relationships/hyperlink" Target="mailto:susan.perez@migracioncolombia.gov.co" TargetMode="External"/><Relationship Id="rId28" Type="http://schemas.openxmlformats.org/officeDocument/2006/relationships/hyperlink" Target="mailto:gilmer.amezquita@migracioncolombia.gov.co" TargetMode="External"/><Relationship Id="rId275" Type="http://schemas.openxmlformats.org/officeDocument/2006/relationships/hyperlink" Target="mailto:karen.romero@migracioncolombia.gov.co" TargetMode="External"/><Relationship Id="rId300" Type="http://schemas.openxmlformats.org/officeDocument/2006/relationships/hyperlink" Target="mailto:alvaro.vargas@migracioncolombia.gov.co/leonardo.sierra@migracioncolombia.gov.co" TargetMode="External"/><Relationship Id="rId482" Type="http://schemas.openxmlformats.org/officeDocument/2006/relationships/hyperlink" Target="mailto:susan.perez@migracioncolombia.gov.co" TargetMode="External"/><Relationship Id="rId538" Type="http://schemas.openxmlformats.org/officeDocument/2006/relationships/hyperlink" Target="mailto:elizabeth.perdomo@migracioncolombia.gov.co" TargetMode="External"/><Relationship Id="rId81" Type="http://schemas.openxmlformats.org/officeDocument/2006/relationships/hyperlink" Target="mailto:gilmer.amezquita@migracioncolombia.gov.co" TargetMode="External"/><Relationship Id="rId135" Type="http://schemas.openxmlformats.org/officeDocument/2006/relationships/hyperlink" Target="mailto:MARIA.HURTADO@MIGRACIONCOLOMBIA.GOV.CO" TargetMode="External"/><Relationship Id="rId177" Type="http://schemas.openxmlformats.org/officeDocument/2006/relationships/hyperlink" Target="mailto:nestor.medina@migracioncolombia.gov.co" TargetMode="External"/><Relationship Id="rId342" Type="http://schemas.openxmlformats.org/officeDocument/2006/relationships/hyperlink" Target="mailto:raquel.cardozo@migracioncolombia.gov.co" TargetMode="External"/><Relationship Id="rId384" Type="http://schemas.openxmlformats.org/officeDocument/2006/relationships/hyperlink" Target="mailto:Maria.aguirre@migracioncolombia.gov.co" TargetMode="External"/><Relationship Id="rId202" Type="http://schemas.openxmlformats.org/officeDocument/2006/relationships/hyperlink" Target="mailto:nestor.medina@migracioncolombia.gov.co" TargetMode="External"/><Relationship Id="rId244" Type="http://schemas.openxmlformats.org/officeDocument/2006/relationships/hyperlink" Target="mailto:magda.villanueva@migracioncolombia.gov.co" TargetMode="External"/><Relationship Id="rId39" Type="http://schemas.openxmlformats.org/officeDocument/2006/relationships/hyperlink" Target="mailto:nestor.medina@migracioncolombia.gov.co" TargetMode="External"/><Relationship Id="rId286" Type="http://schemas.openxmlformats.org/officeDocument/2006/relationships/hyperlink" Target="mailto:hernando.gonzalez@migracioncolombia.gov.co" TargetMode="External"/><Relationship Id="rId451" Type="http://schemas.openxmlformats.org/officeDocument/2006/relationships/hyperlink" Target="mailto:alvaro.vargas@migracioncolombia.gov.co/leonardo.sierra@migracioncolombia.gov.co" TargetMode="External"/><Relationship Id="rId493" Type="http://schemas.openxmlformats.org/officeDocument/2006/relationships/hyperlink" Target="mailto:gilmer.amezquita@migracioncolombia.gov.co" TargetMode="External"/><Relationship Id="rId507" Type="http://schemas.openxmlformats.org/officeDocument/2006/relationships/hyperlink" Target="mailto:johana.oviedo@migracioncolombia.gov.co" TargetMode="External"/><Relationship Id="rId549" Type="http://schemas.openxmlformats.org/officeDocument/2006/relationships/hyperlink" Target="mailto:edwin.patino@migracioncolombia.gov.co" TargetMode="External"/><Relationship Id="rId50" Type="http://schemas.openxmlformats.org/officeDocument/2006/relationships/hyperlink" Target="mailto:sandra.vega@migracioncolombia.gov.co" TargetMode="External"/><Relationship Id="rId104" Type="http://schemas.openxmlformats.org/officeDocument/2006/relationships/hyperlink" Target="mailto:gilmer.amezquita@migracioncolombia.gov.co" TargetMode="External"/><Relationship Id="rId146" Type="http://schemas.openxmlformats.org/officeDocument/2006/relationships/hyperlink" Target="mailto:sandra.vega@migracioncolombia.gov.co" TargetMode="External"/><Relationship Id="rId188" Type="http://schemas.openxmlformats.org/officeDocument/2006/relationships/hyperlink" Target="mailto:nestor.medina@migracioncolombia.gov.co" TargetMode="External"/><Relationship Id="rId311" Type="http://schemas.openxmlformats.org/officeDocument/2006/relationships/hyperlink" Target="mailto:gilmer.amezquita@migracioncolombia.gov.co" TargetMode="External"/><Relationship Id="rId353" Type="http://schemas.openxmlformats.org/officeDocument/2006/relationships/hyperlink" Target="mailto:edwin.patino@migracioncolombia.gov.co" TargetMode="External"/><Relationship Id="rId395" Type="http://schemas.openxmlformats.org/officeDocument/2006/relationships/hyperlink" Target="mailto:rosa.martinez@migracioncolombia.gov.co" TargetMode="External"/><Relationship Id="rId409" Type="http://schemas.openxmlformats.org/officeDocument/2006/relationships/hyperlink" Target="mailto:juan.arcos@migracioncolombia.gov.co" TargetMode="External"/><Relationship Id="rId92" Type="http://schemas.openxmlformats.org/officeDocument/2006/relationships/hyperlink" Target="mailto:gilmer.amezquita@migracioncolombia.gov.co" TargetMode="External"/><Relationship Id="rId213" Type="http://schemas.openxmlformats.org/officeDocument/2006/relationships/hyperlink" Target="mailto:nestor.medina@migracioncolombia.gov.co" TargetMode="External"/><Relationship Id="rId420" Type="http://schemas.openxmlformats.org/officeDocument/2006/relationships/hyperlink" Target="mailto:gilmer.amezquita@migracioncolombia.gov.co" TargetMode="External"/><Relationship Id="rId255" Type="http://schemas.openxmlformats.org/officeDocument/2006/relationships/hyperlink" Target="mailto:gilmer.amezquita@migracioncolombia.gov.co" TargetMode="External"/><Relationship Id="rId297" Type="http://schemas.openxmlformats.org/officeDocument/2006/relationships/hyperlink" Target="mailto:maria.aguirre@migracioncolombia.gov.co" TargetMode="External"/><Relationship Id="rId462" Type="http://schemas.openxmlformats.org/officeDocument/2006/relationships/hyperlink" Target="mailto:elsa.morales@migracioncolombia.gov.co" TargetMode="External"/><Relationship Id="rId518" Type="http://schemas.openxmlformats.org/officeDocument/2006/relationships/hyperlink" Target="mailto:nelson.yazo@migracioncolombia.gov.co" TargetMode="External"/><Relationship Id="rId115" Type="http://schemas.openxmlformats.org/officeDocument/2006/relationships/hyperlink" Target="mailto:maria.aguirre@migracioncolombia.gov.co" TargetMode="External"/><Relationship Id="rId157" Type="http://schemas.openxmlformats.org/officeDocument/2006/relationships/hyperlink" Target="mailto:nestor.medina@migracioncolombia.gov.co" TargetMode="External"/><Relationship Id="rId322" Type="http://schemas.openxmlformats.org/officeDocument/2006/relationships/hyperlink" Target="mailto:gilmer.amezquita@migracioncolombia.gov.co" TargetMode="External"/><Relationship Id="rId364" Type="http://schemas.openxmlformats.org/officeDocument/2006/relationships/hyperlink" Target="mailto:fabio.torres@migracioncolombia.gov.co" TargetMode="External"/><Relationship Id="rId61" Type="http://schemas.openxmlformats.org/officeDocument/2006/relationships/hyperlink" Target="mailto:ruben.ariza@migracioncolombia.gov.co" TargetMode="External"/><Relationship Id="rId199" Type="http://schemas.openxmlformats.org/officeDocument/2006/relationships/hyperlink" Target="mailto:nestor.medina@migracioncolombia.gov.co" TargetMode="External"/><Relationship Id="rId19" Type="http://schemas.openxmlformats.org/officeDocument/2006/relationships/hyperlink" Target="mailto:hernando.gonzalez@migracioncolombia.gov.co" TargetMode="External"/><Relationship Id="rId224" Type="http://schemas.openxmlformats.org/officeDocument/2006/relationships/hyperlink" Target="mailto:nestor.medina@migracioncolombia.gov.co" TargetMode="External"/><Relationship Id="rId266" Type="http://schemas.openxmlformats.org/officeDocument/2006/relationships/hyperlink" Target="mailto:Edwin.patino@migracioncolombia.gov.co" TargetMode="External"/><Relationship Id="rId431" Type="http://schemas.openxmlformats.org/officeDocument/2006/relationships/hyperlink" Target="mailto:maria.aguirre@migracioncolombia.gov.co" TargetMode="External"/><Relationship Id="rId473" Type="http://schemas.openxmlformats.org/officeDocument/2006/relationships/hyperlink" Target="mailto:fabio.torres@migracioncolombia.gov.co" TargetMode="External"/><Relationship Id="rId529" Type="http://schemas.openxmlformats.org/officeDocument/2006/relationships/hyperlink" Target="mailto:nestor.medina@migracioncolombia.gov.co" TargetMode="External"/><Relationship Id="rId30" Type="http://schemas.openxmlformats.org/officeDocument/2006/relationships/hyperlink" Target="mailto:susan.perez@migracioncolombia.gov.co" TargetMode="External"/><Relationship Id="rId126" Type="http://schemas.openxmlformats.org/officeDocument/2006/relationships/hyperlink" Target="mailto:nelson.yazo@migracioncolombia.gov.co" TargetMode="External"/><Relationship Id="rId168" Type="http://schemas.openxmlformats.org/officeDocument/2006/relationships/hyperlink" Target="mailto:nestor.medina@migracioncolombia.gov.co" TargetMode="External"/><Relationship Id="rId333" Type="http://schemas.openxmlformats.org/officeDocument/2006/relationships/hyperlink" Target="mailto:MARLON.RODRIGUEZ@MIGRACIONCOLOMBIA.GOV.CO" TargetMode="External"/><Relationship Id="rId540" Type="http://schemas.openxmlformats.org/officeDocument/2006/relationships/hyperlink" Target="mailto:marly.berbesi@migracioncolombia.gov.co" TargetMode="External"/><Relationship Id="rId72" Type="http://schemas.openxmlformats.org/officeDocument/2006/relationships/hyperlink" Target="mailto:gilmer.amezquita@migracioncolombia.gov.co" TargetMode="External"/><Relationship Id="rId375" Type="http://schemas.openxmlformats.org/officeDocument/2006/relationships/hyperlink" Target="mailto:johana.oviedo@migracioncolombia.gov.co" TargetMode="External"/><Relationship Id="rId3" Type="http://schemas.openxmlformats.org/officeDocument/2006/relationships/hyperlink" Target="mailto:johana.oviedo@migracioncolombia.gov.co" TargetMode="External"/><Relationship Id="rId235" Type="http://schemas.openxmlformats.org/officeDocument/2006/relationships/hyperlink" Target="mailto:rosa.martinez@migracioncolombia.gov.co" TargetMode="External"/><Relationship Id="rId277" Type="http://schemas.openxmlformats.org/officeDocument/2006/relationships/hyperlink" Target="mailto:maria.chaverra@migracioncolombia.gov.co" TargetMode="External"/><Relationship Id="rId400" Type="http://schemas.openxmlformats.org/officeDocument/2006/relationships/hyperlink" Target="mailto:monica.rocha@migracioncolombia.gov.co" TargetMode="External"/><Relationship Id="rId442" Type="http://schemas.openxmlformats.org/officeDocument/2006/relationships/hyperlink" Target="mailto:nestor.medina@migracioncolombia.gov.co" TargetMode="External"/><Relationship Id="rId484" Type="http://schemas.openxmlformats.org/officeDocument/2006/relationships/hyperlink" Target="mailto:maria.aguirre@migracioncolombia.gov.co" TargetMode="External"/><Relationship Id="rId137" Type="http://schemas.openxmlformats.org/officeDocument/2006/relationships/hyperlink" Target="mailto:JORGE.RODRIGUEZ@MIGRACIONCOLOMBIA.GOV.CO" TargetMode="External"/><Relationship Id="rId302" Type="http://schemas.openxmlformats.org/officeDocument/2006/relationships/hyperlink" Target="mailto:gilmer.amezquita@migracioncolombia.gov.co" TargetMode="External"/><Relationship Id="rId344" Type="http://schemas.openxmlformats.org/officeDocument/2006/relationships/hyperlink" Target="mailto:ruben.ariza@migracioncolombia.gov.co" TargetMode="External"/><Relationship Id="rId41" Type="http://schemas.openxmlformats.org/officeDocument/2006/relationships/hyperlink" Target="mailto:nestor.medina@migracioncolombia.gov.co" TargetMode="External"/><Relationship Id="rId83" Type="http://schemas.openxmlformats.org/officeDocument/2006/relationships/hyperlink" Target="mailto:gilmer.amezquita@migracioncolombia.gov.co" TargetMode="External"/><Relationship Id="rId179" Type="http://schemas.openxmlformats.org/officeDocument/2006/relationships/hyperlink" Target="mailto:nestor.medina@migracioncolombia.gov.co" TargetMode="External"/><Relationship Id="rId386" Type="http://schemas.openxmlformats.org/officeDocument/2006/relationships/hyperlink" Target="mailto:leonardo.sierra@migracioncolombia.gov.co" TargetMode="External"/><Relationship Id="rId551" Type="http://schemas.openxmlformats.org/officeDocument/2006/relationships/printerSettings" Target="../printerSettings/printerSettings1.bin"/><Relationship Id="rId190" Type="http://schemas.openxmlformats.org/officeDocument/2006/relationships/hyperlink" Target="mailto:nestor.medina@migracioncolombia.gov.co" TargetMode="External"/><Relationship Id="rId204" Type="http://schemas.openxmlformats.org/officeDocument/2006/relationships/hyperlink" Target="mailto:nestor.medina@migracioncolombia.gov.co" TargetMode="External"/><Relationship Id="rId246" Type="http://schemas.openxmlformats.org/officeDocument/2006/relationships/hyperlink" Target="mailto:ingrid.galindo@migracioncolombia.gov.co" TargetMode="External"/><Relationship Id="rId288" Type="http://schemas.openxmlformats.org/officeDocument/2006/relationships/hyperlink" Target="mailto:isabel.castro@migracioncolombia.gov.co" TargetMode="External"/><Relationship Id="rId411" Type="http://schemas.openxmlformats.org/officeDocument/2006/relationships/hyperlink" Target="mailto:sandra.vega@migracioncolombia.gov.co" TargetMode="External"/><Relationship Id="rId453" Type="http://schemas.openxmlformats.org/officeDocument/2006/relationships/hyperlink" Target="mailto:rosa.martinez@migracioncolombia.gov.co" TargetMode="External"/><Relationship Id="rId509" Type="http://schemas.openxmlformats.org/officeDocument/2006/relationships/hyperlink" Target="mailto:johana.oviedo@migracioncolombia.gov.co" TargetMode="External"/><Relationship Id="rId106" Type="http://schemas.openxmlformats.org/officeDocument/2006/relationships/hyperlink" Target="mailto:felipe.castillo@migracioncolombia.gov.co" TargetMode="External"/><Relationship Id="rId313" Type="http://schemas.openxmlformats.org/officeDocument/2006/relationships/hyperlink" Target="mailto:gilmer.amezquita@migracioncolombia.gov.co" TargetMode="External"/><Relationship Id="rId495" Type="http://schemas.openxmlformats.org/officeDocument/2006/relationships/hyperlink" Target="mailto:rosa.martinez@migracioncolombia.gov.co" TargetMode="External"/><Relationship Id="rId10" Type="http://schemas.openxmlformats.org/officeDocument/2006/relationships/hyperlink" Target="mailto:sandra.vega@migracioncolombia.gov.co" TargetMode="External"/><Relationship Id="rId52" Type="http://schemas.openxmlformats.org/officeDocument/2006/relationships/hyperlink" Target="mailto:marina.villa@migracioncolombia.gov.co" TargetMode="External"/><Relationship Id="rId94" Type="http://schemas.openxmlformats.org/officeDocument/2006/relationships/hyperlink" Target="mailto:gilmer.amezquita@migracioncolombia.gov.co" TargetMode="External"/><Relationship Id="rId148" Type="http://schemas.openxmlformats.org/officeDocument/2006/relationships/hyperlink" Target="mailto:Andrea.perez@migtracioncolombia.gov.co" TargetMode="External"/><Relationship Id="rId355" Type="http://schemas.openxmlformats.org/officeDocument/2006/relationships/hyperlink" Target="mailto:oscar.obando@migracioncolombia.gov.co" TargetMode="External"/><Relationship Id="rId397" Type="http://schemas.openxmlformats.org/officeDocument/2006/relationships/hyperlink" Target="mailto:rosa.martinez@migracioncolombia.gov.co" TargetMode="External"/><Relationship Id="rId520" Type="http://schemas.openxmlformats.org/officeDocument/2006/relationships/hyperlink" Target="mailto:carlos.useche@migracioncolombia.gov.co" TargetMode="External"/><Relationship Id="rId215" Type="http://schemas.openxmlformats.org/officeDocument/2006/relationships/hyperlink" Target="mailto:nestor.medina@migracioncolombia.gov.co" TargetMode="External"/><Relationship Id="rId257" Type="http://schemas.openxmlformats.org/officeDocument/2006/relationships/hyperlink" Target="mailto:juan.velez@migracioncolombia.gov.co" TargetMode="External"/><Relationship Id="rId422" Type="http://schemas.openxmlformats.org/officeDocument/2006/relationships/hyperlink" Target="mailto:gilmer.amezquita@migracioncolombia.gov.co" TargetMode="External"/><Relationship Id="rId464" Type="http://schemas.openxmlformats.org/officeDocument/2006/relationships/hyperlink" Target="mailto:MARLON.RODRIGUEZ@MIGRACIONCOLOMBIA.GOV.CO" TargetMode="External"/><Relationship Id="rId299" Type="http://schemas.openxmlformats.org/officeDocument/2006/relationships/hyperlink" Target="mailto:nestor.medina@migracioncolombia.gov.co" TargetMode="External"/><Relationship Id="rId63" Type="http://schemas.openxmlformats.org/officeDocument/2006/relationships/hyperlink" Target="mailto:catalina.escallon@migracioncolombia.gov.co" TargetMode="External"/><Relationship Id="rId159" Type="http://schemas.openxmlformats.org/officeDocument/2006/relationships/hyperlink" Target="mailto:nestor.medina@migracioncolombia.gov.co" TargetMode="External"/><Relationship Id="rId366" Type="http://schemas.openxmlformats.org/officeDocument/2006/relationships/hyperlink" Target="mailto:maria.chaverra@migracioncolombia.gov.co" TargetMode="External"/><Relationship Id="rId226" Type="http://schemas.openxmlformats.org/officeDocument/2006/relationships/hyperlink" Target="mailto:nestor.medina@migracioncolombia.gov.co" TargetMode="External"/><Relationship Id="rId433" Type="http://schemas.openxmlformats.org/officeDocument/2006/relationships/hyperlink" Target="mailto:susan.perez@migracioncolombia.gov.co" TargetMode="External"/><Relationship Id="rId74" Type="http://schemas.openxmlformats.org/officeDocument/2006/relationships/hyperlink" Target="mailto:shirley.prieto@migracioncolombia.gov.co" TargetMode="External"/><Relationship Id="rId377" Type="http://schemas.openxmlformats.org/officeDocument/2006/relationships/hyperlink" Target="mailto:maria.aguirre@migracioncolombia.gov.co" TargetMode="External"/><Relationship Id="rId500" Type="http://schemas.openxmlformats.org/officeDocument/2006/relationships/hyperlink" Target="mailto:yana.gonzalez@migracioncolombia.gov.co" TargetMode="External"/><Relationship Id="rId5" Type="http://schemas.openxmlformats.org/officeDocument/2006/relationships/hyperlink" Target="mailto:brayan.valbuena@migracioncolombia.gov.co" TargetMode="External"/><Relationship Id="rId237" Type="http://schemas.openxmlformats.org/officeDocument/2006/relationships/hyperlink" Target="mailto:gilmer.amezquita@migracioncolombia.gov.co" TargetMode="External"/><Relationship Id="rId444" Type="http://schemas.openxmlformats.org/officeDocument/2006/relationships/hyperlink" Target="mailto:nestor.medina@migracioncolombia.gov.co" TargetMode="External"/><Relationship Id="rId290" Type="http://schemas.openxmlformats.org/officeDocument/2006/relationships/hyperlink" Target="mailto:oscar.obando@migracioncolombia.gov.co" TargetMode="External"/><Relationship Id="rId304" Type="http://schemas.openxmlformats.org/officeDocument/2006/relationships/hyperlink" Target="mailto:gilmer.amezquita@migracioncolombia.gov.co" TargetMode="External"/><Relationship Id="rId388" Type="http://schemas.openxmlformats.org/officeDocument/2006/relationships/hyperlink" Target="mailto:yair.carranza@migracioncolombia.gov.co" TargetMode="External"/><Relationship Id="rId511" Type="http://schemas.openxmlformats.org/officeDocument/2006/relationships/hyperlink" Target="mailto:johana.oviedo@migracioncolombia.gov.co" TargetMode="External"/><Relationship Id="rId85" Type="http://schemas.openxmlformats.org/officeDocument/2006/relationships/hyperlink" Target="mailto:monica.rocha@migracioncolombia.gov.co" TargetMode="External"/><Relationship Id="rId150" Type="http://schemas.openxmlformats.org/officeDocument/2006/relationships/hyperlink" Target="mailto:carlos.useche@migracioncolombia.gov.co" TargetMode="External"/><Relationship Id="rId248" Type="http://schemas.openxmlformats.org/officeDocument/2006/relationships/hyperlink" Target="mailto:johana.oviedo@migracioncolombia.gov.co" TargetMode="External"/><Relationship Id="rId455" Type="http://schemas.openxmlformats.org/officeDocument/2006/relationships/hyperlink" Target="mailto:maria.aguirre@migracioncolombia.gov.co" TargetMode="External"/><Relationship Id="rId12" Type="http://schemas.openxmlformats.org/officeDocument/2006/relationships/hyperlink" Target="mailto:hernando.gonzalez@migracioncolombia.gov.co" TargetMode="External"/><Relationship Id="rId108" Type="http://schemas.openxmlformats.org/officeDocument/2006/relationships/hyperlink" Target="mailto:felipe.castillo@migracioncolombia.gov.co" TargetMode="External"/><Relationship Id="rId315" Type="http://schemas.openxmlformats.org/officeDocument/2006/relationships/hyperlink" Target="mailto:gilmer.amezquita@migracioncolombia.gov.co" TargetMode="External"/><Relationship Id="rId522" Type="http://schemas.openxmlformats.org/officeDocument/2006/relationships/hyperlink" Target="mailto:catalina.escallon@migracioncolombia.gov.co" TargetMode="External"/></Relationships>
</file>

<file path=xl/worksheets/_rels/sheet2.xml.rels><?xml version="1.0" encoding="UTF-8" standalone="yes"?>
<Relationships xmlns="http://schemas.openxmlformats.org/package/2006/relationships"><Relationship Id="rId13" Type="http://schemas.openxmlformats.org/officeDocument/2006/relationships/hyperlink" Target="mailto:johana.oviedo@migracioncolombia.gov.co" TargetMode="External"/><Relationship Id="rId18" Type="http://schemas.openxmlformats.org/officeDocument/2006/relationships/hyperlink" Target="mailto:johana.oviedo@migracioncolombia.gov.co" TargetMode="External"/><Relationship Id="rId26" Type="http://schemas.openxmlformats.org/officeDocument/2006/relationships/hyperlink" Target="mailto:nelson.yazo@migracioncolombia.gov.co" TargetMode="External"/><Relationship Id="rId39" Type="http://schemas.openxmlformats.org/officeDocument/2006/relationships/hyperlink" Target="mailto:HELVER.GUZMAN@MIGRACIONCOLOMBIA.GOV.CO" TargetMode="External"/><Relationship Id="rId21" Type="http://schemas.openxmlformats.org/officeDocument/2006/relationships/hyperlink" Target="mailto:johana.oviedo@migracioncolombia.gov.co" TargetMode="External"/><Relationship Id="rId34" Type="http://schemas.openxmlformats.org/officeDocument/2006/relationships/hyperlink" Target="mailto:catalina.escallon@migracioncolombia.gov.co" TargetMode="External"/><Relationship Id="rId42" Type="http://schemas.openxmlformats.org/officeDocument/2006/relationships/hyperlink" Target="mailto:sandra.vega@migracioncolombia.gov.co" TargetMode="External"/><Relationship Id="rId47" Type="http://schemas.openxmlformats.org/officeDocument/2006/relationships/hyperlink" Target="mailto:edwin.patino@migracioncolombia.gov.co" TargetMode="External"/><Relationship Id="rId50" Type="http://schemas.openxmlformats.org/officeDocument/2006/relationships/printerSettings" Target="../printerSettings/printerSettings2.bin"/><Relationship Id="rId7" Type="http://schemas.openxmlformats.org/officeDocument/2006/relationships/hyperlink" Target="mailto:johana.oviedo@migracioncolombia.gov.co" TargetMode="External"/><Relationship Id="rId2" Type="http://schemas.openxmlformats.org/officeDocument/2006/relationships/hyperlink" Target="mailto:juan.arcos@migracioncolombia.gov.co" TargetMode="External"/><Relationship Id="rId16" Type="http://schemas.openxmlformats.org/officeDocument/2006/relationships/hyperlink" Target="mailto:johana.oviedo@migracioncolombia.gov.co" TargetMode="External"/><Relationship Id="rId29" Type="http://schemas.openxmlformats.org/officeDocument/2006/relationships/hyperlink" Target="mailto:carlos.useche@migracioncolombia.gov.co" TargetMode="External"/><Relationship Id="rId11" Type="http://schemas.openxmlformats.org/officeDocument/2006/relationships/hyperlink" Target="mailto:johana.oviedo@migracioncolombia.gov.co" TargetMode="External"/><Relationship Id="rId24" Type="http://schemas.openxmlformats.org/officeDocument/2006/relationships/hyperlink" Target="mailto:johana.oviedo@migracioncolombia.gov.co" TargetMode="External"/><Relationship Id="rId32" Type="http://schemas.openxmlformats.org/officeDocument/2006/relationships/hyperlink" Target="mailto:daniel.caballero@migracioncolombia.gov.co" TargetMode="External"/><Relationship Id="rId37" Type="http://schemas.openxmlformats.org/officeDocument/2006/relationships/hyperlink" Target="mailto:juan.camargo@migracioncolombia.gov.co" TargetMode="External"/><Relationship Id="rId40" Type="http://schemas.openxmlformats.org/officeDocument/2006/relationships/hyperlink" Target="mailto:yana.gonzalez@migracioncolombia.gov.co" TargetMode="External"/><Relationship Id="rId45" Type="http://schemas.openxmlformats.org/officeDocument/2006/relationships/hyperlink" Target="mailto:isabel.castro@migracioncolombia.gov.co" TargetMode="External"/><Relationship Id="rId5" Type="http://schemas.openxmlformats.org/officeDocument/2006/relationships/hyperlink" Target="mailto:johana.oviedo@migracioncolombia.gov.co" TargetMode="External"/><Relationship Id="rId15" Type="http://schemas.openxmlformats.org/officeDocument/2006/relationships/hyperlink" Target="mailto:johana.oviedo@migracioncolombia.gov.co" TargetMode="External"/><Relationship Id="rId23" Type="http://schemas.openxmlformats.org/officeDocument/2006/relationships/hyperlink" Target="mailto:johana.oviedo@migracioncolombia.gov.co" TargetMode="External"/><Relationship Id="rId28" Type="http://schemas.openxmlformats.org/officeDocument/2006/relationships/hyperlink" Target="mailto:elizabeth.perdomo@migracioncolombia.gov.co" TargetMode="External"/><Relationship Id="rId36" Type="http://schemas.openxmlformats.org/officeDocument/2006/relationships/hyperlink" Target="mailto:juan.camargo@migracioncolombia.gov.co" TargetMode="External"/><Relationship Id="rId49" Type="http://schemas.openxmlformats.org/officeDocument/2006/relationships/hyperlink" Target="mailto:oscar.obando@migracioncolombia.gov.co" TargetMode="External"/><Relationship Id="rId10" Type="http://schemas.openxmlformats.org/officeDocument/2006/relationships/hyperlink" Target="mailto:johana.oviedo@migracioncolombia.gov.co" TargetMode="External"/><Relationship Id="rId19" Type="http://schemas.openxmlformats.org/officeDocument/2006/relationships/hyperlink" Target="mailto:johana.oviedo@migracioncolombia.gov.co" TargetMode="External"/><Relationship Id="rId31" Type="http://schemas.openxmlformats.org/officeDocument/2006/relationships/hyperlink" Target="mailto:marly.berbesi@migracioncolombia.gov.co" TargetMode="External"/><Relationship Id="rId44" Type="http://schemas.openxmlformats.org/officeDocument/2006/relationships/hyperlink" Target="mailto:karen.romero@migracioncolombia.gov.co" TargetMode="External"/><Relationship Id="rId52" Type="http://schemas.openxmlformats.org/officeDocument/2006/relationships/comments" Target="../comments2.xml"/><Relationship Id="rId4" Type="http://schemas.openxmlformats.org/officeDocument/2006/relationships/hyperlink" Target="mailto:johana.oviedo@migracioncolombia.gov.co" TargetMode="External"/><Relationship Id="rId9" Type="http://schemas.openxmlformats.org/officeDocument/2006/relationships/hyperlink" Target="mailto:johana.oviedo@migracioncolombia.gov.co" TargetMode="External"/><Relationship Id="rId14" Type="http://schemas.openxmlformats.org/officeDocument/2006/relationships/hyperlink" Target="mailto:johana.oviedo@migracioncolombia.gov.co" TargetMode="External"/><Relationship Id="rId22" Type="http://schemas.openxmlformats.org/officeDocument/2006/relationships/hyperlink" Target="mailto:johana.oviedo@migracioncolombia.gov.co" TargetMode="External"/><Relationship Id="rId27" Type="http://schemas.openxmlformats.org/officeDocument/2006/relationships/hyperlink" Target="mailto:nelson.yazo@migracioncolombia.gov.co" TargetMode="External"/><Relationship Id="rId30" Type="http://schemas.openxmlformats.org/officeDocument/2006/relationships/hyperlink" Target="mailto:magda.villanueva@migracioncolombia.gov.co" TargetMode="External"/><Relationship Id="rId35" Type="http://schemas.openxmlformats.org/officeDocument/2006/relationships/hyperlink" Target="mailto:tatiana.toloza@migracioncolombia.gov.co" TargetMode="External"/><Relationship Id="rId43" Type="http://schemas.openxmlformats.org/officeDocument/2006/relationships/hyperlink" Target="mailto:edwin.patino@migracioncolombia.gov.co" TargetMode="External"/><Relationship Id="rId48" Type="http://schemas.openxmlformats.org/officeDocument/2006/relationships/hyperlink" Target="mailto:edwin.patino@migracioncolombia.gov.co" TargetMode="External"/><Relationship Id="rId8" Type="http://schemas.openxmlformats.org/officeDocument/2006/relationships/hyperlink" Target="mailto:johana.oviedo@migracioncolombia.gov.co" TargetMode="External"/><Relationship Id="rId51" Type="http://schemas.openxmlformats.org/officeDocument/2006/relationships/vmlDrawing" Target="../drawings/vmlDrawing2.vml"/><Relationship Id="rId3" Type="http://schemas.openxmlformats.org/officeDocument/2006/relationships/hyperlink" Target="mailto:johana.oviedo@migracioncolombia.gov.co" TargetMode="External"/><Relationship Id="rId12" Type="http://schemas.openxmlformats.org/officeDocument/2006/relationships/hyperlink" Target="mailto:johana.oviedo@migracioncolombia.gov.co" TargetMode="External"/><Relationship Id="rId17" Type="http://schemas.openxmlformats.org/officeDocument/2006/relationships/hyperlink" Target="mailto:johana.oviedo@migracioncolombia.gov.co" TargetMode="External"/><Relationship Id="rId25" Type="http://schemas.openxmlformats.org/officeDocument/2006/relationships/hyperlink" Target="mailto:johana.oviedo@migracioncolombia.gov.co" TargetMode="External"/><Relationship Id="rId33" Type="http://schemas.openxmlformats.org/officeDocument/2006/relationships/hyperlink" Target="mailto:magda.villanueva@migracioncolombia.gov.co" TargetMode="External"/><Relationship Id="rId38" Type="http://schemas.openxmlformats.org/officeDocument/2006/relationships/hyperlink" Target="mailto:HELVER.GUZMAN@MIGRACIONCOLOMBIA.GOV.CO" TargetMode="External"/><Relationship Id="rId46" Type="http://schemas.openxmlformats.org/officeDocument/2006/relationships/hyperlink" Target="mailto:oscar.obando@migracioncolombia.gov.co" TargetMode="External"/><Relationship Id="rId20" Type="http://schemas.openxmlformats.org/officeDocument/2006/relationships/hyperlink" Target="mailto:johana.oviedo@migracioncolombia.gov.co" TargetMode="External"/><Relationship Id="rId41" Type="http://schemas.openxmlformats.org/officeDocument/2006/relationships/hyperlink" Target="mailto:yana.gonzalez@migracioncolombia.gov.co" TargetMode="External"/><Relationship Id="rId1" Type="http://schemas.openxmlformats.org/officeDocument/2006/relationships/hyperlink" Target="mailto:nestor.medina@migracioncolombia.gov.co" TargetMode="External"/><Relationship Id="rId6" Type="http://schemas.openxmlformats.org/officeDocument/2006/relationships/hyperlink" Target="mailto:johana.oviedo@migracioncolombia.gov.co"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69EF4-F9A0-433E-B179-6C0A4BCC4994}">
  <dimension ref="A1:XFC610"/>
  <sheetViews>
    <sheetView tabSelected="1" zoomScale="70" zoomScaleNormal="70" workbookViewId="0">
      <pane xSplit="3" ySplit="1" topLeftCell="D606" activePane="bottomRight" state="frozen"/>
      <selection pane="topRight" activeCell="D1" sqref="D1"/>
      <selection pane="bottomLeft" activeCell="A9" sqref="A9"/>
      <selection pane="bottomRight" activeCell="G606" sqref="G606"/>
    </sheetView>
  </sheetViews>
  <sheetFormatPr baseColWidth="10" defaultColWidth="11.42578125" defaultRowHeight="16.5" x14ac:dyDescent="0.25"/>
  <cols>
    <col min="1" max="1" width="12.42578125" style="52" customWidth="1"/>
    <col min="2" max="2" width="20" style="52" customWidth="1"/>
    <col min="3" max="3" width="12.42578125" style="11" customWidth="1"/>
    <col min="4" max="4" width="19.5703125" style="52" customWidth="1"/>
    <col min="5" max="5" width="20" style="52" bestFit="1" customWidth="1"/>
    <col min="6" max="6" width="5.140625" style="52" customWidth="1"/>
    <col min="7" max="7" width="83.5703125" style="52" customWidth="1"/>
    <col min="8" max="8" width="21.42578125" style="52" customWidth="1"/>
    <col min="9" max="9" width="21.7109375" style="52" bestFit="1" customWidth="1"/>
    <col min="10" max="11" width="14.7109375" style="52" customWidth="1"/>
    <col min="12" max="12" width="14.42578125" style="52" customWidth="1"/>
    <col min="13" max="13" width="11.42578125" style="52" customWidth="1"/>
    <col min="14" max="15" width="16.28515625" style="52" customWidth="1"/>
    <col min="16" max="17" width="12" style="52" customWidth="1"/>
    <col min="18" max="18" width="19.28515625" style="4" customWidth="1"/>
    <col min="19" max="19" width="22.85546875" style="64" bestFit="1" customWidth="1"/>
    <col min="20" max="20" width="25.5703125" style="64" customWidth="1"/>
    <col min="21" max="21" width="25.5703125" style="6" customWidth="1"/>
    <col min="22" max="22" width="15" style="52" bestFit="1" customWidth="1"/>
    <col min="23" max="23" width="19.85546875" style="52" bestFit="1" customWidth="1"/>
    <col min="24" max="24" width="14.85546875" style="52" customWidth="1"/>
    <col min="25" max="25" width="17" style="20" bestFit="1" customWidth="1"/>
    <col min="26" max="26" width="29.5703125" style="52" customWidth="1"/>
    <col min="27" max="27" width="19.28515625" style="52" customWidth="1"/>
    <col min="28" max="28" width="22.85546875" style="52" customWidth="1"/>
    <col min="29" max="29" width="73.42578125" style="52" customWidth="1"/>
    <col min="30" max="30" width="108.7109375" style="52" customWidth="1"/>
    <col min="31" max="31" width="20.7109375" style="52" customWidth="1"/>
    <col min="32" max="32" width="16.140625" style="52" customWidth="1"/>
    <col min="33" max="16384" width="11.42578125" style="98"/>
  </cols>
  <sheetData>
    <row r="1" spans="1:33" s="112" customFormat="1" ht="82.5" x14ac:dyDescent="0.25">
      <c r="A1" s="1" t="s">
        <v>641</v>
      </c>
      <c r="B1" s="1" t="s">
        <v>0</v>
      </c>
      <c r="C1" s="1" t="s">
        <v>1</v>
      </c>
      <c r="D1" s="1" t="s">
        <v>611</v>
      </c>
      <c r="E1" s="1" t="s">
        <v>2</v>
      </c>
      <c r="F1" s="1" t="s">
        <v>3</v>
      </c>
      <c r="G1" s="1" t="s">
        <v>4</v>
      </c>
      <c r="H1" s="1" t="s">
        <v>5</v>
      </c>
      <c r="I1" s="1" t="s">
        <v>6</v>
      </c>
      <c r="J1" s="1" t="s">
        <v>7</v>
      </c>
      <c r="K1" s="1" t="s">
        <v>718</v>
      </c>
      <c r="L1" s="1" t="s">
        <v>8</v>
      </c>
      <c r="M1" s="1" t="s">
        <v>9</v>
      </c>
      <c r="N1" s="1" t="s">
        <v>10</v>
      </c>
      <c r="O1" s="1" t="s">
        <v>708</v>
      </c>
      <c r="P1" s="1" t="s">
        <v>11</v>
      </c>
      <c r="Q1" s="1" t="s">
        <v>717</v>
      </c>
      <c r="R1" s="1" t="s">
        <v>12</v>
      </c>
      <c r="S1" s="2" t="s">
        <v>684</v>
      </c>
      <c r="T1" s="2" t="s">
        <v>670</v>
      </c>
      <c r="U1" s="2" t="s">
        <v>13</v>
      </c>
      <c r="V1" s="1" t="s">
        <v>14</v>
      </c>
      <c r="W1" s="1" t="s">
        <v>15</v>
      </c>
      <c r="X1" s="1" t="s">
        <v>16</v>
      </c>
      <c r="Y1" s="17" t="s">
        <v>17</v>
      </c>
      <c r="Z1" s="1" t="s">
        <v>664</v>
      </c>
      <c r="AA1" s="1" t="s">
        <v>18</v>
      </c>
      <c r="AB1" s="1" t="s">
        <v>19</v>
      </c>
      <c r="AC1" s="1" t="s">
        <v>20</v>
      </c>
      <c r="AD1" s="1" t="s">
        <v>21</v>
      </c>
      <c r="AE1" s="1" t="s">
        <v>22</v>
      </c>
      <c r="AF1" s="1" t="s">
        <v>23</v>
      </c>
    </row>
    <row r="2" spans="1:33" s="108" customFormat="1" ht="115.5" customHeight="1" x14ac:dyDescent="0.25">
      <c r="A2" s="33" t="s">
        <v>1096</v>
      </c>
      <c r="B2" s="33" t="s">
        <v>65</v>
      </c>
      <c r="C2" s="53">
        <v>1</v>
      </c>
      <c r="D2" s="33" t="s">
        <v>1097</v>
      </c>
      <c r="E2" s="33"/>
      <c r="F2" s="33"/>
      <c r="G2" s="33" t="s">
        <v>306</v>
      </c>
      <c r="H2" s="33" t="s">
        <v>26</v>
      </c>
      <c r="I2" s="33" t="s">
        <v>1098</v>
      </c>
      <c r="J2" s="33" t="s">
        <v>27</v>
      </c>
      <c r="K2" s="33">
        <v>1</v>
      </c>
      <c r="L2" s="33" t="s">
        <v>54</v>
      </c>
      <c r="M2" s="33">
        <v>4</v>
      </c>
      <c r="N2" s="33" t="s">
        <v>29</v>
      </c>
      <c r="O2" s="33" t="s">
        <v>709</v>
      </c>
      <c r="P2" s="33" t="s">
        <v>30</v>
      </c>
      <c r="Q2" s="33">
        <v>1</v>
      </c>
      <c r="R2" s="33" t="s">
        <v>59</v>
      </c>
      <c r="S2" s="62">
        <v>6000000</v>
      </c>
      <c r="T2" s="62">
        <v>24000000</v>
      </c>
      <c r="U2" s="29">
        <v>24000000</v>
      </c>
      <c r="V2" s="33" t="s">
        <v>32</v>
      </c>
      <c r="W2" s="33" t="s">
        <v>33</v>
      </c>
      <c r="X2" s="33" t="s">
        <v>289</v>
      </c>
      <c r="Y2" s="34">
        <v>3009133992</v>
      </c>
      <c r="Z2" s="10" t="s">
        <v>290</v>
      </c>
      <c r="AA2" s="33"/>
      <c r="AB2" s="33" t="s">
        <v>65</v>
      </c>
      <c r="AC2" s="33" t="s">
        <v>575</v>
      </c>
      <c r="AD2" s="33" t="s">
        <v>250</v>
      </c>
      <c r="AE2" s="33"/>
      <c r="AF2" s="33"/>
      <c r="AG2" s="109"/>
    </row>
    <row r="3" spans="1:33" s="108" customFormat="1" ht="132" x14ac:dyDescent="0.25">
      <c r="A3" s="33" t="s">
        <v>455</v>
      </c>
      <c r="B3" s="33" t="s">
        <v>65</v>
      </c>
      <c r="C3" s="53">
        <v>2</v>
      </c>
      <c r="D3" s="33" t="s">
        <v>307</v>
      </c>
      <c r="E3" s="33"/>
      <c r="F3" s="33"/>
      <c r="G3" s="33" t="s">
        <v>878</v>
      </c>
      <c r="H3" s="33" t="s">
        <v>26</v>
      </c>
      <c r="I3" s="33" t="s">
        <v>66</v>
      </c>
      <c r="J3" s="33" t="s">
        <v>42</v>
      </c>
      <c r="K3" s="33">
        <v>3</v>
      </c>
      <c r="L3" s="33" t="s">
        <v>28</v>
      </c>
      <c r="M3" s="33">
        <v>9</v>
      </c>
      <c r="N3" s="33" t="s">
        <v>29</v>
      </c>
      <c r="O3" s="33" t="s">
        <v>709</v>
      </c>
      <c r="P3" s="33" t="s">
        <v>43</v>
      </c>
      <c r="Q3" s="33">
        <v>0</v>
      </c>
      <c r="R3" s="33" t="s">
        <v>59</v>
      </c>
      <c r="S3" s="62">
        <v>5500000</v>
      </c>
      <c r="T3" s="62">
        <f>+M3*S3</f>
        <v>49500000</v>
      </c>
      <c r="U3" s="29">
        <f>+T3</f>
        <v>49500000</v>
      </c>
      <c r="V3" s="33" t="s">
        <v>32</v>
      </c>
      <c r="W3" s="33" t="s">
        <v>33</v>
      </c>
      <c r="X3" s="33" t="s">
        <v>289</v>
      </c>
      <c r="Y3" s="34">
        <v>3009133992</v>
      </c>
      <c r="Z3" s="10" t="s">
        <v>290</v>
      </c>
      <c r="AA3" s="33"/>
      <c r="AB3" s="33" t="s">
        <v>65</v>
      </c>
      <c r="AC3" s="33" t="s">
        <v>575</v>
      </c>
      <c r="AD3" s="33" t="s">
        <v>1469</v>
      </c>
      <c r="AE3" s="33"/>
      <c r="AF3" s="33"/>
      <c r="AG3" s="109"/>
    </row>
    <row r="4" spans="1:33" s="108" customFormat="1" ht="115.5" x14ac:dyDescent="0.25">
      <c r="A4" s="33" t="s">
        <v>1099</v>
      </c>
      <c r="B4" s="33" t="s">
        <v>65</v>
      </c>
      <c r="C4" s="53">
        <v>3</v>
      </c>
      <c r="D4" s="33" t="s">
        <v>307</v>
      </c>
      <c r="E4" s="33"/>
      <c r="F4" s="33"/>
      <c r="G4" s="33" t="s">
        <v>308</v>
      </c>
      <c r="H4" s="33" t="s">
        <v>26</v>
      </c>
      <c r="I4" s="33" t="s">
        <v>1100</v>
      </c>
      <c r="J4" s="33" t="s">
        <v>27</v>
      </c>
      <c r="K4" s="33">
        <v>1</v>
      </c>
      <c r="L4" s="33" t="s">
        <v>54</v>
      </c>
      <c r="M4" s="33">
        <v>4</v>
      </c>
      <c r="N4" s="33" t="s">
        <v>29</v>
      </c>
      <c r="O4" s="33" t="s">
        <v>709</v>
      </c>
      <c r="P4" s="33" t="s">
        <v>30</v>
      </c>
      <c r="Q4" s="33">
        <v>1</v>
      </c>
      <c r="R4" s="33" t="s">
        <v>59</v>
      </c>
      <c r="S4" s="62">
        <v>5000000</v>
      </c>
      <c r="T4" s="62">
        <v>20000000</v>
      </c>
      <c r="U4" s="29">
        <v>20000000</v>
      </c>
      <c r="V4" s="33" t="s">
        <v>32</v>
      </c>
      <c r="W4" s="33" t="s">
        <v>33</v>
      </c>
      <c r="X4" s="33" t="s">
        <v>289</v>
      </c>
      <c r="Y4" s="34">
        <v>3009133992</v>
      </c>
      <c r="Z4" s="10" t="s">
        <v>290</v>
      </c>
      <c r="AA4" s="33"/>
      <c r="AB4" s="33" t="s">
        <v>65</v>
      </c>
      <c r="AC4" s="33" t="s">
        <v>575</v>
      </c>
      <c r="AD4" s="33" t="s">
        <v>250</v>
      </c>
      <c r="AE4" s="33"/>
      <c r="AF4" s="33"/>
      <c r="AG4" s="109"/>
    </row>
    <row r="5" spans="1:33" s="108" customFormat="1" ht="148.5" x14ac:dyDescent="0.25">
      <c r="A5" s="33" t="s">
        <v>69</v>
      </c>
      <c r="B5" s="33" t="s">
        <v>65</v>
      </c>
      <c r="C5" s="53">
        <v>4</v>
      </c>
      <c r="D5" s="33" t="s">
        <v>307</v>
      </c>
      <c r="E5" s="33"/>
      <c r="F5" s="33"/>
      <c r="G5" s="33" t="s">
        <v>879</v>
      </c>
      <c r="H5" s="33" t="s">
        <v>26</v>
      </c>
      <c r="I5" s="33" t="s">
        <v>1080</v>
      </c>
      <c r="J5" s="33" t="s">
        <v>42</v>
      </c>
      <c r="K5" s="33">
        <v>3</v>
      </c>
      <c r="L5" s="33" t="s">
        <v>28</v>
      </c>
      <c r="M5" s="33">
        <v>9</v>
      </c>
      <c r="N5" s="33" t="s">
        <v>29</v>
      </c>
      <c r="O5" s="33" t="s">
        <v>709</v>
      </c>
      <c r="P5" s="33" t="s">
        <v>312</v>
      </c>
      <c r="Q5" s="33">
        <v>1</v>
      </c>
      <c r="R5" s="33" t="s">
        <v>59</v>
      </c>
      <c r="S5" s="62">
        <v>5500000</v>
      </c>
      <c r="T5" s="62">
        <f>+M5*S5</f>
        <v>49500000</v>
      </c>
      <c r="U5" s="29">
        <f>+T5</f>
        <v>49500000</v>
      </c>
      <c r="V5" s="33" t="s">
        <v>32</v>
      </c>
      <c r="W5" s="33" t="s">
        <v>33</v>
      </c>
      <c r="X5" s="33" t="s">
        <v>67</v>
      </c>
      <c r="Y5" s="34">
        <v>3009133992</v>
      </c>
      <c r="Z5" s="10" t="s">
        <v>68</v>
      </c>
      <c r="AA5" s="33"/>
      <c r="AB5" s="33" t="s">
        <v>65</v>
      </c>
      <c r="AC5" s="33" t="s">
        <v>575</v>
      </c>
      <c r="AD5" s="33" t="s">
        <v>1470</v>
      </c>
      <c r="AE5" s="33"/>
      <c r="AF5" s="33"/>
      <c r="AG5" s="109"/>
    </row>
    <row r="6" spans="1:33" s="108" customFormat="1" ht="99" x14ac:dyDescent="0.25">
      <c r="A6" s="33" t="s">
        <v>1101</v>
      </c>
      <c r="B6" s="33" t="s">
        <v>65</v>
      </c>
      <c r="C6" s="53">
        <v>5</v>
      </c>
      <c r="D6" s="33" t="s">
        <v>307</v>
      </c>
      <c r="E6" s="33"/>
      <c r="F6" s="33"/>
      <c r="G6" s="33" t="s">
        <v>309</v>
      </c>
      <c r="H6" s="33" t="s">
        <v>26</v>
      </c>
      <c r="I6" s="33" t="s">
        <v>1102</v>
      </c>
      <c r="J6" s="33" t="s">
        <v>51</v>
      </c>
      <c r="K6" s="33">
        <v>2</v>
      </c>
      <c r="L6" s="33" t="s">
        <v>62</v>
      </c>
      <c r="M6" s="33">
        <v>4</v>
      </c>
      <c r="N6" s="33" t="s">
        <v>29</v>
      </c>
      <c r="O6" s="33" t="s">
        <v>709</v>
      </c>
      <c r="P6" s="33" t="s">
        <v>43</v>
      </c>
      <c r="Q6" s="33">
        <v>0</v>
      </c>
      <c r="R6" s="33" t="s">
        <v>59</v>
      </c>
      <c r="S6" s="62">
        <v>5500000</v>
      </c>
      <c r="T6" s="62">
        <v>22000000</v>
      </c>
      <c r="U6" s="29">
        <v>22000000</v>
      </c>
      <c r="V6" s="33" t="s">
        <v>32</v>
      </c>
      <c r="W6" s="33" t="s">
        <v>33</v>
      </c>
      <c r="X6" s="33" t="s">
        <v>1103</v>
      </c>
      <c r="Y6" s="34">
        <v>3009133992</v>
      </c>
      <c r="Z6" s="10" t="s">
        <v>1104</v>
      </c>
      <c r="AA6" s="33"/>
      <c r="AB6" s="33" t="s">
        <v>65</v>
      </c>
      <c r="AC6" s="33" t="s">
        <v>575</v>
      </c>
      <c r="AD6" s="33" t="s">
        <v>250</v>
      </c>
      <c r="AE6" s="33"/>
      <c r="AF6" s="33"/>
      <c r="AG6" s="109"/>
    </row>
    <row r="7" spans="1:33" s="109" customFormat="1" ht="99" x14ac:dyDescent="0.25">
      <c r="A7" s="33" t="s">
        <v>1105</v>
      </c>
      <c r="B7" s="33" t="s">
        <v>65</v>
      </c>
      <c r="C7" s="53">
        <v>6</v>
      </c>
      <c r="D7" s="33" t="s">
        <v>307</v>
      </c>
      <c r="E7" s="33"/>
      <c r="F7" s="33"/>
      <c r="G7" s="33" t="s">
        <v>310</v>
      </c>
      <c r="H7" s="33" t="s">
        <v>26</v>
      </c>
      <c r="I7" s="33" t="s">
        <v>1106</v>
      </c>
      <c r="J7" s="33" t="s">
        <v>27</v>
      </c>
      <c r="K7" s="33">
        <v>1</v>
      </c>
      <c r="L7" s="33" t="s">
        <v>54</v>
      </c>
      <c r="M7" s="33">
        <v>4</v>
      </c>
      <c r="N7" s="33" t="s">
        <v>29</v>
      </c>
      <c r="O7" s="33" t="s">
        <v>709</v>
      </c>
      <c r="P7" s="33" t="s">
        <v>30</v>
      </c>
      <c r="Q7" s="33">
        <v>1</v>
      </c>
      <c r="R7" s="33" t="s">
        <v>59</v>
      </c>
      <c r="S7" s="62">
        <v>6000000</v>
      </c>
      <c r="T7" s="62">
        <v>24000000</v>
      </c>
      <c r="U7" s="29">
        <v>24000000</v>
      </c>
      <c r="V7" s="33" t="s">
        <v>32</v>
      </c>
      <c r="W7" s="33" t="s">
        <v>33</v>
      </c>
      <c r="X7" s="33" t="s">
        <v>289</v>
      </c>
      <c r="Y7" s="34">
        <v>3009133992</v>
      </c>
      <c r="Z7" s="10" t="s">
        <v>290</v>
      </c>
      <c r="AA7" s="33"/>
      <c r="AB7" s="33" t="s">
        <v>65</v>
      </c>
      <c r="AC7" s="33" t="s">
        <v>575</v>
      </c>
      <c r="AD7" s="33" t="s">
        <v>250</v>
      </c>
      <c r="AE7" s="33"/>
      <c r="AF7" s="33"/>
    </row>
    <row r="8" spans="1:33" s="110" customFormat="1" ht="165" customHeight="1" x14ac:dyDescent="0.25">
      <c r="A8" s="94" t="s">
        <v>70</v>
      </c>
      <c r="B8" s="94" t="s">
        <v>65</v>
      </c>
      <c r="C8" s="28">
        <v>7</v>
      </c>
      <c r="D8" s="94" t="s">
        <v>311</v>
      </c>
      <c r="E8" s="94"/>
      <c r="F8" s="94"/>
      <c r="G8" s="94" t="s">
        <v>880</v>
      </c>
      <c r="H8" s="94" t="s">
        <v>258</v>
      </c>
      <c r="I8" s="94" t="s">
        <v>72</v>
      </c>
      <c r="J8" s="94" t="s">
        <v>36</v>
      </c>
      <c r="K8" s="94">
        <v>8</v>
      </c>
      <c r="L8" s="94" t="s">
        <v>28</v>
      </c>
      <c r="M8" s="94">
        <v>3</v>
      </c>
      <c r="N8" s="94" t="s">
        <v>29</v>
      </c>
      <c r="O8" s="94" t="s">
        <v>709</v>
      </c>
      <c r="P8" s="94" t="s">
        <v>43</v>
      </c>
      <c r="Q8" s="33">
        <v>0</v>
      </c>
      <c r="R8" s="94" t="s">
        <v>59</v>
      </c>
      <c r="S8" s="62"/>
      <c r="T8" s="62">
        <v>15842470</v>
      </c>
      <c r="U8" s="29">
        <f>+T8</f>
        <v>15842470</v>
      </c>
      <c r="V8" s="94" t="s">
        <v>32</v>
      </c>
      <c r="W8" s="94" t="s">
        <v>33</v>
      </c>
      <c r="X8" s="94" t="s">
        <v>67</v>
      </c>
      <c r="Y8" s="95">
        <v>3009133992</v>
      </c>
      <c r="Z8" s="10" t="s">
        <v>68</v>
      </c>
      <c r="AA8" s="94"/>
      <c r="AB8" s="94" t="s">
        <v>65</v>
      </c>
      <c r="AC8" s="94" t="s">
        <v>575</v>
      </c>
      <c r="AD8" s="94" t="s">
        <v>2122</v>
      </c>
      <c r="AE8" s="94"/>
      <c r="AF8" s="94"/>
    </row>
    <row r="9" spans="1:33" s="109" customFormat="1" ht="132" x14ac:dyDescent="0.25">
      <c r="A9" s="7" t="s">
        <v>71</v>
      </c>
      <c r="B9" s="7" t="s">
        <v>65</v>
      </c>
      <c r="C9" s="8">
        <v>8</v>
      </c>
      <c r="D9" s="7" t="s">
        <v>612</v>
      </c>
      <c r="E9" s="33"/>
      <c r="F9" s="7"/>
      <c r="G9" s="7" t="s">
        <v>881</v>
      </c>
      <c r="H9" s="7" t="s">
        <v>26</v>
      </c>
      <c r="I9" s="7" t="s">
        <v>74</v>
      </c>
      <c r="J9" s="7" t="s">
        <v>42</v>
      </c>
      <c r="K9" s="7">
        <v>3</v>
      </c>
      <c r="L9" s="7" t="s">
        <v>146</v>
      </c>
      <c r="M9" s="7">
        <v>4</v>
      </c>
      <c r="N9" s="7" t="s">
        <v>29</v>
      </c>
      <c r="O9" s="7" t="s">
        <v>709</v>
      </c>
      <c r="P9" s="7" t="s">
        <v>43</v>
      </c>
      <c r="Q9" s="7">
        <v>0</v>
      </c>
      <c r="R9" s="7" t="s">
        <v>59</v>
      </c>
      <c r="S9" s="65">
        <v>7000000</v>
      </c>
      <c r="T9" s="65">
        <v>28000000</v>
      </c>
      <c r="U9" s="69">
        <v>28000000</v>
      </c>
      <c r="V9" s="7" t="s">
        <v>32</v>
      </c>
      <c r="W9" s="7" t="s">
        <v>33</v>
      </c>
      <c r="X9" s="7" t="s">
        <v>291</v>
      </c>
      <c r="Y9" s="18">
        <v>3009133992</v>
      </c>
      <c r="Z9" s="25" t="s">
        <v>292</v>
      </c>
      <c r="AA9" s="7"/>
      <c r="AB9" s="7" t="s">
        <v>65</v>
      </c>
      <c r="AC9" s="7" t="s">
        <v>607</v>
      </c>
      <c r="AD9" s="7" t="s">
        <v>1471</v>
      </c>
      <c r="AE9" s="7"/>
      <c r="AF9" s="7"/>
    </row>
    <row r="10" spans="1:33" s="109" customFormat="1" ht="132" x14ac:dyDescent="0.25">
      <c r="A10" s="33" t="s">
        <v>73</v>
      </c>
      <c r="B10" s="33" t="s">
        <v>65</v>
      </c>
      <c r="C10" s="53">
        <v>9</v>
      </c>
      <c r="D10" s="33" t="s">
        <v>613</v>
      </c>
      <c r="E10" s="33"/>
      <c r="F10" s="33"/>
      <c r="G10" s="33" t="s">
        <v>882</v>
      </c>
      <c r="H10" s="33" t="s">
        <v>26</v>
      </c>
      <c r="I10" s="33" t="s">
        <v>75</v>
      </c>
      <c r="J10" s="33" t="s">
        <v>42</v>
      </c>
      <c r="K10" s="33">
        <v>3</v>
      </c>
      <c r="L10" s="33" t="s">
        <v>28</v>
      </c>
      <c r="M10" s="33">
        <v>9</v>
      </c>
      <c r="N10" s="33" t="s">
        <v>29</v>
      </c>
      <c r="O10" s="33" t="s">
        <v>709</v>
      </c>
      <c r="P10" s="33" t="s">
        <v>43</v>
      </c>
      <c r="Q10" s="33">
        <v>0</v>
      </c>
      <c r="R10" s="33" t="s">
        <v>59</v>
      </c>
      <c r="S10" s="62">
        <v>7000000</v>
      </c>
      <c r="T10" s="62">
        <f>+M10*S10</f>
        <v>63000000</v>
      </c>
      <c r="U10" s="29">
        <f>+T10</f>
        <v>63000000</v>
      </c>
      <c r="V10" s="33" t="s">
        <v>32</v>
      </c>
      <c r="W10" s="33" t="s">
        <v>33</v>
      </c>
      <c r="X10" s="33" t="s">
        <v>1076</v>
      </c>
      <c r="Y10" s="34">
        <v>3134927574</v>
      </c>
      <c r="Z10" s="10" t="s">
        <v>1077</v>
      </c>
      <c r="AA10" s="33"/>
      <c r="AB10" s="33" t="s">
        <v>65</v>
      </c>
      <c r="AC10" s="33" t="s">
        <v>607</v>
      </c>
      <c r="AD10" s="33" t="s">
        <v>1472</v>
      </c>
      <c r="AE10" s="33"/>
      <c r="AF10" s="33"/>
    </row>
    <row r="11" spans="1:33" s="109" customFormat="1" ht="115.5" x14ac:dyDescent="0.25">
      <c r="A11" s="33" t="s">
        <v>1107</v>
      </c>
      <c r="B11" s="33" t="s">
        <v>65</v>
      </c>
      <c r="C11" s="53">
        <v>10</v>
      </c>
      <c r="D11" s="33" t="s">
        <v>1108</v>
      </c>
      <c r="E11" s="33"/>
      <c r="F11" s="33"/>
      <c r="G11" s="33" t="s">
        <v>313</v>
      </c>
      <c r="H11" s="33" t="s">
        <v>26</v>
      </c>
      <c r="I11" s="33" t="s">
        <v>1109</v>
      </c>
      <c r="J11" s="33" t="s">
        <v>51</v>
      </c>
      <c r="K11" s="33">
        <v>2</v>
      </c>
      <c r="L11" s="33" t="s">
        <v>62</v>
      </c>
      <c r="M11" s="33">
        <v>4</v>
      </c>
      <c r="N11" s="33" t="s">
        <v>29</v>
      </c>
      <c r="O11" s="33" t="s">
        <v>709</v>
      </c>
      <c r="P11" s="33" t="s">
        <v>43</v>
      </c>
      <c r="Q11" s="33">
        <v>0</v>
      </c>
      <c r="R11" s="33" t="s">
        <v>59</v>
      </c>
      <c r="S11" s="62">
        <v>5000000</v>
      </c>
      <c r="T11" s="62">
        <v>20000000</v>
      </c>
      <c r="U11" s="29">
        <v>20000000</v>
      </c>
      <c r="V11" s="33" t="s">
        <v>32</v>
      </c>
      <c r="W11" s="33" t="s">
        <v>33</v>
      </c>
      <c r="X11" s="33" t="s">
        <v>289</v>
      </c>
      <c r="Y11" s="34">
        <v>3009133992</v>
      </c>
      <c r="Z11" s="10" t="s">
        <v>290</v>
      </c>
      <c r="AA11" s="33"/>
      <c r="AB11" s="33" t="s">
        <v>65</v>
      </c>
      <c r="AC11" s="33" t="s">
        <v>607</v>
      </c>
      <c r="AD11" s="33" t="s">
        <v>250</v>
      </c>
      <c r="AE11" s="33"/>
      <c r="AF11" s="33"/>
    </row>
    <row r="12" spans="1:33" s="109" customFormat="1" ht="99" x14ac:dyDescent="0.25">
      <c r="A12" s="33" t="s">
        <v>1110</v>
      </c>
      <c r="B12" s="33" t="s">
        <v>65</v>
      </c>
      <c r="C12" s="53">
        <v>11</v>
      </c>
      <c r="D12" s="33" t="s">
        <v>1111</v>
      </c>
      <c r="E12" s="33"/>
      <c r="F12" s="33"/>
      <c r="G12" s="33" t="s">
        <v>314</v>
      </c>
      <c r="H12" s="33" t="s">
        <v>26</v>
      </c>
      <c r="I12" s="33" t="s">
        <v>1112</v>
      </c>
      <c r="J12" s="33" t="s">
        <v>27</v>
      </c>
      <c r="K12" s="33">
        <v>1</v>
      </c>
      <c r="L12" s="33" t="s">
        <v>54</v>
      </c>
      <c r="M12" s="33">
        <v>4</v>
      </c>
      <c r="N12" s="33" t="s">
        <v>29</v>
      </c>
      <c r="O12" s="33" t="s">
        <v>709</v>
      </c>
      <c r="P12" s="33" t="s">
        <v>30</v>
      </c>
      <c r="Q12" s="33">
        <v>1</v>
      </c>
      <c r="R12" s="33" t="s">
        <v>59</v>
      </c>
      <c r="S12" s="62">
        <v>8000000</v>
      </c>
      <c r="T12" s="62">
        <v>32000000</v>
      </c>
      <c r="U12" s="29">
        <v>32000000</v>
      </c>
      <c r="V12" s="33" t="s">
        <v>32</v>
      </c>
      <c r="W12" s="33" t="s">
        <v>33</v>
      </c>
      <c r="X12" s="33" t="s">
        <v>1113</v>
      </c>
      <c r="Y12" s="34">
        <v>3009133992</v>
      </c>
      <c r="Z12" s="10" t="s">
        <v>1114</v>
      </c>
      <c r="AA12" s="33"/>
      <c r="AB12" s="33" t="s">
        <v>132</v>
      </c>
      <c r="AC12" s="33" t="s">
        <v>607</v>
      </c>
      <c r="AD12" s="33" t="s">
        <v>250</v>
      </c>
      <c r="AE12" s="33"/>
      <c r="AF12" s="33"/>
    </row>
    <row r="13" spans="1:33" s="109" customFormat="1" ht="132" x14ac:dyDescent="0.25">
      <c r="A13" s="33" t="s">
        <v>456</v>
      </c>
      <c r="B13" s="33" t="s">
        <v>65</v>
      </c>
      <c r="C13" s="53">
        <v>12</v>
      </c>
      <c r="D13" s="33" t="s">
        <v>614</v>
      </c>
      <c r="E13" s="33"/>
      <c r="F13" s="33"/>
      <c r="G13" s="33" t="s">
        <v>883</v>
      </c>
      <c r="H13" s="33" t="s">
        <v>26</v>
      </c>
      <c r="I13" s="33" t="s">
        <v>259</v>
      </c>
      <c r="J13" s="33" t="s">
        <v>60</v>
      </c>
      <c r="K13" s="33">
        <v>4</v>
      </c>
      <c r="L13" s="33" t="s">
        <v>28</v>
      </c>
      <c r="M13" s="33">
        <v>8.5</v>
      </c>
      <c r="N13" s="33" t="s">
        <v>29</v>
      </c>
      <c r="O13" s="33" t="s">
        <v>709</v>
      </c>
      <c r="P13" s="33" t="s">
        <v>43</v>
      </c>
      <c r="Q13" s="33">
        <v>0</v>
      </c>
      <c r="R13" s="33" t="s">
        <v>59</v>
      </c>
      <c r="S13" s="62">
        <v>5000000</v>
      </c>
      <c r="T13" s="62">
        <f>+M13*S13</f>
        <v>42500000</v>
      </c>
      <c r="U13" s="29">
        <f>+T13</f>
        <v>42500000</v>
      </c>
      <c r="V13" s="33" t="s">
        <v>32</v>
      </c>
      <c r="W13" s="33" t="s">
        <v>33</v>
      </c>
      <c r="X13" s="33" t="s">
        <v>673</v>
      </c>
      <c r="Y13" s="34">
        <v>3009133992</v>
      </c>
      <c r="Z13" s="10" t="s">
        <v>1498</v>
      </c>
      <c r="AA13" s="33"/>
      <c r="AB13" s="33" t="s">
        <v>65</v>
      </c>
      <c r="AC13" s="33" t="s">
        <v>607</v>
      </c>
      <c r="AD13" s="33" t="s">
        <v>1551</v>
      </c>
      <c r="AE13" s="33"/>
      <c r="AF13" s="33"/>
    </row>
    <row r="14" spans="1:33" s="109" customFormat="1" ht="99" x14ac:dyDescent="0.25">
      <c r="A14" s="33" t="s">
        <v>1115</v>
      </c>
      <c r="B14" s="33" t="s">
        <v>65</v>
      </c>
      <c r="C14" s="53">
        <v>13</v>
      </c>
      <c r="D14" s="33" t="s">
        <v>1111</v>
      </c>
      <c r="E14" s="33"/>
      <c r="F14" s="33"/>
      <c r="G14" s="33" t="s">
        <v>315</v>
      </c>
      <c r="H14" s="33" t="s">
        <v>26</v>
      </c>
      <c r="I14" s="33" t="s">
        <v>1116</v>
      </c>
      <c r="J14" s="33" t="s">
        <v>27</v>
      </c>
      <c r="K14" s="33">
        <v>1</v>
      </c>
      <c r="L14" s="33" t="s">
        <v>54</v>
      </c>
      <c r="M14" s="33">
        <v>4</v>
      </c>
      <c r="N14" s="33" t="s">
        <v>29</v>
      </c>
      <c r="O14" s="33" t="s">
        <v>709</v>
      </c>
      <c r="P14" s="33" t="s">
        <v>43</v>
      </c>
      <c r="Q14" s="33">
        <v>0</v>
      </c>
      <c r="R14" s="33" t="s">
        <v>59</v>
      </c>
      <c r="S14" s="62">
        <v>5500000</v>
      </c>
      <c r="T14" s="62">
        <v>22000000</v>
      </c>
      <c r="U14" s="29">
        <v>22000000</v>
      </c>
      <c r="V14" s="33" t="s">
        <v>32</v>
      </c>
      <c r="W14" s="33" t="s">
        <v>33</v>
      </c>
      <c r="X14" s="33" t="s">
        <v>1117</v>
      </c>
      <c r="Y14" s="34">
        <v>3009133992</v>
      </c>
      <c r="Z14" s="10" t="s">
        <v>1118</v>
      </c>
      <c r="AA14" s="33"/>
      <c r="AB14" s="33" t="s">
        <v>65</v>
      </c>
      <c r="AC14" s="33" t="s">
        <v>575</v>
      </c>
      <c r="AD14" s="33" t="s">
        <v>250</v>
      </c>
      <c r="AE14" s="33"/>
      <c r="AF14" s="33"/>
    </row>
    <row r="15" spans="1:33" s="110" customFormat="1" ht="99" x14ac:dyDescent="0.25">
      <c r="A15" s="33" t="s">
        <v>1119</v>
      </c>
      <c r="B15" s="33" t="s">
        <v>65</v>
      </c>
      <c r="C15" s="53">
        <v>14</v>
      </c>
      <c r="D15" s="33" t="s">
        <v>1120</v>
      </c>
      <c r="E15" s="33"/>
      <c r="F15" s="33"/>
      <c r="G15" s="33" t="s">
        <v>702</v>
      </c>
      <c r="H15" s="33" t="s">
        <v>34</v>
      </c>
      <c r="I15" s="33" t="s">
        <v>260</v>
      </c>
      <c r="J15" s="33" t="s">
        <v>27</v>
      </c>
      <c r="K15" s="33">
        <v>1</v>
      </c>
      <c r="L15" s="33" t="s">
        <v>54</v>
      </c>
      <c r="M15" s="33">
        <v>4</v>
      </c>
      <c r="N15" s="33" t="s">
        <v>29</v>
      </c>
      <c r="O15" s="33" t="s">
        <v>709</v>
      </c>
      <c r="P15" s="33" t="s">
        <v>30</v>
      </c>
      <c r="Q15" s="33">
        <v>1</v>
      </c>
      <c r="R15" s="33" t="s">
        <v>59</v>
      </c>
      <c r="S15" s="62">
        <v>5500000</v>
      </c>
      <c r="T15" s="62">
        <v>22000000</v>
      </c>
      <c r="U15" s="29">
        <v>22000000</v>
      </c>
      <c r="V15" s="33" t="s">
        <v>32</v>
      </c>
      <c r="W15" s="33" t="s">
        <v>33</v>
      </c>
      <c r="X15" s="33" t="s">
        <v>1121</v>
      </c>
      <c r="Y15" s="34">
        <v>3009133992</v>
      </c>
      <c r="Z15" s="10" t="s">
        <v>1122</v>
      </c>
      <c r="AA15" s="33"/>
      <c r="AB15" s="33" t="s">
        <v>65</v>
      </c>
      <c r="AC15" s="33" t="s">
        <v>607</v>
      </c>
      <c r="AD15" s="33" t="s">
        <v>250</v>
      </c>
      <c r="AE15" s="33"/>
      <c r="AF15" s="33"/>
    </row>
    <row r="16" spans="1:33" s="109" customFormat="1" ht="82.5" x14ac:dyDescent="0.25">
      <c r="A16" s="7" t="s">
        <v>671</v>
      </c>
      <c r="B16" s="7" t="s">
        <v>65</v>
      </c>
      <c r="C16" s="8">
        <v>15</v>
      </c>
      <c r="D16" s="7" t="s">
        <v>707</v>
      </c>
      <c r="E16" s="33"/>
      <c r="F16" s="7"/>
      <c r="G16" s="7" t="s">
        <v>884</v>
      </c>
      <c r="H16" s="7" t="s">
        <v>672</v>
      </c>
      <c r="I16" s="7" t="s">
        <v>41</v>
      </c>
      <c r="J16" s="7" t="s">
        <v>54</v>
      </c>
      <c r="K16" s="7">
        <v>5</v>
      </c>
      <c r="L16" s="7" t="s">
        <v>28</v>
      </c>
      <c r="M16" s="7">
        <v>8</v>
      </c>
      <c r="N16" s="7" t="s">
        <v>218</v>
      </c>
      <c r="O16" s="7" t="s">
        <v>710</v>
      </c>
      <c r="P16" s="7" t="s">
        <v>312</v>
      </c>
      <c r="Q16" s="7">
        <v>1</v>
      </c>
      <c r="R16" s="7" t="s">
        <v>59</v>
      </c>
      <c r="S16" s="65">
        <v>66628125</v>
      </c>
      <c r="T16" s="65">
        <f>S16*M16</f>
        <v>533025000</v>
      </c>
      <c r="U16" s="69">
        <f>T16</f>
        <v>533025000</v>
      </c>
      <c r="V16" s="7" t="s">
        <v>32</v>
      </c>
      <c r="W16" s="7" t="s">
        <v>33</v>
      </c>
      <c r="X16" s="7" t="s">
        <v>673</v>
      </c>
      <c r="Y16" s="18">
        <v>3009133992</v>
      </c>
      <c r="Z16" s="7" t="s">
        <v>674</v>
      </c>
      <c r="AA16" s="7"/>
      <c r="AB16" s="7" t="s">
        <v>65</v>
      </c>
      <c r="AC16" s="25" t="s">
        <v>675</v>
      </c>
      <c r="AD16" s="7" t="s">
        <v>1830</v>
      </c>
      <c r="AE16" s="7"/>
      <c r="AF16" s="7"/>
    </row>
    <row r="17" spans="1:32" s="109" customFormat="1" ht="82.5" x14ac:dyDescent="0.25">
      <c r="A17" s="33" t="s">
        <v>1123</v>
      </c>
      <c r="B17" s="33" t="s">
        <v>49</v>
      </c>
      <c r="C17" s="53">
        <v>16</v>
      </c>
      <c r="D17" s="33">
        <v>80161504</v>
      </c>
      <c r="E17" s="33"/>
      <c r="F17" s="33"/>
      <c r="G17" s="33" t="s">
        <v>333</v>
      </c>
      <c r="H17" s="33" t="s">
        <v>26</v>
      </c>
      <c r="I17" s="33" t="s">
        <v>1124</v>
      </c>
      <c r="J17" s="33" t="s">
        <v>27</v>
      </c>
      <c r="K17" s="33">
        <v>1</v>
      </c>
      <c r="L17" s="33" t="s">
        <v>54</v>
      </c>
      <c r="M17" s="33">
        <v>4</v>
      </c>
      <c r="N17" s="33" t="s">
        <v>29</v>
      </c>
      <c r="O17" s="33" t="s">
        <v>709</v>
      </c>
      <c r="P17" s="33" t="s">
        <v>43</v>
      </c>
      <c r="Q17" s="33">
        <v>0</v>
      </c>
      <c r="R17" s="33" t="s">
        <v>59</v>
      </c>
      <c r="S17" s="62">
        <v>7500000</v>
      </c>
      <c r="T17" s="62">
        <v>30000000</v>
      </c>
      <c r="U17" s="29">
        <v>30000000</v>
      </c>
      <c r="V17" s="33" t="s">
        <v>32</v>
      </c>
      <c r="W17" s="33" t="s">
        <v>33</v>
      </c>
      <c r="X17" s="33" t="s">
        <v>334</v>
      </c>
      <c r="Y17" s="34">
        <v>3009133992</v>
      </c>
      <c r="Z17" s="33" t="s">
        <v>335</v>
      </c>
      <c r="AA17" s="33"/>
      <c r="AB17" s="33" t="s">
        <v>49</v>
      </c>
      <c r="AC17" s="33" t="s">
        <v>572</v>
      </c>
      <c r="AD17" s="33" t="s">
        <v>250</v>
      </c>
      <c r="AE17" s="33"/>
      <c r="AF17" s="33"/>
    </row>
    <row r="18" spans="1:32" s="109" customFormat="1" ht="66" x14ac:dyDescent="0.25">
      <c r="A18" s="33" t="s">
        <v>58</v>
      </c>
      <c r="B18" s="33" t="s">
        <v>49</v>
      </c>
      <c r="C18" s="53">
        <v>17</v>
      </c>
      <c r="D18" s="33">
        <v>80161504</v>
      </c>
      <c r="E18" s="33"/>
      <c r="F18" s="33"/>
      <c r="G18" s="33" t="s">
        <v>885</v>
      </c>
      <c r="H18" s="33" t="s">
        <v>26</v>
      </c>
      <c r="I18" s="33" t="s">
        <v>336</v>
      </c>
      <c r="J18" s="33" t="s">
        <v>27</v>
      </c>
      <c r="K18" s="33">
        <v>1</v>
      </c>
      <c r="L18" s="33" t="s">
        <v>54</v>
      </c>
      <c r="M18" s="33">
        <v>4</v>
      </c>
      <c r="N18" s="33" t="s">
        <v>29</v>
      </c>
      <c r="O18" s="33" t="s">
        <v>709</v>
      </c>
      <c r="P18" s="33" t="s">
        <v>43</v>
      </c>
      <c r="Q18" s="33">
        <v>0</v>
      </c>
      <c r="R18" s="33" t="s">
        <v>59</v>
      </c>
      <c r="S18" s="62">
        <v>7000000</v>
      </c>
      <c r="T18" s="62">
        <f>+S18*M18</f>
        <v>28000000</v>
      </c>
      <c r="U18" s="29">
        <f>T18</f>
        <v>28000000</v>
      </c>
      <c r="V18" s="33" t="s">
        <v>32</v>
      </c>
      <c r="W18" s="33" t="s">
        <v>33</v>
      </c>
      <c r="X18" s="33" t="s">
        <v>334</v>
      </c>
      <c r="Y18" s="34">
        <v>3009133992</v>
      </c>
      <c r="Z18" s="33" t="s">
        <v>335</v>
      </c>
      <c r="AA18" s="33"/>
      <c r="AB18" s="33" t="s">
        <v>49</v>
      </c>
      <c r="AC18" s="33" t="s">
        <v>572</v>
      </c>
      <c r="AD18" s="33" t="s">
        <v>250</v>
      </c>
      <c r="AE18" s="33"/>
      <c r="AF18" s="33"/>
    </row>
    <row r="19" spans="1:32" s="109" customFormat="1" ht="66" x14ac:dyDescent="0.25">
      <c r="A19" s="33" t="s">
        <v>1125</v>
      </c>
      <c r="B19" s="33" t="s">
        <v>49</v>
      </c>
      <c r="C19" s="53">
        <v>18</v>
      </c>
      <c r="D19" s="33">
        <v>80161504</v>
      </c>
      <c r="E19" s="33"/>
      <c r="F19" s="33"/>
      <c r="G19" s="33" t="s">
        <v>337</v>
      </c>
      <c r="H19" s="33" t="s">
        <v>26</v>
      </c>
      <c r="I19" s="33" t="s">
        <v>1126</v>
      </c>
      <c r="J19" s="33" t="s">
        <v>27</v>
      </c>
      <c r="K19" s="33">
        <v>1</v>
      </c>
      <c r="L19" s="33" t="s">
        <v>54</v>
      </c>
      <c r="M19" s="33">
        <v>4</v>
      </c>
      <c r="N19" s="33" t="s">
        <v>29</v>
      </c>
      <c r="O19" s="33" t="s">
        <v>709</v>
      </c>
      <c r="P19" s="33" t="s">
        <v>43</v>
      </c>
      <c r="Q19" s="33">
        <v>0</v>
      </c>
      <c r="R19" s="33" t="s">
        <v>59</v>
      </c>
      <c r="S19" s="62">
        <v>6000000</v>
      </c>
      <c r="T19" s="62">
        <v>24000000</v>
      </c>
      <c r="U19" s="29">
        <v>24000000</v>
      </c>
      <c r="V19" s="33" t="s">
        <v>32</v>
      </c>
      <c r="W19" s="33" t="s">
        <v>33</v>
      </c>
      <c r="X19" s="33" t="s">
        <v>334</v>
      </c>
      <c r="Y19" s="34">
        <v>3009133992</v>
      </c>
      <c r="Z19" s="33" t="s">
        <v>335</v>
      </c>
      <c r="AA19" s="33"/>
      <c r="AB19" s="33" t="s">
        <v>49</v>
      </c>
      <c r="AC19" s="33" t="s">
        <v>572</v>
      </c>
      <c r="AD19" s="33" t="s">
        <v>250</v>
      </c>
      <c r="AE19" s="33"/>
      <c r="AF19" s="33"/>
    </row>
    <row r="20" spans="1:32" s="110" customFormat="1" ht="82.5" customHeight="1" x14ac:dyDescent="0.25">
      <c r="A20" s="33" t="s">
        <v>1127</v>
      </c>
      <c r="B20" s="33" t="s">
        <v>49</v>
      </c>
      <c r="C20" s="53">
        <v>19</v>
      </c>
      <c r="D20" s="33">
        <v>80161504</v>
      </c>
      <c r="E20" s="33"/>
      <c r="F20" s="33"/>
      <c r="G20" s="33" t="s">
        <v>886</v>
      </c>
      <c r="H20" s="33" t="s">
        <v>26</v>
      </c>
      <c r="I20" s="33" t="s">
        <v>41</v>
      </c>
      <c r="J20" s="33" t="s">
        <v>51</v>
      </c>
      <c r="K20" s="33">
        <v>2</v>
      </c>
      <c r="L20" s="33" t="s">
        <v>62</v>
      </c>
      <c r="M20" s="33">
        <v>4</v>
      </c>
      <c r="N20" s="33" t="s">
        <v>29</v>
      </c>
      <c r="O20" s="33" t="s">
        <v>709</v>
      </c>
      <c r="P20" s="33" t="s">
        <v>43</v>
      </c>
      <c r="Q20" s="33">
        <v>0</v>
      </c>
      <c r="R20" s="33" t="s">
        <v>59</v>
      </c>
      <c r="S20" s="62">
        <v>8500000</v>
      </c>
      <c r="T20" s="62">
        <v>34000000</v>
      </c>
      <c r="U20" s="29">
        <v>34000000</v>
      </c>
      <c r="V20" s="33" t="s">
        <v>32</v>
      </c>
      <c r="W20" s="33" t="s">
        <v>33</v>
      </c>
      <c r="X20" s="33" t="s">
        <v>338</v>
      </c>
      <c r="Y20" s="34">
        <v>3009133992</v>
      </c>
      <c r="Z20" s="33" t="s">
        <v>339</v>
      </c>
      <c r="AA20" s="33"/>
      <c r="AB20" s="33" t="s">
        <v>49</v>
      </c>
      <c r="AC20" s="33" t="s">
        <v>572</v>
      </c>
      <c r="AD20" s="33" t="s">
        <v>1128</v>
      </c>
      <c r="AE20" s="33"/>
      <c r="AF20" s="33"/>
    </row>
    <row r="21" spans="1:32" s="109" customFormat="1" ht="115.5" x14ac:dyDescent="0.25">
      <c r="A21" s="7" t="s">
        <v>340</v>
      </c>
      <c r="B21" s="7" t="s">
        <v>49</v>
      </c>
      <c r="C21" s="8">
        <v>20</v>
      </c>
      <c r="D21" s="7">
        <v>80161504</v>
      </c>
      <c r="E21" s="33"/>
      <c r="F21" s="7"/>
      <c r="G21" s="7" t="s">
        <v>887</v>
      </c>
      <c r="H21" s="7" t="s">
        <v>26</v>
      </c>
      <c r="I21" s="7" t="s">
        <v>682</v>
      </c>
      <c r="J21" s="7" t="s">
        <v>60</v>
      </c>
      <c r="K21" s="7">
        <v>4</v>
      </c>
      <c r="L21" s="7" t="s">
        <v>36</v>
      </c>
      <c r="M21" s="7">
        <v>4</v>
      </c>
      <c r="N21" s="7" t="s">
        <v>29</v>
      </c>
      <c r="O21" s="7" t="s">
        <v>709</v>
      </c>
      <c r="P21" s="7" t="s">
        <v>43</v>
      </c>
      <c r="Q21" s="7">
        <v>0</v>
      </c>
      <c r="R21" s="7" t="s">
        <v>59</v>
      </c>
      <c r="S21" s="65">
        <v>7500000</v>
      </c>
      <c r="T21" s="65">
        <f>+M21*S21</f>
        <v>30000000</v>
      </c>
      <c r="U21" s="69">
        <f>+T21</f>
        <v>30000000</v>
      </c>
      <c r="V21" s="7" t="s">
        <v>32</v>
      </c>
      <c r="W21" s="7" t="s">
        <v>33</v>
      </c>
      <c r="X21" s="7" t="s">
        <v>330</v>
      </c>
      <c r="Y21" s="18">
        <v>3009133992</v>
      </c>
      <c r="Z21" s="7" t="s">
        <v>331</v>
      </c>
      <c r="AA21" s="7"/>
      <c r="AB21" s="7" t="s">
        <v>49</v>
      </c>
      <c r="AC21" s="7" t="s">
        <v>572</v>
      </c>
      <c r="AD21" s="7" t="s">
        <v>1694</v>
      </c>
      <c r="AE21" s="7"/>
      <c r="AF21" s="7"/>
    </row>
    <row r="22" spans="1:32" s="109" customFormat="1" ht="115.5" x14ac:dyDescent="0.25">
      <c r="A22" s="33" t="s">
        <v>341</v>
      </c>
      <c r="B22" s="33" t="s">
        <v>49</v>
      </c>
      <c r="C22" s="53">
        <v>21</v>
      </c>
      <c r="D22" s="33">
        <v>42211700</v>
      </c>
      <c r="E22" s="33"/>
      <c r="F22" s="33"/>
      <c r="G22" s="33" t="s">
        <v>1634</v>
      </c>
      <c r="H22" s="33" t="s">
        <v>61</v>
      </c>
      <c r="I22" s="33" t="s">
        <v>41</v>
      </c>
      <c r="J22" s="33" t="s">
        <v>62</v>
      </c>
      <c r="K22" s="33">
        <v>6</v>
      </c>
      <c r="L22" s="33" t="s">
        <v>64</v>
      </c>
      <c r="M22" s="33">
        <v>5</v>
      </c>
      <c r="N22" s="33" t="s">
        <v>243</v>
      </c>
      <c r="O22" s="33" t="s">
        <v>711</v>
      </c>
      <c r="P22" s="33" t="s">
        <v>30</v>
      </c>
      <c r="Q22" s="33">
        <v>1</v>
      </c>
      <c r="R22" s="33" t="s">
        <v>59</v>
      </c>
      <c r="S22" s="62">
        <v>0</v>
      </c>
      <c r="T22" s="62">
        <v>15000000</v>
      </c>
      <c r="U22" s="29">
        <v>15000000</v>
      </c>
      <c r="V22" s="33" t="s">
        <v>32</v>
      </c>
      <c r="W22" s="33" t="s">
        <v>33</v>
      </c>
      <c r="X22" s="33" t="s">
        <v>334</v>
      </c>
      <c r="Y22" s="34">
        <v>3009133992</v>
      </c>
      <c r="Z22" s="33" t="s">
        <v>335</v>
      </c>
      <c r="AA22" s="33"/>
      <c r="AB22" s="33" t="s">
        <v>49</v>
      </c>
      <c r="AC22" s="33" t="s">
        <v>572</v>
      </c>
      <c r="AD22" s="33" t="s">
        <v>1853</v>
      </c>
      <c r="AE22" s="33"/>
      <c r="AF22" s="33"/>
    </row>
    <row r="23" spans="1:32" s="109" customFormat="1" ht="115.5" x14ac:dyDescent="0.25">
      <c r="A23" s="33" t="s">
        <v>342</v>
      </c>
      <c r="B23" s="33" t="s">
        <v>49</v>
      </c>
      <c r="C23" s="53">
        <v>22</v>
      </c>
      <c r="D23" s="33">
        <v>42211700</v>
      </c>
      <c r="E23" s="33"/>
      <c r="F23" s="33"/>
      <c r="G23" s="33" t="s">
        <v>888</v>
      </c>
      <c r="H23" s="33" t="s">
        <v>61</v>
      </c>
      <c r="I23" s="33" t="s">
        <v>41</v>
      </c>
      <c r="J23" s="33" t="s">
        <v>60</v>
      </c>
      <c r="K23" s="33">
        <v>4</v>
      </c>
      <c r="L23" s="33" t="s">
        <v>28</v>
      </c>
      <c r="M23" s="33">
        <v>9</v>
      </c>
      <c r="N23" s="33" t="s">
        <v>243</v>
      </c>
      <c r="O23" s="33" t="s">
        <v>711</v>
      </c>
      <c r="P23" s="33" t="s">
        <v>30</v>
      </c>
      <c r="Q23" s="33">
        <v>1</v>
      </c>
      <c r="R23" s="33" t="s">
        <v>59</v>
      </c>
      <c r="S23" s="62">
        <v>0</v>
      </c>
      <c r="T23" s="62">
        <v>20000000</v>
      </c>
      <c r="U23" s="29">
        <v>20000000</v>
      </c>
      <c r="V23" s="33" t="s">
        <v>32</v>
      </c>
      <c r="W23" s="33" t="s">
        <v>33</v>
      </c>
      <c r="X23" s="33" t="s">
        <v>343</v>
      </c>
      <c r="Y23" s="34">
        <v>3009133992</v>
      </c>
      <c r="Z23" s="33" t="s">
        <v>344</v>
      </c>
      <c r="AA23" s="33"/>
      <c r="AB23" s="33" t="s">
        <v>49</v>
      </c>
      <c r="AC23" s="33" t="s">
        <v>572</v>
      </c>
      <c r="AD23" s="33" t="s">
        <v>1540</v>
      </c>
      <c r="AE23" s="33"/>
      <c r="AF23" s="33"/>
    </row>
    <row r="24" spans="1:32" s="109" customFormat="1" ht="115.5" x14ac:dyDescent="0.25">
      <c r="A24" s="33" t="s">
        <v>345</v>
      </c>
      <c r="B24" s="33" t="s">
        <v>49</v>
      </c>
      <c r="C24" s="53">
        <v>23</v>
      </c>
      <c r="D24" s="33">
        <v>30161700</v>
      </c>
      <c r="E24" s="33"/>
      <c r="F24" s="33"/>
      <c r="G24" s="33" t="s">
        <v>2024</v>
      </c>
      <c r="H24" s="33" t="s">
        <v>61</v>
      </c>
      <c r="I24" s="33" t="s">
        <v>41</v>
      </c>
      <c r="J24" s="33" t="s">
        <v>36</v>
      </c>
      <c r="K24" s="33">
        <v>8</v>
      </c>
      <c r="L24" s="33" t="s">
        <v>64</v>
      </c>
      <c r="M24" s="33">
        <v>3</v>
      </c>
      <c r="N24" s="33" t="s">
        <v>243</v>
      </c>
      <c r="O24" s="33" t="s">
        <v>711</v>
      </c>
      <c r="P24" s="33" t="s">
        <v>30</v>
      </c>
      <c r="Q24" s="33">
        <v>1</v>
      </c>
      <c r="R24" s="33" t="s">
        <v>59</v>
      </c>
      <c r="S24" s="62">
        <v>0</v>
      </c>
      <c r="T24" s="62">
        <v>25000000</v>
      </c>
      <c r="U24" s="29">
        <v>25000000</v>
      </c>
      <c r="V24" s="33" t="s">
        <v>32</v>
      </c>
      <c r="W24" s="33" t="s">
        <v>33</v>
      </c>
      <c r="X24" s="33" t="s">
        <v>334</v>
      </c>
      <c r="Y24" s="34">
        <v>3009133992</v>
      </c>
      <c r="Z24" s="33" t="s">
        <v>335</v>
      </c>
      <c r="AA24" s="33"/>
      <c r="AB24" s="33" t="s">
        <v>49</v>
      </c>
      <c r="AC24" s="33" t="s">
        <v>572</v>
      </c>
      <c r="AD24" s="33" t="s">
        <v>2025</v>
      </c>
      <c r="AE24" s="33"/>
      <c r="AF24" s="33"/>
    </row>
    <row r="25" spans="1:32" s="109" customFormat="1" ht="132" x14ac:dyDescent="0.25">
      <c r="A25" s="33" t="s">
        <v>346</v>
      </c>
      <c r="B25" s="33" t="s">
        <v>49</v>
      </c>
      <c r="C25" s="53">
        <v>24</v>
      </c>
      <c r="D25" s="33" t="s">
        <v>616</v>
      </c>
      <c r="E25" s="33"/>
      <c r="F25" s="33"/>
      <c r="G25" s="33" t="s">
        <v>1695</v>
      </c>
      <c r="H25" s="33" t="s">
        <v>1696</v>
      </c>
      <c r="I25" s="33" t="s">
        <v>41</v>
      </c>
      <c r="J25" s="33" t="s">
        <v>62</v>
      </c>
      <c r="K25" s="33">
        <v>6</v>
      </c>
      <c r="L25" s="33" t="s">
        <v>28</v>
      </c>
      <c r="M25" s="33">
        <v>7</v>
      </c>
      <c r="N25" s="33" t="s">
        <v>771</v>
      </c>
      <c r="O25" s="33" t="s">
        <v>709</v>
      </c>
      <c r="P25" s="33" t="s">
        <v>30</v>
      </c>
      <c r="Q25" s="33">
        <v>1</v>
      </c>
      <c r="R25" s="33" t="s">
        <v>59</v>
      </c>
      <c r="S25" s="62">
        <v>0</v>
      </c>
      <c r="T25" s="62">
        <v>280000000</v>
      </c>
      <c r="U25" s="29">
        <f>T25</f>
        <v>280000000</v>
      </c>
      <c r="V25" s="33" t="s">
        <v>32</v>
      </c>
      <c r="W25" s="33" t="s">
        <v>33</v>
      </c>
      <c r="X25" s="33" t="s">
        <v>338</v>
      </c>
      <c r="Y25" s="34">
        <v>3009133992</v>
      </c>
      <c r="Z25" s="33" t="s">
        <v>339</v>
      </c>
      <c r="AA25" s="33"/>
      <c r="AB25" s="33" t="s">
        <v>49</v>
      </c>
      <c r="AC25" s="33" t="s">
        <v>572</v>
      </c>
      <c r="AD25" s="33" t="s">
        <v>1878</v>
      </c>
      <c r="AE25" s="33"/>
      <c r="AF25" s="33"/>
    </row>
    <row r="26" spans="1:32" s="109" customFormat="1" ht="165" x14ac:dyDescent="0.25">
      <c r="A26" s="33" t="s">
        <v>347</v>
      </c>
      <c r="B26" s="33" t="s">
        <v>49</v>
      </c>
      <c r="C26" s="53">
        <v>25</v>
      </c>
      <c r="D26" s="33" t="s">
        <v>617</v>
      </c>
      <c r="E26" s="33"/>
      <c r="F26" s="33"/>
      <c r="G26" s="33" t="s">
        <v>1697</v>
      </c>
      <c r="H26" s="33" t="s">
        <v>1698</v>
      </c>
      <c r="I26" s="33" t="s">
        <v>41</v>
      </c>
      <c r="J26" s="33" t="s">
        <v>36</v>
      </c>
      <c r="K26" s="33">
        <v>8</v>
      </c>
      <c r="L26" s="33" t="s">
        <v>28</v>
      </c>
      <c r="M26" s="33">
        <v>5</v>
      </c>
      <c r="N26" s="33" t="s">
        <v>771</v>
      </c>
      <c r="O26" s="33" t="s">
        <v>712</v>
      </c>
      <c r="P26" s="33" t="s">
        <v>30</v>
      </c>
      <c r="Q26" s="33">
        <v>1</v>
      </c>
      <c r="R26" s="33" t="s">
        <v>59</v>
      </c>
      <c r="S26" s="62">
        <v>0</v>
      </c>
      <c r="T26" s="62">
        <v>90000000</v>
      </c>
      <c r="U26" s="29">
        <f>T26</f>
        <v>90000000</v>
      </c>
      <c r="V26" s="33" t="s">
        <v>32</v>
      </c>
      <c r="W26" s="33" t="s">
        <v>33</v>
      </c>
      <c r="X26" s="33" t="s">
        <v>2026</v>
      </c>
      <c r="Y26" s="34">
        <v>3194676320</v>
      </c>
      <c r="Z26" s="58" t="s">
        <v>1978</v>
      </c>
      <c r="AA26" s="33"/>
      <c r="AB26" s="33" t="s">
        <v>49</v>
      </c>
      <c r="AC26" s="33" t="s">
        <v>572</v>
      </c>
      <c r="AD26" s="33" t="s">
        <v>2027</v>
      </c>
      <c r="AE26" s="33"/>
      <c r="AF26" s="33"/>
    </row>
    <row r="27" spans="1:32" s="109" customFormat="1" ht="181.5" x14ac:dyDescent="0.25">
      <c r="A27" s="33" t="s">
        <v>348</v>
      </c>
      <c r="B27" s="33" t="s">
        <v>49</v>
      </c>
      <c r="C27" s="53">
        <v>26</v>
      </c>
      <c r="D27" s="33" t="s">
        <v>616</v>
      </c>
      <c r="E27" s="33"/>
      <c r="F27" s="33"/>
      <c r="G27" s="33" t="s">
        <v>1699</v>
      </c>
      <c r="H27" s="33" t="s">
        <v>683</v>
      </c>
      <c r="I27" s="33" t="s">
        <v>41</v>
      </c>
      <c r="J27" s="33" t="s">
        <v>36</v>
      </c>
      <c r="K27" s="33">
        <v>8</v>
      </c>
      <c r="L27" s="33" t="s">
        <v>64</v>
      </c>
      <c r="M27" s="33">
        <v>4</v>
      </c>
      <c r="N27" s="33" t="s">
        <v>771</v>
      </c>
      <c r="O27" s="33" t="s">
        <v>709</v>
      </c>
      <c r="P27" s="33" t="s">
        <v>30</v>
      </c>
      <c r="Q27" s="33">
        <v>1</v>
      </c>
      <c r="R27" s="33" t="s">
        <v>59</v>
      </c>
      <c r="S27" s="62">
        <v>0</v>
      </c>
      <c r="T27" s="62">
        <v>100000000</v>
      </c>
      <c r="U27" s="29">
        <f>T27</f>
        <v>100000000</v>
      </c>
      <c r="V27" s="33" t="s">
        <v>32</v>
      </c>
      <c r="W27" s="33" t="s">
        <v>33</v>
      </c>
      <c r="X27" s="33" t="s">
        <v>2026</v>
      </c>
      <c r="Y27" s="34">
        <v>3194676320</v>
      </c>
      <c r="Z27" s="58" t="s">
        <v>1978</v>
      </c>
      <c r="AA27" s="33"/>
      <c r="AB27" s="33" t="s">
        <v>49</v>
      </c>
      <c r="AC27" s="33" t="s">
        <v>572</v>
      </c>
      <c r="AD27" s="33" t="s">
        <v>2028</v>
      </c>
      <c r="AE27" s="33"/>
      <c r="AF27" s="33"/>
    </row>
    <row r="28" spans="1:32" s="109" customFormat="1" ht="66" x14ac:dyDescent="0.25">
      <c r="A28" s="33" t="s">
        <v>1129</v>
      </c>
      <c r="B28" s="33" t="s">
        <v>49</v>
      </c>
      <c r="C28" s="53">
        <v>27</v>
      </c>
      <c r="D28" s="33">
        <v>80111607</v>
      </c>
      <c r="E28" s="33"/>
      <c r="F28" s="33"/>
      <c r="G28" s="33" t="s">
        <v>349</v>
      </c>
      <c r="H28" s="33" t="s">
        <v>1130</v>
      </c>
      <c r="I28" s="33" t="s">
        <v>41</v>
      </c>
      <c r="J28" s="33" t="s">
        <v>51</v>
      </c>
      <c r="K28" s="33">
        <v>2</v>
      </c>
      <c r="L28" s="33" t="s">
        <v>28</v>
      </c>
      <c r="M28" s="33">
        <v>10</v>
      </c>
      <c r="N28" s="33" t="s">
        <v>266</v>
      </c>
      <c r="O28" s="33" t="s">
        <v>716</v>
      </c>
      <c r="P28" s="33" t="s">
        <v>312</v>
      </c>
      <c r="Q28" s="33">
        <v>1</v>
      </c>
      <c r="R28" s="33" t="s">
        <v>59</v>
      </c>
      <c r="S28" s="62">
        <v>361235998</v>
      </c>
      <c r="T28" s="62">
        <v>3973595978</v>
      </c>
      <c r="U28" s="29">
        <v>3973595978</v>
      </c>
      <c r="V28" s="3" t="s">
        <v>32</v>
      </c>
      <c r="W28" s="33" t="s">
        <v>33</v>
      </c>
      <c r="X28" s="33" t="s">
        <v>334</v>
      </c>
      <c r="Y28" s="34">
        <v>3009133992</v>
      </c>
      <c r="Z28" s="33" t="s">
        <v>335</v>
      </c>
      <c r="AA28" s="33"/>
      <c r="AB28" s="33" t="s">
        <v>49</v>
      </c>
      <c r="AC28" s="33" t="s">
        <v>572</v>
      </c>
      <c r="AD28" s="33" t="s">
        <v>1131</v>
      </c>
      <c r="AE28" s="33"/>
      <c r="AF28" s="33"/>
    </row>
    <row r="29" spans="1:32" s="109" customFormat="1" ht="66" x14ac:dyDescent="0.25">
      <c r="A29" s="33" t="s">
        <v>1132</v>
      </c>
      <c r="B29" s="33" t="s">
        <v>98</v>
      </c>
      <c r="C29" s="53">
        <v>28</v>
      </c>
      <c r="D29" s="33" t="s">
        <v>1133</v>
      </c>
      <c r="E29" s="33"/>
      <c r="F29" s="33"/>
      <c r="G29" s="33" t="s">
        <v>364</v>
      </c>
      <c r="H29" s="33" t="s">
        <v>26</v>
      </c>
      <c r="I29" s="33" t="s">
        <v>1134</v>
      </c>
      <c r="J29" s="33" t="s">
        <v>27</v>
      </c>
      <c r="K29" s="33">
        <v>1</v>
      </c>
      <c r="L29" s="33" t="s">
        <v>54</v>
      </c>
      <c r="M29" s="33">
        <v>4</v>
      </c>
      <c r="N29" s="33" t="s">
        <v>29</v>
      </c>
      <c r="O29" s="33" t="s">
        <v>709</v>
      </c>
      <c r="P29" s="33" t="s">
        <v>43</v>
      </c>
      <c r="Q29" s="33">
        <v>0</v>
      </c>
      <c r="R29" s="33" t="s">
        <v>59</v>
      </c>
      <c r="S29" s="62">
        <v>10500000</v>
      </c>
      <c r="T29" s="62">
        <v>42000000</v>
      </c>
      <c r="U29" s="29">
        <v>42000000</v>
      </c>
      <c r="V29" s="33" t="s">
        <v>32</v>
      </c>
      <c r="W29" s="3" t="s">
        <v>33</v>
      </c>
      <c r="X29" s="33" t="s">
        <v>103</v>
      </c>
      <c r="Y29" s="34">
        <v>3009133992</v>
      </c>
      <c r="Z29" s="10" t="s">
        <v>104</v>
      </c>
      <c r="AA29" s="33"/>
      <c r="AB29" s="33" t="s">
        <v>98</v>
      </c>
      <c r="AC29" s="33" t="s">
        <v>574</v>
      </c>
      <c r="AD29" s="33" t="s">
        <v>250</v>
      </c>
      <c r="AE29" s="33"/>
      <c r="AF29" s="33"/>
    </row>
    <row r="30" spans="1:32" s="109" customFormat="1" ht="82.5" x14ac:dyDescent="0.25">
      <c r="A30" s="33" t="s">
        <v>1135</v>
      </c>
      <c r="B30" s="33" t="s">
        <v>98</v>
      </c>
      <c r="C30" s="53">
        <v>29</v>
      </c>
      <c r="D30" s="33" t="s">
        <v>1133</v>
      </c>
      <c r="E30" s="33"/>
      <c r="F30" s="33"/>
      <c r="G30" s="33" t="s">
        <v>365</v>
      </c>
      <c r="H30" s="33" t="s">
        <v>26</v>
      </c>
      <c r="I30" s="33" t="s">
        <v>1136</v>
      </c>
      <c r="J30" s="33" t="s">
        <v>27</v>
      </c>
      <c r="K30" s="33">
        <v>1</v>
      </c>
      <c r="L30" s="33" t="s">
        <v>54</v>
      </c>
      <c r="M30" s="33">
        <v>4</v>
      </c>
      <c r="N30" s="33" t="s">
        <v>29</v>
      </c>
      <c r="O30" s="33" t="s">
        <v>709</v>
      </c>
      <c r="P30" s="33" t="s">
        <v>43</v>
      </c>
      <c r="Q30" s="33">
        <v>0</v>
      </c>
      <c r="R30" s="33" t="s">
        <v>59</v>
      </c>
      <c r="S30" s="62">
        <v>12000000</v>
      </c>
      <c r="T30" s="62">
        <v>48000000</v>
      </c>
      <c r="U30" s="29">
        <v>48000000</v>
      </c>
      <c r="V30" s="33" t="s">
        <v>32</v>
      </c>
      <c r="W30" s="3" t="s">
        <v>33</v>
      </c>
      <c r="X30" s="33" t="s">
        <v>103</v>
      </c>
      <c r="Y30" s="34">
        <v>3009133992</v>
      </c>
      <c r="Z30" s="10" t="s">
        <v>104</v>
      </c>
      <c r="AA30" s="33"/>
      <c r="AB30" s="33" t="s">
        <v>98</v>
      </c>
      <c r="AC30" s="33" t="s">
        <v>574</v>
      </c>
      <c r="AD30" s="33" t="s">
        <v>250</v>
      </c>
      <c r="AE30" s="33"/>
      <c r="AF30" s="33"/>
    </row>
    <row r="31" spans="1:32" s="109" customFormat="1" ht="66" x14ac:dyDescent="0.25">
      <c r="A31" s="33" t="s">
        <v>1137</v>
      </c>
      <c r="B31" s="33" t="s">
        <v>98</v>
      </c>
      <c r="C31" s="53">
        <v>30</v>
      </c>
      <c r="D31" s="33">
        <v>80161500</v>
      </c>
      <c r="E31" s="33"/>
      <c r="F31" s="33"/>
      <c r="G31" s="33" t="s">
        <v>366</v>
      </c>
      <c r="H31" s="33" t="s">
        <v>26</v>
      </c>
      <c r="I31" s="33" t="s">
        <v>102</v>
      </c>
      <c r="J31" s="33" t="s">
        <v>27</v>
      </c>
      <c r="K31" s="33">
        <v>1</v>
      </c>
      <c r="L31" s="33" t="s">
        <v>54</v>
      </c>
      <c r="M31" s="33">
        <v>4</v>
      </c>
      <c r="N31" s="33" t="s">
        <v>29</v>
      </c>
      <c r="O31" s="33" t="s">
        <v>709</v>
      </c>
      <c r="P31" s="33" t="s">
        <v>43</v>
      </c>
      <c r="Q31" s="33">
        <v>0</v>
      </c>
      <c r="R31" s="33" t="s">
        <v>59</v>
      </c>
      <c r="S31" s="62">
        <v>8500000</v>
      </c>
      <c r="T31" s="62">
        <v>34000000</v>
      </c>
      <c r="U31" s="29">
        <v>34000000</v>
      </c>
      <c r="V31" s="33" t="s">
        <v>32</v>
      </c>
      <c r="W31" s="3" t="s">
        <v>33</v>
      </c>
      <c r="X31" s="33" t="s">
        <v>103</v>
      </c>
      <c r="Y31" s="34">
        <v>3009133992</v>
      </c>
      <c r="Z31" s="10" t="s">
        <v>104</v>
      </c>
      <c r="AA31" s="33"/>
      <c r="AB31" s="33" t="s">
        <v>98</v>
      </c>
      <c r="AC31" s="33" t="s">
        <v>574</v>
      </c>
      <c r="AD31" s="33" t="s">
        <v>250</v>
      </c>
      <c r="AE31" s="33"/>
      <c r="AF31" s="33"/>
    </row>
    <row r="32" spans="1:32" s="109" customFormat="1" ht="82.5" x14ac:dyDescent="0.25">
      <c r="A32" s="33" t="s">
        <v>1138</v>
      </c>
      <c r="B32" s="33" t="s">
        <v>98</v>
      </c>
      <c r="C32" s="53">
        <v>31</v>
      </c>
      <c r="D32" s="33" t="s">
        <v>105</v>
      </c>
      <c r="E32" s="33"/>
      <c r="F32" s="33"/>
      <c r="G32" s="33" t="s">
        <v>367</v>
      </c>
      <c r="H32" s="33" t="s">
        <v>26</v>
      </c>
      <c r="I32" s="33" t="s">
        <v>1139</v>
      </c>
      <c r="J32" s="33" t="s">
        <v>27</v>
      </c>
      <c r="K32" s="33">
        <v>1</v>
      </c>
      <c r="L32" s="33" t="s">
        <v>54</v>
      </c>
      <c r="M32" s="33">
        <v>4</v>
      </c>
      <c r="N32" s="33" t="s">
        <v>29</v>
      </c>
      <c r="O32" s="33" t="s">
        <v>709</v>
      </c>
      <c r="P32" s="33" t="s">
        <v>43</v>
      </c>
      <c r="Q32" s="33">
        <v>0</v>
      </c>
      <c r="R32" s="33" t="s">
        <v>59</v>
      </c>
      <c r="S32" s="62">
        <v>10500000</v>
      </c>
      <c r="T32" s="62">
        <v>42000000</v>
      </c>
      <c r="U32" s="29">
        <v>42000000</v>
      </c>
      <c r="V32" s="33" t="s">
        <v>32</v>
      </c>
      <c r="W32" s="3" t="s">
        <v>33</v>
      </c>
      <c r="X32" s="33" t="s">
        <v>106</v>
      </c>
      <c r="Y32" s="34">
        <v>3009133992</v>
      </c>
      <c r="Z32" s="33" t="s">
        <v>107</v>
      </c>
      <c r="AA32" s="33"/>
      <c r="AB32" s="33" t="s">
        <v>98</v>
      </c>
      <c r="AC32" s="33" t="s">
        <v>574</v>
      </c>
      <c r="AD32" s="33" t="s">
        <v>250</v>
      </c>
      <c r="AE32" s="33"/>
      <c r="AF32" s="33"/>
    </row>
    <row r="33" spans="1:32" s="109" customFormat="1" ht="66" x14ac:dyDescent="0.25">
      <c r="A33" s="33" t="s">
        <v>1140</v>
      </c>
      <c r="B33" s="33" t="s">
        <v>98</v>
      </c>
      <c r="C33" s="53">
        <v>32</v>
      </c>
      <c r="D33" s="33" t="s">
        <v>1141</v>
      </c>
      <c r="E33" s="33"/>
      <c r="F33" s="33"/>
      <c r="G33" s="33" t="s">
        <v>368</v>
      </c>
      <c r="H33" s="33" t="s">
        <v>26</v>
      </c>
      <c r="I33" s="33" t="s">
        <v>1142</v>
      </c>
      <c r="J33" s="33" t="s">
        <v>27</v>
      </c>
      <c r="K33" s="33">
        <v>1</v>
      </c>
      <c r="L33" s="33" t="s">
        <v>54</v>
      </c>
      <c r="M33" s="33">
        <v>4</v>
      </c>
      <c r="N33" s="33" t="s">
        <v>29</v>
      </c>
      <c r="O33" s="33" t="s">
        <v>709</v>
      </c>
      <c r="P33" s="33" t="s">
        <v>43</v>
      </c>
      <c r="Q33" s="33">
        <v>0</v>
      </c>
      <c r="R33" s="33" t="s">
        <v>59</v>
      </c>
      <c r="S33" s="62">
        <v>11000000</v>
      </c>
      <c r="T33" s="62">
        <v>44000000</v>
      </c>
      <c r="U33" s="29">
        <v>44000000</v>
      </c>
      <c r="V33" s="33" t="s">
        <v>32</v>
      </c>
      <c r="W33" s="3" t="s">
        <v>33</v>
      </c>
      <c r="X33" s="33" t="s">
        <v>103</v>
      </c>
      <c r="Y33" s="34">
        <v>3009133992</v>
      </c>
      <c r="Z33" s="10" t="s">
        <v>104</v>
      </c>
      <c r="AA33" s="33"/>
      <c r="AB33" s="33" t="s">
        <v>98</v>
      </c>
      <c r="AC33" s="33" t="s">
        <v>574</v>
      </c>
      <c r="AD33" s="33" t="s">
        <v>250</v>
      </c>
      <c r="AE33" s="33"/>
      <c r="AF33" s="33"/>
    </row>
    <row r="34" spans="1:32" s="109" customFormat="1" ht="66" x14ac:dyDescent="0.25">
      <c r="A34" s="33" t="s">
        <v>1143</v>
      </c>
      <c r="B34" s="33" t="s">
        <v>98</v>
      </c>
      <c r="C34" s="53">
        <v>33</v>
      </c>
      <c r="D34" s="33" t="s">
        <v>1144</v>
      </c>
      <c r="E34" s="33"/>
      <c r="F34" s="33"/>
      <c r="G34" s="33" t="s">
        <v>369</v>
      </c>
      <c r="H34" s="33" t="s">
        <v>26</v>
      </c>
      <c r="I34" s="33" t="s">
        <v>1145</v>
      </c>
      <c r="J34" s="33" t="s">
        <v>27</v>
      </c>
      <c r="K34" s="33">
        <v>1</v>
      </c>
      <c r="L34" s="33" t="s">
        <v>54</v>
      </c>
      <c r="M34" s="33">
        <v>4</v>
      </c>
      <c r="N34" s="33" t="s">
        <v>29</v>
      </c>
      <c r="O34" s="33" t="s">
        <v>709</v>
      </c>
      <c r="P34" s="33" t="s">
        <v>43</v>
      </c>
      <c r="Q34" s="33">
        <v>0</v>
      </c>
      <c r="R34" s="33" t="s">
        <v>59</v>
      </c>
      <c r="S34" s="62">
        <v>11000000</v>
      </c>
      <c r="T34" s="62">
        <v>44000000</v>
      </c>
      <c r="U34" s="29">
        <v>44000000</v>
      </c>
      <c r="V34" s="33" t="s">
        <v>32</v>
      </c>
      <c r="W34" s="3" t="s">
        <v>33</v>
      </c>
      <c r="X34" s="33" t="s">
        <v>1146</v>
      </c>
      <c r="Y34" s="34">
        <v>3009133992</v>
      </c>
      <c r="Z34" s="10" t="s">
        <v>100</v>
      </c>
      <c r="AA34" s="33"/>
      <c r="AB34" s="33" t="s">
        <v>98</v>
      </c>
      <c r="AC34" s="33" t="s">
        <v>574</v>
      </c>
      <c r="AD34" s="33" t="s">
        <v>250</v>
      </c>
      <c r="AE34" s="33"/>
      <c r="AF34" s="33"/>
    </row>
    <row r="35" spans="1:32" s="109" customFormat="1" ht="66" x14ac:dyDescent="0.25">
      <c r="A35" s="33" t="s">
        <v>1147</v>
      </c>
      <c r="B35" s="33" t="s">
        <v>98</v>
      </c>
      <c r="C35" s="53">
        <v>34</v>
      </c>
      <c r="D35" s="33" t="s">
        <v>1144</v>
      </c>
      <c r="E35" s="33"/>
      <c r="F35" s="33"/>
      <c r="G35" s="33" t="s">
        <v>370</v>
      </c>
      <c r="H35" s="33" t="s">
        <v>26</v>
      </c>
      <c r="I35" s="33" t="s">
        <v>1148</v>
      </c>
      <c r="J35" s="33" t="s">
        <v>27</v>
      </c>
      <c r="K35" s="33">
        <v>1</v>
      </c>
      <c r="L35" s="33" t="s">
        <v>54</v>
      </c>
      <c r="M35" s="33">
        <v>4</v>
      </c>
      <c r="N35" s="33" t="s">
        <v>29</v>
      </c>
      <c r="O35" s="33" t="s">
        <v>709</v>
      </c>
      <c r="P35" s="33" t="s">
        <v>43</v>
      </c>
      <c r="Q35" s="33">
        <v>0</v>
      </c>
      <c r="R35" s="33" t="s">
        <v>59</v>
      </c>
      <c r="S35" s="62">
        <v>11000000</v>
      </c>
      <c r="T35" s="62">
        <v>44000000</v>
      </c>
      <c r="U35" s="29">
        <v>44000000</v>
      </c>
      <c r="V35" s="33" t="s">
        <v>32</v>
      </c>
      <c r="W35" s="3" t="s">
        <v>33</v>
      </c>
      <c r="X35" s="33" t="s">
        <v>1146</v>
      </c>
      <c r="Y35" s="34">
        <v>3009133992</v>
      </c>
      <c r="Z35" s="10" t="s">
        <v>100</v>
      </c>
      <c r="AA35" s="33"/>
      <c r="AB35" s="33" t="s">
        <v>98</v>
      </c>
      <c r="AC35" s="33" t="s">
        <v>574</v>
      </c>
      <c r="AD35" s="33" t="s">
        <v>250</v>
      </c>
      <c r="AE35" s="33"/>
      <c r="AF35" s="33"/>
    </row>
    <row r="36" spans="1:32" s="109" customFormat="1" ht="66" x14ac:dyDescent="0.25">
      <c r="A36" s="33" t="s">
        <v>1149</v>
      </c>
      <c r="B36" s="33" t="s">
        <v>98</v>
      </c>
      <c r="C36" s="53">
        <v>35</v>
      </c>
      <c r="D36" s="33" t="s">
        <v>109</v>
      </c>
      <c r="E36" s="33"/>
      <c r="F36" s="33"/>
      <c r="G36" s="33" t="s">
        <v>371</v>
      </c>
      <c r="H36" s="33" t="s">
        <v>26</v>
      </c>
      <c r="I36" s="33" t="s">
        <v>1150</v>
      </c>
      <c r="J36" s="33" t="s">
        <v>27</v>
      </c>
      <c r="K36" s="33">
        <v>1</v>
      </c>
      <c r="L36" s="33" t="s">
        <v>54</v>
      </c>
      <c r="M36" s="33">
        <v>4</v>
      </c>
      <c r="N36" s="33" t="s">
        <v>29</v>
      </c>
      <c r="O36" s="33" t="s">
        <v>709</v>
      </c>
      <c r="P36" s="33" t="s">
        <v>43</v>
      </c>
      <c r="Q36" s="33">
        <v>0</v>
      </c>
      <c r="R36" s="33" t="s">
        <v>59</v>
      </c>
      <c r="S36" s="62">
        <v>7000000</v>
      </c>
      <c r="T36" s="62">
        <v>28000000</v>
      </c>
      <c r="U36" s="29">
        <v>28000000</v>
      </c>
      <c r="V36" s="33" t="s">
        <v>32</v>
      </c>
      <c r="W36" s="3" t="s">
        <v>33</v>
      </c>
      <c r="X36" s="33" t="s">
        <v>1146</v>
      </c>
      <c r="Y36" s="34">
        <v>3009133992</v>
      </c>
      <c r="Z36" s="10" t="s">
        <v>100</v>
      </c>
      <c r="AA36" s="33"/>
      <c r="AB36" s="33" t="s">
        <v>98</v>
      </c>
      <c r="AC36" s="33" t="s">
        <v>574</v>
      </c>
      <c r="AD36" s="33" t="s">
        <v>250</v>
      </c>
      <c r="AE36" s="33"/>
      <c r="AF36" s="33"/>
    </row>
    <row r="37" spans="1:32" s="109" customFormat="1" ht="66" x14ac:dyDescent="0.25">
      <c r="A37" s="33" t="s">
        <v>1151</v>
      </c>
      <c r="B37" s="33" t="s">
        <v>98</v>
      </c>
      <c r="C37" s="53">
        <v>36</v>
      </c>
      <c r="D37" s="33" t="s">
        <v>109</v>
      </c>
      <c r="E37" s="33"/>
      <c r="F37" s="33"/>
      <c r="G37" s="33" t="s">
        <v>372</v>
      </c>
      <c r="H37" s="33" t="s">
        <v>26</v>
      </c>
      <c r="I37" s="33" t="s">
        <v>1152</v>
      </c>
      <c r="J37" s="33" t="s">
        <v>27</v>
      </c>
      <c r="K37" s="33">
        <v>1</v>
      </c>
      <c r="L37" s="33" t="s">
        <v>54</v>
      </c>
      <c r="M37" s="33">
        <v>4</v>
      </c>
      <c r="N37" s="33" t="s">
        <v>29</v>
      </c>
      <c r="O37" s="33" t="s">
        <v>709</v>
      </c>
      <c r="P37" s="33" t="s">
        <v>43</v>
      </c>
      <c r="Q37" s="33">
        <v>0</v>
      </c>
      <c r="R37" s="33" t="s">
        <v>59</v>
      </c>
      <c r="S37" s="62">
        <v>11000000</v>
      </c>
      <c r="T37" s="62">
        <v>44000000</v>
      </c>
      <c r="U37" s="29">
        <v>44000000</v>
      </c>
      <c r="V37" s="33" t="s">
        <v>32</v>
      </c>
      <c r="W37" s="3" t="s">
        <v>33</v>
      </c>
      <c r="X37" s="33" t="s">
        <v>1146</v>
      </c>
      <c r="Y37" s="34">
        <v>3009133992</v>
      </c>
      <c r="Z37" s="10" t="s">
        <v>100</v>
      </c>
      <c r="AA37" s="33"/>
      <c r="AB37" s="33" t="s">
        <v>98</v>
      </c>
      <c r="AC37" s="33" t="s">
        <v>574</v>
      </c>
      <c r="AD37" s="33" t="s">
        <v>250</v>
      </c>
      <c r="AE37" s="33"/>
      <c r="AF37" s="33"/>
    </row>
    <row r="38" spans="1:32" s="109" customFormat="1" ht="82.5" x14ac:dyDescent="0.25">
      <c r="A38" s="33" t="s">
        <v>1153</v>
      </c>
      <c r="B38" s="33" t="s">
        <v>98</v>
      </c>
      <c r="C38" s="53">
        <v>37</v>
      </c>
      <c r="D38" s="33" t="s">
        <v>109</v>
      </c>
      <c r="E38" s="33"/>
      <c r="F38" s="33"/>
      <c r="G38" s="33" t="s">
        <v>373</v>
      </c>
      <c r="H38" s="33" t="s">
        <v>26</v>
      </c>
      <c r="I38" s="33" t="s">
        <v>1154</v>
      </c>
      <c r="J38" s="33" t="s">
        <v>27</v>
      </c>
      <c r="K38" s="33">
        <v>1</v>
      </c>
      <c r="L38" s="33" t="s">
        <v>54</v>
      </c>
      <c r="M38" s="33">
        <v>4</v>
      </c>
      <c r="N38" s="33" t="s">
        <v>29</v>
      </c>
      <c r="O38" s="33" t="s">
        <v>709</v>
      </c>
      <c r="P38" s="33" t="s">
        <v>43</v>
      </c>
      <c r="Q38" s="33">
        <v>0</v>
      </c>
      <c r="R38" s="33" t="s">
        <v>59</v>
      </c>
      <c r="S38" s="62">
        <v>8500000</v>
      </c>
      <c r="T38" s="62">
        <v>34000000</v>
      </c>
      <c r="U38" s="29">
        <v>34000000</v>
      </c>
      <c r="V38" s="33" t="s">
        <v>32</v>
      </c>
      <c r="W38" s="3" t="s">
        <v>33</v>
      </c>
      <c r="X38" s="33" t="s">
        <v>103</v>
      </c>
      <c r="Y38" s="34">
        <v>3009133992</v>
      </c>
      <c r="Z38" s="10" t="s">
        <v>104</v>
      </c>
      <c r="AA38" s="33"/>
      <c r="AB38" s="33" t="s">
        <v>98</v>
      </c>
      <c r="AC38" s="33" t="s">
        <v>574</v>
      </c>
      <c r="AD38" s="33" t="s">
        <v>250</v>
      </c>
      <c r="AE38" s="33"/>
      <c r="AF38" s="33"/>
    </row>
    <row r="39" spans="1:32" s="109" customFormat="1" ht="82.5" x14ac:dyDescent="0.25">
      <c r="A39" s="33" t="s">
        <v>1155</v>
      </c>
      <c r="B39" s="33" t="s">
        <v>98</v>
      </c>
      <c r="C39" s="53">
        <v>38</v>
      </c>
      <c r="D39" s="33">
        <v>81111504</v>
      </c>
      <c r="E39" s="33"/>
      <c r="F39" s="33"/>
      <c r="G39" s="33" t="s">
        <v>374</v>
      </c>
      <c r="H39" s="33" t="s">
        <v>26</v>
      </c>
      <c r="I39" s="33" t="s">
        <v>1156</v>
      </c>
      <c r="J39" s="33" t="s">
        <v>27</v>
      </c>
      <c r="K39" s="33">
        <v>1</v>
      </c>
      <c r="L39" s="33" t="s">
        <v>54</v>
      </c>
      <c r="M39" s="33">
        <v>4</v>
      </c>
      <c r="N39" s="33" t="s">
        <v>29</v>
      </c>
      <c r="O39" s="33" t="s">
        <v>709</v>
      </c>
      <c r="P39" s="33" t="s">
        <v>43</v>
      </c>
      <c r="Q39" s="33">
        <v>0</v>
      </c>
      <c r="R39" s="33" t="s">
        <v>59</v>
      </c>
      <c r="S39" s="62">
        <v>10500000</v>
      </c>
      <c r="T39" s="62">
        <v>42000000</v>
      </c>
      <c r="U39" s="29">
        <v>42000000</v>
      </c>
      <c r="V39" s="33" t="s">
        <v>32</v>
      </c>
      <c r="W39" s="3" t="s">
        <v>33</v>
      </c>
      <c r="X39" s="33" t="s">
        <v>103</v>
      </c>
      <c r="Y39" s="34">
        <v>3009133992</v>
      </c>
      <c r="Z39" s="10" t="s">
        <v>104</v>
      </c>
      <c r="AA39" s="33"/>
      <c r="AB39" s="33" t="s">
        <v>98</v>
      </c>
      <c r="AC39" s="33" t="s">
        <v>574</v>
      </c>
      <c r="AD39" s="33" t="s">
        <v>250</v>
      </c>
      <c r="AE39" s="33"/>
      <c r="AF39" s="33"/>
    </row>
    <row r="40" spans="1:32" s="110" customFormat="1" ht="99" x14ac:dyDescent="0.25">
      <c r="A40" s="33" t="s">
        <v>1157</v>
      </c>
      <c r="B40" s="33" t="s">
        <v>98</v>
      </c>
      <c r="C40" s="53">
        <v>39</v>
      </c>
      <c r="D40" s="33" t="s">
        <v>109</v>
      </c>
      <c r="E40" s="33"/>
      <c r="F40" s="33"/>
      <c r="G40" s="33" t="s">
        <v>375</v>
      </c>
      <c r="H40" s="33" t="s">
        <v>26</v>
      </c>
      <c r="I40" s="33" t="s">
        <v>1158</v>
      </c>
      <c r="J40" s="33" t="s">
        <v>27</v>
      </c>
      <c r="K40" s="33">
        <v>1</v>
      </c>
      <c r="L40" s="33" t="s">
        <v>54</v>
      </c>
      <c r="M40" s="33">
        <v>4</v>
      </c>
      <c r="N40" s="33" t="s">
        <v>29</v>
      </c>
      <c r="O40" s="33" t="s">
        <v>709</v>
      </c>
      <c r="P40" s="33" t="s">
        <v>43</v>
      </c>
      <c r="Q40" s="33">
        <v>0</v>
      </c>
      <c r="R40" s="33" t="s">
        <v>59</v>
      </c>
      <c r="S40" s="62">
        <v>11000000</v>
      </c>
      <c r="T40" s="62">
        <v>44000000</v>
      </c>
      <c r="U40" s="29">
        <v>44000000</v>
      </c>
      <c r="V40" s="33" t="s">
        <v>32</v>
      </c>
      <c r="W40" s="3" t="s">
        <v>33</v>
      </c>
      <c r="X40" s="33" t="s">
        <v>103</v>
      </c>
      <c r="Y40" s="34">
        <v>3009133992</v>
      </c>
      <c r="Z40" s="10" t="s">
        <v>104</v>
      </c>
      <c r="AA40" s="33"/>
      <c r="AB40" s="33" t="s">
        <v>98</v>
      </c>
      <c r="AC40" s="33" t="s">
        <v>574</v>
      </c>
      <c r="AD40" s="33" t="s">
        <v>250</v>
      </c>
      <c r="AE40" s="33"/>
      <c r="AF40" s="33"/>
    </row>
    <row r="41" spans="1:32" s="109" customFormat="1" ht="82.5" customHeight="1" x14ac:dyDescent="0.25">
      <c r="A41" s="13" t="s">
        <v>418</v>
      </c>
      <c r="B41" s="13" t="s">
        <v>98</v>
      </c>
      <c r="C41" s="14">
        <v>40</v>
      </c>
      <c r="D41" s="13" t="s">
        <v>109</v>
      </c>
      <c r="E41" s="33"/>
      <c r="F41" s="13"/>
      <c r="G41" s="13" t="s">
        <v>376</v>
      </c>
      <c r="H41" s="13" t="s">
        <v>26</v>
      </c>
      <c r="I41" s="13" t="s">
        <v>377</v>
      </c>
      <c r="J41" s="13" t="s">
        <v>27</v>
      </c>
      <c r="K41" s="13">
        <v>1</v>
      </c>
      <c r="L41" s="13" t="s">
        <v>54</v>
      </c>
      <c r="M41" s="13">
        <v>4</v>
      </c>
      <c r="N41" s="13" t="s">
        <v>29</v>
      </c>
      <c r="O41" s="13" t="s">
        <v>709</v>
      </c>
      <c r="P41" s="13" t="s">
        <v>43</v>
      </c>
      <c r="Q41" s="13">
        <v>0</v>
      </c>
      <c r="R41" s="13" t="s">
        <v>59</v>
      </c>
      <c r="S41" s="66">
        <v>11000000</v>
      </c>
      <c r="T41" s="66">
        <v>44000000</v>
      </c>
      <c r="U41" s="70">
        <v>44000000</v>
      </c>
      <c r="V41" s="13" t="s">
        <v>32</v>
      </c>
      <c r="W41" s="15" t="s">
        <v>33</v>
      </c>
      <c r="X41" s="15" t="s">
        <v>103</v>
      </c>
      <c r="Y41" s="26">
        <v>3009133992</v>
      </c>
      <c r="Z41" s="15" t="s">
        <v>104</v>
      </c>
      <c r="AA41" s="15"/>
      <c r="AB41" s="13" t="s">
        <v>98</v>
      </c>
      <c r="AC41" s="13" t="s">
        <v>574</v>
      </c>
      <c r="AD41" s="13" t="s">
        <v>250</v>
      </c>
      <c r="AE41" s="13"/>
      <c r="AF41" s="13"/>
    </row>
    <row r="42" spans="1:32" s="109" customFormat="1" ht="66" customHeight="1" x14ac:dyDescent="0.25">
      <c r="A42" s="33" t="s">
        <v>1159</v>
      </c>
      <c r="B42" s="33" t="s">
        <v>98</v>
      </c>
      <c r="C42" s="53">
        <v>41</v>
      </c>
      <c r="D42" s="33" t="s">
        <v>109</v>
      </c>
      <c r="E42" s="33"/>
      <c r="F42" s="33"/>
      <c r="G42" s="33" t="s">
        <v>378</v>
      </c>
      <c r="H42" s="33" t="s">
        <v>26</v>
      </c>
      <c r="I42" s="33" t="s">
        <v>1160</v>
      </c>
      <c r="J42" s="33" t="s">
        <v>27</v>
      </c>
      <c r="K42" s="33">
        <v>1</v>
      </c>
      <c r="L42" s="33" t="s">
        <v>54</v>
      </c>
      <c r="M42" s="33">
        <v>4</v>
      </c>
      <c r="N42" s="33" t="s">
        <v>29</v>
      </c>
      <c r="O42" s="33" t="s">
        <v>709</v>
      </c>
      <c r="P42" s="33" t="s">
        <v>43</v>
      </c>
      <c r="Q42" s="33">
        <v>0</v>
      </c>
      <c r="R42" s="33" t="s">
        <v>59</v>
      </c>
      <c r="S42" s="62">
        <v>11000000</v>
      </c>
      <c r="T42" s="62">
        <v>44000000</v>
      </c>
      <c r="U42" s="29">
        <v>44000000</v>
      </c>
      <c r="V42" s="33" t="s">
        <v>32</v>
      </c>
      <c r="W42" s="3" t="s">
        <v>33</v>
      </c>
      <c r="X42" s="33" t="s">
        <v>1146</v>
      </c>
      <c r="Y42" s="34">
        <v>3009133992</v>
      </c>
      <c r="Z42" s="10" t="s">
        <v>100</v>
      </c>
      <c r="AA42" s="33"/>
      <c r="AB42" s="33" t="s">
        <v>98</v>
      </c>
      <c r="AC42" s="33" t="s">
        <v>574</v>
      </c>
      <c r="AD42" s="33" t="s">
        <v>250</v>
      </c>
      <c r="AE42" s="33"/>
      <c r="AF42" s="33"/>
    </row>
    <row r="43" spans="1:32" s="109" customFormat="1" ht="66" customHeight="1" x14ac:dyDescent="0.25">
      <c r="A43" s="33" t="s">
        <v>1161</v>
      </c>
      <c r="B43" s="33" t="s">
        <v>98</v>
      </c>
      <c r="C43" s="53">
        <v>42</v>
      </c>
      <c r="D43" s="33" t="s">
        <v>109</v>
      </c>
      <c r="E43" s="33"/>
      <c r="F43" s="33"/>
      <c r="G43" s="33" t="s">
        <v>379</v>
      </c>
      <c r="H43" s="33" t="s">
        <v>26</v>
      </c>
      <c r="I43" s="33" t="s">
        <v>1162</v>
      </c>
      <c r="J43" s="33" t="s">
        <v>27</v>
      </c>
      <c r="K43" s="33">
        <v>1</v>
      </c>
      <c r="L43" s="33" t="s">
        <v>54</v>
      </c>
      <c r="M43" s="33">
        <v>4</v>
      </c>
      <c r="N43" s="33" t="s">
        <v>29</v>
      </c>
      <c r="O43" s="33" t="s">
        <v>709</v>
      </c>
      <c r="P43" s="33" t="s">
        <v>43</v>
      </c>
      <c r="Q43" s="33">
        <v>0</v>
      </c>
      <c r="R43" s="33" t="s">
        <v>59</v>
      </c>
      <c r="S43" s="62">
        <v>9500000</v>
      </c>
      <c r="T43" s="62">
        <v>38000000</v>
      </c>
      <c r="U43" s="29">
        <v>38000000</v>
      </c>
      <c r="V43" s="33" t="s">
        <v>32</v>
      </c>
      <c r="W43" s="3" t="s">
        <v>33</v>
      </c>
      <c r="X43" s="33" t="s">
        <v>1146</v>
      </c>
      <c r="Y43" s="34">
        <v>3009133992</v>
      </c>
      <c r="Z43" s="10" t="s">
        <v>100</v>
      </c>
      <c r="AA43" s="33"/>
      <c r="AB43" s="33" t="s">
        <v>98</v>
      </c>
      <c r="AC43" s="33" t="s">
        <v>574</v>
      </c>
      <c r="AD43" s="33" t="s">
        <v>250</v>
      </c>
      <c r="AE43" s="33"/>
      <c r="AF43" s="33"/>
    </row>
    <row r="44" spans="1:32" s="109" customFormat="1" ht="99" customHeight="1" x14ac:dyDescent="0.25">
      <c r="A44" s="33" t="s">
        <v>1163</v>
      </c>
      <c r="B44" s="33" t="s">
        <v>98</v>
      </c>
      <c r="C44" s="53">
        <v>43</v>
      </c>
      <c r="D44" s="33" t="s">
        <v>1164</v>
      </c>
      <c r="E44" s="33"/>
      <c r="F44" s="33"/>
      <c r="G44" s="33" t="s">
        <v>380</v>
      </c>
      <c r="H44" s="33" t="s">
        <v>26</v>
      </c>
      <c r="I44" s="33" t="s">
        <v>1165</v>
      </c>
      <c r="J44" s="33" t="s">
        <v>27</v>
      </c>
      <c r="K44" s="33">
        <v>1</v>
      </c>
      <c r="L44" s="33" t="s">
        <v>54</v>
      </c>
      <c r="M44" s="33">
        <v>4</v>
      </c>
      <c r="N44" s="33" t="s">
        <v>29</v>
      </c>
      <c r="O44" s="33" t="s">
        <v>709</v>
      </c>
      <c r="P44" s="33" t="s">
        <v>43</v>
      </c>
      <c r="Q44" s="33">
        <v>0</v>
      </c>
      <c r="R44" s="33" t="s">
        <v>59</v>
      </c>
      <c r="S44" s="62">
        <v>9500000</v>
      </c>
      <c r="T44" s="62">
        <v>38000000</v>
      </c>
      <c r="U44" s="29">
        <v>38000000</v>
      </c>
      <c r="V44" s="33" t="s">
        <v>32</v>
      </c>
      <c r="W44" s="3" t="s">
        <v>33</v>
      </c>
      <c r="X44" s="33" t="s">
        <v>1146</v>
      </c>
      <c r="Y44" s="34">
        <v>3009133992</v>
      </c>
      <c r="Z44" s="10" t="s">
        <v>100</v>
      </c>
      <c r="AA44" s="33"/>
      <c r="AB44" s="33" t="s">
        <v>98</v>
      </c>
      <c r="AC44" s="33" t="s">
        <v>574</v>
      </c>
      <c r="AD44" s="33" t="s">
        <v>250</v>
      </c>
      <c r="AE44" s="33"/>
      <c r="AF44" s="33"/>
    </row>
    <row r="45" spans="1:32" s="109" customFormat="1" ht="66" customHeight="1" x14ac:dyDescent="0.25">
      <c r="A45" s="33" t="s">
        <v>1166</v>
      </c>
      <c r="B45" s="33" t="s">
        <v>98</v>
      </c>
      <c r="C45" s="53">
        <v>44</v>
      </c>
      <c r="D45" s="33" t="s">
        <v>1167</v>
      </c>
      <c r="E45" s="33"/>
      <c r="F45" s="33"/>
      <c r="G45" s="33" t="s">
        <v>381</v>
      </c>
      <c r="H45" s="33" t="s">
        <v>26</v>
      </c>
      <c r="I45" s="33" t="s">
        <v>1168</v>
      </c>
      <c r="J45" s="33" t="s">
        <v>51</v>
      </c>
      <c r="K45" s="33">
        <v>2</v>
      </c>
      <c r="L45" s="33" t="s">
        <v>62</v>
      </c>
      <c r="M45" s="33">
        <v>4</v>
      </c>
      <c r="N45" s="33" t="s">
        <v>29</v>
      </c>
      <c r="O45" s="33" t="s">
        <v>709</v>
      </c>
      <c r="P45" s="33" t="s">
        <v>43</v>
      </c>
      <c r="Q45" s="33">
        <v>0</v>
      </c>
      <c r="R45" s="33" t="s">
        <v>59</v>
      </c>
      <c r="S45" s="62">
        <v>7000000</v>
      </c>
      <c r="T45" s="62">
        <v>28000000</v>
      </c>
      <c r="U45" s="29">
        <v>28000000</v>
      </c>
      <c r="V45" s="33" t="s">
        <v>32</v>
      </c>
      <c r="W45" s="3" t="s">
        <v>33</v>
      </c>
      <c r="X45" s="33" t="s">
        <v>99</v>
      </c>
      <c r="Y45" s="34">
        <v>3009133992</v>
      </c>
      <c r="Z45" s="10" t="s">
        <v>100</v>
      </c>
      <c r="AA45" s="33"/>
      <c r="AB45" s="33" t="s">
        <v>98</v>
      </c>
      <c r="AC45" s="33" t="s">
        <v>574</v>
      </c>
      <c r="AD45" s="33" t="s">
        <v>250</v>
      </c>
      <c r="AE45" s="33"/>
      <c r="AF45" s="33"/>
    </row>
    <row r="46" spans="1:32" s="109" customFormat="1" ht="82.5" customHeight="1" x14ac:dyDescent="0.25">
      <c r="A46" s="33" t="s">
        <v>1169</v>
      </c>
      <c r="B46" s="33" t="s">
        <v>98</v>
      </c>
      <c r="C46" s="53">
        <v>45</v>
      </c>
      <c r="D46" s="33" t="s">
        <v>109</v>
      </c>
      <c r="E46" s="33"/>
      <c r="F46" s="33"/>
      <c r="G46" s="33" t="s">
        <v>382</v>
      </c>
      <c r="H46" s="33" t="s">
        <v>26</v>
      </c>
      <c r="I46" s="33" t="s">
        <v>1170</v>
      </c>
      <c r="J46" s="33" t="s">
        <v>51</v>
      </c>
      <c r="K46" s="33">
        <v>2</v>
      </c>
      <c r="L46" s="33" t="s">
        <v>62</v>
      </c>
      <c r="M46" s="33">
        <v>4</v>
      </c>
      <c r="N46" s="33" t="s">
        <v>29</v>
      </c>
      <c r="O46" s="33" t="s">
        <v>709</v>
      </c>
      <c r="P46" s="33" t="s">
        <v>43</v>
      </c>
      <c r="Q46" s="33">
        <v>0</v>
      </c>
      <c r="R46" s="33" t="s">
        <v>59</v>
      </c>
      <c r="S46" s="62">
        <v>9500000</v>
      </c>
      <c r="T46" s="62">
        <v>38000000</v>
      </c>
      <c r="U46" s="29">
        <v>38000000</v>
      </c>
      <c r="V46" s="33" t="s">
        <v>32</v>
      </c>
      <c r="W46" s="3" t="s">
        <v>33</v>
      </c>
      <c r="X46" s="33" t="s">
        <v>99</v>
      </c>
      <c r="Y46" s="34">
        <v>3009133992</v>
      </c>
      <c r="Z46" s="10" t="s">
        <v>100</v>
      </c>
      <c r="AA46" s="33"/>
      <c r="AB46" s="33" t="s">
        <v>98</v>
      </c>
      <c r="AC46" s="33" t="s">
        <v>574</v>
      </c>
      <c r="AD46" s="33" t="s">
        <v>1171</v>
      </c>
      <c r="AE46" s="33"/>
      <c r="AF46" s="33"/>
    </row>
    <row r="47" spans="1:32" s="109" customFormat="1" ht="82.5" customHeight="1" x14ac:dyDescent="0.25">
      <c r="A47" s="33" t="s">
        <v>1172</v>
      </c>
      <c r="B47" s="33" t="s">
        <v>98</v>
      </c>
      <c r="C47" s="53">
        <v>46</v>
      </c>
      <c r="D47" s="33" t="s">
        <v>1173</v>
      </c>
      <c r="E47" s="33"/>
      <c r="F47" s="33"/>
      <c r="G47" s="33" t="s">
        <v>383</v>
      </c>
      <c r="H47" s="33" t="s">
        <v>26</v>
      </c>
      <c r="I47" s="33" t="s">
        <v>1174</v>
      </c>
      <c r="J47" s="33" t="s">
        <v>51</v>
      </c>
      <c r="K47" s="33">
        <v>2</v>
      </c>
      <c r="L47" s="33" t="s">
        <v>62</v>
      </c>
      <c r="M47" s="33">
        <v>4</v>
      </c>
      <c r="N47" s="33" t="s">
        <v>29</v>
      </c>
      <c r="O47" s="33" t="s">
        <v>709</v>
      </c>
      <c r="P47" s="33" t="s">
        <v>43</v>
      </c>
      <c r="Q47" s="33">
        <v>0</v>
      </c>
      <c r="R47" s="33" t="s">
        <v>59</v>
      </c>
      <c r="S47" s="62">
        <v>9500000</v>
      </c>
      <c r="T47" s="62">
        <v>38000000</v>
      </c>
      <c r="U47" s="29">
        <v>38000000</v>
      </c>
      <c r="V47" s="33" t="s">
        <v>32</v>
      </c>
      <c r="W47" s="3" t="s">
        <v>33</v>
      </c>
      <c r="X47" s="33" t="s">
        <v>99</v>
      </c>
      <c r="Y47" s="34">
        <v>3009133992</v>
      </c>
      <c r="Z47" s="10" t="s">
        <v>100</v>
      </c>
      <c r="AA47" s="33"/>
      <c r="AB47" s="33" t="s">
        <v>98</v>
      </c>
      <c r="AC47" s="33" t="s">
        <v>574</v>
      </c>
      <c r="AD47" s="33" t="s">
        <v>250</v>
      </c>
      <c r="AE47" s="33"/>
      <c r="AF47" s="33"/>
    </row>
    <row r="48" spans="1:32" s="109" customFormat="1" ht="99" customHeight="1" x14ac:dyDescent="0.25">
      <c r="A48" s="33" t="s">
        <v>419</v>
      </c>
      <c r="B48" s="33" t="s">
        <v>98</v>
      </c>
      <c r="C48" s="53">
        <v>47</v>
      </c>
      <c r="D48" s="33">
        <v>81111500</v>
      </c>
      <c r="E48" s="33"/>
      <c r="F48" s="33"/>
      <c r="G48" s="33" t="s">
        <v>889</v>
      </c>
      <c r="H48" s="33" t="s">
        <v>26</v>
      </c>
      <c r="I48" s="33" t="s">
        <v>384</v>
      </c>
      <c r="J48" s="33" t="s">
        <v>42</v>
      </c>
      <c r="K48" s="33">
        <v>3</v>
      </c>
      <c r="L48" s="33" t="s">
        <v>28</v>
      </c>
      <c r="M48" s="33">
        <v>9.5</v>
      </c>
      <c r="N48" s="33" t="s">
        <v>29</v>
      </c>
      <c r="O48" s="33" t="s">
        <v>709</v>
      </c>
      <c r="P48" s="33" t="s">
        <v>43</v>
      </c>
      <c r="Q48" s="33">
        <v>0</v>
      </c>
      <c r="R48" s="33" t="s">
        <v>59</v>
      </c>
      <c r="S48" s="62">
        <v>10500000</v>
      </c>
      <c r="T48" s="62">
        <f>S48*M48</f>
        <v>99750000</v>
      </c>
      <c r="U48" s="29">
        <f>+T48</f>
        <v>99750000</v>
      </c>
      <c r="V48" s="33" t="s">
        <v>32</v>
      </c>
      <c r="W48" s="3" t="s">
        <v>33</v>
      </c>
      <c r="X48" s="33" t="s">
        <v>99</v>
      </c>
      <c r="Y48" s="33">
        <v>3009133992</v>
      </c>
      <c r="Z48" s="10" t="s">
        <v>100</v>
      </c>
      <c r="AA48" s="33"/>
      <c r="AB48" s="33" t="s">
        <v>98</v>
      </c>
      <c r="AC48" s="33" t="s">
        <v>574</v>
      </c>
      <c r="AD48" s="33" t="s">
        <v>1453</v>
      </c>
      <c r="AE48" s="33"/>
      <c r="AF48" s="33"/>
    </row>
    <row r="49" spans="1:32" s="109" customFormat="1" ht="99" x14ac:dyDescent="0.25">
      <c r="A49" s="33" t="s">
        <v>1175</v>
      </c>
      <c r="B49" s="33" t="s">
        <v>98</v>
      </c>
      <c r="C49" s="53">
        <v>48</v>
      </c>
      <c r="D49" s="33">
        <v>81111500</v>
      </c>
      <c r="E49" s="33"/>
      <c r="F49" s="33"/>
      <c r="G49" s="33" t="s">
        <v>385</v>
      </c>
      <c r="H49" s="33" t="s">
        <v>26</v>
      </c>
      <c r="I49" s="33" t="s">
        <v>1176</v>
      </c>
      <c r="J49" s="33" t="s">
        <v>51</v>
      </c>
      <c r="K49" s="33">
        <v>2</v>
      </c>
      <c r="L49" s="33" t="s">
        <v>62</v>
      </c>
      <c r="M49" s="33">
        <v>4</v>
      </c>
      <c r="N49" s="33" t="s">
        <v>29</v>
      </c>
      <c r="O49" s="33" t="s">
        <v>709</v>
      </c>
      <c r="P49" s="33" t="s">
        <v>43</v>
      </c>
      <c r="Q49" s="33">
        <v>0</v>
      </c>
      <c r="R49" s="33" t="s">
        <v>59</v>
      </c>
      <c r="S49" s="62">
        <v>10500000</v>
      </c>
      <c r="T49" s="62">
        <v>42000000</v>
      </c>
      <c r="U49" s="29">
        <v>42000000</v>
      </c>
      <c r="V49" s="33" t="s">
        <v>32</v>
      </c>
      <c r="W49" s="3" t="s">
        <v>33</v>
      </c>
      <c r="X49" s="33" t="s">
        <v>99</v>
      </c>
      <c r="Y49" s="34">
        <v>3009133992</v>
      </c>
      <c r="Z49" s="10" t="s">
        <v>100</v>
      </c>
      <c r="AA49" s="33"/>
      <c r="AB49" s="33" t="s">
        <v>98</v>
      </c>
      <c r="AC49" s="33" t="s">
        <v>574</v>
      </c>
      <c r="AD49" s="33" t="s">
        <v>250</v>
      </c>
      <c r="AE49" s="33"/>
      <c r="AF49" s="33"/>
    </row>
    <row r="50" spans="1:32" s="109" customFormat="1" ht="99" x14ac:dyDescent="0.25">
      <c r="A50" s="33" t="s">
        <v>1177</v>
      </c>
      <c r="B50" s="33" t="s">
        <v>98</v>
      </c>
      <c r="C50" s="53">
        <v>49</v>
      </c>
      <c r="D50" s="33" t="s">
        <v>1178</v>
      </c>
      <c r="E50" s="33"/>
      <c r="F50" s="33"/>
      <c r="G50" s="33" t="s">
        <v>386</v>
      </c>
      <c r="H50" s="33" t="s">
        <v>26</v>
      </c>
      <c r="I50" s="33" t="s">
        <v>1179</v>
      </c>
      <c r="J50" s="33" t="s">
        <v>27</v>
      </c>
      <c r="K50" s="33">
        <v>1</v>
      </c>
      <c r="L50" s="33" t="s">
        <v>54</v>
      </c>
      <c r="M50" s="33">
        <v>4</v>
      </c>
      <c r="N50" s="33" t="s">
        <v>29</v>
      </c>
      <c r="O50" s="33" t="s">
        <v>709</v>
      </c>
      <c r="P50" s="33" t="s">
        <v>43</v>
      </c>
      <c r="Q50" s="33">
        <v>0</v>
      </c>
      <c r="R50" s="33" t="s">
        <v>59</v>
      </c>
      <c r="S50" s="62">
        <v>8500000</v>
      </c>
      <c r="T50" s="62">
        <v>34000000</v>
      </c>
      <c r="U50" s="29">
        <v>34000000</v>
      </c>
      <c r="V50" s="33" t="s">
        <v>32</v>
      </c>
      <c r="W50" s="3" t="s">
        <v>33</v>
      </c>
      <c r="X50" s="33" t="s">
        <v>103</v>
      </c>
      <c r="Y50" s="34">
        <v>3009133992</v>
      </c>
      <c r="Z50" s="10" t="s">
        <v>104</v>
      </c>
      <c r="AA50" s="33"/>
      <c r="AB50" s="33" t="s">
        <v>98</v>
      </c>
      <c r="AC50" s="33" t="s">
        <v>574</v>
      </c>
      <c r="AD50" s="33" t="s">
        <v>250</v>
      </c>
      <c r="AE50" s="33"/>
      <c r="AF50" s="33"/>
    </row>
    <row r="51" spans="1:32" s="110" customFormat="1" ht="99" x14ac:dyDescent="0.25">
      <c r="A51" s="33" t="s">
        <v>1180</v>
      </c>
      <c r="B51" s="33" t="s">
        <v>98</v>
      </c>
      <c r="C51" s="53">
        <v>50</v>
      </c>
      <c r="D51" s="33">
        <v>81111504</v>
      </c>
      <c r="E51" s="33"/>
      <c r="F51" s="33"/>
      <c r="G51" s="33" t="s">
        <v>387</v>
      </c>
      <c r="H51" s="33" t="s">
        <v>26</v>
      </c>
      <c r="I51" s="33" t="s">
        <v>1181</v>
      </c>
      <c r="J51" s="33" t="s">
        <v>27</v>
      </c>
      <c r="K51" s="33">
        <v>1</v>
      </c>
      <c r="L51" s="33" t="s">
        <v>54</v>
      </c>
      <c r="M51" s="33">
        <v>4</v>
      </c>
      <c r="N51" s="33" t="s">
        <v>29</v>
      </c>
      <c r="O51" s="33" t="s">
        <v>709</v>
      </c>
      <c r="P51" s="33" t="s">
        <v>43</v>
      </c>
      <c r="Q51" s="33">
        <v>0</v>
      </c>
      <c r="R51" s="33" t="s">
        <v>59</v>
      </c>
      <c r="S51" s="62">
        <v>10500000</v>
      </c>
      <c r="T51" s="62">
        <v>42000000</v>
      </c>
      <c r="U51" s="29">
        <v>42000000</v>
      </c>
      <c r="V51" s="33" t="s">
        <v>32</v>
      </c>
      <c r="W51" s="3" t="s">
        <v>33</v>
      </c>
      <c r="X51" s="33" t="s">
        <v>1146</v>
      </c>
      <c r="Y51" s="34">
        <v>3009133992</v>
      </c>
      <c r="Z51" s="10" t="s">
        <v>100</v>
      </c>
      <c r="AA51" s="33"/>
      <c r="AB51" s="33" t="s">
        <v>98</v>
      </c>
      <c r="AC51" s="33" t="s">
        <v>574</v>
      </c>
      <c r="AD51" s="33" t="s">
        <v>250</v>
      </c>
      <c r="AE51" s="33"/>
      <c r="AF51" s="33"/>
    </row>
    <row r="52" spans="1:32" s="109" customFormat="1" ht="82.5" x14ac:dyDescent="0.25">
      <c r="A52" s="33" t="s">
        <v>1182</v>
      </c>
      <c r="B52" s="33" t="s">
        <v>98</v>
      </c>
      <c r="C52" s="53">
        <v>51</v>
      </c>
      <c r="D52" s="33" t="s">
        <v>109</v>
      </c>
      <c r="E52" s="33"/>
      <c r="F52" s="33"/>
      <c r="G52" s="33" t="s">
        <v>388</v>
      </c>
      <c r="H52" s="33" t="s">
        <v>26</v>
      </c>
      <c r="I52" s="33" t="s">
        <v>1183</v>
      </c>
      <c r="J52" s="33" t="s">
        <v>27</v>
      </c>
      <c r="K52" s="33">
        <v>1</v>
      </c>
      <c r="L52" s="33" t="s">
        <v>54</v>
      </c>
      <c r="M52" s="33">
        <v>4</v>
      </c>
      <c r="N52" s="33" t="s">
        <v>29</v>
      </c>
      <c r="O52" s="33" t="s">
        <v>709</v>
      </c>
      <c r="P52" s="33" t="s">
        <v>43</v>
      </c>
      <c r="Q52" s="33">
        <v>0</v>
      </c>
      <c r="R52" s="33" t="s">
        <v>59</v>
      </c>
      <c r="S52" s="62">
        <v>11000000</v>
      </c>
      <c r="T52" s="62">
        <v>44000000</v>
      </c>
      <c r="U52" s="29">
        <v>44000000</v>
      </c>
      <c r="V52" s="33" t="s">
        <v>32</v>
      </c>
      <c r="W52" s="3" t="s">
        <v>33</v>
      </c>
      <c r="X52" s="33" t="s">
        <v>1146</v>
      </c>
      <c r="Y52" s="34">
        <v>3009133992</v>
      </c>
      <c r="Z52" s="10" t="s">
        <v>100</v>
      </c>
      <c r="AA52" s="33"/>
      <c r="AB52" s="33" t="s">
        <v>98</v>
      </c>
      <c r="AC52" s="33" t="s">
        <v>574</v>
      </c>
      <c r="AD52" s="33" t="s">
        <v>250</v>
      </c>
      <c r="AE52" s="33"/>
      <c r="AF52" s="33"/>
    </row>
    <row r="53" spans="1:32" s="109" customFormat="1" ht="82.5" x14ac:dyDescent="0.25">
      <c r="A53" s="33" t="s">
        <v>1184</v>
      </c>
      <c r="B53" s="33" t="s">
        <v>98</v>
      </c>
      <c r="C53" s="53">
        <v>52</v>
      </c>
      <c r="D53" s="33" t="s">
        <v>109</v>
      </c>
      <c r="E53" s="33"/>
      <c r="F53" s="33"/>
      <c r="G53" s="33" t="s">
        <v>389</v>
      </c>
      <c r="H53" s="33" t="s">
        <v>26</v>
      </c>
      <c r="I53" s="33" t="s">
        <v>1185</v>
      </c>
      <c r="J53" s="33" t="s">
        <v>27</v>
      </c>
      <c r="K53" s="33">
        <v>1</v>
      </c>
      <c r="L53" s="33" t="s">
        <v>54</v>
      </c>
      <c r="M53" s="33">
        <v>4</v>
      </c>
      <c r="N53" s="33" t="s">
        <v>29</v>
      </c>
      <c r="O53" s="33" t="s">
        <v>709</v>
      </c>
      <c r="P53" s="33" t="s">
        <v>43</v>
      </c>
      <c r="Q53" s="33">
        <v>0</v>
      </c>
      <c r="R53" s="33" t="s">
        <v>59</v>
      </c>
      <c r="S53" s="62">
        <v>7000000</v>
      </c>
      <c r="T53" s="62">
        <v>28000000</v>
      </c>
      <c r="U53" s="29">
        <v>28000000</v>
      </c>
      <c r="V53" s="33" t="s">
        <v>32</v>
      </c>
      <c r="W53" s="3" t="s">
        <v>33</v>
      </c>
      <c r="X53" s="33" t="s">
        <v>1146</v>
      </c>
      <c r="Y53" s="34">
        <v>3009133992</v>
      </c>
      <c r="Z53" s="10" t="s">
        <v>100</v>
      </c>
      <c r="AA53" s="33"/>
      <c r="AB53" s="33" t="s">
        <v>98</v>
      </c>
      <c r="AC53" s="33" t="s">
        <v>574</v>
      </c>
      <c r="AD53" s="33" t="s">
        <v>250</v>
      </c>
      <c r="AE53" s="33"/>
      <c r="AF53" s="33"/>
    </row>
    <row r="54" spans="1:32" s="109" customFormat="1" ht="66" customHeight="1" x14ac:dyDescent="0.25">
      <c r="A54" s="33" t="s">
        <v>1186</v>
      </c>
      <c r="B54" s="33" t="s">
        <v>98</v>
      </c>
      <c r="C54" s="53">
        <v>53</v>
      </c>
      <c r="D54" s="33" t="s">
        <v>109</v>
      </c>
      <c r="E54" s="33"/>
      <c r="F54" s="33"/>
      <c r="G54" s="33" t="s">
        <v>890</v>
      </c>
      <c r="H54" s="33" t="s">
        <v>26</v>
      </c>
      <c r="I54" s="33" t="s">
        <v>1187</v>
      </c>
      <c r="J54" s="33" t="s">
        <v>51</v>
      </c>
      <c r="K54" s="33">
        <v>2</v>
      </c>
      <c r="L54" s="33" t="s">
        <v>62</v>
      </c>
      <c r="M54" s="33">
        <v>4</v>
      </c>
      <c r="N54" s="33" t="s">
        <v>29</v>
      </c>
      <c r="O54" s="33" t="s">
        <v>709</v>
      </c>
      <c r="P54" s="33" t="s">
        <v>43</v>
      </c>
      <c r="Q54" s="33">
        <v>0</v>
      </c>
      <c r="R54" s="33" t="s">
        <v>59</v>
      </c>
      <c r="S54" s="62">
        <v>10500000</v>
      </c>
      <c r="T54" s="62">
        <v>42000000</v>
      </c>
      <c r="U54" s="29">
        <v>42000000</v>
      </c>
      <c r="V54" s="33" t="s">
        <v>32</v>
      </c>
      <c r="W54" s="3" t="s">
        <v>33</v>
      </c>
      <c r="X54" s="33" t="s">
        <v>99</v>
      </c>
      <c r="Y54" s="34">
        <v>3009133992</v>
      </c>
      <c r="Z54" s="10" t="s">
        <v>100</v>
      </c>
      <c r="AA54" s="33"/>
      <c r="AB54" s="33" t="s">
        <v>98</v>
      </c>
      <c r="AC54" s="33" t="s">
        <v>574</v>
      </c>
      <c r="AD54" s="33" t="s">
        <v>250</v>
      </c>
      <c r="AE54" s="33"/>
      <c r="AF54" s="33"/>
    </row>
    <row r="55" spans="1:32" s="109" customFormat="1" ht="99" x14ac:dyDescent="0.25">
      <c r="A55" s="33" t="s">
        <v>1188</v>
      </c>
      <c r="B55" s="33" t="s">
        <v>98</v>
      </c>
      <c r="C55" s="53">
        <v>54</v>
      </c>
      <c r="D55" s="33" t="s">
        <v>1141</v>
      </c>
      <c r="E55" s="33"/>
      <c r="F55" s="33"/>
      <c r="G55" s="33" t="s">
        <v>390</v>
      </c>
      <c r="H55" s="33" t="s">
        <v>26</v>
      </c>
      <c r="I55" s="33" t="s">
        <v>1189</v>
      </c>
      <c r="J55" s="33" t="s">
        <v>27</v>
      </c>
      <c r="K55" s="33">
        <v>1</v>
      </c>
      <c r="L55" s="33" t="s">
        <v>54</v>
      </c>
      <c r="M55" s="33">
        <v>4</v>
      </c>
      <c r="N55" s="33" t="s">
        <v>29</v>
      </c>
      <c r="O55" s="33" t="s">
        <v>709</v>
      </c>
      <c r="P55" s="33" t="s">
        <v>43</v>
      </c>
      <c r="Q55" s="33">
        <v>0</v>
      </c>
      <c r="R55" s="33" t="s">
        <v>59</v>
      </c>
      <c r="S55" s="62">
        <v>7500000</v>
      </c>
      <c r="T55" s="62">
        <v>30000000</v>
      </c>
      <c r="U55" s="29">
        <v>30000000</v>
      </c>
      <c r="V55" s="33" t="s">
        <v>32</v>
      </c>
      <c r="W55" s="3" t="s">
        <v>33</v>
      </c>
      <c r="X55" s="33" t="s">
        <v>103</v>
      </c>
      <c r="Y55" s="34">
        <v>3009133992</v>
      </c>
      <c r="Z55" s="10" t="s">
        <v>104</v>
      </c>
      <c r="AA55" s="33"/>
      <c r="AB55" s="33" t="s">
        <v>98</v>
      </c>
      <c r="AC55" s="33" t="s">
        <v>574</v>
      </c>
      <c r="AD55" s="33" t="s">
        <v>250</v>
      </c>
      <c r="AE55" s="33"/>
      <c r="AF55" s="33"/>
    </row>
    <row r="56" spans="1:32" s="109" customFormat="1" ht="82.5" x14ac:dyDescent="0.25">
      <c r="A56" s="33" t="s">
        <v>1190</v>
      </c>
      <c r="B56" s="33" t="s">
        <v>98</v>
      </c>
      <c r="C56" s="53">
        <v>55</v>
      </c>
      <c r="D56" s="33">
        <v>81111500</v>
      </c>
      <c r="E56" s="33"/>
      <c r="F56" s="33"/>
      <c r="G56" s="33" t="s">
        <v>391</v>
      </c>
      <c r="H56" s="33" t="s">
        <v>26</v>
      </c>
      <c r="I56" s="33" t="s">
        <v>1191</v>
      </c>
      <c r="J56" s="33" t="s">
        <v>51</v>
      </c>
      <c r="K56" s="33">
        <v>2</v>
      </c>
      <c r="L56" s="33" t="s">
        <v>62</v>
      </c>
      <c r="M56" s="33">
        <v>4</v>
      </c>
      <c r="N56" s="33" t="s">
        <v>29</v>
      </c>
      <c r="O56" s="33" t="s">
        <v>709</v>
      </c>
      <c r="P56" s="33" t="s">
        <v>43</v>
      </c>
      <c r="Q56" s="33">
        <v>0</v>
      </c>
      <c r="R56" s="33" t="s">
        <v>59</v>
      </c>
      <c r="S56" s="62">
        <v>7000000</v>
      </c>
      <c r="T56" s="62">
        <v>28000000</v>
      </c>
      <c r="U56" s="29">
        <v>28000000</v>
      </c>
      <c r="V56" s="33" t="s">
        <v>32</v>
      </c>
      <c r="W56" s="3" t="s">
        <v>33</v>
      </c>
      <c r="X56" s="33" t="s">
        <v>99</v>
      </c>
      <c r="Y56" s="34">
        <v>3009133992</v>
      </c>
      <c r="Z56" s="10" t="s">
        <v>100</v>
      </c>
      <c r="AA56" s="33"/>
      <c r="AB56" s="33" t="s">
        <v>98</v>
      </c>
      <c r="AC56" s="33" t="s">
        <v>574</v>
      </c>
      <c r="AD56" s="33" t="s">
        <v>250</v>
      </c>
      <c r="AE56" s="33"/>
      <c r="AF56" s="33"/>
    </row>
    <row r="57" spans="1:32" s="109" customFormat="1" ht="82.5" x14ac:dyDescent="0.25">
      <c r="A57" s="33" t="s">
        <v>1192</v>
      </c>
      <c r="B57" s="33" t="s">
        <v>98</v>
      </c>
      <c r="C57" s="53">
        <v>56</v>
      </c>
      <c r="D57" s="33" t="s">
        <v>618</v>
      </c>
      <c r="E57" s="33"/>
      <c r="F57" s="33"/>
      <c r="G57" s="33" t="s">
        <v>692</v>
      </c>
      <c r="H57" s="33" t="s">
        <v>26</v>
      </c>
      <c r="I57" s="33" t="s">
        <v>1193</v>
      </c>
      <c r="J57" s="33" t="s">
        <v>51</v>
      </c>
      <c r="K57" s="33">
        <v>2</v>
      </c>
      <c r="L57" s="33" t="s">
        <v>62</v>
      </c>
      <c r="M57" s="33">
        <v>4</v>
      </c>
      <c r="N57" s="33" t="s">
        <v>29</v>
      </c>
      <c r="O57" s="33" t="s">
        <v>709</v>
      </c>
      <c r="P57" s="33" t="s">
        <v>43</v>
      </c>
      <c r="Q57" s="33">
        <v>0</v>
      </c>
      <c r="R57" s="33" t="s">
        <v>59</v>
      </c>
      <c r="S57" s="62">
        <v>4000000</v>
      </c>
      <c r="T57" s="62">
        <v>16000000</v>
      </c>
      <c r="U57" s="29">
        <v>16000000</v>
      </c>
      <c r="V57" s="33" t="s">
        <v>32</v>
      </c>
      <c r="W57" s="3" t="s">
        <v>33</v>
      </c>
      <c r="X57" s="33" t="s">
        <v>99</v>
      </c>
      <c r="Y57" s="34">
        <v>3009133992</v>
      </c>
      <c r="Z57" s="10" t="s">
        <v>100</v>
      </c>
      <c r="AA57" s="33"/>
      <c r="AB57" s="33" t="s">
        <v>98</v>
      </c>
      <c r="AC57" s="33" t="s">
        <v>574</v>
      </c>
      <c r="AD57" s="33" t="s">
        <v>1194</v>
      </c>
      <c r="AE57" s="33"/>
      <c r="AF57" s="33"/>
    </row>
    <row r="58" spans="1:32" s="109" customFormat="1" ht="148.5" x14ac:dyDescent="0.25">
      <c r="A58" s="33" t="s">
        <v>420</v>
      </c>
      <c r="B58" s="33" t="s">
        <v>98</v>
      </c>
      <c r="C58" s="53">
        <v>57</v>
      </c>
      <c r="D58" s="33" t="s">
        <v>109</v>
      </c>
      <c r="E58" s="33"/>
      <c r="F58" s="33"/>
      <c r="G58" s="33" t="s">
        <v>891</v>
      </c>
      <c r="H58" s="33" t="s">
        <v>26</v>
      </c>
      <c r="I58" s="33" t="s">
        <v>693</v>
      </c>
      <c r="J58" s="33" t="s">
        <v>60</v>
      </c>
      <c r="K58" s="33">
        <v>4</v>
      </c>
      <c r="L58" s="33" t="s">
        <v>28</v>
      </c>
      <c r="M58" s="33">
        <v>9</v>
      </c>
      <c r="N58" s="33" t="s">
        <v>29</v>
      </c>
      <c r="O58" s="33" t="s">
        <v>709</v>
      </c>
      <c r="P58" s="33" t="s">
        <v>43</v>
      </c>
      <c r="Q58" s="33">
        <v>0</v>
      </c>
      <c r="R58" s="33" t="s">
        <v>59</v>
      </c>
      <c r="S58" s="62">
        <v>9500000</v>
      </c>
      <c r="T58" s="62">
        <f>S58*M58</f>
        <v>85500000</v>
      </c>
      <c r="U58" s="29">
        <f>+T58</f>
        <v>85500000</v>
      </c>
      <c r="V58" s="33" t="s">
        <v>32</v>
      </c>
      <c r="W58" s="3" t="s">
        <v>33</v>
      </c>
      <c r="X58" s="33" t="s">
        <v>99</v>
      </c>
      <c r="Y58" s="33">
        <v>3009133992</v>
      </c>
      <c r="Z58" s="10" t="s">
        <v>100</v>
      </c>
      <c r="AA58" s="33"/>
      <c r="AB58" s="33" t="s">
        <v>98</v>
      </c>
      <c r="AC58" s="33" t="s">
        <v>574</v>
      </c>
      <c r="AD58" s="33" t="s">
        <v>1514</v>
      </c>
      <c r="AE58" s="33"/>
      <c r="AF58" s="33"/>
    </row>
    <row r="59" spans="1:32" s="109" customFormat="1" ht="181.5" x14ac:dyDescent="0.25">
      <c r="A59" s="33" t="s">
        <v>421</v>
      </c>
      <c r="B59" s="33" t="s">
        <v>98</v>
      </c>
      <c r="C59" s="53">
        <v>58</v>
      </c>
      <c r="D59" s="33" t="s">
        <v>109</v>
      </c>
      <c r="E59" s="33"/>
      <c r="F59" s="33"/>
      <c r="G59" s="33" t="s">
        <v>892</v>
      </c>
      <c r="H59" s="33" t="s">
        <v>26</v>
      </c>
      <c r="I59" s="33" t="s">
        <v>728</v>
      </c>
      <c r="J59" s="33" t="s">
        <v>60</v>
      </c>
      <c r="K59" s="33">
        <v>4</v>
      </c>
      <c r="L59" s="33" t="s">
        <v>28</v>
      </c>
      <c r="M59" s="33">
        <v>9</v>
      </c>
      <c r="N59" s="33" t="s">
        <v>29</v>
      </c>
      <c r="O59" s="33" t="s">
        <v>709</v>
      </c>
      <c r="P59" s="33" t="s">
        <v>43</v>
      </c>
      <c r="Q59" s="33">
        <v>0</v>
      </c>
      <c r="R59" s="33" t="s">
        <v>59</v>
      </c>
      <c r="S59" s="62">
        <v>7000000</v>
      </c>
      <c r="T59" s="62">
        <f>S59*M59</f>
        <v>63000000</v>
      </c>
      <c r="U59" s="29">
        <f>+T59</f>
        <v>63000000</v>
      </c>
      <c r="V59" s="33" t="s">
        <v>32</v>
      </c>
      <c r="W59" s="3" t="s">
        <v>33</v>
      </c>
      <c r="X59" s="33" t="s">
        <v>99</v>
      </c>
      <c r="Y59" s="33">
        <v>3009133992</v>
      </c>
      <c r="Z59" s="10" t="s">
        <v>100</v>
      </c>
      <c r="AA59" s="33"/>
      <c r="AB59" s="33" t="s">
        <v>98</v>
      </c>
      <c r="AC59" s="33" t="s">
        <v>574</v>
      </c>
      <c r="AD59" s="33" t="s">
        <v>1515</v>
      </c>
      <c r="AE59" s="33"/>
      <c r="AF59" s="33"/>
    </row>
    <row r="60" spans="1:32" s="109" customFormat="1" ht="115.5" x14ac:dyDescent="0.25">
      <c r="A60" s="33" t="s">
        <v>422</v>
      </c>
      <c r="B60" s="33" t="s">
        <v>98</v>
      </c>
      <c r="C60" s="53">
        <v>59</v>
      </c>
      <c r="D60" s="33" t="s">
        <v>660</v>
      </c>
      <c r="E60" s="33"/>
      <c r="F60" s="33"/>
      <c r="G60" s="33" t="s">
        <v>893</v>
      </c>
      <c r="H60" s="33" t="s">
        <v>26</v>
      </c>
      <c r="I60" s="33" t="s">
        <v>694</v>
      </c>
      <c r="J60" s="33" t="s">
        <v>42</v>
      </c>
      <c r="K60" s="33">
        <v>3</v>
      </c>
      <c r="L60" s="33" t="s">
        <v>28</v>
      </c>
      <c r="M60" s="33">
        <v>9.5</v>
      </c>
      <c r="N60" s="33" t="s">
        <v>29</v>
      </c>
      <c r="O60" s="33" t="s">
        <v>709</v>
      </c>
      <c r="P60" s="33" t="s">
        <v>43</v>
      </c>
      <c r="Q60" s="33">
        <v>0</v>
      </c>
      <c r="R60" s="33" t="s">
        <v>59</v>
      </c>
      <c r="S60" s="62">
        <v>11000000</v>
      </c>
      <c r="T60" s="62">
        <f>S60*M60</f>
        <v>104500000</v>
      </c>
      <c r="U60" s="29">
        <f>+T60</f>
        <v>104500000</v>
      </c>
      <c r="V60" s="33" t="s">
        <v>32</v>
      </c>
      <c r="W60" s="3" t="s">
        <v>33</v>
      </c>
      <c r="X60" s="33" t="s">
        <v>99</v>
      </c>
      <c r="Y60" s="33">
        <v>3009133992</v>
      </c>
      <c r="Z60" s="10" t="s">
        <v>100</v>
      </c>
      <c r="AA60" s="33"/>
      <c r="AB60" s="33" t="s">
        <v>98</v>
      </c>
      <c r="AC60" s="33" t="s">
        <v>574</v>
      </c>
      <c r="AD60" s="33" t="s">
        <v>1489</v>
      </c>
      <c r="AE60" s="33"/>
      <c r="AF60" s="33"/>
    </row>
    <row r="61" spans="1:32" s="109" customFormat="1" ht="165" x14ac:dyDescent="0.25">
      <c r="A61" s="33" t="s">
        <v>423</v>
      </c>
      <c r="B61" s="33" t="s">
        <v>98</v>
      </c>
      <c r="C61" s="53">
        <v>60</v>
      </c>
      <c r="D61" s="33" t="s">
        <v>109</v>
      </c>
      <c r="E61" s="33"/>
      <c r="F61" s="33"/>
      <c r="G61" s="33" t="s">
        <v>894</v>
      </c>
      <c r="H61" s="33" t="s">
        <v>26</v>
      </c>
      <c r="I61" s="33" t="s">
        <v>695</v>
      </c>
      <c r="J61" s="33" t="s">
        <v>60</v>
      </c>
      <c r="K61" s="33">
        <v>4</v>
      </c>
      <c r="L61" s="33" t="s">
        <v>28</v>
      </c>
      <c r="M61" s="33">
        <v>9</v>
      </c>
      <c r="N61" s="33" t="s">
        <v>29</v>
      </c>
      <c r="O61" s="33" t="s">
        <v>709</v>
      </c>
      <c r="P61" s="33" t="s">
        <v>43</v>
      </c>
      <c r="Q61" s="33">
        <v>0</v>
      </c>
      <c r="R61" s="33" t="s">
        <v>59</v>
      </c>
      <c r="S61" s="62">
        <v>9500000</v>
      </c>
      <c r="T61" s="62">
        <f>S61*M61</f>
        <v>85500000</v>
      </c>
      <c r="U61" s="29">
        <f>+T61</f>
        <v>85500000</v>
      </c>
      <c r="V61" s="33" t="s">
        <v>32</v>
      </c>
      <c r="W61" s="3" t="s">
        <v>33</v>
      </c>
      <c r="X61" s="33" t="s">
        <v>99</v>
      </c>
      <c r="Y61" s="33">
        <v>3009133992</v>
      </c>
      <c r="Z61" s="10" t="s">
        <v>100</v>
      </c>
      <c r="AA61" s="33"/>
      <c r="AB61" s="33" t="s">
        <v>98</v>
      </c>
      <c r="AC61" s="33" t="s">
        <v>574</v>
      </c>
      <c r="AD61" s="33" t="s">
        <v>1516</v>
      </c>
      <c r="AE61" s="33"/>
      <c r="AF61" s="33"/>
    </row>
    <row r="62" spans="1:32" s="109" customFormat="1" ht="82.5" x14ac:dyDescent="0.25">
      <c r="A62" s="33" t="s">
        <v>1195</v>
      </c>
      <c r="B62" s="33" t="s">
        <v>98</v>
      </c>
      <c r="C62" s="53">
        <v>61</v>
      </c>
      <c r="D62" s="33" t="s">
        <v>1196</v>
      </c>
      <c r="E62" s="33"/>
      <c r="F62" s="33"/>
      <c r="G62" s="33" t="s">
        <v>392</v>
      </c>
      <c r="H62" s="33" t="s">
        <v>34</v>
      </c>
      <c r="I62" s="33" t="s">
        <v>1197</v>
      </c>
      <c r="J62" s="33" t="s">
        <v>51</v>
      </c>
      <c r="K62" s="33">
        <v>2</v>
      </c>
      <c r="L62" s="33" t="s">
        <v>146</v>
      </c>
      <c r="M62" s="33">
        <v>4</v>
      </c>
      <c r="N62" s="33" t="s">
        <v>29</v>
      </c>
      <c r="O62" s="33" t="s">
        <v>709</v>
      </c>
      <c r="P62" s="33" t="s">
        <v>43</v>
      </c>
      <c r="Q62" s="33">
        <v>0</v>
      </c>
      <c r="R62" s="33" t="s">
        <v>59</v>
      </c>
      <c r="S62" s="62">
        <v>4000000</v>
      </c>
      <c r="T62" s="62">
        <v>16000000</v>
      </c>
      <c r="U62" s="29">
        <v>16000000</v>
      </c>
      <c r="V62" s="33" t="s">
        <v>32</v>
      </c>
      <c r="W62" s="3" t="s">
        <v>33</v>
      </c>
      <c r="X62" s="33" t="s">
        <v>99</v>
      </c>
      <c r="Y62" s="34">
        <v>3009133992</v>
      </c>
      <c r="Z62" s="10" t="s">
        <v>100</v>
      </c>
      <c r="AA62" s="33"/>
      <c r="AB62" s="33" t="s">
        <v>98</v>
      </c>
      <c r="AC62" s="33" t="s">
        <v>574</v>
      </c>
      <c r="AD62" s="33" t="s">
        <v>1198</v>
      </c>
      <c r="AE62" s="33"/>
      <c r="AF62" s="33"/>
    </row>
    <row r="63" spans="1:32" s="109" customFormat="1" ht="148.5" x14ac:dyDescent="0.25">
      <c r="A63" s="33" t="s">
        <v>424</v>
      </c>
      <c r="B63" s="33" t="s">
        <v>108</v>
      </c>
      <c r="C63" s="53">
        <v>62</v>
      </c>
      <c r="D63" s="33" t="s">
        <v>109</v>
      </c>
      <c r="E63" s="33"/>
      <c r="F63" s="33"/>
      <c r="G63" s="33" t="s">
        <v>1992</v>
      </c>
      <c r="H63" s="33" t="s">
        <v>26</v>
      </c>
      <c r="I63" s="33" t="s">
        <v>41</v>
      </c>
      <c r="J63" s="35" t="s">
        <v>146</v>
      </c>
      <c r="K63" s="33">
        <v>7</v>
      </c>
      <c r="L63" s="33" t="s">
        <v>28</v>
      </c>
      <c r="M63" s="33">
        <v>5.5</v>
      </c>
      <c r="N63" s="33" t="s">
        <v>29</v>
      </c>
      <c r="O63" s="33" t="s">
        <v>709</v>
      </c>
      <c r="P63" s="33" t="s">
        <v>43</v>
      </c>
      <c r="Q63" s="33">
        <v>0</v>
      </c>
      <c r="R63" s="33" t="s">
        <v>59</v>
      </c>
      <c r="S63" s="62">
        <v>4000000</v>
      </c>
      <c r="T63" s="62">
        <f>+M63*S63</f>
        <v>22000000</v>
      </c>
      <c r="U63" s="29">
        <f>+T63</f>
        <v>22000000</v>
      </c>
      <c r="V63" s="33" t="s">
        <v>32</v>
      </c>
      <c r="W63" s="3" t="s">
        <v>33</v>
      </c>
      <c r="X63" s="33" t="s">
        <v>876</v>
      </c>
      <c r="Y63" s="34">
        <v>3009133992</v>
      </c>
      <c r="Z63" s="58" t="s">
        <v>877</v>
      </c>
      <c r="AA63" s="33"/>
      <c r="AB63" s="33" t="s">
        <v>108</v>
      </c>
      <c r="AC63" s="33" t="s">
        <v>574</v>
      </c>
      <c r="AD63" s="33" t="s">
        <v>1993</v>
      </c>
      <c r="AE63" s="33"/>
      <c r="AF63" s="33"/>
    </row>
    <row r="64" spans="1:32" s="109" customFormat="1" ht="115.5" x14ac:dyDescent="0.25">
      <c r="A64" s="33" t="s">
        <v>425</v>
      </c>
      <c r="B64" s="33" t="s">
        <v>98</v>
      </c>
      <c r="C64" s="53">
        <v>63</v>
      </c>
      <c r="D64" s="33" t="s">
        <v>109</v>
      </c>
      <c r="E64" s="33"/>
      <c r="F64" s="33"/>
      <c r="G64" s="33" t="s">
        <v>895</v>
      </c>
      <c r="H64" s="33" t="s">
        <v>26</v>
      </c>
      <c r="I64" s="33" t="s">
        <v>696</v>
      </c>
      <c r="J64" s="33" t="s">
        <v>42</v>
      </c>
      <c r="K64" s="33">
        <v>3</v>
      </c>
      <c r="L64" s="33" t="s">
        <v>28</v>
      </c>
      <c r="M64" s="33">
        <v>9</v>
      </c>
      <c r="N64" s="33" t="s">
        <v>29</v>
      </c>
      <c r="O64" s="33" t="s">
        <v>709</v>
      </c>
      <c r="P64" s="33" t="s">
        <v>43</v>
      </c>
      <c r="Q64" s="33">
        <v>0</v>
      </c>
      <c r="R64" s="33" t="s">
        <v>59</v>
      </c>
      <c r="S64" s="62">
        <v>9500000</v>
      </c>
      <c r="T64" s="62">
        <f>S64*M64</f>
        <v>85500000</v>
      </c>
      <c r="U64" s="29">
        <f>+T64</f>
        <v>85500000</v>
      </c>
      <c r="V64" s="33" t="s">
        <v>32</v>
      </c>
      <c r="W64" s="3" t="s">
        <v>33</v>
      </c>
      <c r="X64" s="33" t="s">
        <v>99</v>
      </c>
      <c r="Y64" s="33">
        <v>3009133992</v>
      </c>
      <c r="Z64" s="10" t="s">
        <v>100</v>
      </c>
      <c r="AA64" s="33"/>
      <c r="AB64" s="33" t="s">
        <v>98</v>
      </c>
      <c r="AC64" s="33" t="s">
        <v>574</v>
      </c>
      <c r="AD64" s="33" t="s">
        <v>1490</v>
      </c>
      <c r="AE64" s="33"/>
      <c r="AF64" s="33"/>
    </row>
    <row r="65" spans="1:32" s="109" customFormat="1" ht="99" x14ac:dyDescent="0.25">
      <c r="A65" s="33" t="s">
        <v>1199</v>
      </c>
      <c r="B65" s="33" t="s">
        <v>98</v>
      </c>
      <c r="C65" s="53">
        <v>64</v>
      </c>
      <c r="D65" s="33" t="s">
        <v>109</v>
      </c>
      <c r="E65" s="33"/>
      <c r="F65" s="33"/>
      <c r="G65" s="33" t="s">
        <v>896</v>
      </c>
      <c r="H65" s="33" t="s">
        <v>26</v>
      </c>
      <c r="I65" s="33" t="s">
        <v>1200</v>
      </c>
      <c r="J65" s="33" t="s">
        <v>51</v>
      </c>
      <c r="K65" s="33">
        <v>2</v>
      </c>
      <c r="L65" s="33" t="s">
        <v>146</v>
      </c>
      <c r="M65" s="33">
        <v>4</v>
      </c>
      <c r="N65" s="33" t="s">
        <v>29</v>
      </c>
      <c r="O65" s="33" t="s">
        <v>709</v>
      </c>
      <c r="P65" s="33" t="s">
        <v>43</v>
      </c>
      <c r="Q65" s="33">
        <v>0</v>
      </c>
      <c r="R65" s="33" t="s">
        <v>59</v>
      </c>
      <c r="S65" s="62">
        <v>5500000</v>
      </c>
      <c r="T65" s="62">
        <v>22000000</v>
      </c>
      <c r="U65" s="29">
        <v>22000000</v>
      </c>
      <c r="V65" s="33" t="s">
        <v>32</v>
      </c>
      <c r="W65" s="3" t="s">
        <v>33</v>
      </c>
      <c r="X65" s="33" t="s">
        <v>99</v>
      </c>
      <c r="Y65" s="34">
        <v>3009133992</v>
      </c>
      <c r="Z65" s="10" t="s">
        <v>100</v>
      </c>
      <c r="AA65" s="33"/>
      <c r="AB65" s="33" t="s">
        <v>98</v>
      </c>
      <c r="AC65" s="33" t="s">
        <v>574</v>
      </c>
      <c r="AD65" s="33" t="s">
        <v>1201</v>
      </c>
      <c r="AE65" s="33"/>
      <c r="AF65" s="33"/>
    </row>
    <row r="66" spans="1:32" s="110" customFormat="1" ht="132" x14ac:dyDescent="0.25">
      <c r="A66" s="33" t="s">
        <v>426</v>
      </c>
      <c r="B66" s="33" t="s">
        <v>98</v>
      </c>
      <c r="C66" s="53">
        <v>65</v>
      </c>
      <c r="D66" s="33" t="s">
        <v>618</v>
      </c>
      <c r="E66" s="33"/>
      <c r="F66" s="33"/>
      <c r="G66" s="33" t="s">
        <v>897</v>
      </c>
      <c r="H66" s="33" t="s">
        <v>26</v>
      </c>
      <c r="I66" s="33" t="s">
        <v>697</v>
      </c>
      <c r="J66" s="33" t="s">
        <v>60</v>
      </c>
      <c r="K66" s="33">
        <v>4</v>
      </c>
      <c r="L66" s="33" t="s">
        <v>146</v>
      </c>
      <c r="M66" s="33">
        <v>3</v>
      </c>
      <c r="N66" s="33" t="s">
        <v>29</v>
      </c>
      <c r="O66" s="33" t="s">
        <v>709</v>
      </c>
      <c r="P66" s="33" t="s">
        <v>43</v>
      </c>
      <c r="Q66" s="33">
        <v>0</v>
      </c>
      <c r="R66" s="33" t="s">
        <v>59</v>
      </c>
      <c r="S66" s="62">
        <v>7000000</v>
      </c>
      <c r="T66" s="62">
        <f>S66*M66</f>
        <v>21000000</v>
      </c>
      <c r="U66" s="29">
        <f>+T66</f>
        <v>21000000</v>
      </c>
      <c r="V66" s="33" t="s">
        <v>32</v>
      </c>
      <c r="W66" s="3" t="s">
        <v>33</v>
      </c>
      <c r="X66" s="33" t="s">
        <v>99</v>
      </c>
      <c r="Y66" s="33">
        <v>3009133992</v>
      </c>
      <c r="Z66" s="10" t="s">
        <v>100</v>
      </c>
      <c r="AA66" s="33"/>
      <c r="AB66" s="33" t="s">
        <v>98</v>
      </c>
      <c r="AC66" s="33" t="s">
        <v>574</v>
      </c>
      <c r="AD66" s="33" t="s">
        <v>1519</v>
      </c>
      <c r="AE66" s="33"/>
      <c r="AF66" s="33"/>
    </row>
    <row r="67" spans="1:32" s="109" customFormat="1" ht="82.5" x14ac:dyDescent="0.25">
      <c r="A67" s="7" t="s">
        <v>1541</v>
      </c>
      <c r="B67" s="7" t="s">
        <v>98</v>
      </c>
      <c r="C67" s="8">
        <v>66</v>
      </c>
      <c r="D67" s="7" t="s">
        <v>659</v>
      </c>
      <c r="E67" s="92"/>
      <c r="F67" s="7"/>
      <c r="G67" s="7" t="s">
        <v>898</v>
      </c>
      <c r="H67" s="7" t="s">
        <v>26</v>
      </c>
      <c r="I67" s="7" t="s">
        <v>41</v>
      </c>
      <c r="J67" s="7" t="s">
        <v>60</v>
      </c>
      <c r="K67" s="7">
        <v>4</v>
      </c>
      <c r="L67" s="7" t="s">
        <v>36</v>
      </c>
      <c r="M67" s="7">
        <v>4</v>
      </c>
      <c r="N67" s="7" t="s">
        <v>29</v>
      </c>
      <c r="O67" s="7" t="s">
        <v>709</v>
      </c>
      <c r="P67" s="7" t="s">
        <v>43</v>
      </c>
      <c r="Q67" s="7">
        <v>0</v>
      </c>
      <c r="R67" s="7" t="s">
        <v>59</v>
      </c>
      <c r="S67" s="65">
        <v>9500000</v>
      </c>
      <c r="T67" s="65">
        <f>+M67*S67</f>
        <v>38000000</v>
      </c>
      <c r="U67" s="69">
        <f>+T67</f>
        <v>38000000</v>
      </c>
      <c r="V67" s="7" t="s">
        <v>32</v>
      </c>
      <c r="W67" s="9" t="s">
        <v>33</v>
      </c>
      <c r="X67" s="7" t="s">
        <v>38</v>
      </c>
      <c r="Y67" s="18">
        <v>3009133992</v>
      </c>
      <c r="Z67" s="7" t="s">
        <v>261</v>
      </c>
      <c r="AA67" s="7"/>
      <c r="AB67" s="7" t="s">
        <v>98</v>
      </c>
      <c r="AC67" s="7" t="s">
        <v>574</v>
      </c>
      <c r="AD67" s="7" t="s">
        <v>1651</v>
      </c>
      <c r="AE67" s="7"/>
      <c r="AF67" s="7"/>
    </row>
    <row r="68" spans="1:32" s="109" customFormat="1" ht="82.5" x14ac:dyDescent="0.25">
      <c r="A68" s="33" t="s">
        <v>1202</v>
      </c>
      <c r="B68" s="33" t="s">
        <v>98</v>
      </c>
      <c r="C68" s="53">
        <v>67</v>
      </c>
      <c r="D68" s="33" t="s">
        <v>109</v>
      </c>
      <c r="E68" s="33"/>
      <c r="F68" s="33"/>
      <c r="G68" s="33" t="s">
        <v>899</v>
      </c>
      <c r="H68" s="33" t="s">
        <v>26</v>
      </c>
      <c r="I68" s="33" t="s">
        <v>1203</v>
      </c>
      <c r="J68" s="33" t="s">
        <v>51</v>
      </c>
      <c r="K68" s="33">
        <v>2</v>
      </c>
      <c r="L68" s="33" t="s">
        <v>62</v>
      </c>
      <c r="M68" s="33">
        <v>4</v>
      </c>
      <c r="N68" s="33" t="s">
        <v>29</v>
      </c>
      <c r="O68" s="33" t="s">
        <v>709</v>
      </c>
      <c r="P68" s="33" t="s">
        <v>43</v>
      </c>
      <c r="Q68" s="33">
        <v>0</v>
      </c>
      <c r="R68" s="33" t="s">
        <v>59</v>
      </c>
      <c r="S68" s="62">
        <v>5500000</v>
      </c>
      <c r="T68" s="62">
        <v>22000000</v>
      </c>
      <c r="U68" s="29">
        <v>22000000</v>
      </c>
      <c r="V68" s="33" t="s">
        <v>32</v>
      </c>
      <c r="W68" s="3" t="s">
        <v>33</v>
      </c>
      <c r="X68" s="33" t="s">
        <v>99</v>
      </c>
      <c r="Y68" s="34">
        <v>3009133992</v>
      </c>
      <c r="Z68" s="10" t="s">
        <v>100</v>
      </c>
      <c r="AA68" s="33"/>
      <c r="AB68" s="33" t="s">
        <v>98</v>
      </c>
      <c r="AC68" s="33" t="s">
        <v>574</v>
      </c>
      <c r="AD68" s="33" t="s">
        <v>698</v>
      </c>
      <c r="AE68" s="33"/>
      <c r="AF68" s="33"/>
    </row>
    <row r="69" spans="1:32" s="109" customFormat="1" ht="76.5" customHeight="1" x14ac:dyDescent="0.25">
      <c r="A69" s="33" t="s">
        <v>1204</v>
      </c>
      <c r="B69" s="33" t="s">
        <v>98</v>
      </c>
      <c r="C69" s="53">
        <v>68</v>
      </c>
      <c r="D69" s="33" t="s">
        <v>109</v>
      </c>
      <c r="E69" s="33"/>
      <c r="F69" s="33"/>
      <c r="G69" s="33" t="s">
        <v>900</v>
      </c>
      <c r="H69" s="33" t="s">
        <v>26</v>
      </c>
      <c r="I69" s="33" t="s">
        <v>1205</v>
      </c>
      <c r="J69" s="33" t="s">
        <v>51</v>
      </c>
      <c r="K69" s="33">
        <v>2</v>
      </c>
      <c r="L69" s="33" t="s">
        <v>146</v>
      </c>
      <c r="M69" s="33">
        <v>4</v>
      </c>
      <c r="N69" s="33" t="s">
        <v>29</v>
      </c>
      <c r="O69" s="33" t="s">
        <v>709</v>
      </c>
      <c r="P69" s="33" t="s">
        <v>43</v>
      </c>
      <c r="Q69" s="33">
        <v>0</v>
      </c>
      <c r="R69" s="33" t="s">
        <v>59</v>
      </c>
      <c r="S69" s="62">
        <v>7000000</v>
      </c>
      <c r="T69" s="62">
        <v>28000000</v>
      </c>
      <c r="U69" s="29">
        <v>28000000</v>
      </c>
      <c r="V69" s="33" t="s">
        <v>32</v>
      </c>
      <c r="W69" s="3" t="s">
        <v>33</v>
      </c>
      <c r="X69" s="33" t="s">
        <v>99</v>
      </c>
      <c r="Y69" s="34">
        <v>3009133992</v>
      </c>
      <c r="Z69" s="10" t="s">
        <v>100</v>
      </c>
      <c r="AA69" s="33"/>
      <c r="AB69" s="33" t="s">
        <v>98</v>
      </c>
      <c r="AC69" s="33" t="s">
        <v>574</v>
      </c>
      <c r="AD69" s="33" t="s">
        <v>1206</v>
      </c>
      <c r="AE69" s="33"/>
      <c r="AF69" s="33"/>
    </row>
    <row r="70" spans="1:32" s="109" customFormat="1" ht="82.5" x14ac:dyDescent="0.25">
      <c r="A70" s="33" t="s">
        <v>1207</v>
      </c>
      <c r="B70" s="33" t="s">
        <v>98</v>
      </c>
      <c r="C70" s="53">
        <v>69</v>
      </c>
      <c r="D70" s="33" t="s">
        <v>1196</v>
      </c>
      <c r="E70" s="33"/>
      <c r="F70" s="33"/>
      <c r="G70" s="33" t="s">
        <v>644</v>
      </c>
      <c r="H70" s="33" t="s">
        <v>34</v>
      </c>
      <c r="I70" s="33" t="s">
        <v>1208</v>
      </c>
      <c r="J70" s="33" t="s">
        <v>51</v>
      </c>
      <c r="K70" s="33">
        <v>2</v>
      </c>
      <c r="L70" s="33" t="s">
        <v>62</v>
      </c>
      <c r="M70" s="33">
        <v>4</v>
      </c>
      <c r="N70" s="33" t="s">
        <v>29</v>
      </c>
      <c r="O70" s="33" t="s">
        <v>709</v>
      </c>
      <c r="P70" s="33" t="s">
        <v>43</v>
      </c>
      <c r="Q70" s="33">
        <v>0</v>
      </c>
      <c r="R70" s="33" t="s">
        <v>59</v>
      </c>
      <c r="S70" s="62">
        <v>4000000</v>
      </c>
      <c r="T70" s="62">
        <v>16000000</v>
      </c>
      <c r="U70" s="29">
        <v>16000000</v>
      </c>
      <c r="V70" s="33" t="s">
        <v>32</v>
      </c>
      <c r="W70" s="3" t="s">
        <v>33</v>
      </c>
      <c r="X70" s="33" t="s">
        <v>99</v>
      </c>
      <c r="Y70" s="34">
        <v>3009133992</v>
      </c>
      <c r="Z70" s="10" t="s">
        <v>100</v>
      </c>
      <c r="AA70" s="33"/>
      <c r="AB70" s="33" t="s">
        <v>98</v>
      </c>
      <c r="AC70" s="33" t="s">
        <v>574</v>
      </c>
      <c r="AD70" s="33" t="s">
        <v>1198</v>
      </c>
      <c r="AE70" s="33"/>
      <c r="AF70" s="33"/>
    </row>
    <row r="71" spans="1:32" s="109" customFormat="1" ht="82.5" x14ac:dyDescent="0.25">
      <c r="A71" s="33" t="s">
        <v>1209</v>
      </c>
      <c r="B71" s="33" t="s">
        <v>98</v>
      </c>
      <c r="C71" s="53">
        <v>70</v>
      </c>
      <c r="D71" s="33">
        <v>81112300</v>
      </c>
      <c r="E71" s="33"/>
      <c r="F71" s="33"/>
      <c r="G71" s="33" t="s">
        <v>393</v>
      </c>
      <c r="H71" s="33" t="s">
        <v>34</v>
      </c>
      <c r="I71" s="33" t="s">
        <v>1210</v>
      </c>
      <c r="J71" s="33" t="s">
        <v>51</v>
      </c>
      <c r="K71" s="33">
        <v>2</v>
      </c>
      <c r="L71" s="33" t="s">
        <v>62</v>
      </c>
      <c r="M71" s="33">
        <v>4</v>
      </c>
      <c r="N71" s="33" t="s">
        <v>29</v>
      </c>
      <c r="O71" s="33" t="s">
        <v>709</v>
      </c>
      <c r="P71" s="33" t="s">
        <v>43</v>
      </c>
      <c r="Q71" s="33">
        <v>0</v>
      </c>
      <c r="R71" s="33" t="s">
        <v>59</v>
      </c>
      <c r="S71" s="62">
        <v>5500000</v>
      </c>
      <c r="T71" s="62">
        <v>22000000</v>
      </c>
      <c r="U71" s="29">
        <v>22000000</v>
      </c>
      <c r="V71" s="33" t="s">
        <v>32</v>
      </c>
      <c r="W71" s="3" t="s">
        <v>33</v>
      </c>
      <c r="X71" s="33" t="s">
        <v>99</v>
      </c>
      <c r="Y71" s="34">
        <v>3009133992</v>
      </c>
      <c r="Z71" s="10" t="s">
        <v>100</v>
      </c>
      <c r="AA71" s="33"/>
      <c r="AB71" s="33" t="s">
        <v>98</v>
      </c>
      <c r="AC71" s="33" t="s">
        <v>574</v>
      </c>
      <c r="AD71" s="33" t="s">
        <v>250</v>
      </c>
      <c r="AE71" s="33"/>
      <c r="AF71" s="33"/>
    </row>
    <row r="72" spans="1:32" s="109" customFormat="1" ht="66" x14ac:dyDescent="0.25">
      <c r="A72" s="33" t="s">
        <v>1211</v>
      </c>
      <c r="B72" s="33" t="s">
        <v>98</v>
      </c>
      <c r="C72" s="53">
        <v>71</v>
      </c>
      <c r="D72" s="33" t="s">
        <v>1212</v>
      </c>
      <c r="E72" s="33"/>
      <c r="F72" s="33"/>
      <c r="G72" s="33" t="s">
        <v>645</v>
      </c>
      <c r="H72" s="33" t="s">
        <v>34</v>
      </c>
      <c r="I72" s="33" t="s">
        <v>1213</v>
      </c>
      <c r="J72" s="33" t="s">
        <v>27</v>
      </c>
      <c r="K72" s="33">
        <v>1</v>
      </c>
      <c r="L72" s="33" t="s">
        <v>54</v>
      </c>
      <c r="M72" s="33">
        <v>4</v>
      </c>
      <c r="N72" s="33" t="s">
        <v>29</v>
      </c>
      <c r="O72" s="33" t="s">
        <v>709</v>
      </c>
      <c r="P72" s="33" t="s">
        <v>43</v>
      </c>
      <c r="Q72" s="33">
        <v>0</v>
      </c>
      <c r="R72" s="33" t="s">
        <v>59</v>
      </c>
      <c r="S72" s="62">
        <v>3500000</v>
      </c>
      <c r="T72" s="62">
        <v>14000000</v>
      </c>
      <c r="U72" s="29">
        <v>14000000</v>
      </c>
      <c r="V72" s="33" t="s">
        <v>32</v>
      </c>
      <c r="W72" s="3" t="s">
        <v>33</v>
      </c>
      <c r="X72" s="33" t="s">
        <v>1146</v>
      </c>
      <c r="Y72" s="34">
        <v>3009133992</v>
      </c>
      <c r="Z72" s="10" t="s">
        <v>100</v>
      </c>
      <c r="AA72" s="33"/>
      <c r="AB72" s="33" t="s">
        <v>98</v>
      </c>
      <c r="AC72" s="33" t="s">
        <v>574</v>
      </c>
      <c r="AD72" s="33" t="s">
        <v>250</v>
      </c>
      <c r="AE72" s="33"/>
      <c r="AF72" s="33"/>
    </row>
    <row r="73" spans="1:32" s="109" customFormat="1" ht="49.5" customHeight="1" x14ac:dyDescent="0.25">
      <c r="A73" s="33" t="s">
        <v>1214</v>
      </c>
      <c r="B73" s="33" t="s">
        <v>98</v>
      </c>
      <c r="C73" s="53">
        <v>72</v>
      </c>
      <c r="D73" s="33" t="s">
        <v>1215</v>
      </c>
      <c r="E73" s="33"/>
      <c r="F73" s="33"/>
      <c r="G73" s="33" t="s">
        <v>646</v>
      </c>
      <c r="H73" s="33" t="s">
        <v>34</v>
      </c>
      <c r="I73" s="33" t="s">
        <v>1216</v>
      </c>
      <c r="J73" s="33" t="s">
        <v>51</v>
      </c>
      <c r="K73" s="33">
        <v>2</v>
      </c>
      <c r="L73" s="33" t="s">
        <v>62</v>
      </c>
      <c r="M73" s="33">
        <v>4</v>
      </c>
      <c r="N73" s="33" t="s">
        <v>29</v>
      </c>
      <c r="O73" s="33" t="s">
        <v>709</v>
      </c>
      <c r="P73" s="33" t="s">
        <v>43</v>
      </c>
      <c r="Q73" s="33">
        <v>0</v>
      </c>
      <c r="R73" s="33" t="s">
        <v>59</v>
      </c>
      <c r="S73" s="62">
        <v>3500000</v>
      </c>
      <c r="T73" s="62">
        <v>14000000</v>
      </c>
      <c r="U73" s="29">
        <v>14000000</v>
      </c>
      <c r="V73" s="33" t="s">
        <v>32</v>
      </c>
      <c r="W73" s="3" t="s">
        <v>33</v>
      </c>
      <c r="X73" s="33" t="s">
        <v>99</v>
      </c>
      <c r="Y73" s="34">
        <v>3009133992</v>
      </c>
      <c r="Z73" s="10" t="s">
        <v>100</v>
      </c>
      <c r="AA73" s="33"/>
      <c r="AB73" s="33" t="s">
        <v>98</v>
      </c>
      <c r="AC73" s="33" t="s">
        <v>574</v>
      </c>
      <c r="AD73" s="33" t="s">
        <v>1217</v>
      </c>
      <c r="AE73" s="33"/>
      <c r="AF73" s="33"/>
    </row>
    <row r="74" spans="1:32" s="109" customFormat="1" ht="49.5" customHeight="1" x14ac:dyDescent="0.25">
      <c r="A74" s="33" t="s">
        <v>1218</v>
      </c>
      <c r="B74" s="33" t="s">
        <v>98</v>
      </c>
      <c r="C74" s="53">
        <v>73</v>
      </c>
      <c r="D74" s="33" t="s">
        <v>1219</v>
      </c>
      <c r="E74" s="33"/>
      <c r="F74" s="33"/>
      <c r="G74" s="33" t="s">
        <v>647</v>
      </c>
      <c r="H74" s="33" t="s">
        <v>34</v>
      </c>
      <c r="I74" s="33" t="s">
        <v>1220</v>
      </c>
      <c r="J74" s="33" t="s">
        <v>27</v>
      </c>
      <c r="K74" s="33">
        <v>1</v>
      </c>
      <c r="L74" s="33" t="s">
        <v>54</v>
      </c>
      <c r="M74" s="33">
        <v>4</v>
      </c>
      <c r="N74" s="33" t="s">
        <v>29</v>
      </c>
      <c r="O74" s="33" t="s">
        <v>709</v>
      </c>
      <c r="P74" s="33" t="s">
        <v>43</v>
      </c>
      <c r="Q74" s="33">
        <v>0</v>
      </c>
      <c r="R74" s="33" t="s">
        <v>59</v>
      </c>
      <c r="S74" s="62">
        <v>3500000</v>
      </c>
      <c r="T74" s="62">
        <v>14000000</v>
      </c>
      <c r="U74" s="29">
        <v>14000000</v>
      </c>
      <c r="V74" s="33" t="s">
        <v>32</v>
      </c>
      <c r="W74" s="3" t="s">
        <v>33</v>
      </c>
      <c r="X74" s="33" t="s">
        <v>103</v>
      </c>
      <c r="Y74" s="34">
        <v>3009133992</v>
      </c>
      <c r="Z74" s="10" t="s">
        <v>104</v>
      </c>
      <c r="AA74" s="33"/>
      <c r="AB74" s="33" t="s">
        <v>98</v>
      </c>
      <c r="AC74" s="33" t="s">
        <v>574</v>
      </c>
      <c r="AD74" s="33" t="s">
        <v>250</v>
      </c>
      <c r="AE74" s="33"/>
      <c r="AF74" s="33"/>
    </row>
    <row r="75" spans="1:32" s="109" customFormat="1" ht="49.5" customHeight="1" x14ac:dyDescent="0.25">
      <c r="A75" s="33" t="s">
        <v>1221</v>
      </c>
      <c r="B75" s="33" t="s">
        <v>98</v>
      </c>
      <c r="C75" s="53">
        <v>74</v>
      </c>
      <c r="D75" s="33" t="s">
        <v>1212</v>
      </c>
      <c r="E75" s="33"/>
      <c r="F75" s="33"/>
      <c r="G75" s="33" t="s">
        <v>648</v>
      </c>
      <c r="H75" s="33" t="s">
        <v>34</v>
      </c>
      <c r="I75" s="33" t="s">
        <v>41</v>
      </c>
      <c r="J75" s="33" t="s">
        <v>27</v>
      </c>
      <c r="K75" s="33">
        <v>1</v>
      </c>
      <c r="L75" s="33" t="s">
        <v>54</v>
      </c>
      <c r="M75" s="33">
        <v>4</v>
      </c>
      <c r="N75" s="33" t="s">
        <v>29</v>
      </c>
      <c r="O75" s="33" t="s">
        <v>709</v>
      </c>
      <c r="P75" s="33" t="s">
        <v>43</v>
      </c>
      <c r="Q75" s="33">
        <v>0</v>
      </c>
      <c r="R75" s="33" t="s">
        <v>59</v>
      </c>
      <c r="S75" s="62">
        <v>3500000</v>
      </c>
      <c r="T75" s="62">
        <v>14000000</v>
      </c>
      <c r="U75" s="29">
        <v>14000000</v>
      </c>
      <c r="V75" s="33" t="s">
        <v>32</v>
      </c>
      <c r="W75" s="3" t="s">
        <v>33</v>
      </c>
      <c r="X75" s="33" t="s">
        <v>1146</v>
      </c>
      <c r="Y75" s="34">
        <v>3009133992</v>
      </c>
      <c r="Z75" s="10" t="s">
        <v>100</v>
      </c>
      <c r="AA75" s="33"/>
      <c r="AB75" s="33" t="s">
        <v>98</v>
      </c>
      <c r="AC75" s="33" t="s">
        <v>574</v>
      </c>
      <c r="AD75" s="33" t="s">
        <v>250</v>
      </c>
      <c r="AE75" s="33"/>
      <c r="AF75" s="33"/>
    </row>
    <row r="76" spans="1:32" s="109" customFormat="1" ht="280.5" customHeight="1" x14ac:dyDescent="0.25">
      <c r="A76" s="33" t="s">
        <v>427</v>
      </c>
      <c r="B76" s="33" t="s">
        <v>98</v>
      </c>
      <c r="C76" s="53">
        <v>75</v>
      </c>
      <c r="D76" s="33" t="s">
        <v>111</v>
      </c>
      <c r="E76" s="33"/>
      <c r="F76" s="33"/>
      <c r="G76" s="33" t="s">
        <v>901</v>
      </c>
      <c r="H76" s="33" t="s">
        <v>112</v>
      </c>
      <c r="I76" s="33" t="s">
        <v>78</v>
      </c>
      <c r="J76" s="33" t="s">
        <v>54</v>
      </c>
      <c r="K76" s="33">
        <v>5</v>
      </c>
      <c r="L76" s="33" t="s">
        <v>28</v>
      </c>
      <c r="M76" s="33">
        <v>7</v>
      </c>
      <c r="N76" s="33" t="s">
        <v>113</v>
      </c>
      <c r="O76" s="33" t="s">
        <v>714</v>
      </c>
      <c r="P76" s="33" t="s">
        <v>30</v>
      </c>
      <c r="Q76" s="33">
        <v>1</v>
      </c>
      <c r="R76" s="33" t="s">
        <v>59</v>
      </c>
      <c r="S76" s="62">
        <v>0</v>
      </c>
      <c r="T76" s="62">
        <v>810000000</v>
      </c>
      <c r="U76" s="29">
        <v>810000000</v>
      </c>
      <c r="V76" s="33" t="s">
        <v>32</v>
      </c>
      <c r="W76" s="3" t="s">
        <v>33</v>
      </c>
      <c r="X76" s="33" t="s">
        <v>101</v>
      </c>
      <c r="Y76" s="34">
        <v>3009133992</v>
      </c>
      <c r="Z76" s="33" t="s">
        <v>110</v>
      </c>
      <c r="AA76" s="33"/>
      <c r="AB76" s="33" t="s">
        <v>98</v>
      </c>
      <c r="AC76" s="33" t="s">
        <v>574</v>
      </c>
      <c r="AD76" s="33" t="s">
        <v>1640</v>
      </c>
      <c r="AE76" s="33"/>
      <c r="AF76" s="33"/>
    </row>
    <row r="77" spans="1:32" s="110" customFormat="1" ht="66" customHeight="1" x14ac:dyDescent="0.25">
      <c r="A77" s="33" t="s">
        <v>428</v>
      </c>
      <c r="B77" s="33" t="s">
        <v>98</v>
      </c>
      <c r="C77" s="53">
        <v>76</v>
      </c>
      <c r="D77" s="33" t="s">
        <v>133</v>
      </c>
      <c r="E77" s="33"/>
      <c r="F77" s="33"/>
      <c r="G77" s="33" t="s">
        <v>902</v>
      </c>
      <c r="H77" s="33" t="s">
        <v>780</v>
      </c>
      <c r="I77" s="33" t="s">
        <v>134</v>
      </c>
      <c r="J77" s="33" t="s">
        <v>54</v>
      </c>
      <c r="K77" s="33">
        <v>5</v>
      </c>
      <c r="L77" s="33" t="s">
        <v>36</v>
      </c>
      <c r="M77" s="33">
        <v>3</v>
      </c>
      <c r="N77" s="33" t="s">
        <v>97</v>
      </c>
      <c r="O77" s="33" t="s">
        <v>709</v>
      </c>
      <c r="P77" s="33" t="s">
        <v>43</v>
      </c>
      <c r="Q77" s="33">
        <v>0</v>
      </c>
      <c r="R77" s="33" t="s">
        <v>59</v>
      </c>
      <c r="S77" s="62">
        <v>0</v>
      </c>
      <c r="T77" s="62">
        <v>901597275</v>
      </c>
      <c r="U77" s="29">
        <f>+T77</f>
        <v>901597275</v>
      </c>
      <c r="V77" s="33" t="s">
        <v>32</v>
      </c>
      <c r="W77" s="3" t="s">
        <v>33</v>
      </c>
      <c r="X77" s="33" t="s">
        <v>781</v>
      </c>
      <c r="Y77" s="34">
        <v>3009133992</v>
      </c>
      <c r="Z77" s="10" t="s">
        <v>749</v>
      </c>
      <c r="AA77" s="33"/>
      <c r="AB77" s="33" t="s">
        <v>132</v>
      </c>
      <c r="AC77" s="33" t="s">
        <v>574</v>
      </c>
      <c r="AD77" s="33" t="s">
        <v>1517</v>
      </c>
      <c r="AE77" s="33"/>
      <c r="AF77" s="33"/>
    </row>
    <row r="78" spans="1:32" s="109" customFormat="1" ht="66" customHeight="1" x14ac:dyDescent="0.25">
      <c r="A78" s="13" t="s">
        <v>429</v>
      </c>
      <c r="B78" s="13" t="s">
        <v>98</v>
      </c>
      <c r="C78" s="14">
        <v>77</v>
      </c>
      <c r="D78" s="13" t="s">
        <v>417</v>
      </c>
      <c r="E78" s="33"/>
      <c r="F78" s="13"/>
      <c r="G78" s="13" t="s">
        <v>903</v>
      </c>
      <c r="H78" s="13" t="s">
        <v>142</v>
      </c>
      <c r="I78" s="13" t="s">
        <v>78</v>
      </c>
      <c r="J78" s="13" t="s">
        <v>54</v>
      </c>
      <c r="K78" s="13">
        <v>5</v>
      </c>
      <c r="L78" s="13" t="s">
        <v>28</v>
      </c>
      <c r="M78" s="13">
        <v>8</v>
      </c>
      <c r="N78" s="13" t="s">
        <v>97</v>
      </c>
      <c r="O78" s="13" t="s">
        <v>709</v>
      </c>
      <c r="P78" s="33" t="s">
        <v>30</v>
      </c>
      <c r="Q78" s="33">
        <v>1</v>
      </c>
      <c r="R78" s="13" t="s">
        <v>59</v>
      </c>
      <c r="S78" s="66">
        <v>0</v>
      </c>
      <c r="T78" s="66">
        <v>550000000</v>
      </c>
      <c r="U78" s="70">
        <v>550000000</v>
      </c>
      <c r="V78" s="13" t="s">
        <v>32</v>
      </c>
      <c r="W78" s="15" t="s">
        <v>33</v>
      </c>
      <c r="X78" s="13" t="s">
        <v>143</v>
      </c>
      <c r="Y78" s="19">
        <v>3009133992</v>
      </c>
      <c r="Z78" s="13" t="s">
        <v>144</v>
      </c>
      <c r="AA78" s="13"/>
      <c r="AB78" s="13" t="s">
        <v>98</v>
      </c>
      <c r="AC78" s="13" t="s">
        <v>574</v>
      </c>
      <c r="AD78" s="13" t="s">
        <v>1801</v>
      </c>
      <c r="AE78" s="13"/>
      <c r="AF78" s="13"/>
    </row>
    <row r="79" spans="1:32" s="109" customFormat="1" ht="66" customHeight="1" x14ac:dyDescent="0.25">
      <c r="A79" s="33" t="s">
        <v>430</v>
      </c>
      <c r="B79" s="33" t="s">
        <v>98</v>
      </c>
      <c r="C79" s="53">
        <v>78</v>
      </c>
      <c r="D79" s="33" t="s">
        <v>661</v>
      </c>
      <c r="E79" s="33"/>
      <c r="F79" s="33"/>
      <c r="G79" s="33" t="s">
        <v>904</v>
      </c>
      <c r="H79" s="33" t="s">
        <v>394</v>
      </c>
      <c r="I79" s="33" t="s">
        <v>78</v>
      </c>
      <c r="J79" s="33" t="s">
        <v>60</v>
      </c>
      <c r="K79" s="33">
        <v>4</v>
      </c>
      <c r="L79" s="33" t="s">
        <v>63</v>
      </c>
      <c r="M79" s="33">
        <v>9</v>
      </c>
      <c r="N79" s="33" t="s">
        <v>113</v>
      </c>
      <c r="O79" s="33" t="s">
        <v>714</v>
      </c>
      <c r="P79" s="33" t="s">
        <v>43</v>
      </c>
      <c r="Q79" s="33">
        <v>0</v>
      </c>
      <c r="R79" s="33" t="s">
        <v>59</v>
      </c>
      <c r="S79" s="62">
        <v>0</v>
      </c>
      <c r="T79" s="62">
        <v>1530000000</v>
      </c>
      <c r="U79" s="29">
        <v>1020000000</v>
      </c>
      <c r="V79" s="33" t="s">
        <v>44</v>
      </c>
      <c r="W79" s="3" t="s">
        <v>153</v>
      </c>
      <c r="X79" s="33" t="s">
        <v>1083</v>
      </c>
      <c r="Y79" s="34">
        <v>3009133992</v>
      </c>
      <c r="Z79" s="33" t="s">
        <v>1084</v>
      </c>
      <c r="AA79" s="33"/>
      <c r="AB79" s="33" t="s">
        <v>132</v>
      </c>
      <c r="AC79" s="33" t="s">
        <v>574</v>
      </c>
      <c r="AD79" s="33" t="s">
        <v>1518</v>
      </c>
      <c r="AE79" s="33"/>
      <c r="AF79" s="33"/>
    </row>
    <row r="80" spans="1:32" s="109" customFormat="1" ht="82.5" customHeight="1" x14ac:dyDescent="0.25">
      <c r="A80" s="33" t="s">
        <v>431</v>
      </c>
      <c r="B80" s="33" t="s">
        <v>98</v>
      </c>
      <c r="C80" s="53">
        <v>79</v>
      </c>
      <c r="D80" s="33" t="s">
        <v>114</v>
      </c>
      <c r="E80" s="33"/>
      <c r="F80" s="33"/>
      <c r="G80" s="33" t="s">
        <v>905</v>
      </c>
      <c r="H80" s="33" t="s">
        <v>115</v>
      </c>
      <c r="I80" s="33" t="s">
        <v>78</v>
      </c>
      <c r="J80" s="33" t="s">
        <v>60</v>
      </c>
      <c r="K80" s="33">
        <v>4</v>
      </c>
      <c r="L80" s="33" t="s">
        <v>64</v>
      </c>
      <c r="M80" s="33">
        <v>7</v>
      </c>
      <c r="N80" s="33" t="s">
        <v>113</v>
      </c>
      <c r="O80" s="33" t="s">
        <v>714</v>
      </c>
      <c r="P80" s="33" t="s">
        <v>43</v>
      </c>
      <c r="Q80" s="33">
        <v>0</v>
      </c>
      <c r="R80" s="33" t="s">
        <v>59</v>
      </c>
      <c r="S80" s="62">
        <v>0</v>
      </c>
      <c r="T80" s="62">
        <v>140000000</v>
      </c>
      <c r="U80" s="29">
        <v>140000000</v>
      </c>
      <c r="V80" s="33" t="s">
        <v>32</v>
      </c>
      <c r="W80" s="3" t="s">
        <v>33</v>
      </c>
      <c r="X80" s="33" t="s">
        <v>405</v>
      </c>
      <c r="Y80" s="34">
        <v>3009133992</v>
      </c>
      <c r="Z80" s="33" t="s">
        <v>173</v>
      </c>
      <c r="AA80" s="33"/>
      <c r="AB80" s="33" t="s">
        <v>98</v>
      </c>
      <c r="AC80" s="33" t="s">
        <v>574</v>
      </c>
      <c r="AD80" s="33" t="s">
        <v>1520</v>
      </c>
      <c r="AE80" s="33"/>
      <c r="AF80" s="33"/>
    </row>
    <row r="81" spans="1:32" s="109" customFormat="1" ht="82.5" customHeight="1" x14ac:dyDescent="0.25">
      <c r="A81" s="33" t="s">
        <v>432</v>
      </c>
      <c r="B81" s="33" t="s">
        <v>98</v>
      </c>
      <c r="C81" s="53">
        <v>80</v>
      </c>
      <c r="D81" s="33">
        <v>81111820</v>
      </c>
      <c r="E81" s="33"/>
      <c r="F81" s="33"/>
      <c r="G81" s="33" t="s">
        <v>906</v>
      </c>
      <c r="H81" s="33" t="s">
        <v>170</v>
      </c>
      <c r="I81" s="33" t="s">
        <v>171</v>
      </c>
      <c r="J81" s="33" t="s">
        <v>42</v>
      </c>
      <c r="K81" s="33">
        <v>3</v>
      </c>
      <c r="L81" s="33" t="s">
        <v>28</v>
      </c>
      <c r="M81" s="33">
        <v>9</v>
      </c>
      <c r="N81" s="33" t="s">
        <v>97</v>
      </c>
      <c r="O81" s="33" t="s">
        <v>709</v>
      </c>
      <c r="P81" s="33" t="s">
        <v>43</v>
      </c>
      <c r="Q81" s="33">
        <v>0</v>
      </c>
      <c r="R81" s="33" t="s">
        <v>59</v>
      </c>
      <c r="S81" s="62">
        <v>0</v>
      </c>
      <c r="T81" s="62">
        <v>28000000</v>
      </c>
      <c r="U81" s="29">
        <v>28000000</v>
      </c>
      <c r="V81" s="33" t="s">
        <v>32</v>
      </c>
      <c r="W81" s="3" t="s">
        <v>33</v>
      </c>
      <c r="X81" s="33" t="s">
        <v>172</v>
      </c>
      <c r="Y81" s="34">
        <v>3009133992</v>
      </c>
      <c r="Z81" s="33" t="s">
        <v>173</v>
      </c>
      <c r="AA81" s="33"/>
      <c r="AB81" s="33" t="s">
        <v>98</v>
      </c>
      <c r="AC81" s="33" t="s">
        <v>574</v>
      </c>
      <c r="AD81" s="33" t="s">
        <v>250</v>
      </c>
      <c r="AE81" s="33"/>
      <c r="AF81" s="33"/>
    </row>
    <row r="82" spans="1:32" s="109" customFormat="1" ht="82.5" customHeight="1" x14ac:dyDescent="0.25">
      <c r="A82" s="33" t="s">
        <v>433</v>
      </c>
      <c r="B82" s="33" t="s">
        <v>98</v>
      </c>
      <c r="C82" s="53">
        <v>81</v>
      </c>
      <c r="D82" s="33" t="s">
        <v>129</v>
      </c>
      <c r="E82" s="33"/>
      <c r="F82" s="33"/>
      <c r="G82" s="33" t="s">
        <v>1444</v>
      </c>
      <c r="H82" s="33" t="s">
        <v>130</v>
      </c>
      <c r="I82" s="33" t="s">
        <v>131</v>
      </c>
      <c r="J82" s="33" t="s">
        <v>42</v>
      </c>
      <c r="K82" s="33">
        <v>3</v>
      </c>
      <c r="L82" s="33" t="s">
        <v>28</v>
      </c>
      <c r="M82" s="33">
        <v>9</v>
      </c>
      <c r="N82" s="33" t="s">
        <v>97</v>
      </c>
      <c r="O82" s="33" t="s">
        <v>709</v>
      </c>
      <c r="P82" s="33" t="s">
        <v>30</v>
      </c>
      <c r="Q82" s="33">
        <v>1</v>
      </c>
      <c r="R82" s="33" t="s">
        <v>59</v>
      </c>
      <c r="S82" s="62">
        <v>0</v>
      </c>
      <c r="T82" s="62">
        <v>2290000000</v>
      </c>
      <c r="U82" s="29">
        <v>2290000000</v>
      </c>
      <c r="V82" s="33" t="s">
        <v>32</v>
      </c>
      <c r="W82" s="3" t="s">
        <v>33</v>
      </c>
      <c r="X82" s="33" t="s">
        <v>781</v>
      </c>
      <c r="Y82" s="34">
        <v>3009133992</v>
      </c>
      <c r="Z82" s="10" t="s">
        <v>749</v>
      </c>
      <c r="AA82" s="33"/>
      <c r="AB82" s="33" t="s">
        <v>132</v>
      </c>
      <c r="AC82" s="33" t="s">
        <v>574</v>
      </c>
      <c r="AD82" s="33" t="s">
        <v>1458</v>
      </c>
      <c r="AE82" s="33"/>
      <c r="AF82" s="33"/>
    </row>
    <row r="83" spans="1:32" s="109" customFormat="1" ht="82.5" customHeight="1" x14ac:dyDescent="0.25">
      <c r="A83" s="33" t="s">
        <v>434</v>
      </c>
      <c r="B83" s="33" t="s">
        <v>98</v>
      </c>
      <c r="C83" s="53">
        <v>82</v>
      </c>
      <c r="D83" s="33" t="s">
        <v>1459</v>
      </c>
      <c r="E83" s="33"/>
      <c r="F83" s="33"/>
      <c r="G83" s="33" t="s">
        <v>907</v>
      </c>
      <c r="H83" s="33" t="s">
        <v>135</v>
      </c>
      <c r="I83" s="33" t="s">
        <v>78</v>
      </c>
      <c r="J83" s="33" t="s">
        <v>51</v>
      </c>
      <c r="K83" s="33">
        <v>2</v>
      </c>
      <c r="L83" s="33" t="s">
        <v>63</v>
      </c>
      <c r="M83" s="33">
        <v>8</v>
      </c>
      <c r="N83" s="33" t="s">
        <v>136</v>
      </c>
      <c r="O83" s="33" t="s">
        <v>713</v>
      </c>
      <c r="P83" s="33" t="s">
        <v>30</v>
      </c>
      <c r="Q83" s="33">
        <v>1</v>
      </c>
      <c r="R83" s="33" t="s">
        <v>59</v>
      </c>
      <c r="S83" s="62">
        <v>0</v>
      </c>
      <c r="T83" s="62">
        <v>2800000000</v>
      </c>
      <c r="U83" s="29">
        <f>+T83</f>
        <v>2800000000</v>
      </c>
      <c r="V83" s="33" t="s">
        <v>32</v>
      </c>
      <c r="W83" s="3" t="s">
        <v>33</v>
      </c>
      <c r="X83" s="33" t="s">
        <v>406</v>
      </c>
      <c r="Y83" s="34">
        <v>3009133992</v>
      </c>
      <c r="Z83" s="33" t="s">
        <v>407</v>
      </c>
      <c r="AA83" s="33"/>
      <c r="AB83" s="33" t="s">
        <v>98</v>
      </c>
      <c r="AC83" s="33" t="s">
        <v>574</v>
      </c>
      <c r="AD83" s="33" t="s">
        <v>740</v>
      </c>
      <c r="AE83" s="33"/>
      <c r="AF83" s="33"/>
    </row>
    <row r="84" spans="1:32" s="109" customFormat="1" ht="66" customHeight="1" x14ac:dyDescent="0.25">
      <c r="A84" s="33" t="s">
        <v>435</v>
      </c>
      <c r="B84" s="33" t="s">
        <v>98</v>
      </c>
      <c r="C84" s="53">
        <v>83</v>
      </c>
      <c r="D84" s="33" t="s">
        <v>416</v>
      </c>
      <c r="E84" s="33"/>
      <c r="F84" s="33"/>
      <c r="G84" s="33" t="s">
        <v>908</v>
      </c>
      <c r="H84" s="33" t="s">
        <v>395</v>
      </c>
      <c r="I84" s="33" t="s">
        <v>78</v>
      </c>
      <c r="J84" s="33" t="s">
        <v>42</v>
      </c>
      <c r="K84" s="33">
        <v>3</v>
      </c>
      <c r="L84" s="33" t="s">
        <v>60</v>
      </c>
      <c r="M84" s="33">
        <v>1</v>
      </c>
      <c r="N84" s="33" t="s">
        <v>136</v>
      </c>
      <c r="O84" s="33" t="s">
        <v>713</v>
      </c>
      <c r="P84" s="33" t="s">
        <v>43</v>
      </c>
      <c r="Q84" s="33">
        <v>0</v>
      </c>
      <c r="R84" s="33" t="s">
        <v>59</v>
      </c>
      <c r="S84" s="62">
        <v>0</v>
      </c>
      <c r="T84" s="62">
        <v>10000000</v>
      </c>
      <c r="U84" s="29">
        <v>10000000</v>
      </c>
      <c r="V84" s="33" t="s">
        <v>32</v>
      </c>
      <c r="W84" s="3" t="s">
        <v>33</v>
      </c>
      <c r="X84" s="33" t="s">
        <v>99</v>
      </c>
      <c r="Y84" s="34">
        <v>3009133992</v>
      </c>
      <c r="Z84" s="33" t="s">
        <v>100</v>
      </c>
      <c r="AA84" s="33"/>
      <c r="AB84" s="33" t="s">
        <v>98</v>
      </c>
      <c r="AC84" s="33" t="s">
        <v>574</v>
      </c>
      <c r="AD84" s="33" t="s">
        <v>1085</v>
      </c>
      <c r="AE84" s="33"/>
      <c r="AF84" s="33"/>
    </row>
    <row r="85" spans="1:32" s="110" customFormat="1" ht="66" customHeight="1" x14ac:dyDescent="0.25">
      <c r="A85" s="33" t="s">
        <v>436</v>
      </c>
      <c r="B85" s="33" t="s">
        <v>98</v>
      </c>
      <c r="C85" s="53">
        <v>84</v>
      </c>
      <c r="D85" s="33" t="s">
        <v>163</v>
      </c>
      <c r="E85" s="33"/>
      <c r="F85" s="33"/>
      <c r="G85" s="33" t="s">
        <v>909</v>
      </c>
      <c r="H85" s="33" t="s">
        <v>164</v>
      </c>
      <c r="I85" s="33"/>
      <c r="J85" s="33" t="s">
        <v>60</v>
      </c>
      <c r="K85" s="33">
        <v>4</v>
      </c>
      <c r="L85" s="33" t="s">
        <v>146</v>
      </c>
      <c r="M85" s="33">
        <v>3</v>
      </c>
      <c r="N85" s="33" t="s">
        <v>113</v>
      </c>
      <c r="O85" s="33" t="s">
        <v>714</v>
      </c>
      <c r="P85" s="33" t="s">
        <v>43</v>
      </c>
      <c r="Q85" s="33">
        <v>0</v>
      </c>
      <c r="R85" s="33" t="s">
        <v>59</v>
      </c>
      <c r="S85" s="62">
        <v>0</v>
      </c>
      <c r="T85" s="62">
        <v>559950000</v>
      </c>
      <c r="U85" s="29">
        <v>559950000</v>
      </c>
      <c r="V85" s="33" t="s">
        <v>32</v>
      </c>
      <c r="W85" s="3" t="s">
        <v>33</v>
      </c>
      <c r="X85" s="33" t="s">
        <v>116</v>
      </c>
      <c r="Y85" s="34">
        <v>3009133992</v>
      </c>
      <c r="Z85" s="33" t="s">
        <v>117</v>
      </c>
      <c r="AA85" s="33"/>
      <c r="AB85" s="33" t="s">
        <v>98</v>
      </c>
      <c r="AC85" s="33" t="s">
        <v>574</v>
      </c>
      <c r="AD85" s="33" t="s">
        <v>1521</v>
      </c>
      <c r="AE85" s="33"/>
      <c r="AF85" s="33"/>
    </row>
    <row r="86" spans="1:32" s="110" customFormat="1" ht="66" customHeight="1" x14ac:dyDescent="0.25">
      <c r="A86" s="7" t="s">
        <v>437</v>
      </c>
      <c r="B86" s="7" t="s">
        <v>98</v>
      </c>
      <c r="C86" s="8">
        <v>85</v>
      </c>
      <c r="D86" s="7" t="s">
        <v>619</v>
      </c>
      <c r="E86" s="33"/>
      <c r="F86" s="7"/>
      <c r="G86" s="7" t="s">
        <v>910</v>
      </c>
      <c r="H86" s="7" t="s">
        <v>396</v>
      </c>
      <c r="I86" s="7"/>
      <c r="J86" s="7" t="s">
        <v>42</v>
      </c>
      <c r="K86" s="7">
        <v>3</v>
      </c>
      <c r="L86" s="7" t="s">
        <v>28</v>
      </c>
      <c r="M86" s="7">
        <v>8</v>
      </c>
      <c r="N86" s="7" t="s">
        <v>113</v>
      </c>
      <c r="O86" s="7" t="s">
        <v>714</v>
      </c>
      <c r="P86" s="7" t="s">
        <v>43</v>
      </c>
      <c r="Q86" s="7">
        <v>0</v>
      </c>
      <c r="R86" s="7" t="s">
        <v>59</v>
      </c>
      <c r="S86" s="65">
        <v>0</v>
      </c>
      <c r="T86" s="65">
        <v>200000000</v>
      </c>
      <c r="U86" s="69">
        <v>200000000</v>
      </c>
      <c r="V86" s="7" t="s">
        <v>32</v>
      </c>
      <c r="W86" s="9" t="s">
        <v>33</v>
      </c>
      <c r="X86" s="7" t="s">
        <v>151</v>
      </c>
      <c r="Y86" s="18">
        <v>3009133992</v>
      </c>
      <c r="Z86" s="7" t="s">
        <v>152</v>
      </c>
      <c r="AA86" s="7"/>
      <c r="AB86" s="7" t="s">
        <v>98</v>
      </c>
      <c r="AC86" s="7" t="s">
        <v>574</v>
      </c>
      <c r="AD86" s="7" t="s">
        <v>779</v>
      </c>
      <c r="AE86" s="7"/>
      <c r="AF86" s="7"/>
    </row>
    <row r="87" spans="1:32" s="109" customFormat="1" ht="49.5" customHeight="1" x14ac:dyDescent="0.25">
      <c r="A87" s="7" t="s">
        <v>438</v>
      </c>
      <c r="B87" s="7" t="s">
        <v>98</v>
      </c>
      <c r="C87" s="8">
        <v>86</v>
      </c>
      <c r="D87" s="7" t="s">
        <v>620</v>
      </c>
      <c r="E87" s="33"/>
      <c r="F87" s="7"/>
      <c r="G87" s="7" t="s">
        <v>649</v>
      </c>
      <c r="H87" s="7" t="s">
        <v>397</v>
      </c>
      <c r="I87" s="7" t="s">
        <v>78</v>
      </c>
      <c r="J87" s="7" t="s">
        <v>51</v>
      </c>
      <c r="K87" s="7">
        <v>2</v>
      </c>
      <c r="L87" s="7" t="s">
        <v>28</v>
      </c>
      <c r="M87" s="7">
        <v>10</v>
      </c>
      <c r="N87" s="7" t="s">
        <v>160</v>
      </c>
      <c r="O87" s="7" t="s">
        <v>709</v>
      </c>
      <c r="P87" s="7" t="s">
        <v>43</v>
      </c>
      <c r="Q87" s="7">
        <v>0</v>
      </c>
      <c r="R87" s="7" t="s">
        <v>59</v>
      </c>
      <c r="S87" s="65">
        <v>0</v>
      </c>
      <c r="T87" s="65">
        <v>105000000</v>
      </c>
      <c r="U87" s="69">
        <v>105000000</v>
      </c>
      <c r="V87" s="7" t="s">
        <v>32</v>
      </c>
      <c r="W87" s="9" t="s">
        <v>33</v>
      </c>
      <c r="X87" s="7" t="s">
        <v>102</v>
      </c>
      <c r="Y87" s="18">
        <v>3009133992</v>
      </c>
      <c r="Z87" s="7" t="s">
        <v>122</v>
      </c>
      <c r="AA87" s="7"/>
      <c r="AB87" s="7" t="s">
        <v>98</v>
      </c>
      <c r="AC87" s="7" t="s">
        <v>574</v>
      </c>
      <c r="AD87" s="7" t="s">
        <v>730</v>
      </c>
      <c r="AE87" s="7"/>
      <c r="AF87" s="7"/>
    </row>
    <row r="88" spans="1:32" s="110" customFormat="1" ht="49.5" customHeight="1" x14ac:dyDescent="0.25">
      <c r="A88" s="33" t="s">
        <v>439</v>
      </c>
      <c r="B88" s="33" t="s">
        <v>98</v>
      </c>
      <c r="C88" s="53">
        <v>87</v>
      </c>
      <c r="D88" s="33" t="s">
        <v>156</v>
      </c>
      <c r="E88" s="33"/>
      <c r="F88" s="33"/>
      <c r="G88" s="33" t="s">
        <v>911</v>
      </c>
      <c r="H88" s="33" t="s">
        <v>169</v>
      </c>
      <c r="I88" s="33" t="s">
        <v>78</v>
      </c>
      <c r="J88" s="33" t="s">
        <v>51</v>
      </c>
      <c r="K88" s="33">
        <v>2</v>
      </c>
      <c r="L88" s="33" t="s">
        <v>64</v>
      </c>
      <c r="M88" s="33">
        <v>8</v>
      </c>
      <c r="N88" s="33" t="s">
        <v>136</v>
      </c>
      <c r="O88" s="33" t="s">
        <v>713</v>
      </c>
      <c r="P88" s="33" t="s">
        <v>43</v>
      </c>
      <c r="Q88" s="33">
        <v>0</v>
      </c>
      <c r="R88" s="33" t="s">
        <v>59</v>
      </c>
      <c r="S88" s="62">
        <v>0</v>
      </c>
      <c r="T88" s="62">
        <v>659000000</v>
      </c>
      <c r="U88" s="29">
        <f>+T88</f>
        <v>659000000</v>
      </c>
      <c r="V88" s="33" t="s">
        <v>32</v>
      </c>
      <c r="W88" s="3" t="s">
        <v>33</v>
      </c>
      <c r="X88" s="33" t="s">
        <v>127</v>
      </c>
      <c r="Y88" s="34">
        <v>3009133992</v>
      </c>
      <c r="Z88" s="33" t="s">
        <v>128</v>
      </c>
      <c r="AA88" s="33"/>
      <c r="AB88" s="33" t="s">
        <v>98</v>
      </c>
      <c r="AC88" s="33" t="s">
        <v>574</v>
      </c>
      <c r="AD88" s="33" t="s">
        <v>250</v>
      </c>
      <c r="AE88" s="33"/>
      <c r="AF88" s="33"/>
    </row>
    <row r="89" spans="1:32" s="110" customFormat="1" ht="49.5" x14ac:dyDescent="0.25">
      <c r="A89" s="7" t="s">
        <v>440</v>
      </c>
      <c r="B89" s="7" t="s">
        <v>98</v>
      </c>
      <c r="C89" s="8">
        <v>88</v>
      </c>
      <c r="D89" s="7" t="s">
        <v>417</v>
      </c>
      <c r="E89" s="33"/>
      <c r="F89" s="7"/>
      <c r="G89" s="7" t="s">
        <v>650</v>
      </c>
      <c r="H89" s="7" t="s">
        <v>398</v>
      </c>
      <c r="I89" s="7"/>
      <c r="J89" s="7" t="s">
        <v>51</v>
      </c>
      <c r="K89" s="7">
        <v>2</v>
      </c>
      <c r="L89" s="7" t="s">
        <v>64</v>
      </c>
      <c r="M89" s="7">
        <v>8</v>
      </c>
      <c r="N89" s="7" t="s">
        <v>136</v>
      </c>
      <c r="O89" s="7" t="s">
        <v>714</v>
      </c>
      <c r="P89" s="7" t="s">
        <v>43</v>
      </c>
      <c r="Q89" s="7">
        <v>0</v>
      </c>
      <c r="R89" s="7" t="s">
        <v>59</v>
      </c>
      <c r="S89" s="65">
        <v>0</v>
      </c>
      <c r="T89" s="65">
        <v>1200000000</v>
      </c>
      <c r="U89" s="69">
        <v>1200000000</v>
      </c>
      <c r="V89" s="7" t="s">
        <v>32</v>
      </c>
      <c r="W89" s="9" t="s">
        <v>33</v>
      </c>
      <c r="X89" s="7" t="s">
        <v>101</v>
      </c>
      <c r="Y89" s="18">
        <v>3009133992</v>
      </c>
      <c r="Z89" s="7" t="s">
        <v>408</v>
      </c>
      <c r="AA89" s="7"/>
      <c r="AB89" s="7" t="s">
        <v>98</v>
      </c>
      <c r="AC89" s="7" t="s">
        <v>574</v>
      </c>
      <c r="AD89" s="7" t="s">
        <v>741</v>
      </c>
      <c r="AE89" s="7"/>
      <c r="AF89" s="7"/>
    </row>
    <row r="90" spans="1:32" s="109" customFormat="1" ht="66" customHeight="1" x14ac:dyDescent="0.25">
      <c r="A90" s="7" t="s">
        <v>441</v>
      </c>
      <c r="B90" s="7" t="s">
        <v>98</v>
      </c>
      <c r="C90" s="8">
        <v>89</v>
      </c>
      <c r="D90" s="7">
        <v>81112306</v>
      </c>
      <c r="E90" s="33"/>
      <c r="F90" s="7"/>
      <c r="G90" s="7" t="s">
        <v>912</v>
      </c>
      <c r="H90" s="7" t="s">
        <v>123</v>
      </c>
      <c r="I90" s="7" t="s">
        <v>124</v>
      </c>
      <c r="J90" s="7" t="s">
        <v>42</v>
      </c>
      <c r="K90" s="7">
        <v>3</v>
      </c>
      <c r="L90" s="7" t="s">
        <v>28</v>
      </c>
      <c r="M90" s="7">
        <v>9</v>
      </c>
      <c r="N90" s="7" t="s">
        <v>97</v>
      </c>
      <c r="O90" s="7" t="s">
        <v>709</v>
      </c>
      <c r="P90" s="7" t="s">
        <v>43</v>
      </c>
      <c r="Q90" s="7">
        <v>0</v>
      </c>
      <c r="R90" s="7" t="s">
        <v>59</v>
      </c>
      <c r="S90" s="65"/>
      <c r="T90" s="65">
        <v>6000000</v>
      </c>
      <c r="U90" s="69">
        <f>+T90</f>
        <v>6000000</v>
      </c>
      <c r="V90" s="7" t="s">
        <v>32</v>
      </c>
      <c r="W90" s="9" t="s">
        <v>33</v>
      </c>
      <c r="X90" s="7" t="s">
        <v>125</v>
      </c>
      <c r="Y90" s="7">
        <v>3009133992</v>
      </c>
      <c r="Z90" s="7" t="s">
        <v>126</v>
      </c>
      <c r="AA90" s="7"/>
      <c r="AB90" s="7" t="s">
        <v>98</v>
      </c>
      <c r="AC90" s="7" t="s">
        <v>574</v>
      </c>
      <c r="AD90" s="7" t="s">
        <v>1456</v>
      </c>
      <c r="AE90" s="7"/>
      <c r="AF90" s="7"/>
    </row>
    <row r="91" spans="1:32" s="109" customFormat="1" ht="66" customHeight="1" x14ac:dyDescent="0.25">
      <c r="A91" s="33" t="s">
        <v>442</v>
      </c>
      <c r="B91" s="33" t="s">
        <v>410</v>
      </c>
      <c r="C91" s="53">
        <v>90</v>
      </c>
      <c r="D91" s="33" t="s">
        <v>137</v>
      </c>
      <c r="E91" s="33"/>
      <c r="F91" s="33"/>
      <c r="G91" s="33" t="s">
        <v>913</v>
      </c>
      <c r="H91" s="33" t="s">
        <v>399</v>
      </c>
      <c r="I91" s="33" t="s">
        <v>78</v>
      </c>
      <c r="J91" s="33" t="s">
        <v>54</v>
      </c>
      <c r="K91" s="33">
        <v>5</v>
      </c>
      <c r="L91" s="33" t="s">
        <v>36</v>
      </c>
      <c r="M91" s="33">
        <v>3</v>
      </c>
      <c r="N91" s="33" t="s">
        <v>97</v>
      </c>
      <c r="O91" s="33" t="s">
        <v>709</v>
      </c>
      <c r="P91" s="33" t="s">
        <v>43</v>
      </c>
      <c r="Q91" s="33">
        <v>0</v>
      </c>
      <c r="R91" s="33" t="s">
        <v>59</v>
      </c>
      <c r="S91" s="62"/>
      <c r="T91" s="62">
        <v>300000000</v>
      </c>
      <c r="U91" s="29">
        <f>+T91</f>
        <v>300000000</v>
      </c>
      <c r="V91" s="33" t="s">
        <v>32</v>
      </c>
      <c r="W91" s="3" t="s">
        <v>33</v>
      </c>
      <c r="X91" s="33" t="s">
        <v>1637</v>
      </c>
      <c r="Y91" s="33">
        <v>3009133992</v>
      </c>
      <c r="Z91" s="10" t="s">
        <v>1638</v>
      </c>
      <c r="AA91" s="33"/>
      <c r="AB91" s="33" t="s">
        <v>410</v>
      </c>
      <c r="AC91" s="33" t="s">
        <v>574</v>
      </c>
      <c r="AD91" s="33" t="s">
        <v>1639</v>
      </c>
      <c r="AE91" s="33"/>
      <c r="AF91" s="33"/>
    </row>
    <row r="92" spans="1:32" s="109" customFormat="1" ht="66" customHeight="1" x14ac:dyDescent="0.25">
      <c r="A92" s="33" t="s">
        <v>443</v>
      </c>
      <c r="B92" s="33" t="s">
        <v>98</v>
      </c>
      <c r="C92" s="53">
        <v>91</v>
      </c>
      <c r="D92" s="33" t="s">
        <v>619</v>
      </c>
      <c r="E92" s="33"/>
      <c r="F92" s="33"/>
      <c r="G92" s="33" t="s">
        <v>1627</v>
      </c>
      <c r="H92" s="33" t="s">
        <v>1622</v>
      </c>
      <c r="I92" s="33" t="s">
        <v>400</v>
      </c>
      <c r="J92" s="33" t="s">
        <v>62</v>
      </c>
      <c r="K92" s="33">
        <v>6</v>
      </c>
      <c r="L92" s="33" t="s">
        <v>63</v>
      </c>
      <c r="M92" s="33">
        <v>6</v>
      </c>
      <c r="N92" s="33" t="s">
        <v>97</v>
      </c>
      <c r="O92" s="33" t="s">
        <v>709</v>
      </c>
      <c r="P92" s="33" t="s">
        <v>43</v>
      </c>
      <c r="Q92" s="33">
        <v>0</v>
      </c>
      <c r="R92" s="33" t="s">
        <v>59</v>
      </c>
      <c r="S92" s="62">
        <v>0</v>
      </c>
      <c r="T92" s="62">
        <v>70000000</v>
      </c>
      <c r="U92" s="29">
        <f>+T92</f>
        <v>70000000</v>
      </c>
      <c r="V92" s="33" t="s">
        <v>32</v>
      </c>
      <c r="W92" s="3" t="s">
        <v>33</v>
      </c>
      <c r="X92" s="33" t="s">
        <v>411</v>
      </c>
      <c r="Y92" s="34">
        <v>3009133992</v>
      </c>
      <c r="Z92" s="33" t="s">
        <v>412</v>
      </c>
      <c r="AA92" s="33"/>
      <c r="AB92" s="33" t="s">
        <v>98</v>
      </c>
      <c r="AC92" s="33" t="s">
        <v>574</v>
      </c>
      <c r="AD92" s="33" t="s">
        <v>1880</v>
      </c>
      <c r="AE92" s="33"/>
      <c r="AF92" s="33"/>
    </row>
    <row r="93" spans="1:32" s="109" customFormat="1" ht="66" customHeight="1" x14ac:dyDescent="0.25">
      <c r="A93" s="33" t="s">
        <v>444</v>
      </c>
      <c r="B93" s="33" t="s">
        <v>98</v>
      </c>
      <c r="C93" s="53">
        <v>92</v>
      </c>
      <c r="D93" s="33" t="s">
        <v>149</v>
      </c>
      <c r="E93" s="33"/>
      <c r="F93" s="33"/>
      <c r="G93" s="33" t="s">
        <v>1579</v>
      </c>
      <c r="H93" s="33" t="s">
        <v>150</v>
      </c>
      <c r="I93" s="33" t="s">
        <v>78</v>
      </c>
      <c r="J93" s="33" t="s">
        <v>62</v>
      </c>
      <c r="K93" s="33">
        <v>6</v>
      </c>
      <c r="L93" s="33" t="s">
        <v>63</v>
      </c>
      <c r="M93" s="33">
        <v>4</v>
      </c>
      <c r="N93" s="33" t="s">
        <v>113</v>
      </c>
      <c r="O93" s="33" t="s">
        <v>714</v>
      </c>
      <c r="P93" s="33" t="s">
        <v>43</v>
      </c>
      <c r="Q93" s="33">
        <v>0</v>
      </c>
      <c r="R93" s="33" t="s">
        <v>59</v>
      </c>
      <c r="S93" s="62"/>
      <c r="T93" s="62">
        <v>500000000</v>
      </c>
      <c r="U93" s="29">
        <f>+T93</f>
        <v>500000000</v>
      </c>
      <c r="V93" s="33" t="s">
        <v>32</v>
      </c>
      <c r="W93" s="3" t="s">
        <v>33</v>
      </c>
      <c r="X93" s="33" t="s">
        <v>1454</v>
      </c>
      <c r="Y93" s="33">
        <v>3009133992</v>
      </c>
      <c r="Z93" s="33" t="s">
        <v>1455</v>
      </c>
      <c r="AA93" s="33"/>
      <c r="AB93" s="33" t="s">
        <v>98</v>
      </c>
      <c r="AC93" s="33" t="s">
        <v>574</v>
      </c>
      <c r="AD93" s="33" t="s">
        <v>1838</v>
      </c>
      <c r="AE93" s="33"/>
      <c r="AF93" s="33"/>
    </row>
    <row r="94" spans="1:32" s="109" customFormat="1" ht="82.5" customHeight="1" x14ac:dyDescent="0.25">
      <c r="A94" s="33" t="s">
        <v>445</v>
      </c>
      <c r="B94" s="33" t="s">
        <v>98</v>
      </c>
      <c r="C94" s="53">
        <v>93</v>
      </c>
      <c r="D94" s="33" t="s">
        <v>156</v>
      </c>
      <c r="E94" s="33"/>
      <c r="F94" s="33"/>
      <c r="G94" s="33" t="s">
        <v>914</v>
      </c>
      <c r="H94" s="33" t="s">
        <v>157</v>
      </c>
      <c r="I94" s="33" t="s">
        <v>78</v>
      </c>
      <c r="J94" s="33" t="s">
        <v>54</v>
      </c>
      <c r="K94" s="33">
        <v>5</v>
      </c>
      <c r="L94" s="33" t="s">
        <v>28</v>
      </c>
      <c r="M94" s="33">
        <v>7</v>
      </c>
      <c r="N94" s="33" t="s">
        <v>97</v>
      </c>
      <c r="O94" s="33" t="s">
        <v>709</v>
      </c>
      <c r="P94" s="33" t="s">
        <v>43</v>
      </c>
      <c r="Q94" s="33">
        <v>0</v>
      </c>
      <c r="R94" s="33" t="s">
        <v>59</v>
      </c>
      <c r="S94" s="62">
        <v>0</v>
      </c>
      <c r="T94" s="62">
        <v>1850000000</v>
      </c>
      <c r="U94" s="29">
        <f>+T94</f>
        <v>1850000000</v>
      </c>
      <c r="V94" s="33" t="s">
        <v>32</v>
      </c>
      <c r="W94" s="3" t="s">
        <v>33</v>
      </c>
      <c r="X94" s="33" t="s">
        <v>99</v>
      </c>
      <c r="Y94" s="34">
        <v>3009133992</v>
      </c>
      <c r="Z94" s="33" t="s">
        <v>100</v>
      </c>
      <c r="AA94" s="33"/>
      <c r="AB94" s="33" t="s">
        <v>98</v>
      </c>
      <c r="AC94" s="33" t="s">
        <v>574</v>
      </c>
      <c r="AD94" s="33" t="s">
        <v>1641</v>
      </c>
      <c r="AE94" s="33"/>
      <c r="AF94" s="33"/>
    </row>
    <row r="95" spans="1:32" s="110" customFormat="1" ht="66" customHeight="1" x14ac:dyDescent="0.25">
      <c r="A95" s="33" t="s">
        <v>446</v>
      </c>
      <c r="B95" s="33" t="s">
        <v>98</v>
      </c>
      <c r="C95" s="53">
        <v>94</v>
      </c>
      <c r="D95" s="33" t="s">
        <v>621</v>
      </c>
      <c r="E95" s="33"/>
      <c r="F95" s="33"/>
      <c r="G95" s="33" t="s">
        <v>915</v>
      </c>
      <c r="H95" s="33" t="s">
        <v>145</v>
      </c>
      <c r="I95" s="33" t="s">
        <v>78</v>
      </c>
      <c r="J95" s="33" t="s">
        <v>62</v>
      </c>
      <c r="K95" s="33">
        <v>6</v>
      </c>
      <c r="L95" s="33" t="s">
        <v>64</v>
      </c>
      <c r="M95" s="33">
        <v>4</v>
      </c>
      <c r="N95" s="33" t="s">
        <v>113</v>
      </c>
      <c r="O95" s="33" t="s">
        <v>714</v>
      </c>
      <c r="P95" s="33" t="s">
        <v>43</v>
      </c>
      <c r="Q95" s="33">
        <v>0</v>
      </c>
      <c r="R95" s="33" t="s">
        <v>59</v>
      </c>
      <c r="S95" s="62">
        <v>0</v>
      </c>
      <c r="T95" s="62">
        <v>500000000</v>
      </c>
      <c r="U95" s="29">
        <f>+T95</f>
        <v>500000000</v>
      </c>
      <c r="V95" s="33" t="s">
        <v>32</v>
      </c>
      <c r="W95" s="3" t="s">
        <v>33</v>
      </c>
      <c r="X95" s="33" t="s">
        <v>147</v>
      </c>
      <c r="Y95" s="34">
        <v>3009133992</v>
      </c>
      <c r="Z95" s="33" t="s">
        <v>148</v>
      </c>
      <c r="AA95" s="33"/>
      <c r="AB95" s="33" t="s">
        <v>98</v>
      </c>
      <c r="AC95" s="33" t="s">
        <v>574</v>
      </c>
      <c r="AD95" s="33" t="s">
        <v>1839</v>
      </c>
      <c r="AE95" s="33"/>
      <c r="AF95" s="33"/>
    </row>
    <row r="96" spans="1:32" s="109" customFormat="1" ht="66" customHeight="1" x14ac:dyDescent="0.25">
      <c r="A96" s="7" t="s">
        <v>447</v>
      </c>
      <c r="B96" s="7" t="s">
        <v>98</v>
      </c>
      <c r="C96" s="8">
        <v>95</v>
      </c>
      <c r="D96" s="7">
        <v>72151600</v>
      </c>
      <c r="E96" s="33"/>
      <c r="F96" s="7"/>
      <c r="G96" s="7" t="s">
        <v>1840</v>
      </c>
      <c r="H96" s="7" t="s">
        <v>401</v>
      </c>
      <c r="I96" s="7" t="s">
        <v>78</v>
      </c>
      <c r="J96" s="7" t="s">
        <v>62</v>
      </c>
      <c r="K96" s="7">
        <v>6</v>
      </c>
      <c r="L96" s="7" t="s">
        <v>63</v>
      </c>
      <c r="M96" s="7">
        <v>6</v>
      </c>
      <c r="N96" s="7" t="s">
        <v>113</v>
      </c>
      <c r="O96" s="7" t="s">
        <v>714</v>
      </c>
      <c r="P96" s="7" t="s">
        <v>43</v>
      </c>
      <c r="Q96" s="7">
        <v>0</v>
      </c>
      <c r="R96" s="7" t="s">
        <v>59</v>
      </c>
      <c r="S96" s="65">
        <v>0</v>
      </c>
      <c r="T96" s="65">
        <v>120000000</v>
      </c>
      <c r="U96" s="69">
        <f>+T96</f>
        <v>120000000</v>
      </c>
      <c r="V96" s="7" t="s">
        <v>32</v>
      </c>
      <c r="W96" s="9" t="s">
        <v>33</v>
      </c>
      <c r="X96" s="7" t="s">
        <v>138</v>
      </c>
      <c r="Y96" s="18">
        <v>3009133992</v>
      </c>
      <c r="Z96" s="7" t="s">
        <v>139</v>
      </c>
      <c r="AA96" s="7"/>
      <c r="AB96" s="7" t="s">
        <v>98</v>
      </c>
      <c r="AC96" s="7" t="s">
        <v>574</v>
      </c>
      <c r="AD96" s="7" t="s">
        <v>1999</v>
      </c>
      <c r="AE96" s="7"/>
      <c r="AF96" s="7"/>
    </row>
    <row r="97" spans="1:32" s="109" customFormat="1" ht="49.5" customHeight="1" x14ac:dyDescent="0.25">
      <c r="A97" s="33" t="s">
        <v>448</v>
      </c>
      <c r="B97" s="33" t="s">
        <v>98</v>
      </c>
      <c r="C97" s="53">
        <v>96</v>
      </c>
      <c r="D97" s="33" t="s">
        <v>154</v>
      </c>
      <c r="E97" s="33"/>
      <c r="F97" s="33"/>
      <c r="G97" s="33" t="s">
        <v>916</v>
      </c>
      <c r="H97" s="33" t="s">
        <v>155</v>
      </c>
      <c r="I97" s="33" t="s">
        <v>78</v>
      </c>
      <c r="J97" s="33" t="s">
        <v>62</v>
      </c>
      <c r="K97" s="33">
        <v>6</v>
      </c>
      <c r="L97" s="33" t="s">
        <v>63</v>
      </c>
      <c r="M97" s="33">
        <v>5</v>
      </c>
      <c r="N97" s="33" t="s">
        <v>243</v>
      </c>
      <c r="O97" s="33" t="s">
        <v>711</v>
      </c>
      <c r="P97" s="33" t="s">
        <v>43</v>
      </c>
      <c r="Q97" s="33">
        <v>0</v>
      </c>
      <c r="R97" s="33" t="s">
        <v>59</v>
      </c>
      <c r="S97" s="62">
        <v>0</v>
      </c>
      <c r="T97" s="62">
        <v>50000000</v>
      </c>
      <c r="U97" s="29">
        <f>+T97</f>
        <v>50000000</v>
      </c>
      <c r="V97" s="33" t="s">
        <v>32</v>
      </c>
      <c r="W97" s="3" t="s">
        <v>33</v>
      </c>
      <c r="X97" s="33" t="s">
        <v>1522</v>
      </c>
      <c r="Y97" s="34">
        <v>3009133992</v>
      </c>
      <c r="Z97" s="10" t="s">
        <v>1523</v>
      </c>
      <c r="AA97" s="33"/>
      <c r="AB97" s="33" t="s">
        <v>98</v>
      </c>
      <c r="AC97" s="33" t="s">
        <v>574</v>
      </c>
      <c r="AD97" s="33" t="s">
        <v>1841</v>
      </c>
      <c r="AE97" s="33"/>
      <c r="AF97" s="33"/>
    </row>
    <row r="98" spans="1:32" s="109" customFormat="1" ht="49.5" customHeight="1" x14ac:dyDescent="0.25">
      <c r="A98" s="33" t="s">
        <v>449</v>
      </c>
      <c r="B98" s="33" t="s">
        <v>98</v>
      </c>
      <c r="C98" s="53">
        <v>97</v>
      </c>
      <c r="D98" s="33" t="s">
        <v>1524</v>
      </c>
      <c r="E98" s="33"/>
      <c r="F98" s="33"/>
      <c r="G98" s="33" t="s">
        <v>1525</v>
      </c>
      <c r="H98" s="33" t="s">
        <v>402</v>
      </c>
      <c r="I98" s="33" t="s">
        <v>78</v>
      </c>
      <c r="J98" s="35" t="s">
        <v>146</v>
      </c>
      <c r="K98" s="33">
        <v>7</v>
      </c>
      <c r="L98" s="33" t="s">
        <v>63</v>
      </c>
      <c r="M98" s="33">
        <v>4</v>
      </c>
      <c r="N98" s="33" t="s">
        <v>113</v>
      </c>
      <c r="O98" s="33" t="s">
        <v>714</v>
      </c>
      <c r="P98" s="33" t="s">
        <v>43</v>
      </c>
      <c r="Q98" s="33">
        <v>0</v>
      </c>
      <c r="R98" s="33" t="s">
        <v>59</v>
      </c>
      <c r="S98" s="62">
        <v>0</v>
      </c>
      <c r="T98" s="62">
        <v>700000000</v>
      </c>
      <c r="U98" s="29">
        <f>+T98</f>
        <v>700000000</v>
      </c>
      <c r="V98" s="33" t="s">
        <v>32</v>
      </c>
      <c r="W98" s="3" t="s">
        <v>33</v>
      </c>
      <c r="X98" s="33" t="s">
        <v>119</v>
      </c>
      <c r="Y98" s="34">
        <v>3009133992</v>
      </c>
      <c r="Z98" s="33" t="s">
        <v>139</v>
      </c>
      <c r="AA98" s="33"/>
      <c r="AB98" s="33" t="s">
        <v>98</v>
      </c>
      <c r="AC98" s="33" t="s">
        <v>574</v>
      </c>
      <c r="AD98" s="33" t="s">
        <v>2015</v>
      </c>
      <c r="AE98" s="33"/>
      <c r="AF98" s="33"/>
    </row>
    <row r="99" spans="1:32" s="109" customFormat="1" ht="148.5" x14ac:dyDescent="0.25">
      <c r="A99" s="33" t="s">
        <v>450</v>
      </c>
      <c r="B99" s="33" t="s">
        <v>98</v>
      </c>
      <c r="C99" s="53">
        <v>98</v>
      </c>
      <c r="D99" s="33" t="s">
        <v>662</v>
      </c>
      <c r="E99" s="33"/>
      <c r="F99" s="33"/>
      <c r="G99" s="33" t="s">
        <v>917</v>
      </c>
      <c r="H99" s="33" t="s">
        <v>130</v>
      </c>
      <c r="I99" s="33" t="s">
        <v>78</v>
      </c>
      <c r="J99" s="35" t="s">
        <v>146</v>
      </c>
      <c r="K99" s="33">
        <v>7</v>
      </c>
      <c r="L99" s="33" t="s">
        <v>28</v>
      </c>
      <c r="M99" s="33">
        <v>3</v>
      </c>
      <c r="N99" s="33" t="s">
        <v>113</v>
      </c>
      <c r="O99" s="33" t="s">
        <v>714</v>
      </c>
      <c r="P99" s="33" t="s">
        <v>43</v>
      </c>
      <c r="Q99" s="33">
        <v>0</v>
      </c>
      <c r="R99" s="33" t="s">
        <v>59</v>
      </c>
      <c r="S99" s="62">
        <v>0</v>
      </c>
      <c r="T99" s="62">
        <v>750000000</v>
      </c>
      <c r="U99" s="29">
        <f>+T99</f>
        <v>750000000</v>
      </c>
      <c r="V99" s="33" t="s">
        <v>32</v>
      </c>
      <c r="W99" s="3" t="s">
        <v>33</v>
      </c>
      <c r="X99" s="33" t="s">
        <v>413</v>
      </c>
      <c r="Y99" s="34">
        <v>3009133992</v>
      </c>
      <c r="Z99" s="33" t="s">
        <v>414</v>
      </c>
      <c r="AA99" s="33"/>
      <c r="AB99" s="33" t="s">
        <v>98</v>
      </c>
      <c r="AC99" s="33" t="s">
        <v>574</v>
      </c>
      <c r="AD99" s="33" t="s">
        <v>1980</v>
      </c>
      <c r="AE99" s="33"/>
      <c r="AF99" s="33"/>
    </row>
    <row r="100" spans="1:32" s="109" customFormat="1" ht="115.5" x14ac:dyDescent="0.25">
      <c r="A100" s="33" t="s">
        <v>451</v>
      </c>
      <c r="B100" s="33" t="s">
        <v>98</v>
      </c>
      <c r="C100" s="53">
        <v>99</v>
      </c>
      <c r="D100" s="33" t="s">
        <v>137</v>
      </c>
      <c r="E100" s="33"/>
      <c r="F100" s="33"/>
      <c r="G100" s="33" t="s">
        <v>918</v>
      </c>
      <c r="H100" s="33" t="s">
        <v>167</v>
      </c>
      <c r="I100" s="33" t="s">
        <v>78</v>
      </c>
      <c r="J100" s="33" t="s">
        <v>62</v>
      </c>
      <c r="K100" s="33">
        <v>6</v>
      </c>
      <c r="L100" s="33" t="s">
        <v>63</v>
      </c>
      <c r="M100" s="33">
        <v>12</v>
      </c>
      <c r="N100" s="33" t="s">
        <v>136</v>
      </c>
      <c r="O100" s="33" t="s">
        <v>713</v>
      </c>
      <c r="P100" s="33" t="s">
        <v>43</v>
      </c>
      <c r="Q100" s="33">
        <v>0</v>
      </c>
      <c r="R100" s="33" t="s">
        <v>59</v>
      </c>
      <c r="S100" s="62">
        <v>160000000</v>
      </c>
      <c r="T100" s="62">
        <v>1920000000</v>
      </c>
      <c r="U100" s="29">
        <v>800000000</v>
      </c>
      <c r="V100" s="33" t="s">
        <v>44</v>
      </c>
      <c r="W100" s="3" t="s">
        <v>1842</v>
      </c>
      <c r="X100" s="33" t="s">
        <v>120</v>
      </c>
      <c r="Y100" s="34">
        <v>3009133992</v>
      </c>
      <c r="Z100" s="33" t="s">
        <v>121</v>
      </c>
      <c r="AA100" s="33"/>
      <c r="AB100" s="33" t="s">
        <v>98</v>
      </c>
      <c r="AC100" s="33" t="s">
        <v>574</v>
      </c>
      <c r="AD100" s="33" t="s">
        <v>1843</v>
      </c>
      <c r="AE100" s="33"/>
      <c r="AF100" s="33"/>
    </row>
    <row r="101" spans="1:32" s="109" customFormat="1" ht="66" customHeight="1" x14ac:dyDescent="0.25">
      <c r="A101" s="33" t="s">
        <v>1222</v>
      </c>
      <c r="B101" s="33" t="s">
        <v>98</v>
      </c>
      <c r="C101" s="53">
        <v>100</v>
      </c>
      <c r="D101" s="33" t="s">
        <v>1223</v>
      </c>
      <c r="E101" s="33"/>
      <c r="F101" s="33"/>
      <c r="G101" s="33" t="s">
        <v>919</v>
      </c>
      <c r="H101" s="33" t="s">
        <v>1224</v>
      </c>
      <c r="I101" s="33" t="s">
        <v>1225</v>
      </c>
      <c r="J101" s="33" t="s">
        <v>51</v>
      </c>
      <c r="K101" s="33">
        <v>2</v>
      </c>
      <c r="L101" s="33" t="s">
        <v>28</v>
      </c>
      <c r="M101" s="33">
        <v>10</v>
      </c>
      <c r="N101" s="33" t="s">
        <v>1226</v>
      </c>
      <c r="O101" s="33" t="s">
        <v>709</v>
      </c>
      <c r="P101" s="33" t="s">
        <v>43</v>
      </c>
      <c r="Q101" s="33">
        <v>0</v>
      </c>
      <c r="R101" s="33" t="s">
        <v>59</v>
      </c>
      <c r="S101" s="62">
        <v>0</v>
      </c>
      <c r="T101" s="62">
        <v>19000000</v>
      </c>
      <c r="U101" s="29">
        <v>19000000</v>
      </c>
      <c r="V101" s="33" t="s">
        <v>32</v>
      </c>
      <c r="W101" s="3" t="s">
        <v>33</v>
      </c>
      <c r="X101" s="33" t="s">
        <v>1227</v>
      </c>
      <c r="Y101" s="34">
        <v>3009133992</v>
      </c>
      <c r="Z101" s="33" t="s">
        <v>1228</v>
      </c>
      <c r="AA101" s="33"/>
      <c r="AB101" s="33" t="s">
        <v>98</v>
      </c>
      <c r="AC101" s="33" t="s">
        <v>574</v>
      </c>
      <c r="AD101" s="33" t="s">
        <v>729</v>
      </c>
      <c r="AE101" s="33"/>
      <c r="AF101" s="33"/>
    </row>
    <row r="102" spans="1:32" s="109" customFormat="1" ht="82.5" x14ac:dyDescent="0.25">
      <c r="A102" s="33" t="s">
        <v>452</v>
      </c>
      <c r="B102" s="33" t="s">
        <v>98</v>
      </c>
      <c r="C102" s="53">
        <v>101</v>
      </c>
      <c r="D102" s="33" t="s">
        <v>140</v>
      </c>
      <c r="E102" s="33"/>
      <c r="F102" s="33"/>
      <c r="G102" s="33" t="s">
        <v>920</v>
      </c>
      <c r="H102" s="33" t="s">
        <v>141</v>
      </c>
      <c r="I102" s="33" t="s">
        <v>78</v>
      </c>
      <c r="J102" s="35" t="s">
        <v>146</v>
      </c>
      <c r="K102" s="33">
        <v>7</v>
      </c>
      <c r="L102" s="33" t="s">
        <v>28</v>
      </c>
      <c r="M102" s="33">
        <v>4</v>
      </c>
      <c r="N102" s="33" t="s">
        <v>243</v>
      </c>
      <c r="O102" s="33" t="s">
        <v>711</v>
      </c>
      <c r="P102" s="33" t="s">
        <v>43</v>
      </c>
      <c r="Q102" s="33">
        <v>0</v>
      </c>
      <c r="R102" s="33" t="s">
        <v>59</v>
      </c>
      <c r="S102" s="62">
        <v>0</v>
      </c>
      <c r="T102" s="62">
        <v>50000000</v>
      </c>
      <c r="U102" s="29">
        <f>+T102</f>
        <v>50000000</v>
      </c>
      <c r="V102" s="33" t="s">
        <v>32</v>
      </c>
      <c r="W102" s="3" t="s">
        <v>33</v>
      </c>
      <c r="X102" s="33" t="s">
        <v>404</v>
      </c>
      <c r="Y102" s="34">
        <v>3009133992</v>
      </c>
      <c r="Z102" s="10" t="s">
        <v>415</v>
      </c>
      <c r="AA102" s="33"/>
      <c r="AB102" s="33" t="s">
        <v>132</v>
      </c>
      <c r="AC102" s="33" t="s">
        <v>574</v>
      </c>
      <c r="AD102" s="33" t="s">
        <v>1982</v>
      </c>
      <c r="AE102" s="33"/>
      <c r="AF102" s="33"/>
    </row>
    <row r="103" spans="1:32" s="109" customFormat="1" ht="49.5" x14ac:dyDescent="0.25">
      <c r="A103" s="33" t="s">
        <v>453</v>
      </c>
      <c r="B103" s="33" t="s">
        <v>98</v>
      </c>
      <c r="C103" s="53">
        <v>102</v>
      </c>
      <c r="D103" s="33" t="s">
        <v>168</v>
      </c>
      <c r="E103" s="33"/>
      <c r="F103" s="33"/>
      <c r="G103" s="33" t="s">
        <v>921</v>
      </c>
      <c r="H103" s="33" t="s">
        <v>403</v>
      </c>
      <c r="I103" s="33" t="s">
        <v>78</v>
      </c>
      <c r="J103" s="33" t="s">
        <v>39</v>
      </c>
      <c r="K103" s="33">
        <v>9</v>
      </c>
      <c r="L103" s="33" t="s">
        <v>28</v>
      </c>
      <c r="M103" s="33">
        <v>2</v>
      </c>
      <c r="N103" s="33" t="s">
        <v>97</v>
      </c>
      <c r="O103" s="33" t="s">
        <v>709</v>
      </c>
      <c r="P103" s="33" t="s">
        <v>43</v>
      </c>
      <c r="Q103" s="33">
        <v>0</v>
      </c>
      <c r="R103" s="33" t="s">
        <v>59</v>
      </c>
      <c r="S103" s="62">
        <v>0</v>
      </c>
      <c r="T103" s="62">
        <v>20000000</v>
      </c>
      <c r="U103" s="29">
        <f>+T103</f>
        <v>20000000</v>
      </c>
      <c r="V103" s="33" t="s">
        <v>32</v>
      </c>
      <c r="W103" s="3" t="s">
        <v>33</v>
      </c>
      <c r="X103" s="33" t="s">
        <v>260</v>
      </c>
      <c r="Y103" s="34">
        <v>3009133992</v>
      </c>
      <c r="Z103" s="33" t="s">
        <v>409</v>
      </c>
      <c r="AA103" s="33"/>
      <c r="AB103" s="33" t="s">
        <v>410</v>
      </c>
      <c r="AC103" s="33" t="s">
        <v>574</v>
      </c>
      <c r="AD103" s="33" t="s">
        <v>250</v>
      </c>
      <c r="AE103" s="33"/>
      <c r="AF103" s="33"/>
    </row>
    <row r="104" spans="1:32" s="110" customFormat="1" ht="66" x14ac:dyDescent="0.25">
      <c r="A104" s="33" t="s">
        <v>454</v>
      </c>
      <c r="B104" s="33" t="s">
        <v>98</v>
      </c>
      <c r="C104" s="53">
        <v>103</v>
      </c>
      <c r="D104" s="33" t="s">
        <v>165</v>
      </c>
      <c r="E104" s="33"/>
      <c r="F104" s="33"/>
      <c r="G104" s="33" t="s">
        <v>922</v>
      </c>
      <c r="H104" s="33" t="s">
        <v>166</v>
      </c>
      <c r="I104" s="33"/>
      <c r="J104" s="33" t="s">
        <v>39</v>
      </c>
      <c r="K104" s="33">
        <v>9</v>
      </c>
      <c r="L104" s="33" t="s">
        <v>28</v>
      </c>
      <c r="M104" s="33">
        <v>2</v>
      </c>
      <c r="N104" s="33" t="s">
        <v>243</v>
      </c>
      <c r="O104" s="33" t="s">
        <v>711</v>
      </c>
      <c r="P104" s="33" t="s">
        <v>43</v>
      </c>
      <c r="Q104" s="33">
        <v>0</v>
      </c>
      <c r="R104" s="33" t="s">
        <v>59</v>
      </c>
      <c r="S104" s="62">
        <v>0</v>
      </c>
      <c r="T104" s="62">
        <v>60000000</v>
      </c>
      <c r="U104" s="29">
        <f>+T104</f>
        <v>60000000</v>
      </c>
      <c r="V104" s="33" t="s">
        <v>32</v>
      </c>
      <c r="W104" s="3" t="s">
        <v>33</v>
      </c>
      <c r="X104" s="33" t="s">
        <v>147</v>
      </c>
      <c r="Y104" s="34">
        <v>3009133992</v>
      </c>
      <c r="Z104" s="33" t="s">
        <v>148</v>
      </c>
      <c r="AA104" s="33"/>
      <c r="AB104" s="33" t="s">
        <v>98</v>
      </c>
      <c r="AC104" s="33" t="s">
        <v>574</v>
      </c>
      <c r="AD104" s="33" t="s">
        <v>250</v>
      </c>
      <c r="AE104" s="33"/>
      <c r="AF104" s="33"/>
    </row>
    <row r="105" spans="1:32" s="110" customFormat="1" ht="49.5" x14ac:dyDescent="0.25">
      <c r="A105" s="7" t="s">
        <v>630</v>
      </c>
      <c r="B105" s="7" t="s">
        <v>98</v>
      </c>
      <c r="C105" s="8">
        <v>104</v>
      </c>
      <c r="D105" s="8" t="s">
        <v>659</v>
      </c>
      <c r="E105" s="33"/>
      <c r="F105" s="7"/>
      <c r="G105" s="7" t="s">
        <v>923</v>
      </c>
      <c r="H105" s="7" t="s">
        <v>26</v>
      </c>
      <c r="I105" s="7"/>
      <c r="J105" s="7" t="s">
        <v>51</v>
      </c>
      <c r="K105" s="7">
        <v>2</v>
      </c>
      <c r="L105" s="7" t="s">
        <v>62</v>
      </c>
      <c r="M105" s="7">
        <v>4</v>
      </c>
      <c r="N105" s="7" t="s">
        <v>29</v>
      </c>
      <c r="O105" s="7" t="s">
        <v>709</v>
      </c>
      <c r="P105" s="7" t="s">
        <v>43</v>
      </c>
      <c r="Q105" s="7">
        <v>0</v>
      </c>
      <c r="R105" s="7" t="s">
        <v>59</v>
      </c>
      <c r="S105" s="65">
        <v>10000000</v>
      </c>
      <c r="T105" s="65">
        <v>40000000</v>
      </c>
      <c r="U105" s="69">
        <v>40000000</v>
      </c>
      <c r="V105" s="7" t="s">
        <v>32</v>
      </c>
      <c r="W105" s="7" t="s">
        <v>33</v>
      </c>
      <c r="X105" s="7" t="s">
        <v>38</v>
      </c>
      <c r="Y105" s="18">
        <v>3009133992</v>
      </c>
      <c r="Z105" s="25" t="s">
        <v>261</v>
      </c>
      <c r="AA105" s="7"/>
      <c r="AB105" s="7" t="s">
        <v>37</v>
      </c>
      <c r="AC105" s="7" t="s">
        <v>574</v>
      </c>
      <c r="AD105" s="7" t="s">
        <v>1086</v>
      </c>
      <c r="AE105" s="7"/>
      <c r="AF105" s="7"/>
    </row>
    <row r="106" spans="1:32" s="109" customFormat="1" ht="99" x14ac:dyDescent="0.25">
      <c r="A106" s="7" t="s">
        <v>632</v>
      </c>
      <c r="B106" s="7" t="s">
        <v>98</v>
      </c>
      <c r="C106" s="8">
        <v>105</v>
      </c>
      <c r="D106" s="7" t="s">
        <v>161</v>
      </c>
      <c r="E106" s="33"/>
      <c r="F106" s="7"/>
      <c r="G106" s="7" t="s">
        <v>631</v>
      </c>
      <c r="H106" s="7" t="s">
        <v>162</v>
      </c>
      <c r="I106" s="7" t="s">
        <v>78</v>
      </c>
      <c r="J106" s="7" t="s">
        <v>36</v>
      </c>
      <c r="K106" s="7">
        <v>8</v>
      </c>
      <c r="L106" s="7" t="s">
        <v>64</v>
      </c>
      <c r="M106" s="7">
        <v>4</v>
      </c>
      <c r="N106" s="7" t="s">
        <v>97</v>
      </c>
      <c r="O106" s="7" t="s">
        <v>709</v>
      </c>
      <c r="P106" s="7" t="s">
        <v>43</v>
      </c>
      <c r="Q106" s="7">
        <v>0</v>
      </c>
      <c r="R106" s="7" t="s">
        <v>59</v>
      </c>
      <c r="S106" s="65">
        <v>0</v>
      </c>
      <c r="T106" s="65">
        <v>1000000000</v>
      </c>
      <c r="U106" s="69">
        <v>1400000000</v>
      </c>
      <c r="V106" s="7" t="s">
        <v>32</v>
      </c>
      <c r="W106" s="7" t="s">
        <v>33</v>
      </c>
      <c r="X106" s="7" t="s">
        <v>404</v>
      </c>
      <c r="Y106" s="18">
        <v>3009133992</v>
      </c>
      <c r="Z106" s="25" t="s">
        <v>415</v>
      </c>
      <c r="AA106" s="8"/>
      <c r="AB106" s="7" t="s">
        <v>132</v>
      </c>
      <c r="AC106" s="7" t="s">
        <v>574</v>
      </c>
      <c r="AD106" s="7" t="s">
        <v>250</v>
      </c>
      <c r="AE106" s="7"/>
      <c r="AF106" s="7"/>
    </row>
    <row r="107" spans="1:32" s="109" customFormat="1" ht="99" x14ac:dyDescent="0.25">
      <c r="A107" s="33" t="s">
        <v>1229</v>
      </c>
      <c r="B107" s="33" t="s">
        <v>108</v>
      </c>
      <c r="C107" s="53">
        <v>106</v>
      </c>
      <c r="D107" s="33" t="s">
        <v>1230</v>
      </c>
      <c r="E107" s="33"/>
      <c r="F107" s="33"/>
      <c r="G107" s="33" t="s">
        <v>678</v>
      </c>
      <c r="H107" s="33" t="s">
        <v>26</v>
      </c>
      <c r="I107" s="33" t="s">
        <v>200</v>
      </c>
      <c r="J107" s="33" t="s">
        <v>27</v>
      </c>
      <c r="K107" s="33">
        <v>1</v>
      </c>
      <c r="L107" s="33" t="s">
        <v>54</v>
      </c>
      <c r="M107" s="33">
        <v>4</v>
      </c>
      <c r="N107" s="33" t="s">
        <v>29</v>
      </c>
      <c r="O107" s="33" t="s">
        <v>709</v>
      </c>
      <c r="P107" s="33" t="s">
        <v>43</v>
      </c>
      <c r="Q107" s="33">
        <v>0</v>
      </c>
      <c r="R107" s="33" t="s">
        <v>59</v>
      </c>
      <c r="S107" s="62">
        <v>7000000</v>
      </c>
      <c r="T107" s="62">
        <v>28000000</v>
      </c>
      <c r="U107" s="29">
        <v>28000000</v>
      </c>
      <c r="V107" s="33" t="s">
        <v>32</v>
      </c>
      <c r="W107" s="33" t="s">
        <v>33</v>
      </c>
      <c r="X107" s="33" t="s">
        <v>565</v>
      </c>
      <c r="Y107" s="34">
        <v>3009133992</v>
      </c>
      <c r="Z107" s="10" t="s">
        <v>566</v>
      </c>
      <c r="AA107" s="33"/>
      <c r="AB107" s="33" t="s">
        <v>108</v>
      </c>
      <c r="AC107" s="33" t="s">
        <v>573</v>
      </c>
      <c r="AD107" s="33" t="s">
        <v>250</v>
      </c>
      <c r="AE107" s="33"/>
      <c r="AF107" s="33"/>
    </row>
    <row r="108" spans="1:32" s="110" customFormat="1" ht="99" x14ac:dyDescent="0.25">
      <c r="A108" s="33" t="s">
        <v>1231</v>
      </c>
      <c r="B108" s="33" t="s">
        <v>108</v>
      </c>
      <c r="C108" s="53">
        <v>107</v>
      </c>
      <c r="D108" s="33" t="s">
        <v>1232</v>
      </c>
      <c r="E108" s="33"/>
      <c r="F108" s="33"/>
      <c r="G108" s="33" t="s">
        <v>679</v>
      </c>
      <c r="H108" s="33" t="s">
        <v>26</v>
      </c>
      <c r="I108" s="33" t="s">
        <v>236</v>
      </c>
      <c r="J108" s="33" t="s">
        <v>27</v>
      </c>
      <c r="K108" s="33">
        <v>1</v>
      </c>
      <c r="L108" s="33" t="s">
        <v>54</v>
      </c>
      <c r="M108" s="33">
        <v>4</v>
      </c>
      <c r="N108" s="33" t="s">
        <v>29</v>
      </c>
      <c r="O108" s="33" t="s">
        <v>709</v>
      </c>
      <c r="P108" s="33" t="s">
        <v>43</v>
      </c>
      <c r="Q108" s="33">
        <v>0</v>
      </c>
      <c r="R108" s="33" t="s">
        <v>59</v>
      </c>
      <c r="S108" s="62">
        <v>7000000</v>
      </c>
      <c r="T108" s="62">
        <v>28000000</v>
      </c>
      <c r="U108" s="29">
        <v>28000000</v>
      </c>
      <c r="V108" s="33" t="s">
        <v>32</v>
      </c>
      <c r="W108" s="33" t="s">
        <v>33</v>
      </c>
      <c r="X108" s="33" t="s">
        <v>248</v>
      </c>
      <c r="Y108" s="34">
        <v>3009133992</v>
      </c>
      <c r="Z108" s="10" t="s">
        <v>249</v>
      </c>
      <c r="AA108" s="16"/>
      <c r="AB108" s="33" t="s">
        <v>108</v>
      </c>
      <c r="AC108" s="33" t="s">
        <v>573</v>
      </c>
      <c r="AD108" s="33" t="s">
        <v>250</v>
      </c>
      <c r="AE108" s="33"/>
      <c r="AF108" s="33"/>
    </row>
    <row r="109" spans="1:32" s="109" customFormat="1" ht="99" customHeight="1" x14ac:dyDescent="0.25">
      <c r="A109" s="7" t="s">
        <v>546</v>
      </c>
      <c r="B109" s="7" t="s">
        <v>108</v>
      </c>
      <c r="C109" s="8">
        <v>108</v>
      </c>
      <c r="D109" s="7" t="s">
        <v>623</v>
      </c>
      <c r="E109" s="33"/>
      <c r="F109" s="7"/>
      <c r="G109" s="7" t="s">
        <v>924</v>
      </c>
      <c r="H109" s="7" t="s">
        <v>651</v>
      </c>
      <c r="I109" s="7" t="s">
        <v>41</v>
      </c>
      <c r="J109" s="7" t="s">
        <v>42</v>
      </c>
      <c r="K109" s="7">
        <v>3</v>
      </c>
      <c r="L109" s="7" t="s">
        <v>146</v>
      </c>
      <c r="M109" s="7">
        <v>4</v>
      </c>
      <c r="N109" s="7" t="s">
        <v>29</v>
      </c>
      <c r="O109" s="7" t="s">
        <v>709</v>
      </c>
      <c r="P109" s="7" t="s">
        <v>43</v>
      </c>
      <c r="Q109" s="7">
        <v>0</v>
      </c>
      <c r="R109" s="7" t="s">
        <v>59</v>
      </c>
      <c r="S109" s="65">
        <v>2500000</v>
      </c>
      <c r="T109" s="65">
        <f>+M109*S109</f>
        <v>10000000</v>
      </c>
      <c r="U109" s="69">
        <f>+T109</f>
        <v>10000000</v>
      </c>
      <c r="V109" s="7" t="s">
        <v>32</v>
      </c>
      <c r="W109" s="7" t="s">
        <v>33</v>
      </c>
      <c r="X109" s="7" t="s">
        <v>642</v>
      </c>
      <c r="Y109" s="18">
        <v>3009133992</v>
      </c>
      <c r="Z109" s="25" t="s">
        <v>705</v>
      </c>
      <c r="AA109" s="7"/>
      <c r="AB109" s="7" t="s">
        <v>108</v>
      </c>
      <c r="AC109" s="7" t="s">
        <v>573</v>
      </c>
      <c r="AD109" s="7" t="s">
        <v>250</v>
      </c>
      <c r="AE109" s="7"/>
      <c r="AF109" s="7"/>
    </row>
    <row r="110" spans="1:32" s="109" customFormat="1" ht="82.5" customHeight="1" x14ac:dyDescent="0.25">
      <c r="A110" s="33" t="s">
        <v>547</v>
      </c>
      <c r="B110" s="33" t="s">
        <v>108</v>
      </c>
      <c r="C110" s="53">
        <v>109</v>
      </c>
      <c r="D110" s="33" t="s">
        <v>623</v>
      </c>
      <c r="E110" s="33"/>
      <c r="F110" s="33"/>
      <c r="G110" s="33" t="s">
        <v>925</v>
      </c>
      <c r="H110" s="33" t="s">
        <v>34</v>
      </c>
      <c r="I110" s="33" t="s">
        <v>41</v>
      </c>
      <c r="J110" s="33" t="s">
        <v>146</v>
      </c>
      <c r="K110" s="33">
        <v>7</v>
      </c>
      <c r="L110" s="33" t="s">
        <v>84</v>
      </c>
      <c r="M110" s="33">
        <v>4</v>
      </c>
      <c r="N110" s="33" t="s">
        <v>29</v>
      </c>
      <c r="O110" s="33" t="s">
        <v>709</v>
      </c>
      <c r="P110" s="33" t="s">
        <v>43</v>
      </c>
      <c r="Q110" s="33">
        <v>0</v>
      </c>
      <c r="R110" s="33" t="s">
        <v>59</v>
      </c>
      <c r="S110" s="62">
        <v>2500000</v>
      </c>
      <c r="T110" s="62">
        <f>+M110*S110</f>
        <v>10000000</v>
      </c>
      <c r="U110" s="29">
        <f>+T110</f>
        <v>10000000</v>
      </c>
      <c r="V110" s="33" t="s">
        <v>32</v>
      </c>
      <c r="W110" s="33" t="s">
        <v>33</v>
      </c>
      <c r="X110" s="33" t="s">
        <v>200</v>
      </c>
      <c r="Y110" s="34">
        <v>3009133992</v>
      </c>
      <c r="Z110" s="10" t="s">
        <v>244</v>
      </c>
      <c r="AA110" s="33"/>
      <c r="AB110" s="33" t="s">
        <v>108</v>
      </c>
      <c r="AC110" s="33" t="s">
        <v>573</v>
      </c>
      <c r="AD110" s="33" t="s">
        <v>2009</v>
      </c>
      <c r="AE110" s="33"/>
      <c r="AF110" s="33"/>
    </row>
    <row r="111" spans="1:32" s="109" customFormat="1" ht="99" customHeight="1" x14ac:dyDescent="0.25">
      <c r="A111" s="33" t="s">
        <v>548</v>
      </c>
      <c r="B111" s="33" t="s">
        <v>108</v>
      </c>
      <c r="C111" s="53">
        <v>110</v>
      </c>
      <c r="D111" s="33" t="s">
        <v>624</v>
      </c>
      <c r="E111" s="33"/>
      <c r="F111" s="33"/>
      <c r="G111" s="33" t="s">
        <v>1079</v>
      </c>
      <c r="H111" s="33" t="s">
        <v>1078</v>
      </c>
      <c r="I111" s="33" t="s">
        <v>41</v>
      </c>
      <c r="J111" s="33" t="s">
        <v>62</v>
      </c>
      <c r="K111" s="33">
        <v>6</v>
      </c>
      <c r="L111" s="33" t="s">
        <v>28</v>
      </c>
      <c r="M111" s="33">
        <v>7</v>
      </c>
      <c r="N111" s="33" t="s">
        <v>29</v>
      </c>
      <c r="O111" s="33" t="s">
        <v>709</v>
      </c>
      <c r="P111" s="33" t="s">
        <v>43</v>
      </c>
      <c r="Q111" s="33">
        <v>0</v>
      </c>
      <c r="R111" s="33" t="s">
        <v>59</v>
      </c>
      <c r="S111" s="62">
        <v>7000000</v>
      </c>
      <c r="T111" s="62">
        <f>+M111*S111</f>
        <v>49000000</v>
      </c>
      <c r="U111" s="29">
        <f>+T111</f>
        <v>49000000</v>
      </c>
      <c r="V111" s="33" t="s">
        <v>32</v>
      </c>
      <c r="W111" s="33" t="s">
        <v>33</v>
      </c>
      <c r="X111" s="33" t="s">
        <v>642</v>
      </c>
      <c r="Y111" s="34">
        <v>3009133992</v>
      </c>
      <c r="Z111" s="10" t="s">
        <v>705</v>
      </c>
      <c r="AA111" s="33"/>
      <c r="AB111" s="33" t="s">
        <v>108</v>
      </c>
      <c r="AC111" s="33" t="s">
        <v>573</v>
      </c>
      <c r="AD111" s="33" t="s">
        <v>1864</v>
      </c>
      <c r="AE111" s="33"/>
      <c r="AF111" s="33"/>
    </row>
    <row r="112" spans="1:32" s="109" customFormat="1" ht="99" customHeight="1" x14ac:dyDescent="0.25">
      <c r="A112" s="33" t="s">
        <v>1233</v>
      </c>
      <c r="B112" s="33" t="s">
        <v>108</v>
      </c>
      <c r="C112" s="53">
        <v>111</v>
      </c>
      <c r="D112" s="33">
        <v>80111600</v>
      </c>
      <c r="E112" s="33"/>
      <c r="F112" s="33"/>
      <c r="G112" s="33" t="s">
        <v>297</v>
      </c>
      <c r="H112" s="33" t="s">
        <v>1234</v>
      </c>
      <c r="I112" s="33" t="s">
        <v>774</v>
      </c>
      <c r="J112" s="33" t="s">
        <v>51</v>
      </c>
      <c r="K112" s="33">
        <v>2</v>
      </c>
      <c r="L112" s="33" t="s">
        <v>62</v>
      </c>
      <c r="M112" s="33">
        <v>4</v>
      </c>
      <c r="N112" s="33" t="s">
        <v>29</v>
      </c>
      <c r="O112" s="33" t="s">
        <v>709</v>
      </c>
      <c r="P112" s="33" t="s">
        <v>43</v>
      </c>
      <c r="Q112" s="33">
        <v>0</v>
      </c>
      <c r="R112" s="33" t="s">
        <v>59</v>
      </c>
      <c r="S112" s="62">
        <v>7000000</v>
      </c>
      <c r="T112" s="62">
        <v>28000000</v>
      </c>
      <c r="U112" s="29">
        <v>28000000</v>
      </c>
      <c r="V112" s="33" t="s">
        <v>32</v>
      </c>
      <c r="W112" s="33" t="s">
        <v>33</v>
      </c>
      <c r="X112" s="33" t="s">
        <v>248</v>
      </c>
      <c r="Y112" s="34">
        <v>3009133992</v>
      </c>
      <c r="Z112" s="10" t="s">
        <v>249</v>
      </c>
      <c r="AA112" s="33"/>
      <c r="AB112" s="33" t="s">
        <v>108</v>
      </c>
      <c r="AC112" s="33" t="s">
        <v>573</v>
      </c>
      <c r="AD112" s="33" t="s">
        <v>250</v>
      </c>
      <c r="AE112" s="33"/>
      <c r="AF112" s="33"/>
    </row>
    <row r="113" spans="1:32" s="109" customFormat="1" ht="49.5" customHeight="1" x14ac:dyDescent="0.25">
      <c r="A113" s="33" t="s">
        <v>1235</v>
      </c>
      <c r="B113" s="33" t="s">
        <v>108</v>
      </c>
      <c r="C113" s="53">
        <v>112</v>
      </c>
      <c r="D113" s="33" t="s">
        <v>1236</v>
      </c>
      <c r="E113" s="33"/>
      <c r="F113" s="33"/>
      <c r="G113" s="33" t="s">
        <v>459</v>
      </c>
      <c r="H113" s="33" t="s">
        <v>1237</v>
      </c>
      <c r="I113" s="33" t="s">
        <v>1238</v>
      </c>
      <c r="J113" s="33" t="s">
        <v>51</v>
      </c>
      <c r="K113" s="33">
        <v>2</v>
      </c>
      <c r="L113" s="33" t="s">
        <v>62</v>
      </c>
      <c r="M113" s="33">
        <v>4</v>
      </c>
      <c r="N113" s="33" t="s">
        <v>29</v>
      </c>
      <c r="O113" s="33" t="s">
        <v>709</v>
      </c>
      <c r="P113" s="33" t="s">
        <v>43</v>
      </c>
      <c r="Q113" s="33">
        <v>0</v>
      </c>
      <c r="R113" s="33" t="s">
        <v>59</v>
      </c>
      <c r="S113" s="62">
        <v>7000000</v>
      </c>
      <c r="T113" s="62">
        <v>28000000</v>
      </c>
      <c r="U113" s="29">
        <v>28000000</v>
      </c>
      <c r="V113" s="33" t="s">
        <v>32</v>
      </c>
      <c r="W113" s="33" t="s">
        <v>33</v>
      </c>
      <c r="X113" s="33" t="s">
        <v>642</v>
      </c>
      <c r="Y113" s="34">
        <v>3009133992</v>
      </c>
      <c r="Z113" s="10" t="s">
        <v>643</v>
      </c>
      <c r="AA113" s="33"/>
      <c r="AB113" s="33" t="s">
        <v>108</v>
      </c>
      <c r="AC113" s="33" t="s">
        <v>573</v>
      </c>
      <c r="AD113" s="33" t="s">
        <v>250</v>
      </c>
      <c r="AE113" s="33"/>
      <c r="AF113" s="33"/>
    </row>
    <row r="114" spans="1:32" s="109" customFormat="1" ht="49.5" customHeight="1" x14ac:dyDescent="0.25">
      <c r="A114" s="33" t="s">
        <v>1239</v>
      </c>
      <c r="B114" s="33" t="s">
        <v>108</v>
      </c>
      <c r="C114" s="53">
        <v>113</v>
      </c>
      <c r="D114" s="33" t="s">
        <v>1236</v>
      </c>
      <c r="E114" s="33"/>
      <c r="F114" s="33"/>
      <c r="G114" s="33" t="s">
        <v>298</v>
      </c>
      <c r="H114" s="33" t="s">
        <v>26</v>
      </c>
      <c r="I114" s="33" t="s">
        <v>1240</v>
      </c>
      <c r="J114" s="33" t="s">
        <v>27</v>
      </c>
      <c r="K114" s="33">
        <v>1</v>
      </c>
      <c r="L114" s="33" t="s">
        <v>54</v>
      </c>
      <c r="M114" s="33">
        <v>4</v>
      </c>
      <c r="N114" s="33" t="s">
        <v>29</v>
      </c>
      <c r="O114" s="33" t="s">
        <v>709</v>
      </c>
      <c r="P114" s="33" t="s">
        <v>43</v>
      </c>
      <c r="Q114" s="33">
        <v>0</v>
      </c>
      <c r="R114" s="33" t="s">
        <v>59</v>
      </c>
      <c r="S114" s="62">
        <v>7000000</v>
      </c>
      <c r="T114" s="62">
        <v>28000000</v>
      </c>
      <c r="U114" s="29">
        <v>28000000</v>
      </c>
      <c r="V114" s="33" t="s">
        <v>32</v>
      </c>
      <c r="W114" s="33" t="s">
        <v>33</v>
      </c>
      <c r="X114" s="33" t="s">
        <v>1241</v>
      </c>
      <c r="Y114" s="34">
        <v>3009133992</v>
      </c>
      <c r="Z114" s="10" t="s">
        <v>1242</v>
      </c>
      <c r="AA114" s="33"/>
      <c r="AB114" s="33" t="s">
        <v>108</v>
      </c>
      <c r="AC114" s="33" t="s">
        <v>573</v>
      </c>
      <c r="AD114" s="33" t="s">
        <v>250</v>
      </c>
      <c r="AE114" s="33"/>
      <c r="AF114" s="33"/>
    </row>
    <row r="115" spans="1:32" s="109" customFormat="1" ht="82.5" customHeight="1" x14ac:dyDescent="0.25">
      <c r="A115" s="33" t="s">
        <v>1243</v>
      </c>
      <c r="B115" s="33" t="s">
        <v>108</v>
      </c>
      <c r="C115" s="53">
        <v>114</v>
      </c>
      <c r="D115" s="33" t="s">
        <v>1244</v>
      </c>
      <c r="E115" s="33"/>
      <c r="F115" s="33"/>
      <c r="G115" s="33" t="s">
        <v>1064</v>
      </c>
      <c r="H115" s="33" t="s">
        <v>26</v>
      </c>
      <c r="I115" s="33" t="s">
        <v>1245</v>
      </c>
      <c r="J115" s="33" t="s">
        <v>51</v>
      </c>
      <c r="K115" s="33">
        <v>2</v>
      </c>
      <c r="L115" s="33" t="s">
        <v>62</v>
      </c>
      <c r="M115" s="33">
        <v>4</v>
      </c>
      <c r="N115" s="33" t="s">
        <v>29</v>
      </c>
      <c r="O115" s="33" t="s">
        <v>709</v>
      </c>
      <c r="P115" s="33" t="s">
        <v>43</v>
      </c>
      <c r="Q115" s="33">
        <v>0</v>
      </c>
      <c r="R115" s="33" t="s">
        <v>59</v>
      </c>
      <c r="S115" s="62">
        <v>7000000</v>
      </c>
      <c r="T115" s="62">
        <v>28000000</v>
      </c>
      <c r="U115" s="29">
        <v>28000000</v>
      </c>
      <c r="V115" s="33" t="s">
        <v>32</v>
      </c>
      <c r="W115" s="33" t="s">
        <v>33</v>
      </c>
      <c r="X115" s="33" t="s">
        <v>642</v>
      </c>
      <c r="Y115" s="34">
        <v>3009133992</v>
      </c>
      <c r="Z115" s="10" t="s">
        <v>643</v>
      </c>
      <c r="AA115" s="33"/>
      <c r="AB115" s="33" t="s">
        <v>108</v>
      </c>
      <c r="AC115" s="33" t="s">
        <v>573</v>
      </c>
      <c r="AD115" s="33" t="s">
        <v>250</v>
      </c>
      <c r="AE115" s="33"/>
      <c r="AF115" s="33"/>
    </row>
    <row r="116" spans="1:32" s="109" customFormat="1" ht="66" customHeight="1" x14ac:dyDescent="0.25">
      <c r="A116" s="33" t="s">
        <v>1246</v>
      </c>
      <c r="B116" s="33" t="s">
        <v>108</v>
      </c>
      <c r="C116" s="53">
        <v>115</v>
      </c>
      <c r="D116" s="33">
        <v>80161500</v>
      </c>
      <c r="E116" s="33"/>
      <c r="F116" s="33"/>
      <c r="G116" s="33" t="s">
        <v>299</v>
      </c>
      <c r="H116" s="33" t="s">
        <v>34</v>
      </c>
      <c r="I116" s="33" t="s">
        <v>652</v>
      </c>
      <c r="J116" s="33" t="s">
        <v>27</v>
      </c>
      <c r="K116" s="33">
        <v>1</v>
      </c>
      <c r="L116" s="33" t="s">
        <v>54</v>
      </c>
      <c r="M116" s="33">
        <v>4</v>
      </c>
      <c r="N116" s="33" t="s">
        <v>29</v>
      </c>
      <c r="O116" s="33" t="s">
        <v>709</v>
      </c>
      <c r="P116" s="33" t="s">
        <v>43</v>
      </c>
      <c r="Q116" s="33">
        <v>0</v>
      </c>
      <c r="R116" s="33" t="s">
        <v>59</v>
      </c>
      <c r="S116" s="62">
        <v>5500000</v>
      </c>
      <c r="T116" s="62">
        <v>22000000</v>
      </c>
      <c r="U116" s="29">
        <v>22000000</v>
      </c>
      <c r="V116" s="33" t="s">
        <v>32</v>
      </c>
      <c r="W116" s="33" t="s">
        <v>33</v>
      </c>
      <c r="X116" s="33" t="s">
        <v>248</v>
      </c>
      <c r="Y116" s="34">
        <v>3009133992</v>
      </c>
      <c r="Z116" s="10" t="s">
        <v>249</v>
      </c>
      <c r="AA116" s="33"/>
      <c r="AB116" s="33" t="s">
        <v>108</v>
      </c>
      <c r="AC116" s="33" t="s">
        <v>573</v>
      </c>
      <c r="AD116" s="33" t="s">
        <v>250</v>
      </c>
      <c r="AE116" s="33"/>
      <c r="AF116" s="33"/>
    </row>
    <row r="117" spans="1:32" s="109" customFormat="1" ht="82.5" x14ac:dyDescent="0.25">
      <c r="A117" s="33" t="s">
        <v>1247</v>
      </c>
      <c r="B117" s="33" t="s">
        <v>108</v>
      </c>
      <c r="C117" s="53">
        <v>116</v>
      </c>
      <c r="D117" s="33" t="s">
        <v>1236</v>
      </c>
      <c r="E117" s="33"/>
      <c r="F117" s="33"/>
      <c r="G117" s="33" t="s">
        <v>926</v>
      </c>
      <c r="H117" s="33" t="s">
        <v>26</v>
      </c>
      <c r="I117" s="33" t="s">
        <v>1248</v>
      </c>
      <c r="J117" s="33" t="s">
        <v>51</v>
      </c>
      <c r="K117" s="33">
        <v>2</v>
      </c>
      <c r="L117" s="33" t="s">
        <v>62</v>
      </c>
      <c r="M117" s="33">
        <v>4</v>
      </c>
      <c r="N117" s="33" t="s">
        <v>29</v>
      </c>
      <c r="O117" s="33" t="s">
        <v>709</v>
      </c>
      <c r="P117" s="33" t="s">
        <v>43</v>
      </c>
      <c r="Q117" s="33">
        <v>0</v>
      </c>
      <c r="R117" s="33" t="s">
        <v>59</v>
      </c>
      <c r="S117" s="62">
        <v>4000000</v>
      </c>
      <c r="T117" s="62">
        <v>16000000</v>
      </c>
      <c r="U117" s="29">
        <v>16000000</v>
      </c>
      <c r="V117" s="33" t="s">
        <v>32</v>
      </c>
      <c r="W117" s="33" t="s">
        <v>33</v>
      </c>
      <c r="X117" s="33" t="s">
        <v>565</v>
      </c>
      <c r="Y117" s="34">
        <v>3009133992</v>
      </c>
      <c r="Z117" s="10" t="s">
        <v>566</v>
      </c>
      <c r="AA117" s="33"/>
      <c r="AB117" s="33" t="s">
        <v>108</v>
      </c>
      <c r="AC117" s="33" t="s">
        <v>573</v>
      </c>
      <c r="AD117" s="33" t="s">
        <v>250</v>
      </c>
      <c r="AE117" s="33"/>
      <c r="AF117" s="33"/>
    </row>
    <row r="118" spans="1:32" s="109" customFormat="1" ht="66" x14ac:dyDescent="0.25">
      <c r="A118" s="33" t="s">
        <v>1249</v>
      </c>
      <c r="B118" s="33" t="s">
        <v>108</v>
      </c>
      <c r="C118" s="53">
        <v>117</v>
      </c>
      <c r="D118" s="33" t="s">
        <v>1250</v>
      </c>
      <c r="E118" s="33"/>
      <c r="F118" s="33"/>
      <c r="G118" s="33" t="s">
        <v>300</v>
      </c>
      <c r="H118" s="33" t="s">
        <v>26</v>
      </c>
      <c r="I118" s="33" t="s">
        <v>237</v>
      </c>
      <c r="J118" s="33" t="s">
        <v>27</v>
      </c>
      <c r="K118" s="33">
        <v>1</v>
      </c>
      <c r="L118" s="33" t="s">
        <v>54</v>
      </c>
      <c r="M118" s="33">
        <v>4</v>
      </c>
      <c r="N118" s="33" t="s">
        <v>29</v>
      </c>
      <c r="O118" s="33" t="s">
        <v>709</v>
      </c>
      <c r="P118" s="33" t="s">
        <v>43</v>
      </c>
      <c r="Q118" s="33">
        <v>0</v>
      </c>
      <c r="R118" s="33" t="s">
        <v>59</v>
      </c>
      <c r="S118" s="62">
        <v>8000000</v>
      </c>
      <c r="T118" s="62">
        <v>32000000</v>
      </c>
      <c r="U118" s="29">
        <v>32000000</v>
      </c>
      <c r="V118" s="33" t="s">
        <v>32</v>
      </c>
      <c r="W118" s="33" t="s">
        <v>33</v>
      </c>
      <c r="X118" s="33" t="s">
        <v>565</v>
      </c>
      <c r="Y118" s="34">
        <v>3009133992</v>
      </c>
      <c r="Z118" s="10" t="s">
        <v>566</v>
      </c>
      <c r="AA118" s="33"/>
      <c r="AB118" s="33" t="s">
        <v>108</v>
      </c>
      <c r="AC118" s="33" t="s">
        <v>573</v>
      </c>
      <c r="AD118" s="33" t="s">
        <v>250</v>
      </c>
      <c r="AE118" s="33"/>
      <c r="AF118" s="33"/>
    </row>
    <row r="119" spans="1:32" s="109" customFormat="1" ht="82.5" x14ac:dyDescent="0.25">
      <c r="A119" s="33" t="s">
        <v>549</v>
      </c>
      <c r="B119" s="33" t="s">
        <v>108</v>
      </c>
      <c r="C119" s="53">
        <v>118</v>
      </c>
      <c r="D119" s="33" t="s">
        <v>719</v>
      </c>
      <c r="E119" s="33"/>
      <c r="F119" s="33"/>
      <c r="G119" s="33" t="s">
        <v>927</v>
      </c>
      <c r="H119" s="33" t="s">
        <v>204</v>
      </c>
      <c r="I119" s="33" t="s">
        <v>78</v>
      </c>
      <c r="J119" s="33" t="s">
        <v>39</v>
      </c>
      <c r="K119" s="33">
        <v>9</v>
      </c>
      <c r="L119" s="33" t="s">
        <v>28</v>
      </c>
      <c r="M119" s="33">
        <v>4</v>
      </c>
      <c r="N119" s="33" t="s">
        <v>243</v>
      </c>
      <c r="O119" s="33" t="s">
        <v>712</v>
      </c>
      <c r="P119" s="33" t="s">
        <v>43</v>
      </c>
      <c r="Q119" s="33">
        <v>0</v>
      </c>
      <c r="R119" s="33" t="s">
        <v>59</v>
      </c>
      <c r="S119" s="62">
        <v>0</v>
      </c>
      <c r="T119" s="62">
        <v>16275000.000000004</v>
      </c>
      <c r="U119" s="29">
        <f>+T119</f>
        <v>16275000.000000004</v>
      </c>
      <c r="V119" s="33" t="s">
        <v>32</v>
      </c>
      <c r="W119" s="33" t="s">
        <v>33</v>
      </c>
      <c r="X119" s="33" t="s">
        <v>565</v>
      </c>
      <c r="Y119" s="34">
        <v>3009133992</v>
      </c>
      <c r="Z119" s="10" t="s">
        <v>566</v>
      </c>
      <c r="AA119" s="33"/>
      <c r="AB119" s="33" t="s">
        <v>108</v>
      </c>
      <c r="AC119" s="33" t="s">
        <v>628</v>
      </c>
      <c r="AD119" s="33" t="s">
        <v>1814</v>
      </c>
      <c r="AE119" s="33"/>
      <c r="AF119" s="33"/>
    </row>
    <row r="120" spans="1:32" s="109" customFormat="1" ht="214.5" x14ac:dyDescent="0.25">
      <c r="A120" s="33" t="s">
        <v>1251</v>
      </c>
      <c r="B120" s="33" t="s">
        <v>108</v>
      </c>
      <c r="C120" s="53">
        <v>119</v>
      </c>
      <c r="D120" s="33" t="s">
        <v>1252</v>
      </c>
      <c r="E120" s="33"/>
      <c r="F120" s="33"/>
      <c r="G120" s="33" t="s">
        <v>928</v>
      </c>
      <c r="H120" s="33" t="s">
        <v>1253</v>
      </c>
      <c r="I120" s="33" t="s">
        <v>118</v>
      </c>
      <c r="J120" s="33" t="s">
        <v>51</v>
      </c>
      <c r="K120" s="33">
        <v>2</v>
      </c>
      <c r="L120" s="33" t="s">
        <v>28</v>
      </c>
      <c r="M120" s="33">
        <v>10</v>
      </c>
      <c r="N120" s="33" t="s">
        <v>195</v>
      </c>
      <c r="O120" s="33" t="s">
        <v>709</v>
      </c>
      <c r="P120" s="33" t="s">
        <v>312</v>
      </c>
      <c r="Q120" s="33">
        <v>1</v>
      </c>
      <c r="R120" s="33" t="s">
        <v>59</v>
      </c>
      <c r="S120" s="62">
        <v>0</v>
      </c>
      <c r="T120" s="62">
        <v>2103900000</v>
      </c>
      <c r="U120" s="29">
        <v>2103900000</v>
      </c>
      <c r="V120" s="33" t="s">
        <v>32</v>
      </c>
      <c r="W120" s="33" t="s">
        <v>33</v>
      </c>
      <c r="X120" s="33" t="s">
        <v>256</v>
      </c>
      <c r="Y120" s="34">
        <v>3009133992</v>
      </c>
      <c r="Z120" s="10" t="s">
        <v>567</v>
      </c>
      <c r="AA120" s="33"/>
      <c r="AB120" s="33" t="s">
        <v>108</v>
      </c>
      <c r="AC120" s="33" t="s">
        <v>1254</v>
      </c>
      <c r="AD120" s="33" t="s">
        <v>1255</v>
      </c>
      <c r="AE120" s="33"/>
      <c r="AF120" s="33"/>
    </row>
    <row r="121" spans="1:32" s="109" customFormat="1" ht="214.5" x14ac:dyDescent="0.25">
      <c r="A121" s="33" t="s">
        <v>553</v>
      </c>
      <c r="B121" s="33" t="s">
        <v>108</v>
      </c>
      <c r="C121" s="53">
        <v>120</v>
      </c>
      <c r="D121" s="33">
        <v>43212115</v>
      </c>
      <c r="E121" s="33"/>
      <c r="F121" s="33"/>
      <c r="G121" s="33" t="s">
        <v>929</v>
      </c>
      <c r="H121" s="33" t="s">
        <v>203</v>
      </c>
      <c r="I121" s="33" t="s">
        <v>118</v>
      </c>
      <c r="J121" s="35" t="s">
        <v>146</v>
      </c>
      <c r="K121" s="33">
        <v>7</v>
      </c>
      <c r="L121" s="33" t="s">
        <v>36</v>
      </c>
      <c r="M121" s="33">
        <v>2</v>
      </c>
      <c r="N121" s="33" t="s">
        <v>136</v>
      </c>
      <c r="O121" s="33" t="s">
        <v>713</v>
      </c>
      <c r="P121" s="33" t="s">
        <v>30</v>
      </c>
      <c r="Q121" s="33">
        <v>1</v>
      </c>
      <c r="R121" s="33" t="s">
        <v>59</v>
      </c>
      <c r="S121" s="62">
        <v>0</v>
      </c>
      <c r="T121" s="62">
        <v>12500000</v>
      </c>
      <c r="U121" s="29">
        <f>+T121</f>
        <v>12500000</v>
      </c>
      <c r="V121" s="33" t="s">
        <v>32</v>
      </c>
      <c r="W121" s="33" t="s">
        <v>33</v>
      </c>
      <c r="X121" s="33" t="s">
        <v>256</v>
      </c>
      <c r="Y121" s="34">
        <v>3009133992</v>
      </c>
      <c r="Z121" s="10" t="s">
        <v>567</v>
      </c>
      <c r="AA121" s="33"/>
      <c r="AB121" s="33" t="s">
        <v>108</v>
      </c>
      <c r="AC121" s="33" t="s">
        <v>699</v>
      </c>
      <c r="AD121" s="33" t="s">
        <v>2003</v>
      </c>
      <c r="AE121" s="33"/>
      <c r="AF121" s="33"/>
    </row>
    <row r="122" spans="1:32" s="109" customFormat="1" ht="66" customHeight="1" x14ac:dyDescent="0.25">
      <c r="A122" s="33" t="s">
        <v>554</v>
      </c>
      <c r="B122" s="33" t="s">
        <v>108</v>
      </c>
      <c r="C122" s="53">
        <v>121</v>
      </c>
      <c r="D122" s="33" t="s">
        <v>462</v>
      </c>
      <c r="E122" s="33"/>
      <c r="F122" s="33"/>
      <c r="G122" s="33" t="s">
        <v>930</v>
      </c>
      <c r="H122" s="33" t="s">
        <v>203</v>
      </c>
      <c r="I122" s="33" t="s">
        <v>118</v>
      </c>
      <c r="J122" s="33" t="s">
        <v>54</v>
      </c>
      <c r="K122" s="33">
        <v>5</v>
      </c>
      <c r="L122" s="33" t="s">
        <v>54</v>
      </c>
      <c r="M122" s="33">
        <v>2</v>
      </c>
      <c r="N122" s="33" t="s">
        <v>136</v>
      </c>
      <c r="O122" s="33" t="s">
        <v>713</v>
      </c>
      <c r="P122" s="33" t="s">
        <v>43</v>
      </c>
      <c r="Q122" s="33">
        <v>0</v>
      </c>
      <c r="R122" s="33" t="s">
        <v>59</v>
      </c>
      <c r="S122" s="62"/>
      <c r="T122" s="62">
        <v>30000000</v>
      </c>
      <c r="U122" s="29">
        <f>+T122</f>
        <v>30000000</v>
      </c>
      <c r="V122" s="33" t="s">
        <v>32</v>
      </c>
      <c r="W122" s="33" t="s">
        <v>33</v>
      </c>
      <c r="X122" s="33" t="s">
        <v>256</v>
      </c>
      <c r="Y122" s="33">
        <v>3009133992</v>
      </c>
      <c r="Z122" s="10" t="s">
        <v>567</v>
      </c>
      <c r="AA122" s="33"/>
      <c r="AB122" s="33" t="s">
        <v>108</v>
      </c>
      <c r="AC122" s="33" t="s">
        <v>701</v>
      </c>
      <c r="AD122" s="33" t="s">
        <v>1550</v>
      </c>
      <c r="AE122" s="33"/>
      <c r="AF122" s="33"/>
    </row>
    <row r="123" spans="1:32" s="109" customFormat="1" ht="66" customHeight="1" x14ac:dyDescent="0.25">
      <c r="A123" s="33" t="s">
        <v>1256</v>
      </c>
      <c r="B123" s="33" t="s">
        <v>108</v>
      </c>
      <c r="C123" s="53">
        <v>122</v>
      </c>
      <c r="D123" s="33">
        <v>80111600</v>
      </c>
      <c r="E123" s="33"/>
      <c r="F123" s="33"/>
      <c r="G123" s="33" t="s">
        <v>667</v>
      </c>
      <c r="H123" s="33" t="s">
        <v>26</v>
      </c>
      <c r="I123" s="33" t="s">
        <v>1257</v>
      </c>
      <c r="J123" s="33" t="s">
        <v>27</v>
      </c>
      <c r="K123" s="33">
        <v>1</v>
      </c>
      <c r="L123" s="33" t="s">
        <v>54</v>
      </c>
      <c r="M123" s="33">
        <v>4</v>
      </c>
      <c r="N123" s="33" t="s">
        <v>29</v>
      </c>
      <c r="O123" s="33" t="s">
        <v>709</v>
      </c>
      <c r="P123" s="33" t="s">
        <v>43</v>
      </c>
      <c r="Q123" s="33">
        <v>0</v>
      </c>
      <c r="R123" s="33" t="s">
        <v>59</v>
      </c>
      <c r="S123" s="62">
        <v>11000000</v>
      </c>
      <c r="T123" s="62">
        <v>44000000</v>
      </c>
      <c r="U123" s="29">
        <v>44000000</v>
      </c>
      <c r="V123" s="33" t="s">
        <v>32</v>
      </c>
      <c r="W123" s="33" t="s">
        <v>33</v>
      </c>
      <c r="X123" s="33" t="s">
        <v>642</v>
      </c>
      <c r="Y123" s="34">
        <v>3009133992</v>
      </c>
      <c r="Z123" s="10" t="s">
        <v>705</v>
      </c>
      <c r="AA123" s="16"/>
      <c r="AB123" s="33" t="s">
        <v>108</v>
      </c>
      <c r="AC123" s="33" t="s">
        <v>699</v>
      </c>
      <c r="AD123" s="33" t="s">
        <v>700</v>
      </c>
      <c r="AE123" s="33"/>
      <c r="AF123" s="33"/>
    </row>
    <row r="124" spans="1:32" s="109" customFormat="1" ht="66" customHeight="1" x14ac:dyDescent="0.25">
      <c r="A124" s="33" t="s">
        <v>1258</v>
      </c>
      <c r="B124" s="33" t="s">
        <v>108</v>
      </c>
      <c r="C124" s="53">
        <v>123</v>
      </c>
      <c r="D124" s="33">
        <v>80111600</v>
      </c>
      <c r="E124" s="33"/>
      <c r="F124" s="33"/>
      <c r="G124" s="33" t="s">
        <v>931</v>
      </c>
      <c r="H124" s="33" t="s">
        <v>26</v>
      </c>
      <c r="I124" s="33" t="s">
        <v>118</v>
      </c>
      <c r="J124" s="33" t="s">
        <v>51</v>
      </c>
      <c r="K124" s="33">
        <v>2</v>
      </c>
      <c r="L124" s="33" t="s">
        <v>62</v>
      </c>
      <c r="M124" s="33">
        <v>4</v>
      </c>
      <c r="N124" s="33" t="s">
        <v>29</v>
      </c>
      <c r="O124" s="33" t="s">
        <v>709</v>
      </c>
      <c r="P124" s="33" t="s">
        <v>43</v>
      </c>
      <c r="Q124" s="33">
        <v>0</v>
      </c>
      <c r="R124" s="33" t="s">
        <v>59</v>
      </c>
      <c r="S124" s="62">
        <v>10500000</v>
      </c>
      <c r="T124" s="62">
        <v>42000000</v>
      </c>
      <c r="U124" s="29">
        <v>42000000</v>
      </c>
      <c r="V124" s="33" t="s">
        <v>32</v>
      </c>
      <c r="W124" s="33" t="s">
        <v>33</v>
      </c>
      <c r="X124" s="33" t="s">
        <v>256</v>
      </c>
      <c r="Y124" s="34">
        <v>3009133992</v>
      </c>
      <c r="Z124" s="10" t="s">
        <v>567</v>
      </c>
      <c r="AA124" s="33"/>
      <c r="AB124" s="33" t="s">
        <v>108</v>
      </c>
      <c r="AC124" s="33" t="s">
        <v>699</v>
      </c>
      <c r="AD124" s="33" t="s">
        <v>1259</v>
      </c>
      <c r="AE124" s="33"/>
      <c r="AF124" s="33"/>
    </row>
    <row r="125" spans="1:32" s="109" customFormat="1" ht="66" customHeight="1" x14ac:dyDescent="0.25">
      <c r="A125" s="33" t="s">
        <v>1260</v>
      </c>
      <c r="B125" s="33" t="s">
        <v>108</v>
      </c>
      <c r="C125" s="53">
        <v>124</v>
      </c>
      <c r="D125" s="33">
        <v>80111600</v>
      </c>
      <c r="E125" s="33"/>
      <c r="F125" s="33"/>
      <c r="G125" s="33" t="s">
        <v>654</v>
      </c>
      <c r="H125" s="33" t="s">
        <v>26</v>
      </c>
      <c r="I125" s="33" t="s">
        <v>1261</v>
      </c>
      <c r="J125" s="33" t="s">
        <v>27</v>
      </c>
      <c r="K125" s="33">
        <v>1</v>
      </c>
      <c r="L125" s="33" t="s">
        <v>62</v>
      </c>
      <c r="M125" s="33">
        <v>4</v>
      </c>
      <c r="N125" s="33" t="s">
        <v>29</v>
      </c>
      <c r="O125" s="33" t="s">
        <v>709</v>
      </c>
      <c r="P125" s="33" t="s">
        <v>43</v>
      </c>
      <c r="Q125" s="33">
        <v>0</v>
      </c>
      <c r="R125" s="33" t="s">
        <v>59</v>
      </c>
      <c r="S125" s="62">
        <v>7000000</v>
      </c>
      <c r="T125" s="62">
        <v>28000000</v>
      </c>
      <c r="U125" s="29">
        <v>28000000</v>
      </c>
      <c r="V125" s="33" t="s">
        <v>32</v>
      </c>
      <c r="W125" s="33" t="s">
        <v>33</v>
      </c>
      <c r="X125" s="33" t="s">
        <v>256</v>
      </c>
      <c r="Y125" s="34">
        <v>3009133992</v>
      </c>
      <c r="Z125" s="10" t="s">
        <v>567</v>
      </c>
      <c r="AA125" s="33"/>
      <c r="AB125" s="33" t="s">
        <v>108</v>
      </c>
      <c r="AC125" s="33" t="s">
        <v>699</v>
      </c>
      <c r="AD125" s="33" t="s">
        <v>1262</v>
      </c>
      <c r="AE125" s="33"/>
      <c r="AF125" s="33"/>
    </row>
    <row r="126" spans="1:32" s="109" customFormat="1" ht="115.5" x14ac:dyDescent="0.25">
      <c r="A126" s="33" t="s">
        <v>1263</v>
      </c>
      <c r="B126" s="33" t="s">
        <v>108</v>
      </c>
      <c r="C126" s="53">
        <v>125</v>
      </c>
      <c r="D126" s="33">
        <v>80111600</v>
      </c>
      <c r="E126" s="33"/>
      <c r="F126" s="33"/>
      <c r="G126" s="33" t="s">
        <v>655</v>
      </c>
      <c r="H126" s="33" t="s">
        <v>34</v>
      </c>
      <c r="I126" s="33" t="s">
        <v>1264</v>
      </c>
      <c r="J126" s="33" t="s">
        <v>27</v>
      </c>
      <c r="K126" s="33">
        <v>1</v>
      </c>
      <c r="L126" s="33" t="s">
        <v>54</v>
      </c>
      <c r="M126" s="33">
        <v>4</v>
      </c>
      <c r="N126" s="33" t="s">
        <v>29</v>
      </c>
      <c r="O126" s="33" t="s">
        <v>709</v>
      </c>
      <c r="P126" s="33" t="s">
        <v>43</v>
      </c>
      <c r="Q126" s="33">
        <v>0</v>
      </c>
      <c r="R126" s="33" t="s">
        <v>59</v>
      </c>
      <c r="S126" s="62">
        <v>3500000</v>
      </c>
      <c r="T126" s="62">
        <v>14000000</v>
      </c>
      <c r="U126" s="29">
        <v>14000000</v>
      </c>
      <c r="V126" s="33" t="s">
        <v>32</v>
      </c>
      <c r="W126" s="33" t="s">
        <v>33</v>
      </c>
      <c r="X126" s="33" t="s">
        <v>256</v>
      </c>
      <c r="Y126" s="34">
        <v>3009133992</v>
      </c>
      <c r="Z126" s="10" t="s">
        <v>567</v>
      </c>
      <c r="AA126" s="33"/>
      <c r="AB126" s="33" t="s">
        <v>108</v>
      </c>
      <c r="AC126" s="33" t="s">
        <v>699</v>
      </c>
      <c r="AD126" s="33" t="s">
        <v>700</v>
      </c>
      <c r="AE126" s="33"/>
      <c r="AF126" s="33"/>
    </row>
    <row r="127" spans="1:32" s="109" customFormat="1" ht="82.5" x14ac:dyDescent="0.25">
      <c r="A127" s="33" t="s">
        <v>1265</v>
      </c>
      <c r="B127" s="33" t="s">
        <v>108</v>
      </c>
      <c r="C127" s="53">
        <v>126</v>
      </c>
      <c r="D127" s="33">
        <v>80111600</v>
      </c>
      <c r="E127" s="33"/>
      <c r="F127" s="33"/>
      <c r="G127" s="33" t="s">
        <v>668</v>
      </c>
      <c r="H127" s="33" t="s">
        <v>34</v>
      </c>
      <c r="I127" s="33" t="s">
        <v>1266</v>
      </c>
      <c r="J127" s="33" t="s">
        <v>27</v>
      </c>
      <c r="K127" s="33">
        <v>1</v>
      </c>
      <c r="L127" s="33" t="s">
        <v>54</v>
      </c>
      <c r="M127" s="33">
        <v>4</v>
      </c>
      <c r="N127" s="33" t="s">
        <v>29</v>
      </c>
      <c r="O127" s="33" t="s">
        <v>709</v>
      </c>
      <c r="P127" s="33" t="s">
        <v>43</v>
      </c>
      <c r="Q127" s="33">
        <v>0</v>
      </c>
      <c r="R127" s="33" t="s">
        <v>59</v>
      </c>
      <c r="S127" s="62">
        <v>3500000</v>
      </c>
      <c r="T127" s="62">
        <v>14000000</v>
      </c>
      <c r="U127" s="29">
        <v>14000000</v>
      </c>
      <c r="V127" s="33" t="s">
        <v>32</v>
      </c>
      <c r="W127" s="33" t="s">
        <v>33</v>
      </c>
      <c r="X127" s="33" t="s">
        <v>256</v>
      </c>
      <c r="Y127" s="34">
        <v>3009133992</v>
      </c>
      <c r="Z127" s="10" t="s">
        <v>567</v>
      </c>
      <c r="AA127" s="33"/>
      <c r="AB127" s="33" t="s">
        <v>108</v>
      </c>
      <c r="AC127" s="33" t="s">
        <v>699</v>
      </c>
      <c r="AD127" s="33" t="s">
        <v>700</v>
      </c>
      <c r="AE127" s="33"/>
      <c r="AF127" s="33"/>
    </row>
    <row r="128" spans="1:32" s="110" customFormat="1" ht="99" x14ac:dyDescent="0.25">
      <c r="A128" s="33" t="s">
        <v>1267</v>
      </c>
      <c r="B128" s="33" t="s">
        <v>108</v>
      </c>
      <c r="C128" s="53">
        <v>127</v>
      </c>
      <c r="D128" s="33">
        <v>80111600</v>
      </c>
      <c r="E128" s="33"/>
      <c r="F128" s="33"/>
      <c r="G128" s="33" t="s">
        <v>656</v>
      </c>
      <c r="H128" s="33" t="s">
        <v>34</v>
      </c>
      <c r="I128" s="33" t="s">
        <v>1268</v>
      </c>
      <c r="J128" s="33" t="s">
        <v>27</v>
      </c>
      <c r="K128" s="33">
        <v>1</v>
      </c>
      <c r="L128" s="33" t="s">
        <v>54</v>
      </c>
      <c r="M128" s="33">
        <v>4</v>
      </c>
      <c r="N128" s="33" t="s">
        <v>29</v>
      </c>
      <c r="O128" s="33" t="s">
        <v>709</v>
      </c>
      <c r="P128" s="33" t="s">
        <v>43</v>
      </c>
      <c r="Q128" s="33">
        <v>0</v>
      </c>
      <c r="R128" s="33" t="s">
        <v>59</v>
      </c>
      <c r="S128" s="62">
        <v>5000000</v>
      </c>
      <c r="T128" s="62">
        <v>20000000</v>
      </c>
      <c r="U128" s="29">
        <v>20000000</v>
      </c>
      <c r="V128" s="33" t="s">
        <v>32</v>
      </c>
      <c r="W128" s="33" t="s">
        <v>33</v>
      </c>
      <c r="X128" s="33" t="s">
        <v>256</v>
      </c>
      <c r="Y128" s="34">
        <v>3009133992</v>
      </c>
      <c r="Z128" s="10" t="s">
        <v>567</v>
      </c>
      <c r="AA128" s="33"/>
      <c r="AB128" s="33" t="s">
        <v>108</v>
      </c>
      <c r="AC128" s="33" t="s">
        <v>699</v>
      </c>
      <c r="AD128" s="33" t="s">
        <v>700</v>
      </c>
      <c r="AE128" s="33"/>
      <c r="AF128" s="33"/>
    </row>
    <row r="129" spans="1:32" s="109" customFormat="1" ht="66" customHeight="1" x14ac:dyDescent="0.25">
      <c r="A129" s="7" t="s">
        <v>555</v>
      </c>
      <c r="B129" s="7" t="s">
        <v>108</v>
      </c>
      <c r="C129" s="8">
        <v>128</v>
      </c>
      <c r="D129" s="7">
        <v>80111600</v>
      </c>
      <c r="E129" s="33"/>
      <c r="F129" s="7"/>
      <c r="G129" s="7" t="s">
        <v>932</v>
      </c>
      <c r="H129" s="7" t="s">
        <v>26</v>
      </c>
      <c r="I129" s="7" t="s">
        <v>41</v>
      </c>
      <c r="J129" s="7" t="s">
        <v>62</v>
      </c>
      <c r="K129" s="7">
        <v>6</v>
      </c>
      <c r="L129" s="7" t="s">
        <v>39</v>
      </c>
      <c r="M129" s="7">
        <v>4</v>
      </c>
      <c r="N129" s="7" t="s">
        <v>29</v>
      </c>
      <c r="O129" s="7" t="s">
        <v>709</v>
      </c>
      <c r="P129" s="7" t="s">
        <v>43</v>
      </c>
      <c r="Q129" s="7">
        <v>0</v>
      </c>
      <c r="R129" s="7" t="s">
        <v>59</v>
      </c>
      <c r="S129" s="65">
        <v>6000000</v>
      </c>
      <c r="T129" s="65">
        <f>+M129*S129</f>
        <v>24000000</v>
      </c>
      <c r="U129" s="69">
        <f>+T129</f>
        <v>24000000</v>
      </c>
      <c r="V129" s="7" t="s">
        <v>32</v>
      </c>
      <c r="W129" s="7" t="s">
        <v>33</v>
      </c>
      <c r="X129" s="7" t="s">
        <v>256</v>
      </c>
      <c r="Y129" s="18">
        <v>3009133992</v>
      </c>
      <c r="Z129" s="25" t="s">
        <v>567</v>
      </c>
      <c r="AA129" s="7"/>
      <c r="AB129" s="7" t="s">
        <v>108</v>
      </c>
      <c r="AC129" s="7" t="s">
        <v>287</v>
      </c>
      <c r="AD129" s="7" t="s">
        <v>1974</v>
      </c>
      <c r="AE129" s="7"/>
      <c r="AF129" s="7"/>
    </row>
    <row r="130" spans="1:32" s="110" customFormat="1" ht="66" customHeight="1" x14ac:dyDescent="0.25">
      <c r="A130" s="33" t="s">
        <v>1269</v>
      </c>
      <c r="B130" s="33" t="s">
        <v>108</v>
      </c>
      <c r="C130" s="53">
        <v>129</v>
      </c>
      <c r="D130" s="33">
        <v>80111600</v>
      </c>
      <c r="E130" s="33"/>
      <c r="F130" s="33"/>
      <c r="G130" s="33" t="s">
        <v>257</v>
      </c>
      <c r="H130" s="33" t="s">
        <v>34</v>
      </c>
      <c r="I130" s="33" t="s">
        <v>1270</v>
      </c>
      <c r="J130" s="33" t="s">
        <v>27</v>
      </c>
      <c r="K130" s="33">
        <v>1</v>
      </c>
      <c r="L130" s="33" t="s">
        <v>54</v>
      </c>
      <c r="M130" s="33">
        <v>4</v>
      </c>
      <c r="N130" s="33" t="s">
        <v>29</v>
      </c>
      <c r="O130" s="33" t="s">
        <v>709</v>
      </c>
      <c r="P130" s="33" t="s">
        <v>43</v>
      </c>
      <c r="Q130" s="33">
        <v>0</v>
      </c>
      <c r="R130" s="33" t="s">
        <v>59</v>
      </c>
      <c r="S130" s="62">
        <v>3000000</v>
      </c>
      <c r="T130" s="62">
        <v>12000000</v>
      </c>
      <c r="U130" s="29">
        <v>12000000</v>
      </c>
      <c r="V130" s="33" t="s">
        <v>32</v>
      </c>
      <c r="W130" s="33" t="s">
        <v>33</v>
      </c>
      <c r="X130" s="33" t="s">
        <v>256</v>
      </c>
      <c r="Y130" s="34">
        <v>3009133992</v>
      </c>
      <c r="Z130" s="10" t="s">
        <v>567</v>
      </c>
      <c r="AA130" s="33"/>
      <c r="AB130" s="33" t="s">
        <v>108</v>
      </c>
      <c r="AC130" s="33" t="s">
        <v>699</v>
      </c>
      <c r="AD130" s="33" t="s">
        <v>700</v>
      </c>
      <c r="AE130" s="33"/>
      <c r="AF130" s="33"/>
    </row>
    <row r="131" spans="1:32" s="110" customFormat="1" ht="66" customHeight="1" x14ac:dyDescent="0.25">
      <c r="A131" s="7" t="s">
        <v>556</v>
      </c>
      <c r="B131" s="7" t="s">
        <v>108</v>
      </c>
      <c r="C131" s="8">
        <v>130</v>
      </c>
      <c r="D131" s="7">
        <v>80161500</v>
      </c>
      <c r="E131" s="33"/>
      <c r="F131" s="7"/>
      <c r="G131" s="7" t="s">
        <v>933</v>
      </c>
      <c r="H131" s="7" t="s">
        <v>203</v>
      </c>
      <c r="I131" s="7" t="s">
        <v>118</v>
      </c>
      <c r="J131" s="7" t="s">
        <v>54</v>
      </c>
      <c r="K131" s="7">
        <v>5</v>
      </c>
      <c r="L131" s="7" t="s">
        <v>28</v>
      </c>
      <c r="M131" s="7">
        <v>8</v>
      </c>
      <c r="N131" s="7" t="s">
        <v>195</v>
      </c>
      <c r="O131" s="7" t="s">
        <v>709</v>
      </c>
      <c r="P131" s="33" t="s">
        <v>30</v>
      </c>
      <c r="Q131" s="33">
        <v>1</v>
      </c>
      <c r="R131" s="7" t="s">
        <v>59</v>
      </c>
      <c r="S131" s="65">
        <v>0</v>
      </c>
      <c r="T131" s="65">
        <v>322100000</v>
      </c>
      <c r="U131" s="69">
        <f>+T131</f>
        <v>322100000</v>
      </c>
      <c r="V131" s="7" t="s">
        <v>32</v>
      </c>
      <c r="W131" s="7" t="s">
        <v>33</v>
      </c>
      <c r="X131" s="7" t="s">
        <v>256</v>
      </c>
      <c r="Y131" s="18">
        <v>3009133992</v>
      </c>
      <c r="Z131" s="25" t="s">
        <v>637</v>
      </c>
      <c r="AA131" s="7"/>
      <c r="AB131" s="7" t="s">
        <v>108</v>
      </c>
      <c r="AC131" s="7" t="s">
        <v>699</v>
      </c>
      <c r="AD131" s="7" t="s">
        <v>1836</v>
      </c>
      <c r="AE131" s="7"/>
      <c r="AF131" s="7"/>
    </row>
    <row r="132" spans="1:32" s="109" customFormat="1" ht="66" x14ac:dyDescent="0.25">
      <c r="A132" s="7" t="s">
        <v>557</v>
      </c>
      <c r="B132" s="7" t="s">
        <v>108</v>
      </c>
      <c r="C132" s="8">
        <v>131</v>
      </c>
      <c r="D132" s="7" t="s">
        <v>719</v>
      </c>
      <c r="E132" s="33"/>
      <c r="F132" s="7"/>
      <c r="G132" s="7" t="s">
        <v>934</v>
      </c>
      <c r="H132" s="7" t="s">
        <v>204</v>
      </c>
      <c r="I132" s="7"/>
      <c r="J132" s="7" t="s">
        <v>42</v>
      </c>
      <c r="K132" s="7">
        <v>3</v>
      </c>
      <c r="L132" s="7" t="s">
        <v>84</v>
      </c>
      <c r="M132" s="7">
        <v>4</v>
      </c>
      <c r="N132" s="7" t="s">
        <v>210</v>
      </c>
      <c r="O132" s="7" t="s">
        <v>712</v>
      </c>
      <c r="P132" s="7" t="s">
        <v>43</v>
      </c>
      <c r="Q132" s="7">
        <v>0</v>
      </c>
      <c r="R132" s="7" t="s">
        <v>59</v>
      </c>
      <c r="S132" s="65">
        <v>0</v>
      </c>
      <c r="T132" s="65">
        <v>269425000</v>
      </c>
      <c r="U132" s="69">
        <f>+T132</f>
        <v>269425000</v>
      </c>
      <c r="V132" s="7" t="s">
        <v>32</v>
      </c>
      <c r="W132" s="7" t="s">
        <v>33</v>
      </c>
      <c r="X132" s="7" t="s">
        <v>703</v>
      </c>
      <c r="Y132" s="18">
        <v>3009133992</v>
      </c>
      <c r="Z132" s="25" t="s">
        <v>241</v>
      </c>
      <c r="AA132" s="7"/>
      <c r="AB132" s="7" t="s">
        <v>108</v>
      </c>
      <c r="AC132" s="7" t="s">
        <v>573</v>
      </c>
      <c r="AD132" s="7" t="s">
        <v>1539</v>
      </c>
      <c r="AE132" s="7"/>
      <c r="AF132" s="7"/>
    </row>
    <row r="133" spans="1:32" s="109" customFormat="1" ht="66" customHeight="1" x14ac:dyDescent="0.25">
      <c r="A133" s="33" t="s">
        <v>558</v>
      </c>
      <c r="B133" s="33" t="s">
        <v>108</v>
      </c>
      <c r="C133" s="53">
        <v>132</v>
      </c>
      <c r="D133" s="33" t="s">
        <v>1560</v>
      </c>
      <c r="E133" s="33"/>
      <c r="F133" s="33"/>
      <c r="G133" s="33" t="s">
        <v>1548</v>
      </c>
      <c r="H133" s="33" t="s">
        <v>204</v>
      </c>
      <c r="I133" s="33"/>
      <c r="J133" s="33" t="s">
        <v>54</v>
      </c>
      <c r="K133" s="33">
        <v>5</v>
      </c>
      <c r="L133" s="33" t="s">
        <v>39</v>
      </c>
      <c r="M133" s="33">
        <v>2</v>
      </c>
      <c r="N133" s="33" t="s">
        <v>243</v>
      </c>
      <c r="O133" s="33" t="s">
        <v>711</v>
      </c>
      <c r="P133" s="33" t="s">
        <v>43</v>
      </c>
      <c r="Q133" s="33">
        <v>0</v>
      </c>
      <c r="R133" s="33" t="s">
        <v>59</v>
      </c>
      <c r="S133" s="62">
        <v>0</v>
      </c>
      <c r="T133" s="62">
        <v>58000000</v>
      </c>
      <c r="U133" s="29">
        <f>+T133</f>
        <v>58000000</v>
      </c>
      <c r="V133" s="33" t="s">
        <v>32</v>
      </c>
      <c r="W133" s="33" t="s">
        <v>33</v>
      </c>
      <c r="X133" s="33" t="s">
        <v>775</v>
      </c>
      <c r="Y133" s="34">
        <v>3009133992</v>
      </c>
      <c r="Z133" s="10" t="s">
        <v>776</v>
      </c>
      <c r="AA133" s="33"/>
      <c r="AB133" s="33" t="s">
        <v>108</v>
      </c>
      <c r="AC133" s="33" t="s">
        <v>573</v>
      </c>
      <c r="AD133" s="33" t="s">
        <v>250</v>
      </c>
      <c r="AE133" s="33"/>
      <c r="AF133" s="33"/>
    </row>
    <row r="134" spans="1:32" s="109" customFormat="1" ht="115.5" x14ac:dyDescent="0.25">
      <c r="A134" s="33" t="s">
        <v>559</v>
      </c>
      <c r="B134" s="33" t="s">
        <v>108</v>
      </c>
      <c r="C134" s="53">
        <v>133</v>
      </c>
      <c r="D134" s="33" t="s">
        <v>719</v>
      </c>
      <c r="E134" s="33"/>
      <c r="F134" s="33"/>
      <c r="G134" s="33" t="s">
        <v>1559</v>
      </c>
      <c r="H134" s="33" t="s">
        <v>204</v>
      </c>
      <c r="I134" s="33"/>
      <c r="J134" s="33" t="s">
        <v>62</v>
      </c>
      <c r="K134" s="33">
        <v>6</v>
      </c>
      <c r="L134" s="33" t="s">
        <v>84</v>
      </c>
      <c r="M134" s="33">
        <v>3</v>
      </c>
      <c r="N134" s="33" t="s">
        <v>210</v>
      </c>
      <c r="O134" s="33" t="s">
        <v>712</v>
      </c>
      <c r="P134" s="33" t="s">
        <v>43</v>
      </c>
      <c r="Q134" s="33">
        <v>0</v>
      </c>
      <c r="R134" s="33" t="s">
        <v>59</v>
      </c>
      <c r="S134" s="62">
        <v>0</v>
      </c>
      <c r="T134" s="62">
        <v>218000000</v>
      </c>
      <c r="U134" s="29">
        <f>+T134</f>
        <v>218000000</v>
      </c>
      <c r="V134" s="33" t="s">
        <v>32</v>
      </c>
      <c r="W134" s="33" t="s">
        <v>33</v>
      </c>
      <c r="X134" s="33" t="s">
        <v>703</v>
      </c>
      <c r="Y134" s="34">
        <v>3009133992</v>
      </c>
      <c r="Z134" s="10" t="s">
        <v>241</v>
      </c>
      <c r="AA134" s="33"/>
      <c r="AB134" s="33" t="s">
        <v>108</v>
      </c>
      <c r="AC134" s="33" t="s">
        <v>573</v>
      </c>
      <c r="AD134" s="33" t="s">
        <v>1904</v>
      </c>
      <c r="AE134" s="33"/>
      <c r="AF134" s="33"/>
    </row>
    <row r="135" spans="1:32" s="109" customFormat="1" ht="82.5" x14ac:dyDescent="0.25">
      <c r="A135" s="33" t="s">
        <v>560</v>
      </c>
      <c r="B135" s="33" t="s">
        <v>108</v>
      </c>
      <c r="C135" s="53">
        <v>134</v>
      </c>
      <c r="D135" s="33" t="s">
        <v>719</v>
      </c>
      <c r="E135" s="33"/>
      <c r="F135" s="33"/>
      <c r="G135" s="33" t="s">
        <v>1558</v>
      </c>
      <c r="H135" s="33" t="s">
        <v>204</v>
      </c>
      <c r="I135" s="33"/>
      <c r="J135" s="33" t="s">
        <v>54</v>
      </c>
      <c r="K135" s="33">
        <v>5</v>
      </c>
      <c r="L135" s="33" t="s">
        <v>84</v>
      </c>
      <c r="M135" s="33">
        <v>3</v>
      </c>
      <c r="N135" s="33" t="s">
        <v>210</v>
      </c>
      <c r="O135" s="33" t="s">
        <v>712</v>
      </c>
      <c r="P135" s="33" t="s">
        <v>43</v>
      </c>
      <c r="Q135" s="33">
        <v>0</v>
      </c>
      <c r="R135" s="33" t="s">
        <v>59</v>
      </c>
      <c r="S135" s="62">
        <v>0</v>
      </c>
      <c r="T135" s="62">
        <v>148600000</v>
      </c>
      <c r="U135" s="29">
        <f>+T135</f>
        <v>148600000</v>
      </c>
      <c r="V135" s="33" t="s">
        <v>32</v>
      </c>
      <c r="W135" s="33" t="s">
        <v>33</v>
      </c>
      <c r="X135" s="33" t="s">
        <v>703</v>
      </c>
      <c r="Y135" s="34">
        <v>3009133992</v>
      </c>
      <c r="Z135" s="10" t="s">
        <v>241</v>
      </c>
      <c r="AA135" s="33"/>
      <c r="AB135" s="33" t="s">
        <v>108</v>
      </c>
      <c r="AC135" s="33" t="s">
        <v>301</v>
      </c>
      <c r="AD135" s="33" t="s">
        <v>1538</v>
      </c>
      <c r="AE135" s="33"/>
      <c r="AF135" s="33"/>
    </row>
    <row r="136" spans="1:32" s="109" customFormat="1" ht="82.5" x14ac:dyDescent="0.25">
      <c r="A136" s="33" t="s">
        <v>561</v>
      </c>
      <c r="B136" s="33" t="s">
        <v>108</v>
      </c>
      <c r="C136" s="53">
        <v>135</v>
      </c>
      <c r="D136" s="33" t="s">
        <v>627</v>
      </c>
      <c r="E136" s="33"/>
      <c r="F136" s="33"/>
      <c r="G136" s="33" t="s">
        <v>935</v>
      </c>
      <c r="H136" s="33" t="s">
        <v>204</v>
      </c>
      <c r="I136" s="33"/>
      <c r="J136" s="33" t="s">
        <v>39</v>
      </c>
      <c r="K136" s="33">
        <v>9</v>
      </c>
      <c r="L136" s="33" t="s">
        <v>28</v>
      </c>
      <c r="M136" s="33">
        <v>4</v>
      </c>
      <c r="N136" s="33" t="s">
        <v>243</v>
      </c>
      <c r="O136" s="33" t="s">
        <v>711</v>
      </c>
      <c r="P136" s="33" t="s">
        <v>43</v>
      </c>
      <c r="Q136" s="33">
        <v>0</v>
      </c>
      <c r="R136" s="33" t="s">
        <v>59</v>
      </c>
      <c r="S136" s="62">
        <v>0</v>
      </c>
      <c r="T136" s="62">
        <v>10000000</v>
      </c>
      <c r="U136" s="29">
        <v>10000000</v>
      </c>
      <c r="V136" s="33" t="s">
        <v>32</v>
      </c>
      <c r="W136" s="33" t="s">
        <v>33</v>
      </c>
      <c r="X136" s="33" t="s">
        <v>565</v>
      </c>
      <c r="Y136" s="34">
        <v>3009133992</v>
      </c>
      <c r="Z136" s="10" t="s">
        <v>566</v>
      </c>
      <c r="AA136" s="33"/>
      <c r="AB136" s="33" t="s">
        <v>108</v>
      </c>
      <c r="AC136" s="33" t="s">
        <v>301</v>
      </c>
      <c r="AD136" s="33" t="s">
        <v>1928</v>
      </c>
      <c r="AE136" s="33"/>
      <c r="AF136" s="33"/>
    </row>
    <row r="137" spans="1:32" s="110" customFormat="1" ht="82.5" x14ac:dyDescent="0.25">
      <c r="A137" s="33" t="s">
        <v>562</v>
      </c>
      <c r="B137" s="33" t="s">
        <v>108</v>
      </c>
      <c r="C137" s="53">
        <v>136</v>
      </c>
      <c r="D137" s="33" t="s">
        <v>719</v>
      </c>
      <c r="E137" s="33"/>
      <c r="F137" s="33"/>
      <c r="G137" s="33" t="s">
        <v>936</v>
      </c>
      <c r="H137" s="33" t="s">
        <v>204</v>
      </c>
      <c r="I137" s="33"/>
      <c r="J137" s="33" t="s">
        <v>62</v>
      </c>
      <c r="K137" s="33">
        <v>6</v>
      </c>
      <c r="L137" s="33" t="s">
        <v>84</v>
      </c>
      <c r="M137" s="33">
        <v>5</v>
      </c>
      <c r="N137" s="33" t="s">
        <v>302</v>
      </c>
      <c r="O137" s="33" t="s">
        <v>715</v>
      </c>
      <c r="P137" s="33" t="s">
        <v>43</v>
      </c>
      <c r="Q137" s="33">
        <v>0</v>
      </c>
      <c r="R137" s="33" t="s">
        <v>59</v>
      </c>
      <c r="S137" s="62">
        <v>0</v>
      </c>
      <c r="T137" s="62">
        <v>180000000</v>
      </c>
      <c r="U137" s="29">
        <f>+T137</f>
        <v>180000000</v>
      </c>
      <c r="V137" s="33" t="s">
        <v>32</v>
      </c>
      <c r="W137" s="33" t="s">
        <v>33</v>
      </c>
      <c r="X137" s="33" t="s">
        <v>703</v>
      </c>
      <c r="Y137" s="34">
        <v>3009133992</v>
      </c>
      <c r="Z137" s="10" t="s">
        <v>241</v>
      </c>
      <c r="AA137" s="33"/>
      <c r="AB137" s="33" t="s">
        <v>108</v>
      </c>
      <c r="AC137" s="33" t="s">
        <v>301</v>
      </c>
      <c r="AD137" s="33" t="s">
        <v>1905</v>
      </c>
      <c r="AE137" s="33"/>
      <c r="AF137" s="33"/>
    </row>
    <row r="138" spans="1:32" s="109" customFormat="1" ht="115.5" x14ac:dyDescent="0.25">
      <c r="A138" s="94" t="s">
        <v>563</v>
      </c>
      <c r="B138" s="94" t="s">
        <v>108</v>
      </c>
      <c r="C138" s="28">
        <v>137</v>
      </c>
      <c r="D138" s="94" t="s">
        <v>2084</v>
      </c>
      <c r="E138" s="94"/>
      <c r="F138" s="94"/>
      <c r="G138" s="94" t="s">
        <v>2085</v>
      </c>
      <c r="H138" s="94" t="s">
        <v>204</v>
      </c>
      <c r="I138" s="94"/>
      <c r="J138" s="99" t="s">
        <v>36</v>
      </c>
      <c r="K138" s="94">
        <v>8</v>
      </c>
      <c r="L138" s="95" t="s">
        <v>28</v>
      </c>
      <c r="M138" s="94">
        <v>4</v>
      </c>
      <c r="N138" s="94" t="s">
        <v>210</v>
      </c>
      <c r="O138" s="94" t="s">
        <v>712</v>
      </c>
      <c r="P138" s="94" t="s">
        <v>43</v>
      </c>
      <c r="Q138" s="33">
        <v>0</v>
      </c>
      <c r="R138" s="94" t="s">
        <v>59</v>
      </c>
      <c r="S138" s="62">
        <v>0</v>
      </c>
      <c r="T138" s="62">
        <v>150000000</v>
      </c>
      <c r="U138" s="29">
        <f>+T138</f>
        <v>150000000</v>
      </c>
      <c r="V138" s="94" t="s">
        <v>32</v>
      </c>
      <c r="W138" s="94" t="s">
        <v>33</v>
      </c>
      <c r="X138" s="94" t="s">
        <v>2086</v>
      </c>
      <c r="Y138" s="95">
        <v>3009133992</v>
      </c>
      <c r="Z138" s="10" t="s">
        <v>2087</v>
      </c>
      <c r="AA138" s="94"/>
      <c r="AB138" s="94" t="s">
        <v>108</v>
      </c>
      <c r="AC138" s="94" t="s">
        <v>301</v>
      </c>
      <c r="AD138" s="94" t="s">
        <v>2088</v>
      </c>
      <c r="AE138" s="94"/>
      <c r="AF138" s="94"/>
    </row>
    <row r="139" spans="1:32" s="109" customFormat="1" ht="66" x14ac:dyDescent="0.25">
      <c r="A139" s="7" t="s">
        <v>629</v>
      </c>
      <c r="B139" s="7" t="s">
        <v>108</v>
      </c>
      <c r="C139" s="8">
        <v>138</v>
      </c>
      <c r="D139" s="7" t="s">
        <v>719</v>
      </c>
      <c r="E139" s="33"/>
      <c r="F139" s="7"/>
      <c r="G139" s="7" t="s">
        <v>1557</v>
      </c>
      <c r="H139" s="7" t="s">
        <v>204</v>
      </c>
      <c r="I139" s="7"/>
      <c r="J139" s="7" t="s">
        <v>62</v>
      </c>
      <c r="K139" s="7">
        <v>6</v>
      </c>
      <c r="L139" s="7" t="s">
        <v>64</v>
      </c>
      <c r="M139" s="7">
        <v>3</v>
      </c>
      <c r="N139" s="7" t="s">
        <v>210</v>
      </c>
      <c r="O139" s="7" t="s">
        <v>712</v>
      </c>
      <c r="P139" s="7" t="s">
        <v>43</v>
      </c>
      <c r="Q139" s="7">
        <v>0</v>
      </c>
      <c r="R139" s="7" t="s">
        <v>59</v>
      </c>
      <c r="S139" s="65"/>
      <c r="T139" s="65">
        <f>220000000+74602030</f>
        <v>294602030</v>
      </c>
      <c r="U139" s="69">
        <f>+T139</f>
        <v>294602030</v>
      </c>
      <c r="V139" s="7" t="s">
        <v>32</v>
      </c>
      <c r="W139" s="7" t="s">
        <v>33</v>
      </c>
      <c r="X139" s="7" t="s">
        <v>703</v>
      </c>
      <c r="Y139" s="7">
        <v>3009133992</v>
      </c>
      <c r="Z139" s="25" t="s">
        <v>241</v>
      </c>
      <c r="AA139" s="7"/>
      <c r="AB139" s="7" t="s">
        <v>108</v>
      </c>
      <c r="AC139" s="7" t="s">
        <v>301</v>
      </c>
      <c r="AD139" s="7" t="s">
        <v>1929</v>
      </c>
      <c r="AE139" s="7"/>
      <c r="AF139" s="7"/>
    </row>
    <row r="140" spans="1:32" s="109" customFormat="1" ht="165" x14ac:dyDescent="0.25">
      <c r="A140" s="33" t="s">
        <v>638</v>
      </c>
      <c r="B140" s="33" t="s">
        <v>108</v>
      </c>
      <c r="C140" s="53">
        <v>139</v>
      </c>
      <c r="D140" s="33" t="s">
        <v>625</v>
      </c>
      <c r="E140" s="33"/>
      <c r="F140" s="33"/>
      <c r="G140" s="33" t="s">
        <v>937</v>
      </c>
      <c r="H140" s="33" t="s">
        <v>204</v>
      </c>
      <c r="I140" s="33"/>
      <c r="J140" s="33" t="s">
        <v>146</v>
      </c>
      <c r="K140" s="33">
        <v>7</v>
      </c>
      <c r="L140" s="33" t="s">
        <v>39</v>
      </c>
      <c r="M140" s="33">
        <v>2</v>
      </c>
      <c r="N140" s="33" t="s">
        <v>195</v>
      </c>
      <c r="O140" s="33" t="s">
        <v>711</v>
      </c>
      <c r="P140" s="33" t="s">
        <v>43</v>
      </c>
      <c r="Q140" s="33">
        <v>0</v>
      </c>
      <c r="R140" s="33" t="s">
        <v>59</v>
      </c>
      <c r="S140" s="62">
        <v>0</v>
      </c>
      <c r="T140" s="62">
        <v>85397970</v>
      </c>
      <c r="U140" s="29">
        <f>+T140</f>
        <v>85397970</v>
      </c>
      <c r="V140" s="33" t="s">
        <v>32</v>
      </c>
      <c r="W140" s="33" t="s">
        <v>33</v>
      </c>
      <c r="X140" s="33" t="s">
        <v>775</v>
      </c>
      <c r="Y140" s="34">
        <v>3009133992</v>
      </c>
      <c r="Z140" s="10" t="s">
        <v>776</v>
      </c>
      <c r="AA140" s="33"/>
      <c r="AB140" s="33" t="s">
        <v>108</v>
      </c>
      <c r="AC140" s="33" t="s">
        <v>301</v>
      </c>
      <c r="AD140" s="33" t="s">
        <v>1861</v>
      </c>
      <c r="AE140" s="33"/>
      <c r="AF140" s="33"/>
    </row>
    <row r="141" spans="1:32" s="108" customFormat="1" ht="66" x14ac:dyDescent="0.25">
      <c r="A141" s="33" t="s">
        <v>1271</v>
      </c>
      <c r="B141" s="33" t="s">
        <v>174</v>
      </c>
      <c r="C141" s="53">
        <v>140</v>
      </c>
      <c r="D141" s="33">
        <v>80161500</v>
      </c>
      <c r="E141" s="33"/>
      <c r="F141" s="33"/>
      <c r="G141" s="33" t="s">
        <v>580</v>
      </c>
      <c r="H141" s="33" t="s">
        <v>26</v>
      </c>
      <c r="I141" s="33" t="s">
        <v>1272</v>
      </c>
      <c r="J141" s="33" t="s">
        <v>27</v>
      </c>
      <c r="K141" s="33">
        <v>1</v>
      </c>
      <c r="L141" s="33" t="s">
        <v>54</v>
      </c>
      <c r="M141" s="33">
        <v>4</v>
      </c>
      <c r="N141" s="33" t="s">
        <v>29</v>
      </c>
      <c r="O141" s="33" t="s">
        <v>709</v>
      </c>
      <c r="P141" s="33" t="s">
        <v>43</v>
      </c>
      <c r="Q141" s="33">
        <v>0</v>
      </c>
      <c r="R141" s="33" t="s">
        <v>59</v>
      </c>
      <c r="S141" s="62">
        <v>11000000</v>
      </c>
      <c r="T141" s="62">
        <v>44000000</v>
      </c>
      <c r="U141" s="29">
        <v>44000000</v>
      </c>
      <c r="V141" s="33" t="s">
        <v>32</v>
      </c>
      <c r="W141" s="33" t="s">
        <v>33</v>
      </c>
      <c r="X141" s="33" t="s">
        <v>1273</v>
      </c>
      <c r="Y141" s="34">
        <v>3009133992</v>
      </c>
      <c r="Z141" s="10" t="s">
        <v>1274</v>
      </c>
      <c r="AA141" s="33"/>
      <c r="AB141" s="33" t="s">
        <v>174</v>
      </c>
      <c r="AC141" s="33" t="s">
        <v>268</v>
      </c>
      <c r="AD141" s="33" t="s">
        <v>250</v>
      </c>
      <c r="AE141" s="33"/>
      <c r="AF141" s="33"/>
    </row>
    <row r="142" spans="1:32" s="109" customFormat="1" ht="187.5" customHeight="1" x14ac:dyDescent="0.25">
      <c r="A142" s="33" t="s">
        <v>1275</v>
      </c>
      <c r="B142" s="33" t="s">
        <v>174</v>
      </c>
      <c r="C142" s="53">
        <v>141</v>
      </c>
      <c r="D142" s="33">
        <v>80161500</v>
      </c>
      <c r="E142" s="33"/>
      <c r="F142" s="33"/>
      <c r="G142" s="33" t="s">
        <v>938</v>
      </c>
      <c r="H142" s="33" t="s">
        <v>34</v>
      </c>
      <c r="I142" s="33" t="s">
        <v>1276</v>
      </c>
      <c r="J142" s="33" t="s">
        <v>51</v>
      </c>
      <c r="K142" s="33">
        <v>2</v>
      </c>
      <c r="L142" s="33" t="s">
        <v>62</v>
      </c>
      <c r="M142" s="33">
        <v>4</v>
      </c>
      <c r="N142" s="33" t="s">
        <v>29</v>
      </c>
      <c r="O142" s="33" t="s">
        <v>709</v>
      </c>
      <c r="P142" s="33" t="s">
        <v>43</v>
      </c>
      <c r="Q142" s="33">
        <v>0</v>
      </c>
      <c r="R142" s="33" t="s">
        <v>59</v>
      </c>
      <c r="S142" s="62">
        <v>5500000</v>
      </c>
      <c r="T142" s="62">
        <v>22000000</v>
      </c>
      <c r="U142" s="29">
        <v>22000000</v>
      </c>
      <c r="V142" s="33" t="s">
        <v>32</v>
      </c>
      <c r="W142" s="33" t="s">
        <v>33</v>
      </c>
      <c r="X142" s="33" t="s">
        <v>576</v>
      </c>
      <c r="Y142" s="34">
        <v>3009133992</v>
      </c>
      <c r="Z142" s="10" t="s">
        <v>577</v>
      </c>
      <c r="AA142" s="33"/>
      <c r="AB142" s="33" t="s">
        <v>174</v>
      </c>
      <c r="AC142" s="33" t="s">
        <v>268</v>
      </c>
      <c r="AD142" s="33" t="s">
        <v>250</v>
      </c>
      <c r="AE142" s="33"/>
      <c r="AF142" s="33"/>
    </row>
    <row r="143" spans="1:32" s="109" customFormat="1" ht="66" customHeight="1" x14ac:dyDescent="0.25">
      <c r="A143" s="33" t="s">
        <v>1277</v>
      </c>
      <c r="B143" s="33" t="s">
        <v>174</v>
      </c>
      <c r="C143" s="53">
        <v>142</v>
      </c>
      <c r="D143" s="33">
        <v>80161500</v>
      </c>
      <c r="E143" s="33"/>
      <c r="F143" s="33"/>
      <c r="G143" s="33" t="s">
        <v>581</v>
      </c>
      <c r="H143" s="33" t="s">
        <v>26</v>
      </c>
      <c r="I143" s="33" t="s">
        <v>1278</v>
      </c>
      <c r="J143" s="5" t="s">
        <v>27</v>
      </c>
      <c r="K143" s="33">
        <v>1</v>
      </c>
      <c r="L143" s="33" t="s">
        <v>54</v>
      </c>
      <c r="M143" s="33">
        <v>4</v>
      </c>
      <c r="N143" s="33" t="s">
        <v>29</v>
      </c>
      <c r="O143" s="33" t="s">
        <v>709</v>
      </c>
      <c r="P143" s="33" t="s">
        <v>43</v>
      </c>
      <c r="Q143" s="33">
        <v>0</v>
      </c>
      <c r="R143" s="33" t="s">
        <v>59</v>
      </c>
      <c r="S143" s="62">
        <v>6000000</v>
      </c>
      <c r="T143" s="62">
        <v>24000000</v>
      </c>
      <c r="U143" s="29">
        <v>24000000</v>
      </c>
      <c r="V143" s="33" t="s">
        <v>32</v>
      </c>
      <c r="W143" s="33" t="s">
        <v>33</v>
      </c>
      <c r="X143" s="33" t="s">
        <v>576</v>
      </c>
      <c r="Y143" s="34">
        <v>3009133992</v>
      </c>
      <c r="Z143" s="10" t="s">
        <v>577</v>
      </c>
      <c r="AA143" s="33"/>
      <c r="AB143" s="33" t="s">
        <v>174</v>
      </c>
      <c r="AC143" s="33" t="s">
        <v>268</v>
      </c>
      <c r="AD143" s="33" t="s">
        <v>250</v>
      </c>
      <c r="AE143" s="33"/>
      <c r="AF143" s="33"/>
    </row>
    <row r="144" spans="1:32" s="109" customFormat="1" ht="66" customHeight="1" x14ac:dyDescent="0.25">
      <c r="A144" s="33" t="s">
        <v>1279</v>
      </c>
      <c r="B144" s="33" t="s">
        <v>174</v>
      </c>
      <c r="C144" s="53">
        <v>143</v>
      </c>
      <c r="D144" s="33">
        <v>80161500</v>
      </c>
      <c r="E144" s="33"/>
      <c r="F144" s="33"/>
      <c r="G144" s="33" t="s">
        <v>939</v>
      </c>
      <c r="H144" s="33" t="s">
        <v>26</v>
      </c>
      <c r="I144" s="33" t="s">
        <v>1280</v>
      </c>
      <c r="J144" s="5" t="s">
        <v>51</v>
      </c>
      <c r="K144" s="33">
        <v>2</v>
      </c>
      <c r="L144" s="33" t="s">
        <v>62</v>
      </c>
      <c r="M144" s="33">
        <v>4</v>
      </c>
      <c r="N144" s="33" t="s">
        <v>29</v>
      </c>
      <c r="O144" s="33" t="s">
        <v>709</v>
      </c>
      <c r="P144" s="33" t="s">
        <v>43</v>
      </c>
      <c r="Q144" s="33">
        <v>0</v>
      </c>
      <c r="R144" s="33" t="s">
        <v>59</v>
      </c>
      <c r="S144" s="62">
        <v>7000000</v>
      </c>
      <c r="T144" s="62">
        <v>28000000</v>
      </c>
      <c r="U144" s="29">
        <v>28000000</v>
      </c>
      <c r="V144" s="33" t="s">
        <v>32</v>
      </c>
      <c r="W144" s="33" t="s">
        <v>33</v>
      </c>
      <c r="X144" s="33" t="s">
        <v>576</v>
      </c>
      <c r="Y144" s="34">
        <v>3009133992</v>
      </c>
      <c r="Z144" s="10" t="s">
        <v>577</v>
      </c>
      <c r="AA144" s="33"/>
      <c r="AB144" s="33" t="s">
        <v>174</v>
      </c>
      <c r="AC144" s="33" t="s">
        <v>268</v>
      </c>
      <c r="AD144" s="33" t="s">
        <v>250</v>
      </c>
      <c r="AE144" s="33"/>
      <c r="AF144" s="33"/>
    </row>
    <row r="145" spans="1:32" s="109" customFormat="1" ht="100.5" customHeight="1" x14ac:dyDescent="0.25">
      <c r="A145" s="33" t="s">
        <v>222</v>
      </c>
      <c r="B145" s="33" t="s">
        <v>174</v>
      </c>
      <c r="C145" s="53">
        <v>144</v>
      </c>
      <c r="D145" s="33">
        <v>80161500</v>
      </c>
      <c r="E145" s="33"/>
      <c r="F145" s="33"/>
      <c r="G145" s="33" t="s">
        <v>940</v>
      </c>
      <c r="H145" s="33" t="s">
        <v>26</v>
      </c>
      <c r="I145" s="33" t="s">
        <v>41</v>
      </c>
      <c r="J145" s="33" t="s">
        <v>42</v>
      </c>
      <c r="K145" s="33">
        <v>3</v>
      </c>
      <c r="L145" s="33" t="s">
        <v>146</v>
      </c>
      <c r="M145" s="33">
        <v>4</v>
      </c>
      <c r="N145" s="33" t="s">
        <v>29</v>
      </c>
      <c r="O145" s="33" t="s">
        <v>709</v>
      </c>
      <c r="P145" s="33" t="s">
        <v>43</v>
      </c>
      <c r="Q145" s="33">
        <v>0</v>
      </c>
      <c r="R145" s="33" t="s">
        <v>59</v>
      </c>
      <c r="S145" s="62">
        <v>8000000</v>
      </c>
      <c r="T145" s="62">
        <v>32000000</v>
      </c>
      <c r="U145" s="29">
        <v>32000000</v>
      </c>
      <c r="V145" s="33" t="s">
        <v>32</v>
      </c>
      <c r="W145" s="33" t="s">
        <v>33</v>
      </c>
      <c r="X145" s="33" t="s">
        <v>576</v>
      </c>
      <c r="Y145" s="34">
        <v>3009133992</v>
      </c>
      <c r="Z145" s="10" t="s">
        <v>577</v>
      </c>
      <c r="AA145" s="33"/>
      <c r="AB145" s="33" t="s">
        <v>174</v>
      </c>
      <c r="AC145" s="33" t="s">
        <v>268</v>
      </c>
      <c r="AD145" s="33" t="s">
        <v>250</v>
      </c>
      <c r="AE145" s="33"/>
      <c r="AF145" s="33"/>
    </row>
    <row r="146" spans="1:32" s="109" customFormat="1" ht="144" customHeight="1" x14ac:dyDescent="0.25">
      <c r="A146" s="33" t="s">
        <v>223</v>
      </c>
      <c r="B146" s="33" t="s">
        <v>174</v>
      </c>
      <c r="C146" s="53">
        <v>145</v>
      </c>
      <c r="D146" s="33">
        <v>80161500</v>
      </c>
      <c r="E146" s="33"/>
      <c r="F146" s="33"/>
      <c r="G146" s="33" t="s">
        <v>1586</v>
      </c>
      <c r="H146" s="33" t="s">
        <v>26</v>
      </c>
      <c r="I146" s="33" t="s">
        <v>1644</v>
      </c>
      <c r="J146" s="33" t="s">
        <v>54</v>
      </c>
      <c r="K146" s="33">
        <v>5</v>
      </c>
      <c r="L146" s="33" t="s">
        <v>28</v>
      </c>
      <c r="M146" s="33">
        <v>7.7</v>
      </c>
      <c r="N146" s="33" t="s">
        <v>29</v>
      </c>
      <c r="O146" s="33" t="s">
        <v>709</v>
      </c>
      <c r="P146" s="33" t="s">
        <v>43</v>
      </c>
      <c r="Q146" s="33">
        <v>0</v>
      </c>
      <c r="R146" s="33" t="s">
        <v>59</v>
      </c>
      <c r="S146" s="62">
        <v>7000000</v>
      </c>
      <c r="T146" s="62">
        <f>+M146*S146</f>
        <v>53900000</v>
      </c>
      <c r="U146" s="29">
        <f>+T146</f>
        <v>53900000</v>
      </c>
      <c r="V146" s="33" t="s">
        <v>32</v>
      </c>
      <c r="W146" s="33" t="s">
        <v>33</v>
      </c>
      <c r="X146" s="33" t="s">
        <v>576</v>
      </c>
      <c r="Y146" s="34">
        <v>3009133992</v>
      </c>
      <c r="Z146" s="10" t="s">
        <v>577</v>
      </c>
      <c r="AA146" s="33"/>
      <c r="AB146" s="33" t="s">
        <v>174</v>
      </c>
      <c r="AC146" s="33" t="s">
        <v>268</v>
      </c>
      <c r="AD146" s="33" t="s">
        <v>1588</v>
      </c>
      <c r="AE146" s="33"/>
      <c r="AF146" s="33"/>
    </row>
    <row r="147" spans="1:32" s="109" customFormat="1" ht="109.5" customHeight="1" x14ac:dyDescent="0.25">
      <c r="A147" s="33" t="s">
        <v>1281</v>
      </c>
      <c r="B147" s="33" t="s">
        <v>174</v>
      </c>
      <c r="C147" s="53">
        <v>146</v>
      </c>
      <c r="D147" s="33">
        <v>80161500</v>
      </c>
      <c r="E147" s="33"/>
      <c r="F147" s="33"/>
      <c r="G147" s="33" t="s">
        <v>739</v>
      </c>
      <c r="H147" s="33" t="s">
        <v>26</v>
      </c>
      <c r="I147" s="33" t="s">
        <v>1282</v>
      </c>
      <c r="J147" s="33" t="s">
        <v>51</v>
      </c>
      <c r="K147" s="33">
        <v>2</v>
      </c>
      <c r="L147" s="33" t="s">
        <v>62</v>
      </c>
      <c r="M147" s="33">
        <v>4</v>
      </c>
      <c r="N147" s="33" t="s">
        <v>29</v>
      </c>
      <c r="O147" s="33" t="s">
        <v>709</v>
      </c>
      <c r="P147" s="33" t="s">
        <v>43</v>
      </c>
      <c r="Q147" s="33">
        <v>0</v>
      </c>
      <c r="R147" s="33" t="s">
        <v>59</v>
      </c>
      <c r="S147" s="62">
        <v>8000000</v>
      </c>
      <c r="T147" s="62">
        <v>32000000</v>
      </c>
      <c r="U147" s="29">
        <v>32000000</v>
      </c>
      <c r="V147" s="33" t="s">
        <v>32</v>
      </c>
      <c r="W147" s="33" t="s">
        <v>33</v>
      </c>
      <c r="X147" s="33" t="s">
        <v>576</v>
      </c>
      <c r="Y147" s="34">
        <v>3009133992</v>
      </c>
      <c r="Z147" s="10" t="s">
        <v>577</v>
      </c>
      <c r="AA147" s="33"/>
      <c r="AB147" s="33" t="s">
        <v>174</v>
      </c>
      <c r="AC147" s="33" t="s">
        <v>268</v>
      </c>
      <c r="AD147" s="33" t="s">
        <v>250</v>
      </c>
      <c r="AE147" s="33"/>
      <c r="AF147" s="33"/>
    </row>
    <row r="148" spans="1:32" s="113" customFormat="1" ht="147" customHeight="1" x14ac:dyDescent="0.25">
      <c r="A148" s="33" t="s">
        <v>225</v>
      </c>
      <c r="B148" s="33" t="s">
        <v>174</v>
      </c>
      <c r="C148" s="53">
        <v>147</v>
      </c>
      <c r="D148" s="33">
        <v>80161500</v>
      </c>
      <c r="E148" s="33"/>
      <c r="F148" s="33"/>
      <c r="G148" s="33" t="s">
        <v>941</v>
      </c>
      <c r="H148" s="33" t="s">
        <v>677</v>
      </c>
      <c r="I148" s="33" t="s">
        <v>731</v>
      </c>
      <c r="J148" s="33" t="s">
        <v>62</v>
      </c>
      <c r="K148" s="33">
        <v>6</v>
      </c>
      <c r="L148" s="33" t="s">
        <v>28</v>
      </c>
      <c r="M148" s="33">
        <v>6.5</v>
      </c>
      <c r="N148" s="33" t="s">
        <v>29</v>
      </c>
      <c r="O148" s="33" t="s">
        <v>709</v>
      </c>
      <c r="P148" s="33" t="s">
        <v>43</v>
      </c>
      <c r="Q148" s="33">
        <v>0</v>
      </c>
      <c r="R148" s="33" t="s">
        <v>59</v>
      </c>
      <c r="S148" s="62">
        <v>7000000</v>
      </c>
      <c r="T148" s="62">
        <f>+M148*S148</f>
        <v>45500000</v>
      </c>
      <c r="U148" s="29">
        <f>+T148</f>
        <v>45500000</v>
      </c>
      <c r="V148" s="33" t="s">
        <v>32</v>
      </c>
      <c r="W148" s="33" t="s">
        <v>33</v>
      </c>
      <c r="X148" s="33" t="s">
        <v>576</v>
      </c>
      <c r="Y148" s="34">
        <v>3009133992</v>
      </c>
      <c r="Z148" s="10" t="s">
        <v>577</v>
      </c>
      <c r="AA148" s="33"/>
      <c r="AB148" s="33" t="s">
        <v>174</v>
      </c>
      <c r="AC148" s="33" t="s">
        <v>268</v>
      </c>
      <c r="AD148" s="33" t="s">
        <v>1881</v>
      </c>
      <c r="AE148" s="33"/>
      <c r="AF148" s="33"/>
    </row>
    <row r="149" spans="1:32" s="113" customFormat="1" ht="100.5" customHeight="1" x14ac:dyDescent="0.25">
      <c r="A149" s="33" t="s">
        <v>599</v>
      </c>
      <c r="B149" s="33" t="s">
        <v>174</v>
      </c>
      <c r="C149" s="53">
        <v>148</v>
      </c>
      <c r="D149" s="33">
        <v>80161500</v>
      </c>
      <c r="E149" s="33"/>
      <c r="F149" s="33"/>
      <c r="G149" s="33" t="s">
        <v>1468</v>
      </c>
      <c r="H149" s="33" t="s">
        <v>26</v>
      </c>
      <c r="I149" s="33" t="s">
        <v>582</v>
      </c>
      <c r="J149" s="33" t="s">
        <v>42</v>
      </c>
      <c r="K149" s="33">
        <v>3</v>
      </c>
      <c r="L149" s="33" t="s">
        <v>28</v>
      </c>
      <c r="M149" s="33">
        <v>9.5</v>
      </c>
      <c r="N149" s="33" t="s">
        <v>29</v>
      </c>
      <c r="O149" s="33" t="s">
        <v>709</v>
      </c>
      <c r="P149" s="33" t="s">
        <v>43</v>
      </c>
      <c r="Q149" s="33">
        <v>0</v>
      </c>
      <c r="R149" s="33" t="s">
        <v>59</v>
      </c>
      <c r="S149" s="62">
        <v>7000000</v>
      </c>
      <c r="T149" s="62">
        <f>+M149*S149</f>
        <v>66500000</v>
      </c>
      <c r="U149" s="29">
        <f>+T149</f>
        <v>66500000</v>
      </c>
      <c r="V149" s="33" t="s">
        <v>32</v>
      </c>
      <c r="W149" s="33" t="s">
        <v>33</v>
      </c>
      <c r="X149" s="33" t="s">
        <v>576</v>
      </c>
      <c r="Y149" s="33">
        <v>3009133992</v>
      </c>
      <c r="Z149" s="10" t="s">
        <v>577</v>
      </c>
      <c r="AA149" s="33"/>
      <c r="AB149" s="33" t="s">
        <v>174</v>
      </c>
      <c r="AC149" s="33" t="s">
        <v>268</v>
      </c>
      <c r="AD149" s="33" t="s">
        <v>1492</v>
      </c>
      <c r="AE149" s="33"/>
      <c r="AF149" s="33"/>
    </row>
    <row r="150" spans="1:32" s="113" customFormat="1" ht="66" customHeight="1" x14ac:dyDescent="0.25">
      <c r="A150" s="33" t="s">
        <v>600</v>
      </c>
      <c r="B150" s="33" t="s">
        <v>174</v>
      </c>
      <c r="C150" s="53">
        <v>149</v>
      </c>
      <c r="D150" s="33">
        <v>80161500</v>
      </c>
      <c r="E150" s="33"/>
      <c r="F150" s="33"/>
      <c r="G150" s="33" t="s">
        <v>942</v>
      </c>
      <c r="H150" s="33" t="s">
        <v>34</v>
      </c>
      <c r="I150" s="33" t="s">
        <v>583</v>
      </c>
      <c r="J150" s="33" t="s">
        <v>62</v>
      </c>
      <c r="K150" s="33">
        <v>6</v>
      </c>
      <c r="L150" s="33" t="s">
        <v>28</v>
      </c>
      <c r="M150" s="33">
        <v>6.5</v>
      </c>
      <c r="N150" s="33" t="s">
        <v>29</v>
      </c>
      <c r="O150" s="33" t="s">
        <v>709</v>
      </c>
      <c r="P150" s="33" t="s">
        <v>43</v>
      </c>
      <c r="Q150" s="33">
        <v>0</v>
      </c>
      <c r="R150" s="33" t="s">
        <v>59</v>
      </c>
      <c r="S150" s="62">
        <v>4500000</v>
      </c>
      <c r="T150" s="62">
        <f>+M150*S150</f>
        <v>29250000</v>
      </c>
      <c r="U150" s="29">
        <f>+T150</f>
        <v>29250000</v>
      </c>
      <c r="V150" s="33" t="s">
        <v>32</v>
      </c>
      <c r="W150" s="33" t="s">
        <v>33</v>
      </c>
      <c r="X150" s="33" t="s">
        <v>576</v>
      </c>
      <c r="Y150" s="34">
        <v>3009133992</v>
      </c>
      <c r="Z150" s="10" t="s">
        <v>577</v>
      </c>
      <c r="AA150" s="33"/>
      <c r="AB150" s="33" t="s">
        <v>174</v>
      </c>
      <c r="AC150" s="33" t="s">
        <v>268</v>
      </c>
      <c r="AD150" s="33" t="s">
        <v>1882</v>
      </c>
      <c r="AE150" s="33"/>
      <c r="AF150" s="33"/>
    </row>
    <row r="151" spans="1:32" s="113" customFormat="1" ht="60" customHeight="1" x14ac:dyDescent="0.25">
      <c r="A151" s="33" t="s">
        <v>226</v>
      </c>
      <c r="B151" s="33" t="s">
        <v>174</v>
      </c>
      <c r="C151" s="53">
        <v>150</v>
      </c>
      <c r="D151" s="33">
        <v>80161500</v>
      </c>
      <c r="E151" s="33"/>
      <c r="F151" s="33"/>
      <c r="G151" s="33" t="s">
        <v>1956</v>
      </c>
      <c r="H151" s="33" t="s">
        <v>744</v>
      </c>
      <c r="I151" s="33" t="s">
        <v>1936</v>
      </c>
      <c r="J151" s="35" t="s">
        <v>146</v>
      </c>
      <c r="K151" s="33">
        <v>7</v>
      </c>
      <c r="L151" s="33" t="s">
        <v>28</v>
      </c>
      <c r="M151" s="33">
        <v>5.9</v>
      </c>
      <c r="N151" s="33" t="s">
        <v>29</v>
      </c>
      <c r="O151" s="33" t="s">
        <v>709</v>
      </c>
      <c r="P151" s="33" t="s">
        <v>43</v>
      </c>
      <c r="Q151" s="33">
        <v>0</v>
      </c>
      <c r="R151" s="33" t="s">
        <v>59</v>
      </c>
      <c r="S151" s="62">
        <v>4000000</v>
      </c>
      <c r="T151" s="62">
        <f>+M151*S151</f>
        <v>23600000</v>
      </c>
      <c r="U151" s="29">
        <f>+T151</f>
        <v>23600000</v>
      </c>
      <c r="V151" s="33" t="s">
        <v>32</v>
      </c>
      <c r="W151" s="33" t="s">
        <v>33</v>
      </c>
      <c r="X151" s="33" t="s">
        <v>576</v>
      </c>
      <c r="Y151" s="34">
        <v>3009133992</v>
      </c>
      <c r="Z151" s="10" t="s">
        <v>577</v>
      </c>
      <c r="AA151" s="33"/>
      <c r="AB151" s="33" t="s">
        <v>174</v>
      </c>
      <c r="AC151" s="33" t="s">
        <v>268</v>
      </c>
      <c r="AD151" s="33" t="s">
        <v>1984</v>
      </c>
      <c r="AE151" s="33"/>
      <c r="AF151" s="33"/>
    </row>
    <row r="152" spans="1:32" s="113" customFormat="1" ht="49.5" x14ac:dyDescent="0.25">
      <c r="A152" s="33" t="s">
        <v>1283</v>
      </c>
      <c r="B152" s="33" t="s">
        <v>174</v>
      </c>
      <c r="C152" s="53">
        <v>151</v>
      </c>
      <c r="D152" s="33">
        <v>80161500</v>
      </c>
      <c r="E152" s="33"/>
      <c r="F152" s="33"/>
      <c r="G152" s="33" t="s">
        <v>943</v>
      </c>
      <c r="H152" s="33" t="s">
        <v>26</v>
      </c>
      <c r="I152" s="33" t="s">
        <v>1284</v>
      </c>
      <c r="J152" s="5" t="s">
        <v>51</v>
      </c>
      <c r="K152" s="33">
        <v>2</v>
      </c>
      <c r="L152" s="33" t="s">
        <v>62</v>
      </c>
      <c r="M152" s="33">
        <v>4</v>
      </c>
      <c r="N152" s="33" t="s">
        <v>29</v>
      </c>
      <c r="O152" s="33" t="s">
        <v>709</v>
      </c>
      <c r="P152" s="33" t="s">
        <v>43</v>
      </c>
      <c r="Q152" s="33">
        <v>0</v>
      </c>
      <c r="R152" s="33" t="s">
        <v>59</v>
      </c>
      <c r="S152" s="62">
        <v>5500000</v>
      </c>
      <c r="T152" s="62">
        <v>22000000</v>
      </c>
      <c r="U152" s="29">
        <v>22000000</v>
      </c>
      <c r="V152" s="33" t="s">
        <v>32</v>
      </c>
      <c r="W152" s="33" t="s">
        <v>33</v>
      </c>
      <c r="X152" s="33" t="s">
        <v>576</v>
      </c>
      <c r="Y152" s="34">
        <v>3009133992</v>
      </c>
      <c r="Z152" s="10" t="s">
        <v>577</v>
      </c>
      <c r="AA152" s="33"/>
      <c r="AB152" s="33" t="s">
        <v>174</v>
      </c>
      <c r="AC152" s="33" t="s">
        <v>268</v>
      </c>
      <c r="AD152" s="33" t="s">
        <v>250</v>
      </c>
      <c r="AE152" s="33"/>
      <c r="AF152" s="33"/>
    </row>
    <row r="153" spans="1:32" s="113" customFormat="1" ht="99" customHeight="1" x14ac:dyDescent="0.25">
      <c r="A153" s="33" t="s">
        <v>227</v>
      </c>
      <c r="B153" s="33" t="s">
        <v>174</v>
      </c>
      <c r="C153" s="53">
        <v>152</v>
      </c>
      <c r="D153" s="33">
        <v>80161500</v>
      </c>
      <c r="E153" s="33"/>
      <c r="F153" s="33"/>
      <c r="G153" s="33" t="s">
        <v>1481</v>
      </c>
      <c r="H153" s="33" t="s">
        <v>34</v>
      </c>
      <c r="I153" s="33" t="s">
        <v>1446</v>
      </c>
      <c r="J153" s="33" t="s">
        <v>60</v>
      </c>
      <c r="K153" s="33">
        <v>4</v>
      </c>
      <c r="L153" s="33" t="s">
        <v>28</v>
      </c>
      <c r="M153" s="33">
        <v>9</v>
      </c>
      <c r="N153" s="33" t="s">
        <v>29</v>
      </c>
      <c r="O153" s="33" t="s">
        <v>709</v>
      </c>
      <c r="P153" s="33" t="s">
        <v>43</v>
      </c>
      <c r="Q153" s="33">
        <v>0</v>
      </c>
      <c r="R153" s="33" t="s">
        <v>59</v>
      </c>
      <c r="S153" s="62">
        <v>3500000</v>
      </c>
      <c r="T153" s="62">
        <f>+M153*S153</f>
        <v>31500000</v>
      </c>
      <c r="U153" s="29">
        <f>+T153</f>
        <v>31500000</v>
      </c>
      <c r="V153" s="33" t="s">
        <v>32</v>
      </c>
      <c r="W153" s="33" t="s">
        <v>33</v>
      </c>
      <c r="X153" s="33" t="s">
        <v>576</v>
      </c>
      <c r="Y153" s="33">
        <v>3009133992</v>
      </c>
      <c r="Z153" s="10" t="s">
        <v>577</v>
      </c>
      <c r="AA153" s="33"/>
      <c r="AB153" s="33" t="s">
        <v>174</v>
      </c>
      <c r="AC153" s="33" t="s">
        <v>268</v>
      </c>
      <c r="AD153" s="33" t="s">
        <v>1549</v>
      </c>
      <c r="AE153" s="33"/>
      <c r="AF153" s="33"/>
    </row>
    <row r="154" spans="1:32" s="114" customFormat="1" ht="66" customHeight="1" x14ac:dyDescent="0.25">
      <c r="A154" s="33" t="s">
        <v>228</v>
      </c>
      <c r="B154" s="33" t="s">
        <v>174</v>
      </c>
      <c r="C154" s="53">
        <v>153</v>
      </c>
      <c r="D154" s="33">
        <v>80161500</v>
      </c>
      <c r="E154" s="33"/>
      <c r="F154" s="33"/>
      <c r="G154" s="33" t="s">
        <v>1479</v>
      </c>
      <c r="H154" s="33" t="s">
        <v>26</v>
      </c>
      <c r="I154" s="33" t="s">
        <v>1648</v>
      </c>
      <c r="J154" s="33" t="s">
        <v>54</v>
      </c>
      <c r="K154" s="33">
        <v>5</v>
      </c>
      <c r="L154" s="33" t="s">
        <v>28</v>
      </c>
      <c r="M154" s="33">
        <v>8</v>
      </c>
      <c r="N154" s="33" t="s">
        <v>29</v>
      </c>
      <c r="O154" s="33" t="s">
        <v>709</v>
      </c>
      <c r="P154" s="33" t="s">
        <v>43</v>
      </c>
      <c r="Q154" s="33">
        <v>0</v>
      </c>
      <c r="R154" s="33" t="s">
        <v>59</v>
      </c>
      <c r="S154" s="62">
        <v>7000000</v>
      </c>
      <c r="T154" s="62">
        <f>+S154*M154</f>
        <v>56000000</v>
      </c>
      <c r="U154" s="29">
        <f>+T154</f>
        <v>56000000</v>
      </c>
      <c r="V154" s="33" t="s">
        <v>32</v>
      </c>
      <c r="W154" s="33" t="s">
        <v>33</v>
      </c>
      <c r="X154" s="33" t="s">
        <v>576</v>
      </c>
      <c r="Y154" s="33">
        <v>3009133992</v>
      </c>
      <c r="Z154" s="10" t="s">
        <v>577</v>
      </c>
      <c r="AA154" s="33"/>
      <c r="AB154" s="33" t="s">
        <v>174</v>
      </c>
      <c r="AC154" s="33" t="s">
        <v>268</v>
      </c>
      <c r="AD154" s="33" t="s">
        <v>1529</v>
      </c>
      <c r="AE154" s="33"/>
      <c r="AF154" s="33"/>
    </row>
    <row r="155" spans="1:32" s="109" customFormat="1" ht="55.15" customHeight="1" x14ac:dyDescent="0.25">
      <c r="A155" s="33" t="s">
        <v>229</v>
      </c>
      <c r="B155" s="33" t="s">
        <v>174</v>
      </c>
      <c r="C155" s="53">
        <v>154</v>
      </c>
      <c r="D155" s="33">
        <v>80161500</v>
      </c>
      <c r="E155" s="33"/>
      <c r="F155" s="33"/>
      <c r="G155" s="33" t="s">
        <v>1480</v>
      </c>
      <c r="H155" s="33" t="s">
        <v>26</v>
      </c>
      <c r="I155" s="33" t="s">
        <v>41</v>
      </c>
      <c r="J155" s="33" t="s">
        <v>60</v>
      </c>
      <c r="K155" s="33">
        <v>4</v>
      </c>
      <c r="L155" s="33" t="s">
        <v>28</v>
      </c>
      <c r="M155" s="33">
        <v>8.5</v>
      </c>
      <c r="N155" s="33" t="s">
        <v>29</v>
      </c>
      <c r="O155" s="33" t="s">
        <v>709</v>
      </c>
      <c r="P155" s="33" t="s">
        <v>43</v>
      </c>
      <c r="Q155" s="33">
        <v>0</v>
      </c>
      <c r="R155" s="33" t="s">
        <v>59</v>
      </c>
      <c r="S155" s="62">
        <v>7000000</v>
      </c>
      <c r="T155" s="62">
        <f>+S155*M155</f>
        <v>59500000</v>
      </c>
      <c r="U155" s="29">
        <f>+T155</f>
        <v>59500000</v>
      </c>
      <c r="V155" s="33" t="s">
        <v>32</v>
      </c>
      <c r="W155" s="33" t="s">
        <v>33</v>
      </c>
      <c r="X155" s="33" t="s">
        <v>576</v>
      </c>
      <c r="Y155" s="33">
        <v>3009133992</v>
      </c>
      <c r="Z155" s="10" t="s">
        <v>577</v>
      </c>
      <c r="AA155" s="33"/>
      <c r="AB155" s="33" t="s">
        <v>174</v>
      </c>
      <c r="AC155" s="33" t="s">
        <v>268</v>
      </c>
      <c r="AD155" s="33" t="s">
        <v>1530</v>
      </c>
      <c r="AE155" s="33"/>
      <c r="AF155" s="33"/>
    </row>
    <row r="156" spans="1:32" s="109" customFormat="1" ht="55.15" customHeight="1" x14ac:dyDescent="0.25">
      <c r="A156" s="7" t="s">
        <v>230</v>
      </c>
      <c r="B156" s="7" t="s">
        <v>174</v>
      </c>
      <c r="C156" s="8">
        <v>155</v>
      </c>
      <c r="D156" s="7" t="s">
        <v>212</v>
      </c>
      <c r="E156" s="33"/>
      <c r="F156" s="7"/>
      <c r="G156" s="7" t="s">
        <v>944</v>
      </c>
      <c r="H156" s="7" t="s">
        <v>215</v>
      </c>
      <c r="I156" s="7"/>
      <c r="J156" s="7" t="s">
        <v>60</v>
      </c>
      <c r="K156" s="7">
        <v>4</v>
      </c>
      <c r="L156" s="7" t="s">
        <v>28</v>
      </c>
      <c r="M156" s="7">
        <v>9</v>
      </c>
      <c r="N156" s="7" t="s">
        <v>195</v>
      </c>
      <c r="O156" s="7" t="s">
        <v>709</v>
      </c>
      <c r="P156" s="7" t="s">
        <v>43</v>
      </c>
      <c r="Q156" s="7">
        <v>0</v>
      </c>
      <c r="R156" s="7" t="s">
        <v>59</v>
      </c>
      <c r="S156" s="65">
        <v>0</v>
      </c>
      <c r="T156" s="65">
        <v>130000000</v>
      </c>
      <c r="U156" s="69">
        <f>+T156</f>
        <v>130000000</v>
      </c>
      <c r="V156" s="7" t="s">
        <v>32</v>
      </c>
      <c r="W156" s="7" t="s">
        <v>33</v>
      </c>
      <c r="X156" s="7" t="s">
        <v>576</v>
      </c>
      <c r="Y156" s="18">
        <v>3009133992</v>
      </c>
      <c r="Z156" s="25" t="s">
        <v>577</v>
      </c>
      <c r="AA156" s="7"/>
      <c r="AB156" s="7" t="s">
        <v>174</v>
      </c>
      <c r="AC156" s="7" t="s">
        <v>608</v>
      </c>
      <c r="AD156" s="7" t="s">
        <v>1546</v>
      </c>
      <c r="AE156" s="7"/>
      <c r="AF156" s="7"/>
    </row>
    <row r="157" spans="1:32" s="109" customFormat="1" ht="55.15" customHeight="1" x14ac:dyDescent="0.25">
      <c r="A157" s="33" t="s">
        <v>231</v>
      </c>
      <c r="B157" s="33" t="s">
        <v>174</v>
      </c>
      <c r="C157" s="53">
        <v>156</v>
      </c>
      <c r="D157" s="33" t="s">
        <v>216</v>
      </c>
      <c r="E157" s="33"/>
      <c r="F157" s="33"/>
      <c r="G157" s="33" t="s">
        <v>945</v>
      </c>
      <c r="H157" s="33" t="s">
        <v>217</v>
      </c>
      <c r="I157" s="33"/>
      <c r="J157" s="35" t="s">
        <v>146</v>
      </c>
      <c r="K157" s="33">
        <v>7</v>
      </c>
      <c r="L157" s="33" t="s">
        <v>28</v>
      </c>
      <c r="M157" s="33">
        <v>4</v>
      </c>
      <c r="N157" s="33" t="s">
        <v>210</v>
      </c>
      <c r="O157" s="33" t="s">
        <v>712</v>
      </c>
      <c r="P157" s="33" t="s">
        <v>43</v>
      </c>
      <c r="Q157" s="33">
        <v>0</v>
      </c>
      <c r="R157" s="33" t="s">
        <v>59</v>
      </c>
      <c r="S157" s="62">
        <v>0</v>
      </c>
      <c r="T157" s="62">
        <v>400000000</v>
      </c>
      <c r="U157" s="29">
        <f>+T157</f>
        <v>400000000</v>
      </c>
      <c r="V157" s="33" t="s">
        <v>32</v>
      </c>
      <c r="W157" s="33" t="s">
        <v>33</v>
      </c>
      <c r="X157" s="33" t="s">
        <v>576</v>
      </c>
      <c r="Y157" s="34">
        <v>3009133992</v>
      </c>
      <c r="Z157" s="10" t="s">
        <v>577</v>
      </c>
      <c r="AA157" s="33"/>
      <c r="AB157" s="33" t="s">
        <v>174</v>
      </c>
      <c r="AC157" s="33" t="s">
        <v>608</v>
      </c>
      <c r="AD157" s="33" t="s">
        <v>1985</v>
      </c>
      <c r="AE157" s="33"/>
      <c r="AF157" s="33"/>
    </row>
    <row r="158" spans="1:32" s="110" customFormat="1" ht="189.75" customHeight="1" x14ac:dyDescent="0.25">
      <c r="A158" s="33" t="s">
        <v>232</v>
      </c>
      <c r="B158" s="33" t="s">
        <v>174</v>
      </c>
      <c r="C158" s="53">
        <v>157</v>
      </c>
      <c r="D158" s="33" t="s">
        <v>216</v>
      </c>
      <c r="E158" s="33"/>
      <c r="F158" s="33"/>
      <c r="G158" s="33" t="s">
        <v>946</v>
      </c>
      <c r="H158" s="33" t="s">
        <v>584</v>
      </c>
      <c r="I158" s="33" t="s">
        <v>221</v>
      </c>
      <c r="J158" s="33" t="s">
        <v>54</v>
      </c>
      <c r="K158" s="33">
        <v>5</v>
      </c>
      <c r="L158" s="33" t="s">
        <v>28</v>
      </c>
      <c r="M158" s="33">
        <v>7</v>
      </c>
      <c r="N158" s="33" t="s">
        <v>29</v>
      </c>
      <c r="O158" s="33" t="s">
        <v>709</v>
      </c>
      <c r="P158" s="33" t="s">
        <v>43</v>
      </c>
      <c r="Q158" s="33">
        <v>0</v>
      </c>
      <c r="R158" s="33" t="s">
        <v>59</v>
      </c>
      <c r="S158" s="62">
        <v>0</v>
      </c>
      <c r="T158" s="62">
        <v>100000000</v>
      </c>
      <c r="U158" s="29">
        <v>100000000</v>
      </c>
      <c r="V158" s="33" t="s">
        <v>32</v>
      </c>
      <c r="W158" s="33" t="s">
        <v>33</v>
      </c>
      <c r="X158" s="33" t="s">
        <v>576</v>
      </c>
      <c r="Y158" s="34">
        <v>3009133992</v>
      </c>
      <c r="Z158" s="10" t="s">
        <v>577</v>
      </c>
      <c r="AA158" s="33"/>
      <c r="AB158" s="33" t="s">
        <v>174</v>
      </c>
      <c r="AC158" s="33" t="s">
        <v>608</v>
      </c>
      <c r="AD158" s="33" t="s">
        <v>1531</v>
      </c>
      <c r="AE158" s="33"/>
      <c r="AF158" s="33"/>
    </row>
    <row r="159" spans="1:32" s="109" customFormat="1" ht="82.5" customHeight="1" x14ac:dyDescent="0.25">
      <c r="A159" s="33" t="s">
        <v>601</v>
      </c>
      <c r="B159" s="33" t="s">
        <v>174</v>
      </c>
      <c r="C159" s="53">
        <v>158</v>
      </c>
      <c r="D159" s="33" t="s">
        <v>212</v>
      </c>
      <c r="E159" s="33"/>
      <c r="F159" s="33"/>
      <c r="G159" s="33" t="s">
        <v>947</v>
      </c>
      <c r="H159" s="33" t="s">
        <v>584</v>
      </c>
      <c r="I159" s="33" t="s">
        <v>585</v>
      </c>
      <c r="J159" s="35" t="s">
        <v>146</v>
      </c>
      <c r="K159" s="33">
        <v>7</v>
      </c>
      <c r="L159" s="33" t="s">
        <v>28</v>
      </c>
      <c r="M159" s="33">
        <v>5</v>
      </c>
      <c r="N159" s="33" t="s">
        <v>195</v>
      </c>
      <c r="O159" s="33" t="s">
        <v>709</v>
      </c>
      <c r="P159" s="33" t="s">
        <v>43</v>
      </c>
      <c r="Q159" s="33">
        <v>0</v>
      </c>
      <c r="R159" s="33" t="s">
        <v>59</v>
      </c>
      <c r="S159" s="62">
        <v>0</v>
      </c>
      <c r="T159" s="62">
        <v>120000000</v>
      </c>
      <c r="U159" s="29">
        <f>+T159</f>
        <v>120000000</v>
      </c>
      <c r="V159" s="33" t="s">
        <v>32</v>
      </c>
      <c r="W159" s="33" t="s">
        <v>33</v>
      </c>
      <c r="X159" s="33" t="s">
        <v>576</v>
      </c>
      <c r="Y159" s="34">
        <v>3009133992</v>
      </c>
      <c r="Z159" s="10" t="s">
        <v>577</v>
      </c>
      <c r="AA159" s="33"/>
      <c r="AB159" s="33" t="s">
        <v>174</v>
      </c>
      <c r="AC159" s="33" t="s">
        <v>608</v>
      </c>
      <c r="AD159" s="33" t="s">
        <v>1986</v>
      </c>
      <c r="AE159" s="33"/>
      <c r="AF159" s="33"/>
    </row>
    <row r="160" spans="1:32" s="109" customFormat="1" ht="148.5" x14ac:dyDescent="0.25">
      <c r="A160" s="7" t="s">
        <v>602</v>
      </c>
      <c r="B160" s="7" t="s">
        <v>174</v>
      </c>
      <c r="C160" s="8">
        <v>159</v>
      </c>
      <c r="D160" s="7">
        <v>86111600</v>
      </c>
      <c r="E160" s="33"/>
      <c r="F160" s="7"/>
      <c r="G160" s="7" t="s">
        <v>948</v>
      </c>
      <c r="H160" s="7" t="s">
        <v>220</v>
      </c>
      <c r="I160" s="7"/>
      <c r="J160" s="24" t="s">
        <v>60</v>
      </c>
      <c r="K160" s="7">
        <v>4</v>
      </c>
      <c r="L160" s="7" t="s">
        <v>28</v>
      </c>
      <c r="M160" s="7">
        <v>8</v>
      </c>
      <c r="N160" s="7" t="s">
        <v>195</v>
      </c>
      <c r="O160" s="7" t="s">
        <v>709</v>
      </c>
      <c r="P160" s="7" t="s">
        <v>43</v>
      </c>
      <c r="Q160" s="7">
        <v>0</v>
      </c>
      <c r="R160" s="7" t="s">
        <v>59</v>
      </c>
      <c r="S160" s="65">
        <v>0</v>
      </c>
      <c r="T160" s="65">
        <v>30000000</v>
      </c>
      <c r="U160" s="69">
        <f>+T160</f>
        <v>30000000</v>
      </c>
      <c r="V160" s="7" t="s">
        <v>32</v>
      </c>
      <c r="W160" s="7" t="s">
        <v>33</v>
      </c>
      <c r="X160" s="7" t="s">
        <v>576</v>
      </c>
      <c r="Y160" s="18">
        <v>3009133992</v>
      </c>
      <c r="Z160" s="25" t="s">
        <v>577</v>
      </c>
      <c r="AA160" s="7"/>
      <c r="AB160" s="7" t="s">
        <v>174</v>
      </c>
      <c r="AC160" s="7" t="s">
        <v>608</v>
      </c>
      <c r="AD160" s="7" t="s">
        <v>1544</v>
      </c>
      <c r="AE160" s="7"/>
      <c r="AF160" s="7"/>
    </row>
    <row r="161" spans="1:32" s="109" customFormat="1" ht="82.5" x14ac:dyDescent="0.25">
      <c r="A161" s="33" t="s">
        <v>603</v>
      </c>
      <c r="B161" s="33" t="s">
        <v>174</v>
      </c>
      <c r="C161" s="53">
        <v>160</v>
      </c>
      <c r="D161" s="33">
        <v>86111600</v>
      </c>
      <c r="E161" s="33"/>
      <c r="F161" s="33"/>
      <c r="G161" s="33" t="s">
        <v>949</v>
      </c>
      <c r="H161" s="33" t="s">
        <v>220</v>
      </c>
      <c r="I161" s="33" t="s">
        <v>586</v>
      </c>
      <c r="J161" s="33" t="s">
        <v>60</v>
      </c>
      <c r="K161" s="33">
        <v>4</v>
      </c>
      <c r="L161" s="33" t="s">
        <v>28</v>
      </c>
      <c r="M161" s="33">
        <v>8</v>
      </c>
      <c r="N161" s="33" t="s">
        <v>195</v>
      </c>
      <c r="O161" s="33" t="s">
        <v>709</v>
      </c>
      <c r="P161" s="33" t="s">
        <v>43</v>
      </c>
      <c r="Q161" s="33">
        <v>0</v>
      </c>
      <c r="R161" s="33" t="s">
        <v>59</v>
      </c>
      <c r="S161" s="62">
        <v>0</v>
      </c>
      <c r="T161" s="62">
        <v>1000000000</v>
      </c>
      <c r="U161" s="29">
        <f>+T161</f>
        <v>1000000000</v>
      </c>
      <c r="V161" s="33" t="s">
        <v>32</v>
      </c>
      <c r="W161" s="33" t="s">
        <v>33</v>
      </c>
      <c r="X161" s="33" t="s">
        <v>576</v>
      </c>
      <c r="Y161" s="34">
        <v>3009133992</v>
      </c>
      <c r="Z161" s="10" t="s">
        <v>577</v>
      </c>
      <c r="AA161" s="33"/>
      <c r="AB161" s="33" t="s">
        <v>174</v>
      </c>
      <c r="AC161" s="33" t="s">
        <v>608</v>
      </c>
      <c r="AD161" s="33" t="s">
        <v>250</v>
      </c>
      <c r="AE161" s="33"/>
      <c r="AF161" s="33"/>
    </row>
    <row r="162" spans="1:32" s="110" customFormat="1" ht="126" customHeight="1" x14ac:dyDescent="0.25">
      <c r="A162" s="33" t="s">
        <v>604</v>
      </c>
      <c r="B162" s="33" t="s">
        <v>174</v>
      </c>
      <c r="C162" s="53">
        <v>161</v>
      </c>
      <c r="D162" s="33" t="s">
        <v>663</v>
      </c>
      <c r="E162" s="33"/>
      <c r="F162" s="33"/>
      <c r="G162" s="33" t="s">
        <v>1645</v>
      </c>
      <c r="H162" s="33" t="s">
        <v>587</v>
      </c>
      <c r="I162" s="33"/>
      <c r="J162" s="33" t="s">
        <v>54</v>
      </c>
      <c r="K162" s="33">
        <v>5</v>
      </c>
      <c r="L162" s="33" t="s">
        <v>28</v>
      </c>
      <c r="M162" s="33">
        <v>6</v>
      </c>
      <c r="N162" s="33" t="s">
        <v>136</v>
      </c>
      <c r="O162" s="33" t="s">
        <v>709</v>
      </c>
      <c r="P162" s="33" t="s">
        <v>43</v>
      </c>
      <c r="Q162" s="33">
        <v>0</v>
      </c>
      <c r="R162" s="33" t="s">
        <v>59</v>
      </c>
      <c r="S162" s="62">
        <v>0</v>
      </c>
      <c r="T162" s="62">
        <v>140000000</v>
      </c>
      <c r="U162" s="29">
        <f>+T162</f>
        <v>140000000</v>
      </c>
      <c r="V162" s="33" t="s">
        <v>32</v>
      </c>
      <c r="W162" s="33" t="s">
        <v>33</v>
      </c>
      <c r="X162" s="33" t="s">
        <v>576</v>
      </c>
      <c r="Y162" s="34">
        <v>3009133992</v>
      </c>
      <c r="Z162" s="10" t="s">
        <v>577</v>
      </c>
      <c r="AA162" s="33"/>
      <c r="AB162" s="33" t="s">
        <v>174</v>
      </c>
      <c r="AC162" s="33" t="s">
        <v>608</v>
      </c>
      <c r="AD162" s="33" t="s">
        <v>1532</v>
      </c>
      <c r="AE162" s="33"/>
      <c r="AF162" s="33"/>
    </row>
    <row r="163" spans="1:32" s="110" customFormat="1" ht="126" customHeight="1" x14ac:dyDescent="0.25">
      <c r="A163" s="33" t="s">
        <v>605</v>
      </c>
      <c r="B163" s="33" t="s">
        <v>174</v>
      </c>
      <c r="C163" s="53">
        <v>162</v>
      </c>
      <c r="D163" s="33" t="s">
        <v>216</v>
      </c>
      <c r="E163" s="33"/>
      <c r="F163" s="33"/>
      <c r="G163" s="33" t="s">
        <v>1533</v>
      </c>
      <c r="H163" s="33" t="s">
        <v>588</v>
      </c>
      <c r="I163" s="33"/>
      <c r="J163" s="35" t="s">
        <v>146</v>
      </c>
      <c r="K163" s="33">
        <v>7</v>
      </c>
      <c r="L163" s="33" t="s">
        <v>28</v>
      </c>
      <c r="M163" s="33">
        <v>4</v>
      </c>
      <c r="N163" s="33" t="s">
        <v>210</v>
      </c>
      <c r="O163" s="33" t="s">
        <v>712</v>
      </c>
      <c r="P163" s="33" t="s">
        <v>43</v>
      </c>
      <c r="Q163" s="33">
        <v>0</v>
      </c>
      <c r="R163" s="33" t="s">
        <v>59</v>
      </c>
      <c r="S163" s="62">
        <v>0</v>
      </c>
      <c r="T163" s="62">
        <v>200000000</v>
      </c>
      <c r="U163" s="29">
        <f>+T163</f>
        <v>200000000</v>
      </c>
      <c r="V163" s="33" t="s">
        <v>32</v>
      </c>
      <c r="W163" s="33" t="s">
        <v>33</v>
      </c>
      <c r="X163" s="33" t="s">
        <v>576</v>
      </c>
      <c r="Y163" s="34">
        <v>3009133992</v>
      </c>
      <c r="Z163" s="10" t="s">
        <v>577</v>
      </c>
      <c r="AA163" s="33"/>
      <c r="AB163" s="33" t="s">
        <v>174</v>
      </c>
      <c r="AC163" s="33" t="s">
        <v>608</v>
      </c>
      <c r="AD163" s="33" t="s">
        <v>1987</v>
      </c>
      <c r="AE163" s="33"/>
      <c r="AF163" s="33"/>
    </row>
    <row r="164" spans="1:32" s="109" customFormat="1" ht="99.75" customHeight="1" x14ac:dyDescent="0.25">
      <c r="A164" s="33" t="s">
        <v>606</v>
      </c>
      <c r="B164" s="33" t="s">
        <v>174</v>
      </c>
      <c r="C164" s="53">
        <v>163</v>
      </c>
      <c r="D164" s="33">
        <v>86111600</v>
      </c>
      <c r="E164" s="33"/>
      <c r="F164" s="33"/>
      <c r="G164" s="33" t="s">
        <v>950</v>
      </c>
      <c r="H164" s="33" t="s">
        <v>220</v>
      </c>
      <c r="I164" s="33" t="s">
        <v>224</v>
      </c>
      <c r="J164" s="35" t="s">
        <v>146</v>
      </c>
      <c r="K164" s="33">
        <v>7</v>
      </c>
      <c r="L164" s="33" t="s">
        <v>28</v>
      </c>
      <c r="M164" s="33">
        <v>5</v>
      </c>
      <c r="N164" s="33" t="s">
        <v>195</v>
      </c>
      <c r="O164" s="33" t="s">
        <v>709</v>
      </c>
      <c r="P164" s="33" t="s">
        <v>43</v>
      </c>
      <c r="Q164" s="33">
        <v>0</v>
      </c>
      <c r="R164" s="33" t="s">
        <v>59</v>
      </c>
      <c r="S164" s="62">
        <v>0</v>
      </c>
      <c r="T164" s="62">
        <v>110000000</v>
      </c>
      <c r="U164" s="29">
        <f>+T164</f>
        <v>110000000</v>
      </c>
      <c r="V164" s="33" t="s">
        <v>32</v>
      </c>
      <c r="W164" s="33" t="s">
        <v>33</v>
      </c>
      <c r="X164" s="33" t="s">
        <v>576</v>
      </c>
      <c r="Y164" s="34">
        <v>3009133992</v>
      </c>
      <c r="Z164" s="10" t="s">
        <v>577</v>
      </c>
      <c r="AA164" s="33"/>
      <c r="AB164" s="33" t="s">
        <v>174</v>
      </c>
      <c r="AC164" s="33" t="s">
        <v>608</v>
      </c>
      <c r="AD164" s="33" t="s">
        <v>2004</v>
      </c>
      <c r="AE164" s="33"/>
      <c r="AF164" s="33"/>
    </row>
    <row r="165" spans="1:32" s="109" customFormat="1" ht="128.25" customHeight="1" x14ac:dyDescent="0.25">
      <c r="A165" s="33" t="s">
        <v>1285</v>
      </c>
      <c r="B165" s="33" t="s">
        <v>24</v>
      </c>
      <c r="C165" s="53">
        <v>164</v>
      </c>
      <c r="D165" s="33">
        <v>80111607</v>
      </c>
      <c r="E165" s="33"/>
      <c r="F165" s="33"/>
      <c r="G165" s="33" t="s">
        <v>316</v>
      </c>
      <c r="H165" s="33" t="s">
        <v>26</v>
      </c>
      <c r="I165" s="33" t="s">
        <v>1286</v>
      </c>
      <c r="J165" s="35" t="s">
        <v>27</v>
      </c>
      <c r="K165" s="33">
        <v>1</v>
      </c>
      <c r="L165" s="35" t="s">
        <v>54</v>
      </c>
      <c r="M165" s="33">
        <v>4</v>
      </c>
      <c r="N165" s="33" t="s">
        <v>29</v>
      </c>
      <c r="O165" s="33" t="s">
        <v>709</v>
      </c>
      <c r="P165" s="33" t="s">
        <v>43</v>
      </c>
      <c r="Q165" s="33">
        <v>0</v>
      </c>
      <c r="R165" s="33" t="s">
        <v>31</v>
      </c>
      <c r="S165" s="62">
        <v>11000000</v>
      </c>
      <c r="T165" s="62">
        <v>44000000</v>
      </c>
      <c r="U165" s="29">
        <v>44000000</v>
      </c>
      <c r="V165" s="33" t="s">
        <v>32</v>
      </c>
      <c r="W165" s="33" t="s">
        <v>33</v>
      </c>
      <c r="X165" s="33" t="s">
        <v>317</v>
      </c>
      <c r="Y165" s="34">
        <v>3009133992</v>
      </c>
      <c r="Z165" s="10" t="s">
        <v>318</v>
      </c>
      <c r="AA165" s="33"/>
      <c r="AB165" s="33" t="s">
        <v>24</v>
      </c>
      <c r="AC165" s="36" t="s">
        <v>255</v>
      </c>
      <c r="AD165" s="33" t="s">
        <v>250</v>
      </c>
      <c r="AE165" s="33"/>
      <c r="AF165" s="33"/>
    </row>
    <row r="166" spans="1:32" s="109" customFormat="1" ht="162" customHeight="1" x14ac:dyDescent="0.25">
      <c r="A166" s="33" t="s">
        <v>1287</v>
      </c>
      <c r="B166" s="33" t="s">
        <v>24</v>
      </c>
      <c r="C166" s="53">
        <v>165</v>
      </c>
      <c r="D166" s="33">
        <v>80111607</v>
      </c>
      <c r="E166" s="33"/>
      <c r="F166" s="33"/>
      <c r="G166" s="33" t="s">
        <v>951</v>
      </c>
      <c r="H166" s="33" t="s">
        <v>26</v>
      </c>
      <c r="I166" s="33" t="s">
        <v>1288</v>
      </c>
      <c r="J166" s="35" t="s">
        <v>51</v>
      </c>
      <c r="K166" s="33">
        <v>2</v>
      </c>
      <c r="L166" s="35" t="s">
        <v>62</v>
      </c>
      <c r="M166" s="33">
        <v>4</v>
      </c>
      <c r="N166" s="33" t="s">
        <v>29</v>
      </c>
      <c r="O166" s="33" t="s">
        <v>709</v>
      </c>
      <c r="P166" s="33" t="s">
        <v>43</v>
      </c>
      <c r="Q166" s="33">
        <v>0</v>
      </c>
      <c r="R166" s="33" t="s">
        <v>31</v>
      </c>
      <c r="S166" s="62">
        <v>10500000</v>
      </c>
      <c r="T166" s="62">
        <v>42000000</v>
      </c>
      <c r="U166" s="29">
        <v>42000000</v>
      </c>
      <c r="V166" s="33" t="s">
        <v>32</v>
      </c>
      <c r="W166" s="33" t="s">
        <v>33</v>
      </c>
      <c r="X166" s="33" t="s">
        <v>317</v>
      </c>
      <c r="Y166" s="34">
        <v>3009133992</v>
      </c>
      <c r="Z166" s="10" t="s">
        <v>318</v>
      </c>
      <c r="AA166" s="33"/>
      <c r="AB166" s="33" t="s">
        <v>24</v>
      </c>
      <c r="AC166" s="36" t="s">
        <v>255</v>
      </c>
      <c r="AD166" s="33" t="s">
        <v>250</v>
      </c>
      <c r="AE166" s="33"/>
      <c r="AF166" s="33"/>
    </row>
    <row r="167" spans="1:32" s="109" customFormat="1" ht="192.75" customHeight="1" x14ac:dyDescent="0.25">
      <c r="A167" s="33" t="s">
        <v>1289</v>
      </c>
      <c r="B167" s="33" t="s">
        <v>24</v>
      </c>
      <c r="C167" s="53">
        <v>166</v>
      </c>
      <c r="D167" s="33">
        <v>80111607</v>
      </c>
      <c r="E167" s="33"/>
      <c r="F167" s="33"/>
      <c r="G167" s="33" t="s">
        <v>25</v>
      </c>
      <c r="H167" s="33" t="s">
        <v>26</v>
      </c>
      <c r="I167" s="33" t="s">
        <v>1290</v>
      </c>
      <c r="J167" s="35" t="s">
        <v>27</v>
      </c>
      <c r="K167" s="33">
        <v>1</v>
      </c>
      <c r="L167" s="35" t="s">
        <v>54</v>
      </c>
      <c r="M167" s="33">
        <v>4</v>
      </c>
      <c r="N167" s="33" t="s">
        <v>29</v>
      </c>
      <c r="O167" s="33" t="s">
        <v>709</v>
      </c>
      <c r="P167" s="33" t="s">
        <v>43</v>
      </c>
      <c r="Q167" s="33">
        <v>0</v>
      </c>
      <c r="R167" s="33" t="s">
        <v>31</v>
      </c>
      <c r="S167" s="62">
        <v>7000000</v>
      </c>
      <c r="T167" s="62">
        <v>28000000</v>
      </c>
      <c r="U167" s="29">
        <v>28000000</v>
      </c>
      <c r="V167" s="33" t="s">
        <v>32</v>
      </c>
      <c r="W167" s="33" t="s">
        <v>33</v>
      </c>
      <c r="X167" s="33" t="s">
        <v>317</v>
      </c>
      <c r="Y167" s="34">
        <v>3009133992</v>
      </c>
      <c r="Z167" s="10" t="s">
        <v>318</v>
      </c>
      <c r="AA167" s="33"/>
      <c r="AB167" s="33" t="s">
        <v>24</v>
      </c>
      <c r="AC167" s="36" t="s">
        <v>255</v>
      </c>
      <c r="AD167" s="33" t="s">
        <v>250</v>
      </c>
      <c r="AE167" s="33"/>
      <c r="AF167" s="33"/>
    </row>
    <row r="168" spans="1:32" s="110" customFormat="1" ht="66" customHeight="1" x14ac:dyDescent="0.25">
      <c r="A168" s="94" t="s">
        <v>319</v>
      </c>
      <c r="B168" s="94" t="s">
        <v>24</v>
      </c>
      <c r="C168" s="28">
        <v>167</v>
      </c>
      <c r="D168" s="94">
        <v>80111607</v>
      </c>
      <c r="E168" s="94"/>
      <c r="F168" s="94"/>
      <c r="G168" s="94" t="s">
        <v>952</v>
      </c>
      <c r="H168" s="94" t="s">
        <v>34</v>
      </c>
      <c r="I168" s="94" t="s">
        <v>41</v>
      </c>
      <c r="J168" s="94" t="s">
        <v>146</v>
      </c>
      <c r="K168" s="94">
        <v>7</v>
      </c>
      <c r="L168" s="94" t="s">
        <v>28</v>
      </c>
      <c r="M168" s="94">
        <v>5</v>
      </c>
      <c r="N168" s="94" t="s">
        <v>29</v>
      </c>
      <c r="O168" s="94" t="s">
        <v>709</v>
      </c>
      <c r="P168" s="94" t="s">
        <v>43</v>
      </c>
      <c r="Q168" s="33">
        <v>0</v>
      </c>
      <c r="R168" s="94" t="s">
        <v>31</v>
      </c>
      <c r="S168" s="3">
        <v>4000000</v>
      </c>
      <c r="T168" s="62">
        <f>+S168*M168</f>
        <v>20000000</v>
      </c>
      <c r="U168" s="29">
        <f>+T168</f>
        <v>20000000</v>
      </c>
      <c r="V168" s="94" t="s">
        <v>32</v>
      </c>
      <c r="W168" s="94" t="s">
        <v>33</v>
      </c>
      <c r="X168" s="94" t="s">
        <v>317</v>
      </c>
      <c r="Y168" s="95">
        <v>3009133992</v>
      </c>
      <c r="Z168" s="10" t="s">
        <v>318</v>
      </c>
      <c r="AA168" s="94"/>
      <c r="AB168" s="94" t="s">
        <v>24</v>
      </c>
      <c r="AC168" s="94" t="s">
        <v>272</v>
      </c>
      <c r="AD168" s="94" t="s">
        <v>2106</v>
      </c>
      <c r="AE168" s="94"/>
      <c r="AF168" s="94"/>
    </row>
    <row r="169" spans="1:32" s="109" customFormat="1" ht="138" customHeight="1" x14ac:dyDescent="0.25">
      <c r="A169" s="33" t="s">
        <v>1291</v>
      </c>
      <c r="B169" s="33" t="s">
        <v>35</v>
      </c>
      <c r="C169" s="53">
        <v>168</v>
      </c>
      <c r="D169" s="33" t="s">
        <v>1292</v>
      </c>
      <c r="E169" s="33"/>
      <c r="F169" s="33"/>
      <c r="G169" s="33" t="s">
        <v>458</v>
      </c>
      <c r="H169" s="33" t="s">
        <v>26</v>
      </c>
      <c r="I169" s="33" t="s">
        <v>1293</v>
      </c>
      <c r="J169" s="35" t="s">
        <v>27</v>
      </c>
      <c r="K169" s="33">
        <v>1</v>
      </c>
      <c r="L169" s="35" t="s">
        <v>54</v>
      </c>
      <c r="M169" s="33">
        <v>4</v>
      </c>
      <c r="N169" s="33" t="s">
        <v>29</v>
      </c>
      <c r="O169" s="33" t="s">
        <v>709</v>
      </c>
      <c r="P169" s="33" t="s">
        <v>43</v>
      </c>
      <c r="Q169" s="33">
        <v>0</v>
      </c>
      <c r="R169" s="33" t="s">
        <v>31</v>
      </c>
      <c r="S169" s="62">
        <v>7500000</v>
      </c>
      <c r="T169" s="62">
        <v>30000000</v>
      </c>
      <c r="U169" s="29">
        <v>30000000</v>
      </c>
      <c r="V169" s="33" t="s">
        <v>32</v>
      </c>
      <c r="W169" s="33" t="s">
        <v>33</v>
      </c>
      <c r="X169" s="33" t="s">
        <v>1294</v>
      </c>
      <c r="Y169" s="34">
        <v>3009133992</v>
      </c>
      <c r="Z169" s="10" t="s">
        <v>1295</v>
      </c>
      <c r="AA169" s="33"/>
      <c r="AB169" s="33" t="s">
        <v>676</v>
      </c>
      <c r="AC169" s="33" t="s">
        <v>272</v>
      </c>
      <c r="AD169" s="33" t="s">
        <v>250</v>
      </c>
      <c r="AE169" s="33"/>
      <c r="AF169" s="33"/>
    </row>
    <row r="170" spans="1:32" s="109" customFormat="1" ht="159" customHeight="1" x14ac:dyDescent="0.25">
      <c r="A170" s="33" t="s">
        <v>288</v>
      </c>
      <c r="B170" s="33" t="s">
        <v>35</v>
      </c>
      <c r="C170" s="53">
        <v>169</v>
      </c>
      <c r="D170" s="33">
        <v>80111600</v>
      </c>
      <c r="E170" s="33"/>
      <c r="F170" s="33"/>
      <c r="G170" s="33" t="s">
        <v>953</v>
      </c>
      <c r="H170" s="33" t="s">
        <v>26</v>
      </c>
      <c r="I170" s="33" t="s">
        <v>41</v>
      </c>
      <c r="J170" s="33" t="s">
        <v>62</v>
      </c>
      <c r="K170" s="33">
        <v>6</v>
      </c>
      <c r="L170" s="33" t="s">
        <v>39</v>
      </c>
      <c r="M170" s="33">
        <v>4</v>
      </c>
      <c r="N170" s="33" t="s">
        <v>29</v>
      </c>
      <c r="O170" s="33" t="s">
        <v>709</v>
      </c>
      <c r="P170" s="33" t="s">
        <v>43</v>
      </c>
      <c r="Q170" s="33">
        <v>0</v>
      </c>
      <c r="R170" s="33" t="s">
        <v>31</v>
      </c>
      <c r="S170" s="62">
        <v>5500000</v>
      </c>
      <c r="T170" s="62">
        <f>+S170*M170</f>
        <v>22000000</v>
      </c>
      <c r="U170" s="29">
        <f>+T170</f>
        <v>22000000</v>
      </c>
      <c r="V170" s="33" t="s">
        <v>32</v>
      </c>
      <c r="W170" s="33" t="s">
        <v>33</v>
      </c>
      <c r="X170" s="33" t="s">
        <v>657</v>
      </c>
      <c r="Y170" s="34">
        <v>3009133992</v>
      </c>
      <c r="Z170" s="10" t="s">
        <v>658</v>
      </c>
      <c r="AA170" s="33"/>
      <c r="AB170" s="33" t="s">
        <v>676</v>
      </c>
      <c r="AC170" s="33" t="s">
        <v>272</v>
      </c>
      <c r="AD170" s="33" t="s">
        <v>1883</v>
      </c>
      <c r="AE170" s="33"/>
      <c r="AF170" s="33"/>
    </row>
    <row r="171" spans="1:32" s="109" customFormat="1" ht="121.5" customHeight="1" x14ac:dyDescent="0.25">
      <c r="A171" s="33" t="s">
        <v>1296</v>
      </c>
      <c r="B171" s="33" t="s">
        <v>37</v>
      </c>
      <c r="C171" s="53">
        <v>170</v>
      </c>
      <c r="D171" s="16" t="s">
        <v>659</v>
      </c>
      <c r="E171" s="33"/>
      <c r="F171" s="33"/>
      <c r="G171" s="33" t="s">
        <v>328</v>
      </c>
      <c r="H171" s="33" t="s">
        <v>26</v>
      </c>
      <c r="I171" s="33" t="s">
        <v>1297</v>
      </c>
      <c r="J171" s="33" t="s">
        <v>27</v>
      </c>
      <c r="K171" s="33">
        <v>1</v>
      </c>
      <c r="L171" s="33" t="s">
        <v>54</v>
      </c>
      <c r="M171" s="33">
        <v>4</v>
      </c>
      <c r="N171" s="33" t="s">
        <v>29</v>
      </c>
      <c r="O171" s="33" t="s">
        <v>709</v>
      </c>
      <c r="P171" s="33" t="s">
        <v>43</v>
      </c>
      <c r="Q171" s="33">
        <v>0</v>
      </c>
      <c r="R171" s="33" t="s">
        <v>31</v>
      </c>
      <c r="S171" s="62">
        <v>11000000</v>
      </c>
      <c r="T171" s="62">
        <v>44000000</v>
      </c>
      <c r="U171" s="29">
        <v>44000000</v>
      </c>
      <c r="V171" s="33" t="s">
        <v>32</v>
      </c>
      <c r="W171" s="33" t="s">
        <v>33</v>
      </c>
      <c r="X171" s="33" t="s">
        <v>38</v>
      </c>
      <c r="Y171" s="34">
        <v>3009133992</v>
      </c>
      <c r="Z171" s="10" t="s">
        <v>261</v>
      </c>
      <c r="AA171" s="10"/>
      <c r="AB171" s="33" t="s">
        <v>37</v>
      </c>
      <c r="AC171" s="33" t="s">
        <v>272</v>
      </c>
      <c r="AD171" s="33" t="s">
        <v>250</v>
      </c>
      <c r="AE171" s="33"/>
      <c r="AF171" s="33"/>
    </row>
    <row r="172" spans="1:32" s="109" customFormat="1" ht="109.5" customHeight="1" x14ac:dyDescent="0.25">
      <c r="A172" s="33" t="s">
        <v>1298</v>
      </c>
      <c r="B172" s="33" t="s">
        <v>37</v>
      </c>
      <c r="C172" s="53">
        <v>171</v>
      </c>
      <c r="D172" s="16" t="s">
        <v>659</v>
      </c>
      <c r="E172" s="33"/>
      <c r="F172" s="33"/>
      <c r="G172" s="33" t="s">
        <v>639</v>
      </c>
      <c r="H172" s="33" t="s">
        <v>26</v>
      </c>
      <c r="I172" s="33" t="s">
        <v>1299</v>
      </c>
      <c r="J172" s="33" t="s">
        <v>27</v>
      </c>
      <c r="K172" s="33">
        <v>1</v>
      </c>
      <c r="L172" s="33" t="s">
        <v>54</v>
      </c>
      <c r="M172" s="33">
        <v>4</v>
      </c>
      <c r="N172" s="33" t="s">
        <v>29</v>
      </c>
      <c r="O172" s="33" t="s">
        <v>709</v>
      </c>
      <c r="P172" s="33" t="s">
        <v>43</v>
      </c>
      <c r="Q172" s="33">
        <v>0</v>
      </c>
      <c r="R172" s="33" t="s">
        <v>31</v>
      </c>
      <c r="S172" s="62">
        <v>11000000</v>
      </c>
      <c r="T172" s="62">
        <v>44000000</v>
      </c>
      <c r="U172" s="29">
        <v>44000000</v>
      </c>
      <c r="V172" s="33" t="s">
        <v>32</v>
      </c>
      <c r="W172" s="33" t="s">
        <v>33</v>
      </c>
      <c r="X172" s="33" t="s">
        <v>38</v>
      </c>
      <c r="Y172" s="34">
        <v>3009133992</v>
      </c>
      <c r="Z172" s="10" t="s">
        <v>261</v>
      </c>
      <c r="AA172" s="10"/>
      <c r="AB172" s="33" t="s">
        <v>37</v>
      </c>
      <c r="AC172" s="33" t="s">
        <v>255</v>
      </c>
      <c r="AD172" s="33" t="s">
        <v>250</v>
      </c>
      <c r="AE172" s="33"/>
      <c r="AF172" s="33"/>
    </row>
    <row r="173" spans="1:32" s="110" customFormat="1" ht="131.25" customHeight="1" x14ac:dyDescent="0.25">
      <c r="A173" s="33" t="s">
        <v>1300</v>
      </c>
      <c r="B173" s="33" t="s">
        <v>37</v>
      </c>
      <c r="C173" s="53">
        <v>172</v>
      </c>
      <c r="D173" s="16" t="s">
        <v>659</v>
      </c>
      <c r="E173" s="33"/>
      <c r="F173" s="33"/>
      <c r="G173" s="33" t="s">
        <v>324</v>
      </c>
      <c r="H173" s="33" t="s">
        <v>34</v>
      </c>
      <c r="I173" s="33" t="s">
        <v>1301</v>
      </c>
      <c r="J173" s="33" t="s">
        <v>27</v>
      </c>
      <c r="K173" s="33">
        <v>1</v>
      </c>
      <c r="L173" s="33" t="s">
        <v>54</v>
      </c>
      <c r="M173" s="33">
        <v>4</v>
      </c>
      <c r="N173" s="33" t="s">
        <v>29</v>
      </c>
      <c r="O173" s="33" t="s">
        <v>709</v>
      </c>
      <c r="P173" s="33" t="s">
        <v>43</v>
      </c>
      <c r="Q173" s="33">
        <v>0</v>
      </c>
      <c r="R173" s="33" t="s">
        <v>31</v>
      </c>
      <c r="S173" s="62">
        <v>3500000</v>
      </c>
      <c r="T173" s="62">
        <v>14000000</v>
      </c>
      <c r="U173" s="29">
        <v>14000000</v>
      </c>
      <c r="V173" s="33" t="s">
        <v>32</v>
      </c>
      <c r="W173" s="33" t="s">
        <v>33</v>
      </c>
      <c r="X173" s="33" t="s">
        <v>38</v>
      </c>
      <c r="Y173" s="34">
        <v>3009133992</v>
      </c>
      <c r="Z173" s="10" t="s">
        <v>261</v>
      </c>
      <c r="AA173" s="10"/>
      <c r="AB173" s="33" t="s">
        <v>37</v>
      </c>
      <c r="AC173" s="33" t="s">
        <v>272</v>
      </c>
      <c r="AD173" s="33" t="s">
        <v>250</v>
      </c>
      <c r="AE173" s="33"/>
      <c r="AF173" s="33"/>
    </row>
    <row r="174" spans="1:32" s="110" customFormat="1" ht="181.5" x14ac:dyDescent="0.25">
      <c r="A174" s="33" t="s">
        <v>327</v>
      </c>
      <c r="B174" s="33" t="s">
        <v>37</v>
      </c>
      <c r="C174" s="53">
        <v>173</v>
      </c>
      <c r="D174" s="33" t="s">
        <v>45</v>
      </c>
      <c r="E174" s="33"/>
      <c r="F174" s="33"/>
      <c r="G174" s="33" t="s">
        <v>954</v>
      </c>
      <c r="H174" s="33" t="s">
        <v>40</v>
      </c>
      <c r="I174" s="33" t="s">
        <v>46</v>
      </c>
      <c r="J174" s="35" t="s">
        <v>146</v>
      </c>
      <c r="K174" s="33">
        <v>7</v>
      </c>
      <c r="L174" s="33" t="s">
        <v>28</v>
      </c>
      <c r="M174" s="33">
        <v>6</v>
      </c>
      <c r="N174" s="33" t="s">
        <v>29</v>
      </c>
      <c r="O174" s="33" t="s">
        <v>709</v>
      </c>
      <c r="P174" s="33" t="s">
        <v>43</v>
      </c>
      <c r="Q174" s="33">
        <v>0</v>
      </c>
      <c r="R174" s="33" t="s">
        <v>31</v>
      </c>
      <c r="S174" s="62">
        <v>0</v>
      </c>
      <c r="T174" s="62">
        <v>50000000</v>
      </c>
      <c r="U174" s="29">
        <f>+T174</f>
        <v>50000000</v>
      </c>
      <c r="V174" s="33" t="s">
        <v>44</v>
      </c>
      <c r="W174" s="3" t="s">
        <v>153</v>
      </c>
      <c r="X174" s="33" t="s">
        <v>325</v>
      </c>
      <c r="Y174" s="34">
        <v>3009133992</v>
      </c>
      <c r="Z174" s="10" t="s">
        <v>326</v>
      </c>
      <c r="AA174" s="33"/>
      <c r="AB174" s="33" t="s">
        <v>37</v>
      </c>
      <c r="AC174" s="33" t="s">
        <v>272</v>
      </c>
      <c r="AD174" s="33" t="s">
        <v>1968</v>
      </c>
      <c r="AE174" s="33"/>
      <c r="AF174" s="33"/>
    </row>
    <row r="175" spans="1:32" s="109" customFormat="1" ht="66" x14ac:dyDescent="0.25">
      <c r="A175" s="33" t="s">
        <v>320</v>
      </c>
      <c r="B175" s="33" t="s">
        <v>76</v>
      </c>
      <c r="C175" s="53">
        <v>174</v>
      </c>
      <c r="D175" s="33">
        <v>82121506</v>
      </c>
      <c r="E175" s="33"/>
      <c r="F175" s="33"/>
      <c r="G175" s="33" t="s">
        <v>955</v>
      </c>
      <c r="H175" s="33" t="s">
        <v>77</v>
      </c>
      <c r="I175" s="33" t="s">
        <v>282</v>
      </c>
      <c r="J175" s="33" t="s">
        <v>42</v>
      </c>
      <c r="K175" s="33">
        <v>3</v>
      </c>
      <c r="L175" s="33" t="s">
        <v>28</v>
      </c>
      <c r="M175" s="33">
        <v>9.5</v>
      </c>
      <c r="N175" s="33" t="s">
        <v>29</v>
      </c>
      <c r="O175" s="33" t="s">
        <v>709</v>
      </c>
      <c r="P175" s="33" t="s">
        <v>43</v>
      </c>
      <c r="Q175" s="33">
        <v>0</v>
      </c>
      <c r="R175" s="33" t="s">
        <v>31</v>
      </c>
      <c r="S175" s="62">
        <v>0</v>
      </c>
      <c r="T175" s="62">
        <v>6000000</v>
      </c>
      <c r="U175" s="29">
        <v>6000000</v>
      </c>
      <c r="V175" s="33" t="s">
        <v>32</v>
      </c>
      <c r="W175" s="33" t="s">
        <v>33</v>
      </c>
      <c r="X175" s="33" t="s">
        <v>772</v>
      </c>
      <c r="Y175" s="34">
        <v>3009133992</v>
      </c>
      <c r="Z175" s="10" t="s">
        <v>773</v>
      </c>
      <c r="AA175" s="33"/>
      <c r="AB175" s="33" t="s">
        <v>76</v>
      </c>
      <c r="AC175" s="33" t="s">
        <v>272</v>
      </c>
      <c r="AD175" s="33" t="s">
        <v>1087</v>
      </c>
      <c r="AE175" s="33"/>
      <c r="AF175" s="33"/>
    </row>
    <row r="176" spans="1:32" s="109" customFormat="1" ht="49.5" x14ac:dyDescent="0.25">
      <c r="A176" s="7" t="s">
        <v>81</v>
      </c>
      <c r="B176" s="7" t="s">
        <v>76</v>
      </c>
      <c r="C176" s="8">
        <v>175</v>
      </c>
      <c r="D176" s="7" t="s">
        <v>79</v>
      </c>
      <c r="E176" s="33"/>
      <c r="F176" s="7"/>
      <c r="G176" s="7" t="s">
        <v>956</v>
      </c>
      <c r="H176" s="7" t="s">
        <v>80</v>
      </c>
      <c r="I176" s="7" t="s">
        <v>78</v>
      </c>
      <c r="J176" s="7" t="s">
        <v>42</v>
      </c>
      <c r="K176" s="7">
        <v>3</v>
      </c>
      <c r="L176" s="7" t="s">
        <v>28</v>
      </c>
      <c r="M176" s="7">
        <v>9</v>
      </c>
      <c r="N176" s="7" t="s">
        <v>243</v>
      </c>
      <c r="O176" s="7" t="s">
        <v>711</v>
      </c>
      <c r="P176" s="7" t="s">
        <v>43</v>
      </c>
      <c r="Q176" s="7">
        <v>0</v>
      </c>
      <c r="R176" s="7" t="s">
        <v>31</v>
      </c>
      <c r="S176" s="65">
        <v>0</v>
      </c>
      <c r="T176" s="65">
        <v>8746500</v>
      </c>
      <c r="U176" s="69">
        <f>T176</f>
        <v>8746500</v>
      </c>
      <c r="V176" s="7" t="s">
        <v>32</v>
      </c>
      <c r="W176" s="7" t="s">
        <v>33</v>
      </c>
      <c r="X176" s="7" t="s">
        <v>564</v>
      </c>
      <c r="Y176" s="18">
        <v>3009133992</v>
      </c>
      <c r="Z176" s="25" t="s">
        <v>279</v>
      </c>
      <c r="AA176" s="7"/>
      <c r="AB176" s="7" t="s">
        <v>76</v>
      </c>
      <c r="AC176" s="7" t="s">
        <v>272</v>
      </c>
      <c r="AD176" s="7" t="s">
        <v>1543</v>
      </c>
      <c r="AE176" s="7"/>
      <c r="AF176" s="7"/>
    </row>
    <row r="177" spans="1:32" s="109" customFormat="1" ht="102.75" customHeight="1" x14ac:dyDescent="0.25">
      <c r="A177" s="33" t="s">
        <v>82</v>
      </c>
      <c r="B177" s="33" t="s">
        <v>76</v>
      </c>
      <c r="C177" s="53">
        <v>176</v>
      </c>
      <c r="D177" s="33" t="s">
        <v>615</v>
      </c>
      <c r="E177" s="33"/>
      <c r="F177" s="33"/>
      <c r="G177" s="33" t="s">
        <v>957</v>
      </c>
      <c r="H177" s="33" t="s">
        <v>83</v>
      </c>
      <c r="I177" s="33" t="s">
        <v>283</v>
      </c>
      <c r="J177" s="33" t="s">
        <v>62</v>
      </c>
      <c r="K177" s="33">
        <v>6</v>
      </c>
      <c r="L177" s="33" t="s">
        <v>28</v>
      </c>
      <c r="M177" s="33">
        <v>7</v>
      </c>
      <c r="N177" s="33" t="s">
        <v>29</v>
      </c>
      <c r="O177" s="33" t="s">
        <v>709</v>
      </c>
      <c r="P177" s="33" t="s">
        <v>43</v>
      </c>
      <c r="Q177" s="33">
        <v>0</v>
      </c>
      <c r="R177" s="33" t="s">
        <v>31</v>
      </c>
      <c r="S177" s="62">
        <v>0</v>
      </c>
      <c r="T177" s="62">
        <v>1000000</v>
      </c>
      <c r="U177" s="29">
        <f>T177</f>
        <v>1000000</v>
      </c>
      <c r="V177" s="33" t="s">
        <v>32</v>
      </c>
      <c r="W177" s="33" t="s">
        <v>33</v>
      </c>
      <c r="X177" s="33" t="s">
        <v>564</v>
      </c>
      <c r="Y177" s="34">
        <v>3009133992</v>
      </c>
      <c r="Z177" s="10" t="s">
        <v>279</v>
      </c>
      <c r="AA177" s="33"/>
      <c r="AB177" s="33" t="s">
        <v>76</v>
      </c>
      <c r="AC177" s="33" t="s">
        <v>571</v>
      </c>
      <c r="AD177" s="33" t="s">
        <v>1883</v>
      </c>
      <c r="AE177" s="33"/>
      <c r="AF177" s="33"/>
    </row>
    <row r="178" spans="1:32" s="109" customFormat="1" ht="84.75" customHeight="1" x14ac:dyDescent="0.25">
      <c r="A178" s="33" t="s">
        <v>85</v>
      </c>
      <c r="B178" s="33" t="s">
        <v>76</v>
      </c>
      <c r="C178" s="53">
        <v>177</v>
      </c>
      <c r="D178" s="33">
        <v>55101504</v>
      </c>
      <c r="E178" s="33"/>
      <c r="F178" s="33"/>
      <c r="G178" s="33" t="s">
        <v>958</v>
      </c>
      <c r="H178" s="33" t="s">
        <v>83</v>
      </c>
      <c r="I178" s="33" t="s">
        <v>284</v>
      </c>
      <c r="J178" s="33" t="s">
        <v>84</v>
      </c>
      <c r="K178" s="33">
        <v>10</v>
      </c>
      <c r="L178" s="33" t="s">
        <v>28</v>
      </c>
      <c r="M178" s="33">
        <v>12</v>
      </c>
      <c r="N178" s="33" t="s">
        <v>29</v>
      </c>
      <c r="O178" s="33" t="s">
        <v>709</v>
      </c>
      <c r="P178" s="33" t="s">
        <v>43</v>
      </c>
      <c r="Q178" s="33">
        <v>0</v>
      </c>
      <c r="R178" s="33" t="s">
        <v>31</v>
      </c>
      <c r="S178" s="62">
        <v>0</v>
      </c>
      <c r="T178" s="62">
        <v>1500000</v>
      </c>
      <c r="U178" s="29">
        <f>T178</f>
        <v>1500000</v>
      </c>
      <c r="V178" s="33" t="s">
        <v>32</v>
      </c>
      <c r="W178" s="33" t="s">
        <v>33</v>
      </c>
      <c r="X178" s="33" t="s">
        <v>321</v>
      </c>
      <c r="Y178" s="34">
        <v>3009133992</v>
      </c>
      <c r="Z178" s="10" t="s">
        <v>322</v>
      </c>
      <c r="AA178" s="33"/>
      <c r="AB178" s="33" t="s">
        <v>76</v>
      </c>
      <c r="AC178" s="33" t="s">
        <v>571</v>
      </c>
      <c r="AD178" s="33" t="s">
        <v>250</v>
      </c>
      <c r="AE178" s="33"/>
      <c r="AF178" s="33"/>
    </row>
    <row r="179" spans="1:32" s="109" customFormat="1" ht="99.75" customHeight="1" x14ac:dyDescent="0.25">
      <c r="A179" s="33" t="s">
        <v>86</v>
      </c>
      <c r="B179" s="33" t="s">
        <v>76</v>
      </c>
      <c r="C179" s="53">
        <v>178</v>
      </c>
      <c r="D179" s="33">
        <v>55101504</v>
      </c>
      <c r="E179" s="33"/>
      <c r="F179" s="33"/>
      <c r="G179" s="33" t="s">
        <v>959</v>
      </c>
      <c r="H179" s="33" t="s">
        <v>83</v>
      </c>
      <c r="I179" s="33" t="s">
        <v>282</v>
      </c>
      <c r="J179" s="33" t="s">
        <v>84</v>
      </c>
      <c r="K179" s="33">
        <v>10</v>
      </c>
      <c r="L179" s="33" t="s">
        <v>28</v>
      </c>
      <c r="M179" s="33">
        <v>12</v>
      </c>
      <c r="N179" s="33" t="s">
        <v>29</v>
      </c>
      <c r="O179" s="33" t="s">
        <v>709</v>
      </c>
      <c r="P179" s="33" t="s">
        <v>43</v>
      </c>
      <c r="Q179" s="33">
        <v>0</v>
      </c>
      <c r="R179" s="33" t="s">
        <v>31</v>
      </c>
      <c r="S179" s="62">
        <v>0</v>
      </c>
      <c r="T179" s="62">
        <v>1000000</v>
      </c>
      <c r="U179" s="29">
        <v>1000000</v>
      </c>
      <c r="V179" s="33" t="s">
        <v>32</v>
      </c>
      <c r="W179" s="33" t="s">
        <v>33</v>
      </c>
      <c r="X179" s="33" t="s">
        <v>321</v>
      </c>
      <c r="Y179" s="34">
        <v>3009133992</v>
      </c>
      <c r="Z179" s="10" t="s">
        <v>322</v>
      </c>
      <c r="AA179" s="33"/>
      <c r="AB179" s="33" t="s">
        <v>76</v>
      </c>
      <c r="AC179" s="33" t="s">
        <v>571</v>
      </c>
      <c r="AD179" s="33" t="s">
        <v>704</v>
      </c>
      <c r="AE179" s="33"/>
      <c r="AF179" s="33"/>
    </row>
    <row r="180" spans="1:32" s="109" customFormat="1" ht="66" customHeight="1" x14ac:dyDescent="0.25">
      <c r="A180" s="33" t="s">
        <v>87</v>
      </c>
      <c r="B180" s="33" t="s">
        <v>76</v>
      </c>
      <c r="C180" s="53">
        <v>179</v>
      </c>
      <c r="D180" s="33">
        <v>55101504</v>
      </c>
      <c r="E180" s="33"/>
      <c r="F180" s="33"/>
      <c r="G180" s="33" t="s">
        <v>960</v>
      </c>
      <c r="H180" s="33" t="s">
        <v>83</v>
      </c>
      <c r="I180" s="33" t="s">
        <v>285</v>
      </c>
      <c r="J180" s="33" t="s">
        <v>84</v>
      </c>
      <c r="K180" s="33">
        <v>10</v>
      </c>
      <c r="L180" s="33" t="s">
        <v>28</v>
      </c>
      <c r="M180" s="33">
        <v>12</v>
      </c>
      <c r="N180" s="33" t="s">
        <v>29</v>
      </c>
      <c r="O180" s="33" t="s">
        <v>709</v>
      </c>
      <c r="P180" s="33" t="s">
        <v>43</v>
      </c>
      <c r="Q180" s="33">
        <v>0</v>
      </c>
      <c r="R180" s="33" t="s">
        <v>31</v>
      </c>
      <c r="S180" s="62">
        <v>0</v>
      </c>
      <c r="T180" s="62">
        <v>1200000</v>
      </c>
      <c r="U180" s="29">
        <f>T180</f>
        <v>1200000</v>
      </c>
      <c r="V180" s="33" t="s">
        <v>32</v>
      </c>
      <c r="W180" s="33" t="s">
        <v>33</v>
      </c>
      <c r="X180" s="33" t="s">
        <v>321</v>
      </c>
      <c r="Y180" s="34">
        <v>3009133992</v>
      </c>
      <c r="Z180" s="10" t="s">
        <v>322</v>
      </c>
      <c r="AA180" s="33"/>
      <c r="AB180" s="33" t="s">
        <v>76</v>
      </c>
      <c r="AC180" s="33" t="s">
        <v>571</v>
      </c>
      <c r="AD180" s="33" t="s">
        <v>250</v>
      </c>
      <c r="AE180" s="33"/>
      <c r="AF180" s="33"/>
    </row>
    <row r="181" spans="1:32" s="110" customFormat="1" ht="151.5" customHeight="1" x14ac:dyDescent="0.25">
      <c r="A181" s="33" t="s">
        <v>88</v>
      </c>
      <c r="B181" s="33" t="s">
        <v>76</v>
      </c>
      <c r="C181" s="53">
        <v>180</v>
      </c>
      <c r="D181" s="33">
        <v>80161504</v>
      </c>
      <c r="E181" s="33"/>
      <c r="F181" s="33"/>
      <c r="G181" s="33" t="s">
        <v>961</v>
      </c>
      <c r="H181" s="33" t="s">
        <v>26</v>
      </c>
      <c r="I181" s="33" t="s">
        <v>737</v>
      </c>
      <c r="J181" s="33" t="s">
        <v>42</v>
      </c>
      <c r="K181" s="33">
        <v>3</v>
      </c>
      <c r="L181" s="33" t="s">
        <v>146</v>
      </c>
      <c r="M181" s="33">
        <v>4</v>
      </c>
      <c r="N181" s="33" t="s">
        <v>29</v>
      </c>
      <c r="O181" s="33" t="s">
        <v>709</v>
      </c>
      <c r="P181" s="33" t="s">
        <v>43</v>
      </c>
      <c r="Q181" s="33">
        <v>0</v>
      </c>
      <c r="R181" s="33" t="s">
        <v>31</v>
      </c>
      <c r="S181" s="62">
        <v>7000000</v>
      </c>
      <c r="T181" s="62">
        <v>28000000</v>
      </c>
      <c r="U181" s="29">
        <v>28000000</v>
      </c>
      <c r="V181" s="33" t="s">
        <v>32</v>
      </c>
      <c r="W181" s="33" t="s">
        <v>33</v>
      </c>
      <c r="X181" s="33" t="s">
        <v>564</v>
      </c>
      <c r="Y181" s="34">
        <v>3009133992</v>
      </c>
      <c r="Z181" s="10" t="s">
        <v>279</v>
      </c>
      <c r="AA181" s="33"/>
      <c r="AB181" s="33" t="s">
        <v>76</v>
      </c>
      <c r="AC181" s="33" t="s">
        <v>272</v>
      </c>
      <c r="AD181" s="33" t="s">
        <v>1088</v>
      </c>
      <c r="AE181" s="33"/>
      <c r="AF181" s="33"/>
    </row>
    <row r="182" spans="1:32" s="109" customFormat="1" ht="66" customHeight="1" x14ac:dyDescent="0.25">
      <c r="A182" s="33" t="s">
        <v>1302</v>
      </c>
      <c r="B182" s="33" t="s">
        <v>76</v>
      </c>
      <c r="C182" s="53">
        <v>181</v>
      </c>
      <c r="D182" s="33">
        <v>80161504</v>
      </c>
      <c r="E182" s="33"/>
      <c r="F182" s="33"/>
      <c r="G182" s="33" t="s">
        <v>323</v>
      </c>
      <c r="H182" s="33" t="s">
        <v>34</v>
      </c>
      <c r="I182" s="33" t="s">
        <v>1303</v>
      </c>
      <c r="J182" s="33" t="s">
        <v>27</v>
      </c>
      <c r="K182" s="33">
        <v>1</v>
      </c>
      <c r="L182" s="33" t="s">
        <v>54</v>
      </c>
      <c r="M182" s="33">
        <v>4</v>
      </c>
      <c r="N182" s="33" t="s">
        <v>29</v>
      </c>
      <c r="O182" s="33" t="s">
        <v>709</v>
      </c>
      <c r="P182" s="33" t="s">
        <v>43</v>
      </c>
      <c r="Q182" s="33">
        <v>0</v>
      </c>
      <c r="R182" s="33" t="s">
        <v>31</v>
      </c>
      <c r="S182" s="62">
        <v>5500000</v>
      </c>
      <c r="T182" s="62">
        <v>22000000</v>
      </c>
      <c r="U182" s="29">
        <v>22000000</v>
      </c>
      <c r="V182" s="33" t="s">
        <v>32</v>
      </c>
      <c r="W182" s="33" t="s">
        <v>33</v>
      </c>
      <c r="X182" s="33" t="s">
        <v>564</v>
      </c>
      <c r="Y182" s="34">
        <v>3009133992</v>
      </c>
      <c r="Z182" s="10" t="s">
        <v>279</v>
      </c>
      <c r="AA182" s="33"/>
      <c r="AB182" s="33" t="s">
        <v>76</v>
      </c>
      <c r="AC182" s="33" t="s">
        <v>272</v>
      </c>
      <c r="AD182" s="33" t="s">
        <v>250</v>
      </c>
      <c r="AE182" s="33"/>
      <c r="AF182" s="33"/>
    </row>
    <row r="183" spans="1:32" s="110" customFormat="1" ht="141" customHeight="1" x14ac:dyDescent="0.25">
      <c r="A183" s="33" t="s">
        <v>1304</v>
      </c>
      <c r="B183" s="33" t="s">
        <v>76</v>
      </c>
      <c r="C183" s="53">
        <v>182</v>
      </c>
      <c r="D183" s="33">
        <v>80161504</v>
      </c>
      <c r="E183" s="33"/>
      <c r="F183" s="33"/>
      <c r="G183" s="33" t="s">
        <v>653</v>
      </c>
      <c r="H183" s="33" t="s">
        <v>26</v>
      </c>
      <c r="I183" s="33" t="s">
        <v>1305</v>
      </c>
      <c r="J183" s="33" t="s">
        <v>27</v>
      </c>
      <c r="K183" s="33">
        <v>1</v>
      </c>
      <c r="L183" s="33" t="s">
        <v>54</v>
      </c>
      <c r="M183" s="33">
        <v>4</v>
      </c>
      <c r="N183" s="33" t="s">
        <v>29</v>
      </c>
      <c r="O183" s="33" t="s">
        <v>709</v>
      </c>
      <c r="P183" s="33" t="s">
        <v>43</v>
      </c>
      <c r="Q183" s="33">
        <v>0</v>
      </c>
      <c r="R183" s="33" t="s">
        <v>31</v>
      </c>
      <c r="S183" s="62">
        <v>8500000</v>
      </c>
      <c r="T183" s="62">
        <v>34000000</v>
      </c>
      <c r="U183" s="29">
        <v>34000000</v>
      </c>
      <c r="V183" s="33" t="s">
        <v>32</v>
      </c>
      <c r="W183" s="33" t="s">
        <v>33</v>
      </c>
      <c r="X183" s="33" t="s">
        <v>564</v>
      </c>
      <c r="Y183" s="34">
        <v>3009133992</v>
      </c>
      <c r="Z183" s="10" t="s">
        <v>279</v>
      </c>
      <c r="AA183" s="33"/>
      <c r="AB183" s="33" t="s">
        <v>76</v>
      </c>
      <c r="AC183" s="33" t="s">
        <v>272</v>
      </c>
      <c r="AD183" s="33" t="s">
        <v>250</v>
      </c>
      <c r="AE183" s="33"/>
      <c r="AF183" s="33"/>
    </row>
    <row r="184" spans="1:32" s="110" customFormat="1" ht="49.5" x14ac:dyDescent="0.25">
      <c r="A184" s="7" t="s">
        <v>89</v>
      </c>
      <c r="B184" s="7" t="s">
        <v>76</v>
      </c>
      <c r="C184" s="8">
        <v>183</v>
      </c>
      <c r="D184" s="7">
        <v>80161504</v>
      </c>
      <c r="E184" s="33"/>
      <c r="F184" s="7"/>
      <c r="G184" s="7" t="s">
        <v>962</v>
      </c>
      <c r="H184" s="7" t="s">
        <v>26</v>
      </c>
      <c r="I184" s="7" t="s">
        <v>94</v>
      </c>
      <c r="J184" s="7" t="s">
        <v>42</v>
      </c>
      <c r="K184" s="7">
        <v>3</v>
      </c>
      <c r="L184" s="7" t="s">
        <v>146</v>
      </c>
      <c r="M184" s="7">
        <v>4</v>
      </c>
      <c r="N184" s="7" t="s">
        <v>29</v>
      </c>
      <c r="O184" s="7" t="s">
        <v>709</v>
      </c>
      <c r="P184" s="7" t="s">
        <v>43</v>
      </c>
      <c r="Q184" s="7">
        <v>0</v>
      </c>
      <c r="R184" s="7" t="s">
        <v>31</v>
      </c>
      <c r="S184" s="65">
        <v>7000000</v>
      </c>
      <c r="T184" s="65">
        <v>28000000</v>
      </c>
      <c r="U184" s="69">
        <v>28000000</v>
      </c>
      <c r="V184" s="7" t="s">
        <v>32</v>
      </c>
      <c r="W184" s="7" t="s">
        <v>33</v>
      </c>
      <c r="X184" s="7" t="s">
        <v>564</v>
      </c>
      <c r="Y184" s="18">
        <v>3009133992</v>
      </c>
      <c r="Z184" s="25" t="s">
        <v>279</v>
      </c>
      <c r="AA184" s="7"/>
      <c r="AB184" s="7" t="s">
        <v>76</v>
      </c>
      <c r="AC184" s="7" t="s">
        <v>272</v>
      </c>
      <c r="AD184" s="7" t="s">
        <v>1543</v>
      </c>
      <c r="AE184" s="7"/>
      <c r="AF184" s="7"/>
    </row>
    <row r="185" spans="1:32" s="110" customFormat="1" ht="66" customHeight="1" x14ac:dyDescent="0.25">
      <c r="A185" s="33" t="s">
        <v>90</v>
      </c>
      <c r="B185" s="33" t="s">
        <v>76</v>
      </c>
      <c r="C185" s="53">
        <v>184</v>
      </c>
      <c r="D185" s="33">
        <v>80161504</v>
      </c>
      <c r="E185" s="33"/>
      <c r="F185" s="33"/>
      <c r="G185" s="33" t="s">
        <v>963</v>
      </c>
      <c r="H185" s="33" t="s">
        <v>34</v>
      </c>
      <c r="I185" s="33" t="s">
        <v>772</v>
      </c>
      <c r="J185" s="33" t="s">
        <v>42</v>
      </c>
      <c r="K185" s="33">
        <v>3</v>
      </c>
      <c r="L185" s="33" t="s">
        <v>146</v>
      </c>
      <c r="M185" s="33">
        <v>4</v>
      </c>
      <c r="N185" s="33" t="s">
        <v>29</v>
      </c>
      <c r="O185" s="33" t="s">
        <v>709</v>
      </c>
      <c r="P185" s="33" t="s">
        <v>43</v>
      </c>
      <c r="Q185" s="33">
        <v>0</v>
      </c>
      <c r="R185" s="33" t="s">
        <v>31</v>
      </c>
      <c r="S185" s="62">
        <v>5000000</v>
      </c>
      <c r="T185" s="62">
        <v>20000000</v>
      </c>
      <c r="U185" s="29">
        <v>20000000</v>
      </c>
      <c r="V185" s="33" t="s">
        <v>32</v>
      </c>
      <c r="W185" s="33" t="s">
        <v>33</v>
      </c>
      <c r="X185" s="33" t="s">
        <v>564</v>
      </c>
      <c r="Y185" s="34">
        <v>3009133992</v>
      </c>
      <c r="Z185" s="10" t="s">
        <v>279</v>
      </c>
      <c r="AA185" s="33"/>
      <c r="AB185" s="33" t="s">
        <v>76</v>
      </c>
      <c r="AC185" s="33" t="s">
        <v>272</v>
      </c>
      <c r="AD185" s="33" t="s">
        <v>1089</v>
      </c>
      <c r="AE185" s="33"/>
      <c r="AF185" s="33"/>
    </row>
    <row r="186" spans="1:32" s="113" customFormat="1" ht="108" customHeight="1" x14ac:dyDescent="0.25">
      <c r="A186" s="13" t="s">
        <v>91</v>
      </c>
      <c r="B186" s="13" t="s">
        <v>76</v>
      </c>
      <c r="C186" s="14">
        <v>185</v>
      </c>
      <c r="D186" s="13">
        <v>80161504</v>
      </c>
      <c r="E186" s="33"/>
      <c r="F186" s="13"/>
      <c r="G186" s="13" t="s">
        <v>964</v>
      </c>
      <c r="H186" s="13" t="s">
        <v>26</v>
      </c>
      <c r="I186" s="13" t="s">
        <v>738</v>
      </c>
      <c r="J186" s="13" t="s">
        <v>51</v>
      </c>
      <c r="K186" s="13">
        <v>2</v>
      </c>
      <c r="L186" s="13" t="s">
        <v>62</v>
      </c>
      <c r="M186" s="13">
        <v>4</v>
      </c>
      <c r="N186" s="13" t="s">
        <v>29</v>
      </c>
      <c r="O186" s="13" t="s">
        <v>709</v>
      </c>
      <c r="P186" s="13" t="s">
        <v>43</v>
      </c>
      <c r="Q186" s="13">
        <v>0</v>
      </c>
      <c r="R186" s="13" t="s">
        <v>31</v>
      </c>
      <c r="S186" s="66">
        <v>6000000</v>
      </c>
      <c r="T186" s="66">
        <v>24000000</v>
      </c>
      <c r="U186" s="70">
        <v>24000000</v>
      </c>
      <c r="V186" s="13" t="s">
        <v>32</v>
      </c>
      <c r="W186" s="13" t="s">
        <v>33</v>
      </c>
      <c r="X186" s="13" t="s">
        <v>564</v>
      </c>
      <c r="Y186" s="19">
        <v>3009133992</v>
      </c>
      <c r="Z186" s="21" t="s">
        <v>279</v>
      </c>
      <c r="AA186" s="13"/>
      <c r="AB186" s="13" t="s">
        <v>76</v>
      </c>
      <c r="AC186" s="13" t="s">
        <v>272</v>
      </c>
      <c r="AD186" s="13" t="s">
        <v>250</v>
      </c>
      <c r="AE186" s="13"/>
      <c r="AF186" s="13"/>
    </row>
    <row r="187" spans="1:32" s="113" customFormat="1" ht="99.75" customHeight="1" x14ac:dyDescent="0.25">
      <c r="A187" s="7" t="s">
        <v>92</v>
      </c>
      <c r="B187" s="7" t="s">
        <v>76</v>
      </c>
      <c r="C187" s="8">
        <v>186</v>
      </c>
      <c r="D187" s="7">
        <v>80161504</v>
      </c>
      <c r="E187" s="33"/>
      <c r="F187" s="7"/>
      <c r="G187" s="7" t="s">
        <v>965</v>
      </c>
      <c r="H187" s="7" t="s">
        <v>26</v>
      </c>
      <c r="I187" s="7" t="s">
        <v>280</v>
      </c>
      <c r="J187" s="7" t="s">
        <v>60</v>
      </c>
      <c r="K187" s="7">
        <v>4</v>
      </c>
      <c r="L187" s="7" t="s">
        <v>36</v>
      </c>
      <c r="M187" s="7">
        <v>4</v>
      </c>
      <c r="N187" s="7" t="s">
        <v>29</v>
      </c>
      <c r="O187" s="7" t="s">
        <v>709</v>
      </c>
      <c r="P187" s="7" t="s">
        <v>43</v>
      </c>
      <c r="Q187" s="7">
        <v>0</v>
      </c>
      <c r="R187" s="7" t="s">
        <v>31</v>
      </c>
      <c r="S187" s="65">
        <v>7500000</v>
      </c>
      <c r="T187" s="65">
        <f>+M187*S187</f>
        <v>30000000</v>
      </c>
      <c r="U187" s="69">
        <v>30000000</v>
      </c>
      <c r="V187" s="7" t="s">
        <v>32</v>
      </c>
      <c r="W187" s="7" t="s">
        <v>33</v>
      </c>
      <c r="X187" s="7" t="s">
        <v>564</v>
      </c>
      <c r="Y187" s="18">
        <v>3009133992</v>
      </c>
      <c r="Z187" s="25" t="s">
        <v>279</v>
      </c>
      <c r="AA187" s="7"/>
      <c r="AB187" s="7" t="s">
        <v>76</v>
      </c>
      <c r="AC187" s="7" t="s">
        <v>272</v>
      </c>
      <c r="AD187" s="7" t="s">
        <v>1575</v>
      </c>
      <c r="AE187" s="7"/>
      <c r="AF187" s="7"/>
    </row>
    <row r="188" spans="1:32" s="113" customFormat="1" ht="181.5" x14ac:dyDescent="0.25">
      <c r="A188" s="7" t="s">
        <v>93</v>
      </c>
      <c r="B188" s="7" t="s">
        <v>76</v>
      </c>
      <c r="C188" s="8">
        <v>187</v>
      </c>
      <c r="D188" s="7">
        <v>80161504</v>
      </c>
      <c r="E188" s="33"/>
      <c r="F188" s="7"/>
      <c r="G188" s="7" t="s">
        <v>966</v>
      </c>
      <c r="H188" s="7" t="s">
        <v>34</v>
      </c>
      <c r="I188" s="7" t="s">
        <v>281</v>
      </c>
      <c r="J188" s="7" t="s">
        <v>60</v>
      </c>
      <c r="K188" s="7">
        <v>4</v>
      </c>
      <c r="L188" s="7" t="s">
        <v>36</v>
      </c>
      <c r="M188" s="7">
        <v>4</v>
      </c>
      <c r="N188" s="7" t="s">
        <v>29</v>
      </c>
      <c r="O188" s="7" t="s">
        <v>709</v>
      </c>
      <c r="P188" s="7" t="s">
        <v>43</v>
      </c>
      <c r="Q188" s="7">
        <v>0</v>
      </c>
      <c r="R188" s="7" t="s">
        <v>31</v>
      </c>
      <c r="S188" s="65">
        <v>3500000</v>
      </c>
      <c r="T188" s="65">
        <f>+M188*S188</f>
        <v>14000000</v>
      </c>
      <c r="U188" s="69">
        <v>14000000</v>
      </c>
      <c r="V188" s="7" t="s">
        <v>32</v>
      </c>
      <c r="W188" s="7" t="s">
        <v>33</v>
      </c>
      <c r="X188" s="7" t="s">
        <v>564</v>
      </c>
      <c r="Y188" s="18">
        <v>3009133992</v>
      </c>
      <c r="Z188" s="25" t="s">
        <v>279</v>
      </c>
      <c r="AA188" s="7"/>
      <c r="AB188" s="7" t="s">
        <v>76</v>
      </c>
      <c r="AC188" s="7" t="s">
        <v>272</v>
      </c>
      <c r="AD188" s="7" t="s">
        <v>1575</v>
      </c>
      <c r="AE188" s="7"/>
      <c r="AF188" s="7"/>
    </row>
    <row r="189" spans="1:32" s="114" customFormat="1" ht="99" x14ac:dyDescent="0.25">
      <c r="A189" s="33" t="s">
        <v>47</v>
      </c>
      <c r="B189" s="33" t="s">
        <v>49</v>
      </c>
      <c r="C189" s="53">
        <v>188</v>
      </c>
      <c r="D189" s="33">
        <v>80111607</v>
      </c>
      <c r="E189" s="33"/>
      <c r="F189" s="33"/>
      <c r="G189" s="33" t="s">
        <v>1465</v>
      </c>
      <c r="H189" s="33" t="s">
        <v>26</v>
      </c>
      <c r="I189" s="33" t="s">
        <v>1466</v>
      </c>
      <c r="J189" s="33" t="s">
        <v>42</v>
      </c>
      <c r="K189" s="33">
        <v>3</v>
      </c>
      <c r="L189" s="33" t="s">
        <v>28</v>
      </c>
      <c r="M189" s="33">
        <v>9.5</v>
      </c>
      <c r="N189" s="33" t="s">
        <v>29</v>
      </c>
      <c r="O189" s="33" t="s">
        <v>709</v>
      </c>
      <c r="P189" s="33" t="s">
        <v>43</v>
      </c>
      <c r="Q189" s="33">
        <v>0</v>
      </c>
      <c r="R189" s="33" t="s">
        <v>31</v>
      </c>
      <c r="S189" s="62">
        <v>12000000</v>
      </c>
      <c r="T189" s="62">
        <f>+M189*S189</f>
        <v>114000000</v>
      </c>
      <c r="U189" s="29">
        <f>+T189</f>
        <v>114000000</v>
      </c>
      <c r="V189" s="33" t="s">
        <v>32</v>
      </c>
      <c r="W189" s="33" t="s">
        <v>33</v>
      </c>
      <c r="X189" s="33" t="s">
        <v>1467</v>
      </c>
      <c r="Y189" s="34">
        <v>3106946330</v>
      </c>
      <c r="Z189" s="10" t="s">
        <v>159</v>
      </c>
      <c r="AA189" s="33"/>
      <c r="AB189" s="33" t="s">
        <v>49</v>
      </c>
      <c r="AC189" s="33" t="s">
        <v>255</v>
      </c>
      <c r="AD189" s="33" t="s">
        <v>1491</v>
      </c>
      <c r="AE189" s="33"/>
      <c r="AF189" s="33"/>
    </row>
    <row r="190" spans="1:32" s="110" customFormat="1" ht="181.5" x14ac:dyDescent="0.25">
      <c r="A190" s="33" t="s">
        <v>50</v>
      </c>
      <c r="B190" s="33" t="s">
        <v>49</v>
      </c>
      <c r="C190" s="53">
        <v>189</v>
      </c>
      <c r="D190" s="33">
        <v>80161504</v>
      </c>
      <c r="E190" s="33"/>
      <c r="F190" s="33"/>
      <c r="G190" s="33" t="s">
        <v>967</v>
      </c>
      <c r="H190" s="33" t="s">
        <v>26</v>
      </c>
      <c r="I190" s="33" t="s">
        <v>41</v>
      </c>
      <c r="J190" s="33" t="s">
        <v>146</v>
      </c>
      <c r="K190" s="33">
        <v>7</v>
      </c>
      <c r="L190" s="33" t="s">
        <v>28</v>
      </c>
      <c r="M190" s="33">
        <v>5.5</v>
      </c>
      <c r="N190" s="33" t="s">
        <v>29</v>
      </c>
      <c r="O190" s="33" t="s">
        <v>709</v>
      </c>
      <c r="P190" s="33" t="s">
        <v>43</v>
      </c>
      <c r="Q190" s="33">
        <v>0</v>
      </c>
      <c r="R190" s="33" t="s">
        <v>59</v>
      </c>
      <c r="S190" s="62">
        <v>7000000</v>
      </c>
      <c r="T190" s="62">
        <f>+M190*S190</f>
        <v>38500000</v>
      </c>
      <c r="U190" s="29">
        <f>+T190</f>
        <v>38500000</v>
      </c>
      <c r="V190" s="33" t="s">
        <v>32</v>
      </c>
      <c r="W190" s="33" t="s">
        <v>33</v>
      </c>
      <c r="X190" s="33" t="s">
        <v>57</v>
      </c>
      <c r="Y190" s="34">
        <v>3009133992</v>
      </c>
      <c r="Z190" s="33" t="s">
        <v>329</v>
      </c>
      <c r="AA190" s="33"/>
      <c r="AB190" s="33" t="s">
        <v>49</v>
      </c>
      <c r="AC190" s="33" t="s">
        <v>272</v>
      </c>
      <c r="AD190" s="33" t="s">
        <v>2029</v>
      </c>
      <c r="AE190" s="33"/>
      <c r="AF190" s="33"/>
    </row>
    <row r="191" spans="1:32" s="109" customFormat="1" ht="82.5" customHeight="1" x14ac:dyDescent="0.25">
      <c r="A191" s="33" t="s">
        <v>52</v>
      </c>
      <c r="B191" s="33" t="s">
        <v>49</v>
      </c>
      <c r="C191" s="53">
        <v>190</v>
      </c>
      <c r="D191" s="33">
        <v>80161504</v>
      </c>
      <c r="E191" s="33"/>
      <c r="F191" s="33"/>
      <c r="G191" s="33" t="s">
        <v>1700</v>
      </c>
      <c r="H191" s="33" t="s">
        <v>26</v>
      </c>
      <c r="I191" s="33" t="s">
        <v>582</v>
      </c>
      <c r="J191" s="33" t="s">
        <v>146</v>
      </c>
      <c r="K191" s="33">
        <v>7</v>
      </c>
      <c r="L191" s="33" t="s">
        <v>28</v>
      </c>
      <c r="M191" s="33">
        <v>5.5</v>
      </c>
      <c r="N191" s="33" t="s">
        <v>29</v>
      </c>
      <c r="O191" s="33" t="s">
        <v>709</v>
      </c>
      <c r="P191" s="33" t="s">
        <v>43</v>
      </c>
      <c r="Q191" s="33">
        <v>0</v>
      </c>
      <c r="R191" s="33" t="s">
        <v>59</v>
      </c>
      <c r="S191" s="62">
        <v>7000000</v>
      </c>
      <c r="T191" s="62">
        <f>+M191*S191</f>
        <v>38500000</v>
      </c>
      <c r="U191" s="29">
        <f>+T191</f>
        <v>38500000</v>
      </c>
      <c r="V191" s="33" t="s">
        <v>32</v>
      </c>
      <c r="W191" s="33" t="s">
        <v>33</v>
      </c>
      <c r="X191" s="33" t="s">
        <v>48</v>
      </c>
      <c r="Y191" s="34">
        <v>3009133992</v>
      </c>
      <c r="Z191" s="33" t="s">
        <v>329</v>
      </c>
      <c r="AA191" s="33"/>
      <c r="AB191" s="33" t="s">
        <v>49</v>
      </c>
      <c r="AC191" s="33" t="s">
        <v>272</v>
      </c>
      <c r="AD191" s="33" t="s">
        <v>2030</v>
      </c>
      <c r="AE191" s="33"/>
      <c r="AF191" s="33"/>
    </row>
    <row r="192" spans="1:32" s="109" customFormat="1" ht="112.5" customHeight="1" x14ac:dyDescent="0.25">
      <c r="A192" s="7" t="s">
        <v>53</v>
      </c>
      <c r="B192" s="7" t="s">
        <v>49</v>
      </c>
      <c r="C192" s="8">
        <v>191</v>
      </c>
      <c r="D192" s="7">
        <v>80161504</v>
      </c>
      <c r="E192" s="33"/>
      <c r="F192" s="7"/>
      <c r="G192" s="7" t="s">
        <v>968</v>
      </c>
      <c r="H192" s="7" t="s">
        <v>26</v>
      </c>
      <c r="I192" s="7" t="s">
        <v>41</v>
      </c>
      <c r="J192" s="7" t="s">
        <v>60</v>
      </c>
      <c r="K192" s="7">
        <v>4</v>
      </c>
      <c r="L192" s="7" t="s">
        <v>36</v>
      </c>
      <c r="M192" s="7">
        <v>4</v>
      </c>
      <c r="N192" s="7" t="s">
        <v>29</v>
      </c>
      <c r="O192" s="7" t="s">
        <v>709</v>
      </c>
      <c r="P192" s="7" t="s">
        <v>43</v>
      </c>
      <c r="Q192" s="7">
        <v>0</v>
      </c>
      <c r="R192" s="7" t="s">
        <v>31</v>
      </c>
      <c r="S192" s="65">
        <v>2500000</v>
      </c>
      <c r="T192" s="65">
        <f>+M192*S192</f>
        <v>10000000</v>
      </c>
      <c r="U192" s="69">
        <f>T192</f>
        <v>10000000</v>
      </c>
      <c r="V192" s="7" t="s">
        <v>32</v>
      </c>
      <c r="W192" s="7" t="s">
        <v>33</v>
      </c>
      <c r="X192" s="7" t="s">
        <v>330</v>
      </c>
      <c r="Y192" s="18">
        <v>3009133992</v>
      </c>
      <c r="Z192" s="7" t="s">
        <v>331</v>
      </c>
      <c r="AA192" s="7"/>
      <c r="AB192" s="7" t="s">
        <v>49</v>
      </c>
      <c r="AC192" s="7" t="s">
        <v>272</v>
      </c>
      <c r="AD192" s="7" t="s">
        <v>1701</v>
      </c>
      <c r="AE192" s="7"/>
      <c r="AF192" s="7"/>
    </row>
    <row r="193" spans="1:32" s="109" customFormat="1" ht="49.5" x14ac:dyDescent="0.25">
      <c r="A193" s="7" t="s">
        <v>55</v>
      </c>
      <c r="B193" s="7" t="s">
        <v>49</v>
      </c>
      <c r="C193" s="8">
        <v>192</v>
      </c>
      <c r="D193" s="7">
        <v>80161504</v>
      </c>
      <c r="E193" s="33"/>
      <c r="F193" s="7"/>
      <c r="G193" s="7" t="s">
        <v>969</v>
      </c>
      <c r="H193" s="7" t="s">
        <v>26</v>
      </c>
      <c r="I193" s="7" t="s">
        <v>41</v>
      </c>
      <c r="J193" s="7" t="s">
        <v>60</v>
      </c>
      <c r="K193" s="7">
        <v>4</v>
      </c>
      <c r="L193" s="7" t="s">
        <v>36</v>
      </c>
      <c r="M193" s="7">
        <v>4</v>
      </c>
      <c r="N193" s="7" t="s">
        <v>29</v>
      </c>
      <c r="O193" s="7" t="s">
        <v>709</v>
      </c>
      <c r="P193" s="7" t="s">
        <v>43</v>
      </c>
      <c r="Q193" s="7">
        <v>0</v>
      </c>
      <c r="R193" s="7" t="s">
        <v>31</v>
      </c>
      <c r="S193" s="65">
        <v>2500000</v>
      </c>
      <c r="T193" s="65">
        <f>+M193*S193</f>
        <v>10000000</v>
      </c>
      <c r="U193" s="69">
        <f>T193</f>
        <v>10000000</v>
      </c>
      <c r="V193" s="7" t="s">
        <v>32</v>
      </c>
      <c r="W193" s="7" t="s">
        <v>33</v>
      </c>
      <c r="X193" s="7" t="s">
        <v>330</v>
      </c>
      <c r="Y193" s="18">
        <v>3009133992</v>
      </c>
      <c r="Z193" s="7" t="s">
        <v>331</v>
      </c>
      <c r="AA193" s="7"/>
      <c r="AB193" s="7" t="s">
        <v>49</v>
      </c>
      <c r="AC193" s="7" t="s">
        <v>272</v>
      </c>
      <c r="AD193" s="7" t="s">
        <v>1701</v>
      </c>
      <c r="AE193" s="7"/>
      <c r="AF193" s="7"/>
    </row>
    <row r="194" spans="1:32" s="109" customFormat="1" ht="66" customHeight="1" x14ac:dyDescent="0.25">
      <c r="A194" s="33" t="s">
        <v>56</v>
      </c>
      <c r="B194" s="33" t="s">
        <v>49</v>
      </c>
      <c r="C194" s="53">
        <v>193</v>
      </c>
      <c r="D194" s="33">
        <v>80161504</v>
      </c>
      <c r="E194" s="33"/>
      <c r="F194" s="33"/>
      <c r="G194" s="33" t="s">
        <v>970</v>
      </c>
      <c r="H194" s="33" t="s">
        <v>26</v>
      </c>
      <c r="I194" s="33" t="s">
        <v>332</v>
      </c>
      <c r="J194" s="33" t="s">
        <v>42</v>
      </c>
      <c r="K194" s="33">
        <v>3</v>
      </c>
      <c r="L194" s="33" t="s">
        <v>146</v>
      </c>
      <c r="M194" s="33">
        <v>4</v>
      </c>
      <c r="N194" s="33" t="s">
        <v>29</v>
      </c>
      <c r="O194" s="33" t="s">
        <v>709</v>
      </c>
      <c r="P194" s="33" t="s">
        <v>43</v>
      </c>
      <c r="Q194" s="33">
        <v>0</v>
      </c>
      <c r="R194" s="33" t="s">
        <v>31</v>
      </c>
      <c r="S194" s="62">
        <v>7500000</v>
      </c>
      <c r="T194" s="62">
        <v>30000000</v>
      </c>
      <c r="U194" s="29">
        <v>30000000</v>
      </c>
      <c r="V194" s="33" t="s">
        <v>32</v>
      </c>
      <c r="W194" s="33" t="s">
        <v>33</v>
      </c>
      <c r="X194" s="33" t="s">
        <v>330</v>
      </c>
      <c r="Y194" s="34">
        <v>3009133992</v>
      </c>
      <c r="Z194" s="33" t="s">
        <v>331</v>
      </c>
      <c r="AA194" s="33"/>
      <c r="AB194" s="33" t="s">
        <v>49</v>
      </c>
      <c r="AC194" s="33" t="s">
        <v>272</v>
      </c>
      <c r="AD194" s="33" t="s">
        <v>1081</v>
      </c>
      <c r="AE194" s="33"/>
      <c r="AF194" s="33"/>
    </row>
    <row r="195" spans="1:32" s="110" customFormat="1" ht="148.5" x14ac:dyDescent="0.25">
      <c r="A195" s="33" t="s">
        <v>95</v>
      </c>
      <c r="B195" s="33" t="s">
        <v>96</v>
      </c>
      <c r="C195" s="53">
        <v>194</v>
      </c>
      <c r="D195" s="33">
        <v>82121802</v>
      </c>
      <c r="E195" s="33"/>
      <c r="F195" s="33"/>
      <c r="G195" s="33" t="s">
        <v>971</v>
      </c>
      <c r="H195" s="33" t="s">
        <v>254</v>
      </c>
      <c r="I195" s="33" t="s">
        <v>688</v>
      </c>
      <c r="J195" s="33" t="s">
        <v>146</v>
      </c>
      <c r="K195" s="33">
        <v>7</v>
      </c>
      <c r="L195" s="33" t="s">
        <v>28</v>
      </c>
      <c r="M195" s="33">
        <v>6</v>
      </c>
      <c r="N195" s="33" t="s">
        <v>29</v>
      </c>
      <c r="O195" s="33" t="s">
        <v>709</v>
      </c>
      <c r="P195" s="33" t="s">
        <v>43</v>
      </c>
      <c r="Q195" s="33">
        <v>0</v>
      </c>
      <c r="R195" s="33" t="s">
        <v>31</v>
      </c>
      <c r="S195" s="62">
        <v>0</v>
      </c>
      <c r="T195" s="62">
        <v>43825320</v>
      </c>
      <c r="U195" s="29">
        <f>+T195</f>
        <v>43825320</v>
      </c>
      <c r="V195" s="33" t="s">
        <v>32</v>
      </c>
      <c r="W195" s="33" t="s">
        <v>33</v>
      </c>
      <c r="X195" s="33" t="s">
        <v>350</v>
      </c>
      <c r="Y195" s="34">
        <v>3009133992</v>
      </c>
      <c r="Z195" s="33" t="s">
        <v>351</v>
      </c>
      <c r="AA195" s="33"/>
      <c r="AB195" s="33" t="s">
        <v>96</v>
      </c>
      <c r="AC195" s="33" t="s">
        <v>610</v>
      </c>
      <c r="AD195" s="33" t="s">
        <v>2032</v>
      </c>
      <c r="AE195" s="33"/>
      <c r="AF195" s="33"/>
    </row>
    <row r="196" spans="1:32" s="109" customFormat="1" ht="49.5" x14ac:dyDescent="0.25">
      <c r="A196" s="33" t="s">
        <v>1306</v>
      </c>
      <c r="B196" s="33" t="s">
        <v>96</v>
      </c>
      <c r="C196" s="53">
        <v>195</v>
      </c>
      <c r="D196" s="33">
        <v>82121506</v>
      </c>
      <c r="E196" s="33"/>
      <c r="F196" s="33"/>
      <c r="G196" s="33" t="s">
        <v>972</v>
      </c>
      <c r="H196" s="33" t="s">
        <v>254</v>
      </c>
      <c r="I196" s="33" t="s">
        <v>1307</v>
      </c>
      <c r="J196" s="33" t="s">
        <v>51</v>
      </c>
      <c r="K196" s="33">
        <v>2</v>
      </c>
      <c r="L196" s="33" t="s">
        <v>28</v>
      </c>
      <c r="M196" s="33">
        <v>10</v>
      </c>
      <c r="N196" s="33" t="s">
        <v>29</v>
      </c>
      <c r="O196" s="33" t="s">
        <v>709</v>
      </c>
      <c r="P196" s="33" t="s">
        <v>43</v>
      </c>
      <c r="Q196" s="33">
        <v>0</v>
      </c>
      <c r="R196" s="33" t="s">
        <v>31</v>
      </c>
      <c r="S196" s="62">
        <v>642201.83486238529</v>
      </c>
      <c r="T196" s="62">
        <v>6000000</v>
      </c>
      <c r="U196" s="29">
        <v>6000000</v>
      </c>
      <c r="V196" s="33" t="s">
        <v>32</v>
      </c>
      <c r="W196" s="33" t="s">
        <v>33</v>
      </c>
      <c r="X196" s="33" t="s">
        <v>350</v>
      </c>
      <c r="Y196" s="34">
        <v>3009133992</v>
      </c>
      <c r="Z196" s="33" t="s">
        <v>351</v>
      </c>
      <c r="AA196" s="33"/>
      <c r="AB196" s="33" t="s">
        <v>96</v>
      </c>
      <c r="AC196" s="33" t="s">
        <v>272</v>
      </c>
      <c r="AD196" s="33" t="s">
        <v>250</v>
      </c>
      <c r="AE196" s="33"/>
      <c r="AF196" s="33"/>
    </row>
    <row r="197" spans="1:32" s="110" customFormat="1" ht="148.5" x14ac:dyDescent="0.25">
      <c r="A197" s="33" t="s">
        <v>352</v>
      </c>
      <c r="B197" s="33" t="s">
        <v>96</v>
      </c>
      <c r="C197" s="53">
        <v>196</v>
      </c>
      <c r="D197" s="33" t="s">
        <v>457</v>
      </c>
      <c r="E197" s="33"/>
      <c r="F197" s="33"/>
      <c r="G197" s="33" t="s">
        <v>973</v>
      </c>
      <c r="H197" s="33" t="s">
        <v>254</v>
      </c>
      <c r="I197" s="33" t="s">
        <v>689</v>
      </c>
      <c r="J197" s="33" t="s">
        <v>146</v>
      </c>
      <c r="K197" s="33">
        <v>7</v>
      </c>
      <c r="L197" s="33" t="s">
        <v>28</v>
      </c>
      <c r="M197" s="33">
        <v>6</v>
      </c>
      <c r="N197" s="33" t="s">
        <v>29</v>
      </c>
      <c r="O197" s="33" t="s">
        <v>709</v>
      </c>
      <c r="P197" s="33" t="s">
        <v>43</v>
      </c>
      <c r="Q197" s="33">
        <v>0</v>
      </c>
      <c r="R197" s="33" t="s">
        <v>31</v>
      </c>
      <c r="S197" s="62">
        <v>403669.72477064218</v>
      </c>
      <c r="T197" s="62">
        <f>+M197*S197</f>
        <v>2422018.3486238532</v>
      </c>
      <c r="U197" s="29">
        <f>+T197</f>
        <v>2422018.3486238532</v>
      </c>
      <c r="V197" s="33" t="s">
        <v>32</v>
      </c>
      <c r="W197" s="33" t="s">
        <v>33</v>
      </c>
      <c r="X197" s="33" t="s">
        <v>353</v>
      </c>
      <c r="Y197" s="34">
        <v>3009133992</v>
      </c>
      <c r="Z197" s="33" t="s">
        <v>354</v>
      </c>
      <c r="AA197" s="33"/>
      <c r="AB197" s="33" t="s">
        <v>96</v>
      </c>
      <c r="AC197" s="33" t="s">
        <v>610</v>
      </c>
      <c r="AD197" s="33" t="s">
        <v>2033</v>
      </c>
      <c r="AE197" s="33"/>
      <c r="AF197" s="33"/>
    </row>
    <row r="198" spans="1:32" s="110" customFormat="1" ht="82.5" customHeight="1" x14ac:dyDescent="0.25">
      <c r="A198" s="7" t="s">
        <v>355</v>
      </c>
      <c r="B198" s="7" t="s">
        <v>96</v>
      </c>
      <c r="C198" s="8">
        <v>197</v>
      </c>
      <c r="D198" s="7">
        <v>80161504</v>
      </c>
      <c r="E198" s="33"/>
      <c r="F198" s="7"/>
      <c r="G198" s="7" t="s">
        <v>974</v>
      </c>
      <c r="H198" s="7" t="s">
        <v>26</v>
      </c>
      <c r="I198" s="7" t="s">
        <v>41</v>
      </c>
      <c r="J198" s="7" t="s">
        <v>54</v>
      </c>
      <c r="K198" s="7">
        <v>5</v>
      </c>
      <c r="L198" s="7" t="s">
        <v>28</v>
      </c>
      <c r="M198" s="7">
        <v>8</v>
      </c>
      <c r="N198" s="7" t="s">
        <v>29</v>
      </c>
      <c r="O198" s="7" t="s">
        <v>709</v>
      </c>
      <c r="P198" s="7" t="s">
        <v>43</v>
      </c>
      <c r="Q198" s="7">
        <v>0</v>
      </c>
      <c r="R198" s="7" t="s">
        <v>31</v>
      </c>
      <c r="S198" s="65">
        <v>5000000</v>
      </c>
      <c r="T198" s="65">
        <f>+M198*S198</f>
        <v>40000000</v>
      </c>
      <c r="U198" s="69">
        <f>+T198</f>
        <v>40000000</v>
      </c>
      <c r="V198" s="7" t="s">
        <v>32</v>
      </c>
      <c r="W198" s="7" t="s">
        <v>33</v>
      </c>
      <c r="X198" s="7" t="s">
        <v>350</v>
      </c>
      <c r="Y198" s="18">
        <v>3009133992</v>
      </c>
      <c r="Z198" s="7" t="s">
        <v>351</v>
      </c>
      <c r="AA198" s="7"/>
      <c r="AB198" s="7" t="s">
        <v>96</v>
      </c>
      <c r="AC198" s="7" t="s">
        <v>255</v>
      </c>
      <c r="AD198" s="7" t="s">
        <v>1707</v>
      </c>
      <c r="AE198" s="7"/>
      <c r="AF198" s="7"/>
    </row>
    <row r="199" spans="1:32" s="109" customFormat="1" ht="82.5" x14ac:dyDescent="0.25">
      <c r="A199" s="33" t="s">
        <v>356</v>
      </c>
      <c r="B199" s="33" t="s">
        <v>96</v>
      </c>
      <c r="C199" s="53">
        <v>198</v>
      </c>
      <c r="D199" s="33">
        <v>80161504</v>
      </c>
      <c r="E199" s="33"/>
      <c r="F199" s="33"/>
      <c r="G199" s="33" t="s">
        <v>975</v>
      </c>
      <c r="H199" s="33" t="s">
        <v>26</v>
      </c>
      <c r="I199" s="33" t="s">
        <v>690</v>
      </c>
      <c r="J199" s="33" t="s">
        <v>54</v>
      </c>
      <c r="K199" s="33">
        <v>5</v>
      </c>
      <c r="L199" s="33" t="s">
        <v>28</v>
      </c>
      <c r="M199" s="33">
        <v>8</v>
      </c>
      <c r="N199" s="33" t="s">
        <v>29</v>
      </c>
      <c r="O199" s="33" t="s">
        <v>709</v>
      </c>
      <c r="P199" s="33" t="s">
        <v>43</v>
      </c>
      <c r="Q199" s="33">
        <v>0</v>
      </c>
      <c r="R199" s="33" t="s">
        <v>31</v>
      </c>
      <c r="S199" s="62">
        <v>4500000</v>
      </c>
      <c r="T199" s="62">
        <f>+M199*S199</f>
        <v>36000000</v>
      </c>
      <c r="U199" s="29">
        <f>+T199</f>
        <v>36000000</v>
      </c>
      <c r="V199" s="33" t="s">
        <v>32</v>
      </c>
      <c r="W199" s="33" t="s">
        <v>33</v>
      </c>
      <c r="X199" s="33" t="s">
        <v>350</v>
      </c>
      <c r="Y199" s="34">
        <v>3009133992</v>
      </c>
      <c r="Z199" s="33" t="s">
        <v>351</v>
      </c>
      <c r="AA199" s="33"/>
      <c r="AB199" s="33" t="s">
        <v>96</v>
      </c>
      <c r="AC199" s="33" t="s">
        <v>255</v>
      </c>
      <c r="AD199" s="33" t="s">
        <v>1642</v>
      </c>
      <c r="AE199" s="33"/>
      <c r="AF199" s="33"/>
    </row>
    <row r="200" spans="1:32" s="109" customFormat="1" ht="66" x14ac:dyDescent="0.25">
      <c r="A200" s="7" t="s">
        <v>357</v>
      </c>
      <c r="B200" s="7" t="s">
        <v>96</v>
      </c>
      <c r="C200" s="8">
        <v>199</v>
      </c>
      <c r="D200" s="7">
        <v>80111600</v>
      </c>
      <c r="E200" s="33"/>
      <c r="F200" s="7"/>
      <c r="G200" s="7" t="s">
        <v>1553</v>
      </c>
      <c r="H200" s="7" t="s">
        <v>26</v>
      </c>
      <c r="I200" s="7" t="s">
        <v>685</v>
      </c>
      <c r="J200" s="7" t="s">
        <v>54</v>
      </c>
      <c r="K200" s="7">
        <v>5</v>
      </c>
      <c r="L200" s="7" t="s">
        <v>28</v>
      </c>
      <c r="M200" s="7">
        <v>8</v>
      </c>
      <c r="N200" s="7" t="s">
        <v>29</v>
      </c>
      <c r="O200" s="7" t="s">
        <v>709</v>
      </c>
      <c r="P200" s="7" t="s">
        <v>43</v>
      </c>
      <c r="Q200" s="7">
        <v>0</v>
      </c>
      <c r="R200" s="7" t="s">
        <v>31</v>
      </c>
      <c r="S200" s="65">
        <v>4500000</v>
      </c>
      <c r="T200" s="65">
        <f>+M200*S200</f>
        <v>36000000</v>
      </c>
      <c r="U200" s="69">
        <f>+T200</f>
        <v>36000000</v>
      </c>
      <c r="V200" s="7" t="s">
        <v>32</v>
      </c>
      <c r="W200" s="7" t="s">
        <v>33</v>
      </c>
      <c r="X200" s="7" t="s">
        <v>350</v>
      </c>
      <c r="Y200" s="18">
        <v>3009133992</v>
      </c>
      <c r="Z200" s="7" t="s">
        <v>351</v>
      </c>
      <c r="AA200" s="7"/>
      <c r="AB200" s="7" t="s">
        <v>96</v>
      </c>
      <c r="AC200" s="7" t="s">
        <v>272</v>
      </c>
      <c r="AD200" s="7" t="s">
        <v>1707</v>
      </c>
      <c r="AE200" s="7"/>
      <c r="AF200" s="7"/>
    </row>
    <row r="201" spans="1:32" s="109" customFormat="1" ht="66" x14ac:dyDescent="0.25">
      <c r="A201" s="33" t="s">
        <v>1308</v>
      </c>
      <c r="B201" s="33" t="s">
        <v>96</v>
      </c>
      <c r="C201" s="53">
        <v>200</v>
      </c>
      <c r="D201" s="33">
        <v>80161504</v>
      </c>
      <c r="E201" s="33"/>
      <c r="F201" s="33"/>
      <c r="G201" s="33" t="s">
        <v>358</v>
      </c>
      <c r="H201" s="33" t="s">
        <v>26</v>
      </c>
      <c r="I201" s="33" t="s">
        <v>1309</v>
      </c>
      <c r="J201" s="33" t="s">
        <v>27</v>
      </c>
      <c r="K201" s="33">
        <v>1</v>
      </c>
      <c r="L201" s="33" t="s">
        <v>62</v>
      </c>
      <c r="M201" s="33">
        <v>4</v>
      </c>
      <c r="N201" s="33" t="s">
        <v>29</v>
      </c>
      <c r="O201" s="33" t="s">
        <v>709</v>
      </c>
      <c r="P201" s="33" t="s">
        <v>43</v>
      </c>
      <c r="Q201" s="33">
        <v>0</v>
      </c>
      <c r="R201" s="33" t="s">
        <v>31</v>
      </c>
      <c r="S201" s="62">
        <v>5000000</v>
      </c>
      <c r="T201" s="62">
        <v>20000000</v>
      </c>
      <c r="U201" s="29">
        <v>20000000</v>
      </c>
      <c r="V201" s="33" t="s">
        <v>32</v>
      </c>
      <c r="W201" s="33" t="s">
        <v>33</v>
      </c>
      <c r="X201" s="33" t="s">
        <v>353</v>
      </c>
      <c r="Y201" s="34">
        <v>3009133992</v>
      </c>
      <c r="Z201" s="33" t="s">
        <v>354</v>
      </c>
      <c r="AA201" s="33"/>
      <c r="AB201" s="33" t="s">
        <v>96</v>
      </c>
      <c r="AC201" s="33" t="s">
        <v>255</v>
      </c>
      <c r="AD201" s="33" t="s">
        <v>250</v>
      </c>
      <c r="AE201" s="33"/>
      <c r="AF201" s="33"/>
    </row>
    <row r="202" spans="1:32" s="109" customFormat="1" ht="49.5" x14ac:dyDescent="0.25">
      <c r="A202" s="33" t="s">
        <v>1310</v>
      </c>
      <c r="B202" s="33" t="s">
        <v>96</v>
      </c>
      <c r="C202" s="53">
        <v>201</v>
      </c>
      <c r="D202" s="33">
        <v>80161504</v>
      </c>
      <c r="E202" s="33"/>
      <c r="F202" s="33"/>
      <c r="G202" s="33" t="s">
        <v>706</v>
      </c>
      <c r="H202" s="33" t="s">
        <v>26</v>
      </c>
      <c r="I202" s="33" t="s">
        <v>1311</v>
      </c>
      <c r="J202" s="33" t="s">
        <v>27</v>
      </c>
      <c r="K202" s="33">
        <v>1</v>
      </c>
      <c r="L202" s="33" t="s">
        <v>62</v>
      </c>
      <c r="M202" s="33">
        <v>4</v>
      </c>
      <c r="N202" s="33" t="s">
        <v>29</v>
      </c>
      <c r="O202" s="33" t="s">
        <v>709</v>
      </c>
      <c r="P202" s="33" t="s">
        <v>43</v>
      </c>
      <c r="Q202" s="33">
        <v>0</v>
      </c>
      <c r="R202" s="33" t="s">
        <v>31</v>
      </c>
      <c r="S202" s="62">
        <v>5000000</v>
      </c>
      <c r="T202" s="62">
        <v>20000000</v>
      </c>
      <c r="U202" s="29">
        <v>20000000</v>
      </c>
      <c r="V202" s="33" t="s">
        <v>32</v>
      </c>
      <c r="W202" s="33" t="s">
        <v>33</v>
      </c>
      <c r="X202" s="33" t="s">
        <v>353</v>
      </c>
      <c r="Y202" s="34">
        <v>3009133992</v>
      </c>
      <c r="Z202" s="33" t="s">
        <v>354</v>
      </c>
      <c r="AA202" s="33"/>
      <c r="AB202" s="33" t="s">
        <v>96</v>
      </c>
      <c r="AC202" s="33" t="s">
        <v>255</v>
      </c>
      <c r="AD202" s="33" t="s">
        <v>250</v>
      </c>
      <c r="AE202" s="33"/>
      <c r="AF202" s="33"/>
    </row>
    <row r="203" spans="1:32" s="109" customFormat="1" ht="66" x14ac:dyDescent="0.25">
      <c r="A203" s="33" t="s">
        <v>1312</v>
      </c>
      <c r="B203" s="33" t="s">
        <v>96</v>
      </c>
      <c r="C203" s="53">
        <v>202</v>
      </c>
      <c r="D203" s="33">
        <v>80161504</v>
      </c>
      <c r="E203" s="33"/>
      <c r="F203" s="33"/>
      <c r="G203" s="33" t="s">
        <v>359</v>
      </c>
      <c r="H203" s="33" t="s">
        <v>26</v>
      </c>
      <c r="I203" s="33" t="s">
        <v>1313</v>
      </c>
      <c r="J203" s="33" t="s">
        <v>27</v>
      </c>
      <c r="K203" s="33">
        <v>1</v>
      </c>
      <c r="L203" s="33" t="s">
        <v>62</v>
      </c>
      <c r="M203" s="33">
        <v>4</v>
      </c>
      <c r="N203" s="33" t="s">
        <v>29</v>
      </c>
      <c r="O203" s="33" t="s">
        <v>709</v>
      </c>
      <c r="P203" s="33" t="s">
        <v>43</v>
      </c>
      <c r="Q203" s="33">
        <v>0</v>
      </c>
      <c r="R203" s="33" t="s">
        <v>31</v>
      </c>
      <c r="S203" s="62">
        <v>5000000</v>
      </c>
      <c r="T203" s="62">
        <v>20000000</v>
      </c>
      <c r="U203" s="29">
        <v>20000000</v>
      </c>
      <c r="V203" s="33" t="s">
        <v>32</v>
      </c>
      <c r="W203" s="33" t="s">
        <v>33</v>
      </c>
      <c r="X203" s="33" t="s">
        <v>353</v>
      </c>
      <c r="Y203" s="34">
        <v>3009133992</v>
      </c>
      <c r="Z203" s="33" t="s">
        <v>354</v>
      </c>
      <c r="AA203" s="33"/>
      <c r="AB203" s="33" t="s">
        <v>96</v>
      </c>
      <c r="AC203" s="33" t="s">
        <v>255</v>
      </c>
      <c r="AD203" s="33" t="s">
        <v>250</v>
      </c>
      <c r="AE203" s="33"/>
      <c r="AF203" s="33"/>
    </row>
    <row r="204" spans="1:32" s="110" customFormat="1" ht="49.5" x14ac:dyDescent="0.25">
      <c r="A204" s="33" t="s">
        <v>360</v>
      </c>
      <c r="B204" s="33" t="s">
        <v>96</v>
      </c>
      <c r="C204" s="53">
        <v>203</v>
      </c>
      <c r="D204" s="33">
        <v>80161504</v>
      </c>
      <c r="E204" s="33"/>
      <c r="F204" s="33"/>
      <c r="G204" s="33" t="s">
        <v>976</v>
      </c>
      <c r="H204" s="33" t="s">
        <v>26</v>
      </c>
      <c r="I204" s="33" t="s">
        <v>686</v>
      </c>
      <c r="J204" s="33" t="s">
        <v>42</v>
      </c>
      <c r="K204" s="33">
        <v>3</v>
      </c>
      <c r="L204" s="33" t="s">
        <v>146</v>
      </c>
      <c r="M204" s="33">
        <v>4</v>
      </c>
      <c r="N204" s="33" t="s">
        <v>29</v>
      </c>
      <c r="O204" s="33" t="s">
        <v>709</v>
      </c>
      <c r="P204" s="33" t="s">
        <v>43</v>
      </c>
      <c r="Q204" s="33">
        <v>0</v>
      </c>
      <c r="R204" s="33" t="s">
        <v>31</v>
      </c>
      <c r="S204" s="62">
        <v>4000000</v>
      </c>
      <c r="T204" s="62">
        <v>16000000</v>
      </c>
      <c r="U204" s="29">
        <v>16000000</v>
      </c>
      <c r="V204" s="33" t="s">
        <v>32</v>
      </c>
      <c r="W204" s="33" t="s">
        <v>33</v>
      </c>
      <c r="X204" s="33" t="s">
        <v>353</v>
      </c>
      <c r="Y204" s="34">
        <v>3009133992</v>
      </c>
      <c r="Z204" s="33" t="s">
        <v>354</v>
      </c>
      <c r="AA204" s="33"/>
      <c r="AB204" s="33" t="s">
        <v>96</v>
      </c>
      <c r="AC204" s="33" t="s">
        <v>255</v>
      </c>
      <c r="AD204" s="33" t="s">
        <v>250</v>
      </c>
      <c r="AE204" s="33"/>
      <c r="AF204" s="33"/>
    </row>
    <row r="205" spans="1:32" s="108" customFormat="1" ht="49.5" x14ac:dyDescent="0.25">
      <c r="A205" s="33" t="s">
        <v>1314</v>
      </c>
      <c r="B205" s="33" t="s">
        <v>96</v>
      </c>
      <c r="C205" s="53">
        <v>204</v>
      </c>
      <c r="D205" s="33">
        <v>80111600</v>
      </c>
      <c r="E205" s="33"/>
      <c r="F205" s="33"/>
      <c r="G205" s="33" t="s">
        <v>977</v>
      </c>
      <c r="H205" s="33" t="s">
        <v>34</v>
      </c>
      <c r="I205" s="33" t="s">
        <v>1315</v>
      </c>
      <c r="J205" s="33" t="s">
        <v>51</v>
      </c>
      <c r="K205" s="33">
        <v>2</v>
      </c>
      <c r="L205" s="33" t="s">
        <v>62</v>
      </c>
      <c r="M205" s="33">
        <v>4</v>
      </c>
      <c r="N205" s="33" t="s">
        <v>29</v>
      </c>
      <c r="O205" s="33" t="s">
        <v>709</v>
      </c>
      <c r="P205" s="33" t="s">
        <v>43</v>
      </c>
      <c r="Q205" s="33">
        <v>0</v>
      </c>
      <c r="R205" s="33" t="s">
        <v>31</v>
      </c>
      <c r="S205" s="62">
        <v>3000000</v>
      </c>
      <c r="T205" s="62">
        <v>12000000</v>
      </c>
      <c r="U205" s="29">
        <v>12000000</v>
      </c>
      <c r="V205" s="33" t="s">
        <v>32</v>
      </c>
      <c r="W205" s="33" t="s">
        <v>33</v>
      </c>
      <c r="X205" s="33" t="s">
        <v>353</v>
      </c>
      <c r="Y205" s="34">
        <v>3009133992</v>
      </c>
      <c r="Z205" s="33" t="s">
        <v>354</v>
      </c>
      <c r="AA205" s="33"/>
      <c r="AB205" s="33" t="s">
        <v>96</v>
      </c>
      <c r="AC205" s="33" t="s">
        <v>272</v>
      </c>
      <c r="AD205" s="33" t="s">
        <v>250</v>
      </c>
      <c r="AE205" s="33"/>
      <c r="AF205" s="33"/>
    </row>
    <row r="206" spans="1:32" s="109" customFormat="1" ht="176.25" customHeight="1" x14ac:dyDescent="0.25">
      <c r="A206" s="33" t="s">
        <v>1316</v>
      </c>
      <c r="B206" s="33" t="s">
        <v>96</v>
      </c>
      <c r="C206" s="53">
        <v>205</v>
      </c>
      <c r="D206" s="33">
        <v>80161504</v>
      </c>
      <c r="E206" s="33"/>
      <c r="F206" s="33"/>
      <c r="G206" s="33" t="s">
        <v>691</v>
      </c>
      <c r="H206" s="33" t="s">
        <v>26</v>
      </c>
      <c r="I206" s="33" t="s">
        <v>1317</v>
      </c>
      <c r="J206" s="33" t="s">
        <v>27</v>
      </c>
      <c r="K206" s="33">
        <v>1</v>
      </c>
      <c r="L206" s="33" t="s">
        <v>62</v>
      </c>
      <c r="M206" s="33">
        <v>4</v>
      </c>
      <c r="N206" s="33" t="s">
        <v>29</v>
      </c>
      <c r="O206" s="33" t="s">
        <v>709</v>
      </c>
      <c r="P206" s="33" t="s">
        <v>43</v>
      </c>
      <c r="Q206" s="33">
        <v>0</v>
      </c>
      <c r="R206" s="33" t="s">
        <v>31</v>
      </c>
      <c r="S206" s="62">
        <v>5000000</v>
      </c>
      <c r="T206" s="62">
        <v>20000000</v>
      </c>
      <c r="U206" s="29">
        <v>20000000</v>
      </c>
      <c r="V206" s="33" t="s">
        <v>32</v>
      </c>
      <c r="W206" s="33" t="s">
        <v>33</v>
      </c>
      <c r="X206" s="33" t="s">
        <v>353</v>
      </c>
      <c r="Y206" s="34">
        <v>3009133992</v>
      </c>
      <c r="Z206" s="33" t="s">
        <v>354</v>
      </c>
      <c r="AA206" s="33"/>
      <c r="AB206" s="33" t="s">
        <v>96</v>
      </c>
      <c r="AC206" s="33" t="s">
        <v>255</v>
      </c>
      <c r="AD206" s="33" t="s">
        <v>250</v>
      </c>
      <c r="AE206" s="33"/>
      <c r="AF206" s="33"/>
    </row>
    <row r="207" spans="1:32" s="110" customFormat="1" ht="49.5" x14ac:dyDescent="0.25">
      <c r="A207" s="33" t="s">
        <v>361</v>
      </c>
      <c r="B207" s="33" t="s">
        <v>96</v>
      </c>
      <c r="C207" s="53">
        <v>206</v>
      </c>
      <c r="D207" s="33">
        <v>80161504</v>
      </c>
      <c r="E207" s="33"/>
      <c r="F207" s="33"/>
      <c r="G207" s="33" t="s">
        <v>978</v>
      </c>
      <c r="H207" s="33" t="s">
        <v>26</v>
      </c>
      <c r="I207" s="33" t="s">
        <v>687</v>
      </c>
      <c r="J207" s="33" t="s">
        <v>42</v>
      </c>
      <c r="K207" s="33">
        <v>3</v>
      </c>
      <c r="L207" s="33" t="s">
        <v>146</v>
      </c>
      <c r="M207" s="33">
        <v>4</v>
      </c>
      <c r="N207" s="33" t="s">
        <v>29</v>
      </c>
      <c r="O207" s="33" t="s">
        <v>709</v>
      </c>
      <c r="P207" s="33" t="s">
        <v>43</v>
      </c>
      <c r="Q207" s="33">
        <v>0</v>
      </c>
      <c r="R207" s="33" t="s">
        <v>31</v>
      </c>
      <c r="S207" s="62">
        <v>8000000</v>
      </c>
      <c r="T207" s="62">
        <v>32000000</v>
      </c>
      <c r="U207" s="29">
        <v>32000000</v>
      </c>
      <c r="V207" s="33" t="s">
        <v>32</v>
      </c>
      <c r="W207" s="33" t="s">
        <v>33</v>
      </c>
      <c r="X207" s="33" t="s">
        <v>252</v>
      </c>
      <c r="Y207" s="34">
        <v>3009133992</v>
      </c>
      <c r="Z207" s="33" t="s">
        <v>253</v>
      </c>
      <c r="AA207" s="33"/>
      <c r="AB207" s="33" t="s">
        <v>96</v>
      </c>
      <c r="AC207" s="33" t="s">
        <v>255</v>
      </c>
      <c r="AD207" s="33" t="s">
        <v>1082</v>
      </c>
      <c r="AE207" s="33"/>
      <c r="AF207" s="33"/>
    </row>
    <row r="208" spans="1:32" s="110" customFormat="1" ht="49.5" x14ac:dyDescent="0.25">
      <c r="A208" s="33" t="s">
        <v>1318</v>
      </c>
      <c r="B208" s="33" t="s">
        <v>96</v>
      </c>
      <c r="C208" s="53">
        <v>207</v>
      </c>
      <c r="D208" s="33">
        <v>80161504</v>
      </c>
      <c r="E208" s="33"/>
      <c r="F208" s="33"/>
      <c r="G208" s="33" t="s">
        <v>362</v>
      </c>
      <c r="H208" s="33" t="s">
        <v>26</v>
      </c>
      <c r="I208" s="33" t="s">
        <v>1319</v>
      </c>
      <c r="J208" s="33" t="s">
        <v>27</v>
      </c>
      <c r="K208" s="33">
        <v>1</v>
      </c>
      <c r="L208" s="33" t="s">
        <v>62</v>
      </c>
      <c r="M208" s="33">
        <v>4</v>
      </c>
      <c r="N208" s="33" t="s">
        <v>29</v>
      </c>
      <c r="O208" s="33" t="s">
        <v>709</v>
      </c>
      <c r="P208" s="33" t="s">
        <v>43</v>
      </c>
      <c r="Q208" s="33">
        <v>0</v>
      </c>
      <c r="R208" s="33" t="s">
        <v>31</v>
      </c>
      <c r="S208" s="62">
        <v>7000000</v>
      </c>
      <c r="T208" s="62">
        <v>28000000</v>
      </c>
      <c r="U208" s="29">
        <v>28000000</v>
      </c>
      <c r="V208" s="33" t="s">
        <v>32</v>
      </c>
      <c r="W208" s="33" t="s">
        <v>33</v>
      </c>
      <c r="X208" s="33" t="s">
        <v>1320</v>
      </c>
      <c r="Y208" s="34">
        <v>3009133992</v>
      </c>
      <c r="Z208" s="33" t="s">
        <v>1321</v>
      </c>
      <c r="AA208" s="33"/>
      <c r="AB208" s="33" t="s">
        <v>96</v>
      </c>
      <c r="AC208" s="33" t="s">
        <v>255</v>
      </c>
      <c r="AD208" s="33" t="s">
        <v>250</v>
      </c>
      <c r="AE208" s="33"/>
      <c r="AF208" s="33"/>
    </row>
    <row r="209" spans="1:32" s="114" customFormat="1" ht="115.5" x14ac:dyDescent="0.25">
      <c r="A209" s="33" t="s">
        <v>1322</v>
      </c>
      <c r="B209" s="33" t="s">
        <v>1323</v>
      </c>
      <c r="C209" s="53">
        <v>208</v>
      </c>
      <c r="D209" s="33">
        <v>80161504</v>
      </c>
      <c r="E209" s="33"/>
      <c r="F209" s="33"/>
      <c r="G209" s="33" t="s">
        <v>363</v>
      </c>
      <c r="H209" s="33" t="s">
        <v>26</v>
      </c>
      <c r="I209" s="33" t="s">
        <v>1324</v>
      </c>
      <c r="J209" s="33" t="s">
        <v>51</v>
      </c>
      <c r="K209" s="33">
        <v>2</v>
      </c>
      <c r="L209" s="33" t="s">
        <v>54</v>
      </c>
      <c r="M209" s="33">
        <v>4</v>
      </c>
      <c r="N209" s="33" t="s">
        <v>29</v>
      </c>
      <c r="O209" s="33" t="s">
        <v>709</v>
      </c>
      <c r="P209" s="33" t="s">
        <v>43</v>
      </c>
      <c r="Q209" s="33">
        <v>0</v>
      </c>
      <c r="R209" s="33" t="s">
        <v>31</v>
      </c>
      <c r="S209" s="62">
        <v>4500000</v>
      </c>
      <c r="T209" s="62">
        <v>18000000</v>
      </c>
      <c r="U209" s="29">
        <v>18000000</v>
      </c>
      <c r="V209" s="33" t="s">
        <v>32</v>
      </c>
      <c r="W209" s="3" t="s">
        <v>33</v>
      </c>
      <c r="X209" s="33" t="s">
        <v>1325</v>
      </c>
      <c r="Y209" s="34">
        <v>3009133992</v>
      </c>
      <c r="Z209" s="33" t="s">
        <v>1326</v>
      </c>
      <c r="AA209" s="33"/>
      <c r="AB209" s="33" t="s">
        <v>1323</v>
      </c>
      <c r="AC209" s="33" t="s">
        <v>272</v>
      </c>
      <c r="AD209" s="33" t="s">
        <v>250</v>
      </c>
      <c r="AE209" s="33"/>
      <c r="AF209" s="33"/>
    </row>
    <row r="210" spans="1:32" s="109" customFormat="1" ht="132" x14ac:dyDescent="0.25">
      <c r="A210" s="33" t="s">
        <v>1327</v>
      </c>
      <c r="B210" s="33" t="s">
        <v>1323</v>
      </c>
      <c r="C210" s="53">
        <v>209</v>
      </c>
      <c r="D210" s="33">
        <v>80161504</v>
      </c>
      <c r="E210" s="33"/>
      <c r="F210" s="33"/>
      <c r="G210" s="33" t="s">
        <v>979</v>
      </c>
      <c r="H210" s="33" t="s">
        <v>26</v>
      </c>
      <c r="I210" s="33" t="s">
        <v>1328</v>
      </c>
      <c r="J210" s="33" t="s">
        <v>51</v>
      </c>
      <c r="K210" s="33">
        <v>2</v>
      </c>
      <c r="L210" s="33" t="s">
        <v>54</v>
      </c>
      <c r="M210" s="33">
        <v>4</v>
      </c>
      <c r="N210" s="33" t="s">
        <v>29</v>
      </c>
      <c r="O210" s="33" t="s">
        <v>709</v>
      </c>
      <c r="P210" s="33" t="s">
        <v>43</v>
      </c>
      <c r="Q210" s="33">
        <v>0</v>
      </c>
      <c r="R210" s="33" t="s">
        <v>31</v>
      </c>
      <c r="S210" s="62">
        <v>4500000</v>
      </c>
      <c r="T210" s="62">
        <v>18000000</v>
      </c>
      <c r="U210" s="29">
        <v>18000000</v>
      </c>
      <c r="V210" s="33" t="s">
        <v>32</v>
      </c>
      <c r="W210" s="3" t="s">
        <v>33</v>
      </c>
      <c r="X210" s="33" t="s">
        <v>1325</v>
      </c>
      <c r="Y210" s="34">
        <v>3009133992</v>
      </c>
      <c r="Z210" s="33" t="s">
        <v>1326</v>
      </c>
      <c r="AA210" s="33"/>
      <c r="AB210" s="33" t="s">
        <v>1323</v>
      </c>
      <c r="AC210" s="33" t="s">
        <v>272</v>
      </c>
      <c r="AD210" s="33" t="s">
        <v>250</v>
      </c>
      <c r="AE210" s="33"/>
      <c r="AF210" s="33"/>
    </row>
    <row r="211" spans="1:32" s="108" customFormat="1" ht="147.75" customHeight="1" x14ac:dyDescent="0.25">
      <c r="A211" s="33" t="s">
        <v>463</v>
      </c>
      <c r="B211" s="33" t="s">
        <v>108</v>
      </c>
      <c r="C211" s="53">
        <v>210</v>
      </c>
      <c r="D211" s="33" t="s">
        <v>720</v>
      </c>
      <c r="E211" s="33"/>
      <c r="F211" s="33"/>
      <c r="G211" s="33" t="s">
        <v>980</v>
      </c>
      <c r="H211" s="33" t="s">
        <v>177</v>
      </c>
      <c r="I211" s="33" t="s">
        <v>78</v>
      </c>
      <c r="J211" s="33" t="s">
        <v>42</v>
      </c>
      <c r="K211" s="33">
        <v>3</v>
      </c>
      <c r="L211" s="33" t="s">
        <v>28</v>
      </c>
      <c r="M211" s="33">
        <v>10</v>
      </c>
      <c r="N211" s="37" t="s">
        <v>218</v>
      </c>
      <c r="O211" s="33" t="s">
        <v>710</v>
      </c>
      <c r="P211" s="3" t="s">
        <v>312</v>
      </c>
      <c r="Q211" s="33">
        <v>1</v>
      </c>
      <c r="R211" s="33" t="s">
        <v>31</v>
      </c>
      <c r="S211" s="62"/>
      <c r="T211" s="62">
        <v>2778362365.7910652</v>
      </c>
      <c r="U211" s="29">
        <v>1500101807.8955326</v>
      </c>
      <c r="V211" s="33" t="s">
        <v>44</v>
      </c>
      <c r="W211" s="3" t="s">
        <v>742</v>
      </c>
      <c r="X211" s="33" t="s">
        <v>236</v>
      </c>
      <c r="Y211" s="33">
        <v>3009133992</v>
      </c>
      <c r="Z211" s="10" t="s">
        <v>251</v>
      </c>
      <c r="AA211" s="33"/>
      <c r="AB211" s="33" t="s">
        <v>108</v>
      </c>
      <c r="AC211" s="33" t="s">
        <v>178</v>
      </c>
      <c r="AD211" s="33" t="s">
        <v>1495</v>
      </c>
      <c r="AE211" s="33"/>
      <c r="AF211" s="33"/>
    </row>
    <row r="212" spans="1:32" s="109" customFormat="1" ht="82.5" customHeight="1" x14ac:dyDescent="0.25">
      <c r="A212" s="7" t="s">
        <v>464</v>
      </c>
      <c r="B212" s="7" t="s">
        <v>108</v>
      </c>
      <c r="C212" s="8">
        <v>211</v>
      </c>
      <c r="D212" s="7" t="s">
        <v>721</v>
      </c>
      <c r="E212" s="33"/>
      <c r="F212" s="7"/>
      <c r="G212" s="7" t="s">
        <v>981</v>
      </c>
      <c r="H212" s="7" t="s">
        <v>179</v>
      </c>
      <c r="I212" s="7" t="s">
        <v>78</v>
      </c>
      <c r="J212" s="7" t="s">
        <v>42</v>
      </c>
      <c r="K212" s="7">
        <v>3</v>
      </c>
      <c r="L212" s="7" t="s">
        <v>28</v>
      </c>
      <c r="M212" s="7">
        <v>9</v>
      </c>
      <c r="N212" s="7" t="s">
        <v>136</v>
      </c>
      <c r="O212" s="7" t="s">
        <v>713</v>
      </c>
      <c r="P212" s="7" t="s">
        <v>43</v>
      </c>
      <c r="Q212" s="7">
        <v>0</v>
      </c>
      <c r="R212" s="7" t="s">
        <v>31</v>
      </c>
      <c r="S212" s="65"/>
      <c r="T212" s="65">
        <v>221841250</v>
      </c>
      <c r="U212" s="69">
        <v>221841250</v>
      </c>
      <c r="V212" s="7" t="s">
        <v>32</v>
      </c>
      <c r="W212" s="7" t="s">
        <v>33</v>
      </c>
      <c r="X212" s="7" t="s">
        <v>236</v>
      </c>
      <c r="Y212" s="7">
        <v>3009133992</v>
      </c>
      <c r="Z212" s="25" t="s">
        <v>251</v>
      </c>
      <c r="AA212" s="7"/>
      <c r="AB212" s="7" t="s">
        <v>108</v>
      </c>
      <c r="AC212" s="7" t="s">
        <v>178</v>
      </c>
      <c r="AD212" s="7" t="s">
        <v>1447</v>
      </c>
      <c r="AE212" s="7"/>
      <c r="AF212" s="7"/>
    </row>
    <row r="213" spans="1:32" s="109" customFormat="1" ht="280.5" customHeight="1" x14ac:dyDescent="0.25">
      <c r="A213" s="33" t="s">
        <v>465</v>
      </c>
      <c r="B213" s="33" t="s">
        <v>108</v>
      </c>
      <c r="C213" s="53">
        <v>212</v>
      </c>
      <c r="D213" s="33">
        <v>80131502</v>
      </c>
      <c r="E213" s="33"/>
      <c r="F213" s="33"/>
      <c r="G213" s="33" t="s">
        <v>982</v>
      </c>
      <c r="H213" s="33" t="s">
        <v>181</v>
      </c>
      <c r="I213" s="33"/>
      <c r="J213" s="33" t="s">
        <v>60</v>
      </c>
      <c r="K213" s="33">
        <v>4</v>
      </c>
      <c r="L213" s="33" t="s">
        <v>28</v>
      </c>
      <c r="M213" s="33">
        <v>8</v>
      </c>
      <c r="N213" s="33" t="s">
        <v>29</v>
      </c>
      <c r="O213" s="33" t="s">
        <v>709</v>
      </c>
      <c r="P213" s="33" t="s">
        <v>43</v>
      </c>
      <c r="Q213" s="33">
        <v>0</v>
      </c>
      <c r="R213" s="33" t="s">
        <v>31</v>
      </c>
      <c r="S213" s="62">
        <v>2466326</v>
      </c>
      <c r="T213" s="62">
        <f>+M213*S213</f>
        <v>19730608</v>
      </c>
      <c r="U213" s="29">
        <f>+T213</f>
        <v>19730608</v>
      </c>
      <c r="V213" s="33" t="s">
        <v>32</v>
      </c>
      <c r="W213" s="33" t="s">
        <v>33</v>
      </c>
      <c r="X213" s="33" t="s">
        <v>1506</v>
      </c>
      <c r="Y213" s="34">
        <v>3009133992</v>
      </c>
      <c r="Z213" s="10" t="s">
        <v>1507</v>
      </c>
      <c r="AA213" s="33"/>
      <c r="AB213" s="33" t="s">
        <v>108</v>
      </c>
      <c r="AC213" s="33" t="s">
        <v>276</v>
      </c>
      <c r="AD213" s="33" t="s">
        <v>1578</v>
      </c>
      <c r="AE213" s="33"/>
      <c r="AF213" s="33"/>
    </row>
    <row r="214" spans="1:32" s="109" customFormat="1" ht="82.5" customHeight="1" x14ac:dyDescent="0.25">
      <c r="A214" s="33" t="s">
        <v>466</v>
      </c>
      <c r="B214" s="33" t="s">
        <v>108</v>
      </c>
      <c r="C214" s="53">
        <v>213</v>
      </c>
      <c r="D214" s="33">
        <v>80131502</v>
      </c>
      <c r="E214" s="33"/>
      <c r="F214" s="33"/>
      <c r="G214" s="33" t="s">
        <v>1623</v>
      </c>
      <c r="H214" s="33" t="s">
        <v>181</v>
      </c>
      <c r="I214" s="33"/>
      <c r="J214" s="33" t="s">
        <v>54</v>
      </c>
      <c r="K214" s="33">
        <v>5</v>
      </c>
      <c r="L214" s="33" t="s">
        <v>28</v>
      </c>
      <c r="M214" s="33">
        <v>7.5</v>
      </c>
      <c r="N214" s="33" t="s">
        <v>29</v>
      </c>
      <c r="O214" s="33" t="s">
        <v>709</v>
      </c>
      <c r="P214" s="33" t="s">
        <v>43</v>
      </c>
      <c r="Q214" s="33">
        <v>0</v>
      </c>
      <c r="R214" s="33" t="s">
        <v>31</v>
      </c>
      <c r="S214" s="62">
        <v>0</v>
      </c>
      <c r="T214" s="62">
        <v>74800000</v>
      </c>
      <c r="U214" s="29">
        <f>+T214</f>
        <v>74800000</v>
      </c>
      <c r="V214" s="33" t="s">
        <v>32</v>
      </c>
      <c r="W214" s="33" t="s">
        <v>33</v>
      </c>
      <c r="X214" s="33" t="s">
        <v>1600</v>
      </c>
      <c r="Y214" s="34">
        <v>3009133992</v>
      </c>
      <c r="Z214" s="10" t="s">
        <v>777</v>
      </c>
      <c r="AA214" s="33"/>
      <c r="AB214" s="33" t="s">
        <v>108</v>
      </c>
      <c r="AC214" s="33" t="s">
        <v>276</v>
      </c>
      <c r="AD214" s="33" t="s">
        <v>1702</v>
      </c>
      <c r="AE214" s="33"/>
      <c r="AF214" s="33"/>
    </row>
    <row r="215" spans="1:32" s="109" customFormat="1" ht="134.25" customHeight="1" x14ac:dyDescent="0.25">
      <c r="A215" s="33" t="s">
        <v>467</v>
      </c>
      <c r="B215" s="33" t="s">
        <v>108</v>
      </c>
      <c r="C215" s="53">
        <v>214</v>
      </c>
      <c r="D215" s="33" t="s">
        <v>180</v>
      </c>
      <c r="E215" s="33"/>
      <c r="F215" s="33"/>
      <c r="G215" s="33" t="s">
        <v>983</v>
      </c>
      <c r="H215" s="33" t="s">
        <v>181</v>
      </c>
      <c r="I215" s="33"/>
      <c r="J215" s="33" t="s">
        <v>60</v>
      </c>
      <c r="K215" s="33">
        <v>4</v>
      </c>
      <c r="L215" s="33" t="s">
        <v>28</v>
      </c>
      <c r="M215" s="33">
        <v>8</v>
      </c>
      <c r="N215" s="33" t="s">
        <v>29</v>
      </c>
      <c r="O215" s="33" t="s">
        <v>709</v>
      </c>
      <c r="P215" s="33" t="s">
        <v>43</v>
      </c>
      <c r="Q215" s="33">
        <v>0</v>
      </c>
      <c r="R215" s="33" t="s">
        <v>31</v>
      </c>
      <c r="S215" s="62">
        <v>0</v>
      </c>
      <c r="T215" s="62">
        <v>18576000</v>
      </c>
      <c r="U215" s="29">
        <f>+T215</f>
        <v>18576000</v>
      </c>
      <c r="V215" s="33" t="s">
        <v>32</v>
      </c>
      <c r="W215" s="33" t="s">
        <v>33</v>
      </c>
      <c r="X215" s="33" t="s">
        <v>774</v>
      </c>
      <c r="Y215" s="34">
        <v>3009133992</v>
      </c>
      <c r="Z215" s="10" t="s">
        <v>778</v>
      </c>
      <c r="AA215" s="33"/>
      <c r="AB215" s="33" t="s">
        <v>108</v>
      </c>
      <c r="AC215" s="33" t="s">
        <v>276</v>
      </c>
      <c r="AD215" s="33" t="s">
        <v>250</v>
      </c>
      <c r="AE215" s="33"/>
      <c r="AF215" s="33"/>
    </row>
    <row r="216" spans="1:32" s="109" customFormat="1" ht="82.5" customHeight="1" x14ac:dyDescent="0.25">
      <c r="A216" s="33" t="s">
        <v>1329</v>
      </c>
      <c r="B216" s="33" t="s">
        <v>108</v>
      </c>
      <c r="C216" s="53">
        <v>215</v>
      </c>
      <c r="D216" s="33" t="s">
        <v>180</v>
      </c>
      <c r="E216" s="33"/>
      <c r="F216" s="33"/>
      <c r="G216" s="33" t="s">
        <v>235</v>
      </c>
      <c r="H216" s="33" t="s">
        <v>181</v>
      </c>
      <c r="I216" s="33"/>
      <c r="J216" s="33" t="s">
        <v>27</v>
      </c>
      <c r="K216" s="33">
        <v>1</v>
      </c>
      <c r="L216" s="33" t="s">
        <v>63</v>
      </c>
      <c r="M216" s="33">
        <v>11</v>
      </c>
      <c r="N216" s="33" t="s">
        <v>29</v>
      </c>
      <c r="O216" s="33" t="s">
        <v>709</v>
      </c>
      <c r="P216" s="33" t="s">
        <v>43</v>
      </c>
      <c r="Q216" s="33">
        <v>0</v>
      </c>
      <c r="R216" s="33" t="s">
        <v>31</v>
      </c>
      <c r="S216" s="62">
        <v>17468214</v>
      </c>
      <c r="T216" s="62">
        <v>192150354</v>
      </c>
      <c r="U216" s="29">
        <v>192150354</v>
      </c>
      <c r="V216" s="33" t="s">
        <v>32</v>
      </c>
      <c r="W216" s="33" t="s">
        <v>33</v>
      </c>
      <c r="X216" s="33" t="s">
        <v>248</v>
      </c>
      <c r="Y216" s="34">
        <v>3009133992</v>
      </c>
      <c r="Z216" s="10" t="s">
        <v>249</v>
      </c>
      <c r="AA216" s="33"/>
      <c r="AB216" s="33" t="s">
        <v>108</v>
      </c>
      <c r="AC216" s="33" t="s">
        <v>276</v>
      </c>
      <c r="AD216" s="33" t="s">
        <v>250</v>
      </c>
      <c r="AE216" s="33"/>
      <c r="AF216" s="33"/>
    </row>
    <row r="217" spans="1:32" s="109" customFormat="1" ht="82.5" customHeight="1" x14ac:dyDescent="0.25">
      <c r="A217" s="33" t="s">
        <v>468</v>
      </c>
      <c r="B217" s="33" t="s">
        <v>108</v>
      </c>
      <c r="C217" s="53">
        <v>216</v>
      </c>
      <c r="D217" s="33" t="s">
        <v>180</v>
      </c>
      <c r="E217" s="33"/>
      <c r="F217" s="33"/>
      <c r="G217" s="33" t="s">
        <v>984</v>
      </c>
      <c r="H217" s="33" t="s">
        <v>181</v>
      </c>
      <c r="I217" s="33"/>
      <c r="J217" s="33" t="s">
        <v>60</v>
      </c>
      <c r="K217" s="33">
        <v>4</v>
      </c>
      <c r="L217" s="33" t="s">
        <v>28</v>
      </c>
      <c r="M217" s="33">
        <v>8</v>
      </c>
      <c r="N217" s="33" t="s">
        <v>29</v>
      </c>
      <c r="O217" s="33" t="s">
        <v>709</v>
      </c>
      <c r="P217" s="33" t="s">
        <v>43</v>
      </c>
      <c r="Q217" s="33">
        <v>0</v>
      </c>
      <c r="R217" s="33" t="s">
        <v>31</v>
      </c>
      <c r="S217" s="62">
        <v>0</v>
      </c>
      <c r="T217" s="62">
        <v>11742000</v>
      </c>
      <c r="U217" s="29">
        <f>+T217</f>
        <v>11742000</v>
      </c>
      <c r="V217" s="33" t="s">
        <v>32</v>
      </c>
      <c r="W217" s="33" t="s">
        <v>33</v>
      </c>
      <c r="X217" s="33" t="s">
        <v>774</v>
      </c>
      <c r="Y217" s="34">
        <v>3009133992</v>
      </c>
      <c r="Z217" s="10" t="s">
        <v>778</v>
      </c>
      <c r="AA217" s="33"/>
      <c r="AB217" s="33" t="s">
        <v>108</v>
      </c>
      <c r="AC217" s="33" t="s">
        <v>276</v>
      </c>
      <c r="AD217" s="33" t="s">
        <v>250</v>
      </c>
      <c r="AE217" s="33"/>
      <c r="AF217" s="33"/>
    </row>
    <row r="218" spans="1:32" s="109" customFormat="1" ht="99" customHeight="1" x14ac:dyDescent="0.25">
      <c r="A218" s="33" t="s">
        <v>469</v>
      </c>
      <c r="B218" s="33" t="s">
        <v>108</v>
      </c>
      <c r="C218" s="53">
        <v>217</v>
      </c>
      <c r="D218" s="33" t="s">
        <v>180</v>
      </c>
      <c r="E218" s="33"/>
      <c r="F218" s="33"/>
      <c r="G218" s="33" t="s">
        <v>985</v>
      </c>
      <c r="H218" s="33" t="s">
        <v>181</v>
      </c>
      <c r="I218" s="33"/>
      <c r="J218" s="33" t="s">
        <v>60</v>
      </c>
      <c r="K218" s="33">
        <v>4</v>
      </c>
      <c r="L218" s="33" t="s">
        <v>28</v>
      </c>
      <c r="M218" s="33">
        <v>8</v>
      </c>
      <c r="N218" s="33" t="s">
        <v>29</v>
      </c>
      <c r="O218" s="33" t="s">
        <v>709</v>
      </c>
      <c r="P218" s="33" t="s">
        <v>43</v>
      </c>
      <c r="Q218" s="33">
        <v>0</v>
      </c>
      <c r="R218" s="33" t="s">
        <v>31</v>
      </c>
      <c r="S218" s="62">
        <v>0</v>
      </c>
      <c r="T218" s="62">
        <v>17834000</v>
      </c>
      <c r="U218" s="29">
        <f>+T218</f>
        <v>17834000</v>
      </c>
      <c r="V218" s="33" t="s">
        <v>32</v>
      </c>
      <c r="W218" s="33" t="s">
        <v>33</v>
      </c>
      <c r="X218" s="33" t="s">
        <v>774</v>
      </c>
      <c r="Y218" s="34">
        <v>3009133992</v>
      </c>
      <c r="Z218" s="10" t="s">
        <v>778</v>
      </c>
      <c r="AA218" s="33"/>
      <c r="AB218" s="33" t="s">
        <v>108</v>
      </c>
      <c r="AC218" s="33" t="s">
        <v>276</v>
      </c>
      <c r="AD218" s="33" t="s">
        <v>1512</v>
      </c>
      <c r="AE218" s="33"/>
      <c r="AF218" s="33"/>
    </row>
    <row r="219" spans="1:32" s="109" customFormat="1" ht="66" customHeight="1" x14ac:dyDescent="0.25">
      <c r="A219" s="33" t="s">
        <v>1330</v>
      </c>
      <c r="B219" s="33" t="s">
        <v>108</v>
      </c>
      <c r="C219" s="53">
        <v>218</v>
      </c>
      <c r="D219" s="33" t="s">
        <v>180</v>
      </c>
      <c r="E219" s="33"/>
      <c r="F219" s="33"/>
      <c r="G219" s="33" t="s">
        <v>182</v>
      </c>
      <c r="H219" s="33" t="s">
        <v>181</v>
      </c>
      <c r="I219" s="33"/>
      <c r="J219" s="33" t="s">
        <v>51</v>
      </c>
      <c r="K219" s="33">
        <v>2</v>
      </c>
      <c r="L219" s="33" t="s">
        <v>28</v>
      </c>
      <c r="M219" s="33">
        <v>10.5</v>
      </c>
      <c r="N219" s="33" t="s">
        <v>29</v>
      </c>
      <c r="O219" s="33" t="s">
        <v>709</v>
      </c>
      <c r="P219" s="33" t="s">
        <v>43</v>
      </c>
      <c r="Q219" s="33">
        <v>0</v>
      </c>
      <c r="R219" s="33" t="s">
        <v>31</v>
      </c>
      <c r="S219" s="62">
        <v>0</v>
      </c>
      <c r="T219" s="62">
        <v>282528000</v>
      </c>
      <c r="U219" s="29">
        <v>282528000</v>
      </c>
      <c r="V219" s="33" t="s">
        <v>32</v>
      </c>
      <c r="W219" s="33" t="s">
        <v>33</v>
      </c>
      <c r="X219" s="33" t="s">
        <v>248</v>
      </c>
      <c r="Y219" s="34">
        <v>3009133992</v>
      </c>
      <c r="Z219" s="10" t="s">
        <v>249</v>
      </c>
      <c r="AA219" s="33"/>
      <c r="AB219" s="33" t="s">
        <v>108</v>
      </c>
      <c r="AC219" s="33" t="s">
        <v>276</v>
      </c>
      <c r="AD219" s="33" t="s">
        <v>250</v>
      </c>
      <c r="AE219" s="33"/>
      <c r="AF219" s="33"/>
    </row>
    <row r="220" spans="1:32" s="109" customFormat="1" ht="132" x14ac:dyDescent="0.25">
      <c r="A220" s="33" t="s">
        <v>470</v>
      </c>
      <c r="B220" s="33" t="s">
        <v>108</v>
      </c>
      <c r="C220" s="53">
        <v>219</v>
      </c>
      <c r="D220" s="33" t="s">
        <v>180</v>
      </c>
      <c r="E220" s="33"/>
      <c r="F220" s="33"/>
      <c r="G220" s="33" t="s">
        <v>986</v>
      </c>
      <c r="H220" s="33" t="s">
        <v>181</v>
      </c>
      <c r="I220" s="33"/>
      <c r="J220" s="33" t="s">
        <v>60</v>
      </c>
      <c r="K220" s="33">
        <v>4</v>
      </c>
      <c r="L220" s="33" t="s">
        <v>28</v>
      </c>
      <c r="M220" s="33">
        <v>8</v>
      </c>
      <c r="N220" s="33" t="s">
        <v>29</v>
      </c>
      <c r="O220" s="33" t="s">
        <v>709</v>
      </c>
      <c r="P220" s="33" t="s">
        <v>43</v>
      </c>
      <c r="Q220" s="33">
        <v>0</v>
      </c>
      <c r="R220" s="33" t="s">
        <v>31</v>
      </c>
      <c r="S220" s="62"/>
      <c r="T220" s="62">
        <v>13335992</v>
      </c>
      <c r="U220" s="29">
        <f>+T220</f>
        <v>13335992</v>
      </c>
      <c r="V220" s="33" t="s">
        <v>32</v>
      </c>
      <c r="W220" s="33" t="s">
        <v>33</v>
      </c>
      <c r="X220" s="33" t="s">
        <v>774</v>
      </c>
      <c r="Y220" s="33">
        <v>3009133992</v>
      </c>
      <c r="Z220" s="10" t="s">
        <v>778</v>
      </c>
      <c r="AA220" s="33"/>
      <c r="AB220" s="33" t="s">
        <v>108</v>
      </c>
      <c r="AC220" s="33" t="s">
        <v>276</v>
      </c>
      <c r="AD220" s="33" t="s">
        <v>1574</v>
      </c>
      <c r="AE220" s="33"/>
      <c r="AF220" s="33"/>
    </row>
    <row r="221" spans="1:32" s="109" customFormat="1" ht="132" x14ac:dyDescent="0.25">
      <c r="A221" s="33" t="s">
        <v>471</v>
      </c>
      <c r="B221" s="33" t="s">
        <v>108</v>
      </c>
      <c r="C221" s="53">
        <v>220</v>
      </c>
      <c r="D221" s="33" t="s">
        <v>180</v>
      </c>
      <c r="E221" s="33"/>
      <c r="F221" s="33"/>
      <c r="G221" s="33" t="s">
        <v>987</v>
      </c>
      <c r="H221" s="33" t="s">
        <v>181</v>
      </c>
      <c r="I221" s="33"/>
      <c r="J221" s="33" t="s">
        <v>60</v>
      </c>
      <c r="K221" s="33">
        <v>4</v>
      </c>
      <c r="L221" s="33" t="s">
        <v>28</v>
      </c>
      <c r="M221" s="33">
        <v>8</v>
      </c>
      <c r="N221" s="33" t="s">
        <v>29</v>
      </c>
      <c r="O221" s="33" t="s">
        <v>709</v>
      </c>
      <c r="P221" s="33" t="s">
        <v>43</v>
      </c>
      <c r="Q221" s="33">
        <v>0</v>
      </c>
      <c r="R221" s="33" t="s">
        <v>31</v>
      </c>
      <c r="S221" s="62"/>
      <c r="T221" s="62">
        <v>12203200</v>
      </c>
      <c r="U221" s="29">
        <f>+T221</f>
        <v>12203200</v>
      </c>
      <c r="V221" s="33" t="s">
        <v>32</v>
      </c>
      <c r="W221" s="33" t="s">
        <v>33</v>
      </c>
      <c r="X221" s="33" t="s">
        <v>774</v>
      </c>
      <c r="Y221" s="33">
        <v>3009133992</v>
      </c>
      <c r="Z221" s="10" t="s">
        <v>778</v>
      </c>
      <c r="AA221" s="33"/>
      <c r="AB221" s="33" t="s">
        <v>108</v>
      </c>
      <c r="AC221" s="33" t="s">
        <v>276</v>
      </c>
      <c r="AD221" s="33" t="s">
        <v>1574</v>
      </c>
      <c r="AE221" s="33"/>
      <c r="AF221" s="33"/>
    </row>
    <row r="222" spans="1:32" s="109" customFormat="1" ht="115.5" x14ac:dyDescent="0.25">
      <c r="A222" s="33" t="s">
        <v>472</v>
      </c>
      <c r="B222" s="33" t="s">
        <v>108</v>
      </c>
      <c r="C222" s="53">
        <v>221</v>
      </c>
      <c r="D222" s="33" t="s">
        <v>180</v>
      </c>
      <c r="E222" s="33"/>
      <c r="F222" s="33"/>
      <c r="G222" s="33" t="s">
        <v>988</v>
      </c>
      <c r="H222" s="33" t="s">
        <v>181</v>
      </c>
      <c r="I222" s="33"/>
      <c r="J222" s="33" t="s">
        <v>60</v>
      </c>
      <c r="K222" s="33">
        <v>4</v>
      </c>
      <c r="L222" s="33" t="s">
        <v>28</v>
      </c>
      <c r="M222" s="33">
        <v>8</v>
      </c>
      <c r="N222" s="33" t="s">
        <v>29</v>
      </c>
      <c r="O222" s="33" t="s">
        <v>709</v>
      </c>
      <c r="P222" s="33" t="s">
        <v>43</v>
      </c>
      <c r="Q222" s="33">
        <v>0</v>
      </c>
      <c r="R222" s="33" t="s">
        <v>31</v>
      </c>
      <c r="S222" s="62">
        <v>0</v>
      </c>
      <c r="T222" s="62">
        <v>16800000</v>
      </c>
      <c r="U222" s="29">
        <f>+T222</f>
        <v>16800000</v>
      </c>
      <c r="V222" s="33" t="s">
        <v>32</v>
      </c>
      <c r="W222" s="33" t="s">
        <v>33</v>
      </c>
      <c r="X222" s="33" t="s">
        <v>1600</v>
      </c>
      <c r="Y222" s="34">
        <v>3009133992</v>
      </c>
      <c r="Z222" s="10" t="s">
        <v>777</v>
      </c>
      <c r="AA222" s="33"/>
      <c r="AB222" s="33" t="s">
        <v>108</v>
      </c>
      <c r="AC222" s="33" t="s">
        <v>276</v>
      </c>
      <c r="AD222" s="33" t="s">
        <v>1580</v>
      </c>
      <c r="AE222" s="33"/>
      <c r="AF222" s="33"/>
    </row>
    <row r="223" spans="1:32" s="110" customFormat="1" ht="49.5" x14ac:dyDescent="0.25">
      <c r="A223" s="33" t="s">
        <v>473</v>
      </c>
      <c r="B223" s="33" t="s">
        <v>108</v>
      </c>
      <c r="C223" s="53">
        <v>222</v>
      </c>
      <c r="D223" s="33" t="s">
        <v>180</v>
      </c>
      <c r="E223" s="33"/>
      <c r="F223" s="33"/>
      <c r="G223" s="33" t="s">
        <v>989</v>
      </c>
      <c r="H223" s="33" t="s">
        <v>181</v>
      </c>
      <c r="I223" s="33"/>
      <c r="J223" s="33" t="s">
        <v>54</v>
      </c>
      <c r="K223" s="33">
        <v>5</v>
      </c>
      <c r="L223" s="33" t="s">
        <v>28</v>
      </c>
      <c r="M223" s="33">
        <v>8</v>
      </c>
      <c r="N223" s="33" t="s">
        <v>29</v>
      </c>
      <c r="O223" s="33" t="s">
        <v>709</v>
      </c>
      <c r="P223" s="33" t="s">
        <v>43</v>
      </c>
      <c r="Q223" s="33">
        <v>0</v>
      </c>
      <c r="R223" s="33" t="s">
        <v>31</v>
      </c>
      <c r="S223" s="62">
        <v>0</v>
      </c>
      <c r="T223" s="62">
        <v>29439000</v>
      </c>
      <c r="U223" s="29">
        <f>+T223</f>
        <v>29439000</v>
      </c>
      <c r="V223" s="33" t="s">
        <v>32</v>
      </c>
      <c r="W223" s="33" t="s">
        <v>33</v>
      </c>
      <c r="X223" s="33" t="s">
        <v>1600</v>
      </c>
      <c r="Y223" s="34">
        <v>3009133992</v>
      </c>
      <c r="Z223" s="10" t="s">
        <v>777</v>
      </c>
      <c r="AA223" s="33"/>
      <c r="AB223" s="33" t="s">
        <v>108</v>
      </c>
      <c r="AC223" s="33" t="s">
        <v>276</v>
      </c>
      <c r="AD223" s="33" t="s">
        <v>1496</v>
      </c>
      <c r="AE223" s="33"/>
      <c r="AF223" s="33"/>
    </row>
    <row r="224" spans="1:32" s="109" customFormat="1" ht="66" x14ac:dyDescent="0.25">
      <c r="A224" s="33" t="s">
        <v>474</v>
      </c>
      <c r="B224" s="33" t="s">
        <v>108</v>
      </c>
      <c r="C224" s="53">
        <v>223</v>
      </c>
      <c r="D224" s="33" t="s">
        <v>180</v>
      </c>
      <c r="E224" s="33"/>
      <c r="F224" s="33"/>
      <c r="G224" s="33" t="s">
        <v>990</v>
      </c>
      <c r="H224" s="33" t="s">
        <v>181</v>
      </c>
      <c r="I224" s="33"/>
      <c r="J224" s="33" t="s">
        <v>60</v>
      </c>
      <c r="K224" s="33">
        <v>4</v>
      </c>
      <c r="L224" s="33" t="s">
        <v>28</v>
      </c>
      <c r="M224" s="33">
        <v>8</v>
      </c>
      <c r="N224" s="33" t="s">
        <v>29</v>
      </c>
      <c r="O224" s="33" t="s">
        <v>709</v>
      </c>
      <c r="P224" s="33" t="s">
        <v>43</v>
      </c>
      <c r="Q224" s="33">
        <v>0</v>
      </c>
      <c r="R224" s="33" t="s">
        <v>31</v>
      </c>
      <c r="S224" s="62">
        <v>0</v>
      </c>
      <c r="T224" s="62">
        <v>127707450</v>
      </c>
      <c r="U224" s="29">
        <f>+T224</f>
        <v>127707450</v>
      </c>
      <c r="V224" s="33" t="s">
        <v>32</v>
      </c>
      <c r="W224" s="33" t="s">
        <v>33</v>
      </c>
      <c r="X224" s="33" t="s">
        <v>200</v>
      </c>
      <c r="Y224" s="34">
        <v>3009133992</v>
      </c>
      <c r="Z224" s="10" t="s">
        <v>244</v>
      </c>
      <c r="AA224" s="33"/>
      <c r="AB224" s="33" t="s">
        <v>108</v>
      </c>
      <c r="AC224" s="33" t="s">
        <v>276</v>
      </c>
      <c r="AD224" s="33" t="s">
        <v>1576</v>
      </c>
      <c r="AE224" s="33"/>
      <c r="AF224" s="33"/>
    </row>
    <row r="225" spans="1:32" s="109" customFormat="1" ht="49.5" x14ac:dyDescent="0.25">
      <c r="A225" s="33" t="s">
        <v>475</v>
      </c>
      <c r="B225" s="33" t="s">
        <v>108</v>
      </c>
      <c r="C225" s="53">
        <v>224</v>
      </c>
      <c r="D225" s="33">
        <v>80131502</v>
      </c>
      <c r="E225" s="33"/>
      <c r="F225" s="33"/>
      <c r="G225" s="33" t="s">
        <v>991</v>
      </c>
      <c r="H225" s="33" t="s">
        <v>181</v>
      </c>
      <c r="I225" s="33"/>
      <c r="J225" s="33" t="s">
        <v>60</v>
      </c>
      <c r="K225" s="33">
        <v>4</v>
      </c>
      <c r="L225" s="33" t="s">
        <v>28</v>
      </c>
      <c r="M225" s="33">
        <v>8</v>
      </c>
      <c r="N225" s="33" t="s">
        <v>29</v>
      </c>
      <c r="O225" s="33" t="s">
        <v>709</v>
      </c>
      <c r="P225" s="33" t="s">
        <v>43</v>
      </c>
      <c r="Q225" s="33">
        <v>0</v>
      </c>
      <c r="R225" s="33" t="s">
        <v>31</v>
      </c>
      <c r="S225" s="62">
        <v>0</v>
      </c>
      <c r="T225" s="62">
        <v>69647000</v>
      </c>
      <c r="U225" s="29">
        <f>+T225</f>
        <v>69647000</v>
      </c>
      <c r="V225" s="33" t="s">
        <v>32</v>
      </c>
      <c r="W225" s="33" t="s">
        <v>33</v>
      </c>
      <c r="X225" s="33" t="s">
        <v>774</v>
      </c>
      <c r="Y225" s="34">
        <v>3009133992</v>
      </c>
      <c r="Z225" s="10" t="s">
        <v>778</v>
      </c>
      <c r="AA225" s="33"/>
      <c r="AB225" s="33" t="s">
        <v>108</v>
      </c>
      <c r="AC225" s="33" t="s">
        <v>276</v>
      </c>
      <c r="AD225" s="33" t="s">
        <v>1513</v>
      </c>
      <c r="AE225" s="33"/>
      <c r="AF225" s="33"/>
    </row>
    <row r="226" spans="1:32" s="109" customFormat="1" ht="66" x14ac:dyDescent="0.25">
      <c r="A226" s="13" t="s">
        <v>1074</v>
      </c>
      <c r="B226" s="13" t="s">
        <v>108</v>
      </c>
      <c r="C226" s="14">
        <v>225</v>
      </c>
      <c r="D226" s="13" t="s">
        <v>238</v>
      </c>
      <c r="E226" s="33"/>
      <c r="F226" s="13"/>
      <c r="G226" s="13" t="s">
        <v>1075</v>
      </c>
      <c r="H226" s="13" t="s">
        <v>184</v>
      </c>
      <c r="I226" s="13" t="s">
        <v>78</v>
      </c>
      <c r="J226" s="13" t="s">
        <v>27</v>
      </c>
      <c r="K226" s="13">
        <v>1</v>
      </c>
      <c r="L226" s="13" t="s">
        <v>28</v>
      </c>
      <c r="M226" s="13">
        <v>9</v>
      </c>
      <c r="N226" s="13" t="s">
        <v>113</v>
      </c>
      <c r="O226" s="13" t="s">
        <v>714</v>
      </c>
      <c r="P226" s="13" t="s">
        <v>43</v>
      </c>
      <c r="Q226" s="13">
        <v>0</v>
      </c>
      <c r="R226" s="13" t="s">
        <v>31</v>
      </c>
      <c r="S226" s="66">
        <v>0</v>
      </c>
      <c r="T226" s="66">
        <v>80000000</v>
      </c>
      <c r="U226" s="70">
        <f>+T226</f>
        <v>80000000</v>
      </c>
      <c r="V226" s="13" t="s">
        <v>32</v>
      </c>
      <c r="W226" s="13" t="s">
        <v>33</v>
      </c>
      <c r="X226" s="13" t="s">
        <v>248</v>
      </c>
      <c r="Y226" s="19">
        <v>3009133992</v>
      </c>
      <c r="Z226" s="21" t="s">
        <v>249</v>
      </c>
      <c r="AA226" s="14"/>
      <c r="AB226" s="13" t="s">
        <v>108</v>
      </c>
      <c r="AC226" s="13" t="s">
        <v>278</v>
      </c>
      <c r="AD226" s="13" t="s">
        <v>250</v>
      </c>
      <c r="AE226" s="13"/>
      <c r="AF226" s="13"/>
    </row>
    <row r="227" spans="1:32" s="109" customFormat="1" ht="66" x14ac:dyDescent="0.25">
      <c r="A227" s="33" t="s">
        <v>476</v>
      </c>
      <c r="B227" s="33" t="s">
        <v>108</v>
      </c>
      <c r="C227" s="53">
        <v>226</v>
      </c>
      <c r="D227" s="33">
        <v>78181507</v>
      </c>
      <c r="E227" s="33"/>
      <c r="F227" s="33"/>
      <c r="G227" s="33" t="s">
        <v>992</v>
      </c>
      <c r="H227" s="33" t="s">
        <v>185</v>
      </c>
      <c r="I227" s="33" t="s">
        <v>78</v>
      </c>
      <c r="J227" s="33" t="s">
        <v>42</v>
      </c>
      <c r="K227" s="33">
        <v>3</v>
      </c>
      <c r="L227" s="33" t="s">
        <v>28</v>
      </c>
      <c r="M227" s="33">
        <v>10</v>
      </c>
      <c r="N227" s="33" t="s">
        <v>243</v>
      </c>
      <c r="O227" s="33" t="s">
        <v>711</v>
      </c>
      <c r="P227" s="33" t="s">
        <v>43</v>
      </c>
      <c r="Q227" s="33">
        <v>0</v>
      </c>
      <c r="R227" s="33" t="s">
        <v>31</v>
      </c>
      <c r="S227" s="62">
        <v>0</v>
      </c>
      <c r="T227" s="62">
        <v>64000000</v>
      </c>
      <c r="U227" s="29">
        <v>64000000</v>
      </c>
      <c r="V227" s="33" t="s">
        <v>32</v>
      </c>
      <c r="W227" s="33" t="s">
        <v>33</v>
      </c>
      <c r="X227" s="33" t="s">
        <v>642</v>
      </c>
      <c r="Y227" s="34">
        <v>3009133992</v>
      </c>
      <c r="Z227" s="10" t="s">
        <v>705</v>
      </c>
      <c r="AA227" s="33"/>
      <c r="AB227" s="33" t="s">
        <v>108</v>
      </c>
      <c r="AC227" s="33" t="s">
        <v>277</v>
      </c>
      <c r="AD227" s="33" t="s">
        <v>1068</v>
      </c>
      <c r="AE227" s="33"/>
      <c r="AF227" s="33"/>
    </row>
    <row r="228" spans="1:32" s="109" customFormat="1" ht="49.5" x14ac:dyDescent="0.25">
      <c r="A228" s="33" t="s">
        <v>477</v>
      </c>
      <c r="B228" s="33" t="s">
        <v>108</v>
      </c>
      <c r="C228" s="53">
        <v>227</v>
      </c>
      <c r="D228" s="33" t="s">
        <v>183</v>
      </c>
      <c r="E228" s="33"/>
      <c r="F228" s="33"/>
      <c r="G228" s="33" t="s">
        <v>993</v>
      </c>
      <c r="H228" s="33" t="s">
        <v>185</v>
      </c>
      <c r="I228" s="33" t="s">
        <v>78</v>
      </c>
      <c r="J228" s="33" t="s">
        <v>62</v>
      </c>
      <c r="K228" s="33">
        <v>6</v>
      </c>
      <c r="L228" s="33" t="s">
        <v>28</v>
      </c>
      <c r="M228" s="33">
        <v>6</v>
      </c>
      <c r="N228" s="33" t="s">
        <v>97</v>
      </c>
      <c r="O228" s="33" t="s">
        <v>709</v>
      </c>
      <c r="P228" s="33" t="s">
        <v>43</v>
      </c>
      <c r="Q228" s="33">
        <v>0</v>
      </c>
      <c r="R228" s="33" t="s">
        <v>31</v>
      </c>
      <c r="S228" s="62">
        <v>0</v>
      </c>
      <c r="T228" s="62">
        <v>57260000</v>
      </c>
      <c r="U228" s="29">
        <v>57260000</v>
      </c>
      <c r="V228" s="33" t="s">
        <v>32</v>
      </c>
      <c r="W228" s="33" t="s">
        <v>33</v>
      </c>
      <c r="X228" s="33" t="s">
        <v>234</v>
      </c>
      <c r="Y228" s="34">
        <v>3009133992</v>
      </c>
      <c r="Z228" s="10" t="s">
        <v>245</v>
      </c>
      <c r="AA228" s="33"/>
      <c r="AB228" s="33" t="s">
        <v>108</v>
      </c>
      <c r="AC228" s="33" t="s">
        <v>277</v>
      </c>
      <c r="AD228" s="33" t="s">
        <v>1867</v>
      </c>
      <c r="AE228" s="33"/>
      <c r="AF228" s="33"/>
    </row>
    <row r="229" spans="1:32" s="109" customFormat="1" ht="66" x14ac:dyDescent="0.25">
      <c r="A229" s="33" t="s">
        <v>478</v>
      </c>
      <c r="B229" s="33" t="s">
        <v>108</v>
      </c>
      <c r="C229" s="53">
        <v>228</v>
      </c>
      <c r="D229" s="33" t="s">
        <v>183</v>
      </c>
      <c r="E229" s="33"/>
      <c r="F229" s="33"/>
      <c r="G229" s="33" t="s">
        <v>994</v>
      </c>
      <c r="H229" s="33" t="s">
        <v>185</v>
      </c>
      <c r="I229" s="33" t="s">
        <v>78</v>
      </c>
      <c r="J229" s="33" t="s">
        <v>42</v>
      </c>
      <c r="K229" s="33">
        <v>3</v>
      </c>
      <c r="L229" s="33" t="s">
        <v>28</v>
      </c>
      <c r="M229" s="33">
        <v>9</v>
      </c>
      <c r="N229" s="33" t="s">
        <v>210</v>
      </c>
      <c r="O229" s="33" t="s">
        <v>712</v>
      </c>
      <c r="P229" s="33" t="s">
        <v>43</v>
      </c>
      <c r="Q229" s="33">
        <v>0</v>
      </c>
      <c r="R229" s="33" t="s">
        <v>31</v>
      </c>
      <c r="S229" s="62">
        <v>0</v>
      </c>
      <c r="T229" s="62">
        <v>271984000</v>
      </c>
      <c r="U229" s="29">
        <f>+T229</f>
        <v>271984000</v>
      </c>
      <c r="V229" s="33" t="s">
        <v>32</v>
      </c>
      <c r="W229" s="33" t="s">
        <v>33</v>
      </c>
      <c r="X229" s="33" t="s">
        <v>234</v>
      </c>
      <c r="Y229" s="34">
        <v>3009133992</v>
      </c>
      <c r="Z229" s="10" t="s">
        <v>245</v>
      </c>
      <c r="AA229" s="33"/>
      <c r="AB229" s="33" t="s">
        <v>108</v>
      </c>
      <c r="AC229" s="33" t="s">
        <v>277</v>
      </c>
      <c r="AD229" s="33" t="s">
        <v>1066</v>
      </c>
      <c r="AE229" s="33"/>
      <c r="AF229" s="33"/>
    </row>
    <row r="230" spans="1:32" s="109" customFormat="1" ht="49.5" x14ac:dyDescent="0.25">
      <c r="A230" s="7" t="s">
        <v>479</v>
      </c>
      <c r="B230" s="7" t="s">
        <v>108</v>
      </c>
      <c r="C230" s="8">
        <v>229</v>
      </c>
      <c r="D230" s="7">
        <v>78181507</v>
      </c>
      <c r="E230" s="7"/>
      <c r="F230" s="7"/>
      <c r="G230" s="7" t="s">
        <v>995</v>
      </c>
      <c r="H230" s="7" t="s">
        <v>185</v>
      </c>
      <c r="I230" s="7" t="s">
        <v>78</v>
      </c>
      <c r="J230" s="7" t="s">
        <v>146</v>
      </c>
      <c r="K230" s="7">
        <v>7</v>
      </c>
      <c r="L230" s="7" t="s">
        <v>28</v>
      </c>
      <c r="M230" s="7">
        <v>6</v>
      </c>
      <c r="N230" s="7" t="s">
        <v>243</v>
      </c>
      <c r="O230" s="7" t="s">
        <v>711</v>
      </c>
      <c r="P230" s="7" t="s">
        <v>43</v>
      </c>
      <c r="Q230" s="7">
        <v>0</v>
      </c>
      <c r="R230" s="7" t="s">
        <v>31</v>
      </c>
      <c r="S230" s="65">
        <v>0</v>
      </c>
      <c r="T230" s="65">
        <v>35787000</v>
      </c>
      <c r="U230" s="69">
        <v>35787000</v>
      </c>
      <c r="V230" s="7" t="s">
        <v>32</v>
      </c>
      <c r="W230" s="7" t="s">
        <v>33</v>
      </c>
      <c r="X230" s="7" t="s">
        <v>234</v>
      </c>
      <c r="Y230" s="18">
        <v>3009133992</v>
      </c>
      <c r="Z230" s="25" t="s">
        <v>245</v>
      </c>
      <c r="AA230" s="7"/>
      <c r="AB230" s="7" t="s">
        <v>108</v>
      </c>
      <c r="AC230" s="7" t="s">
        <v>277</v>
      </c>
      <c r="AD230" s="7" t="s">
        <v>2133</v>
      </c>
      <c r="AE230" s="7"/>
      <c r="AF230" s="7"/>
    </row>
    <row r="231" spans="1:32" s="110" customFormat="1" ht="115.5" x14ac:dyDescent="0.25">
      <c r="A231" s="33" t="s">
        <v>480</v>
      </c>
      <c r="B231" s="33" t="s">
        <v>108</v>
      </c>
      <c r="C231" s="53">
        <v>230</v>
      </c>
      <c r="D231" s="33">
        <v>76111801</v>
      </c>
      <c r="E231" s="33"/>
      <c r="F231" s="33"/>
      <c r="G231" s="33" t="s">
        <v>996</v>
      </c>
      <c r="H231" s="33" t="s">
        <v>186</v>
      </c>
      <c r="I231" s="33" t="s">
        <v>78</v>
      </c>
      <c r="J231" s="33" t="s">
        <v>62</v>
      </c>
      <c r="K231" s="33">
        <v>4</v>
      </c>
      <c r="L231" s="33" t="s">
        <v>28</v>
      </c>
      <c r="M231" s="33">
        <v>7</v>
      </c>
      <c r="N231" s="33" t="s">
        <v>243</v>
      </c>
      <c r="O231" s="33" t="s">
        <v>711</v>
      </c>
      <c r="P231" s="33" t="s">
        <v>43</v>
      </c>
      <c r="Q231" s="33">
        <v>0</v>
      </c>
      <c r="R231" s="33" t="s">
        <v>31</v>
      </c>
      <c r="S231" s="62">
        <v>0</v>
      </c>
      <c r="T231" s="62">
        <v>10000000</v>
      </c>
      <c r="U231" s="29">
        <f>+T231</f>
        <v>10000000</v>
      </c>
      <c r="V231" s="33" t="s">
        <v>32</v>
      </c>
      <c r="W231" s="33" t="s">
        <v>33</v>
      </c>
      <c r="X231" s="33" t="s">
        <v>234</v>
      </c>
      <c r="Y231" s="34">
        <v>3009133992</v>
      </c>
      <c r="Z231" s="10" t="s">
        <v>247</v>
      </c>
      <c r="AA231" s="33"/>
      <c r="AB231" s="33" t="s">
        <v>108</v>
      </c>
      <c r="AC231" s="33" t="s">
        <v>277</v>
      </c>
      <c r="AD231" s="33" t="s">
        <v>1510</v>
      </c>
      <c r="AE231" s="33"/>
      <c r="AF231" s="33"/>
    </row>
    <row r="232" spans="1:32" s="110" customFormat="1" ht="82.5" x14ac:dyDescent="0.25">
      <c r="A232" s="33" t="s">
        <v>481</v>
      </c>
      <c r="B232" s="33" t="s">
        <v>108</v>
      </c>
      <c r="C232" s="53">
        <v>231</v>
      </c>
      <c r="D232" s="33" t="s">
        <v>239</v>
      </c>
      <c r="E232" s="33"/>
      <c r="F232" s="33"/>
      <c r="G232" s="33" t="s">
        <v>997</v>
      </c>
      <c r="H232" s="33" t="s">
        <v>187</v>
      </c>
      <c r="I232" s="33" t="s">
        <v>78</v>
      </c>
      <c r="J232" s="33" t="s">
        <v>27</v>
      </c>
      <c r="K232" s="33">
        <v>1</v>
      </c>
      <c r="L232" s="33" t="s">
        <v>28</v>
      </c>
      <c r="M232" s="33">
        <v>10.5</v>
      </c>
      <c r="N232" s="33" t="s">
        <v>136</v>
      </c>
      <c r="O232" s="33" t="s">
        <v>713</v>
      </c>
      <c r="P232" s="33" t="s">
        <v>43</v>
      </c>
      <c r="Q232" s="33">
        <v>0</v>
      </c>
      <c r="R232" s="33" t="s">
        <v>31</v>
      </c>
      <c r="S232" s="62">
        <v>0</v>
      </c>
      <c r="T232" s="62">
        <v>412267000</v>
      </c>
      <c r="U232" s="29">
        <f>+T232</f>
        <v>412267000</v>
      </c>
      <c r="V232" s="33" t="s">
        <v>32</v>
      </c>
      <c r="W232" s="33" t="s">
        <v>33</v>
      </c>
      <c r="X232" s="33" t="s">
        <v>642</v>
      </c>
      <c r="Y232" s="34">
        <v>3009133992</v>
      </c>
      <c r="Z232" s="10" t="s">
        <v>705</v>
      </c>
      <c r="AA232" s="33"/>
      <c r="AB232" s="33" t="s">
        <v>108</v>
      </c>
      <c r="AC232" s="33" t="s">
        <v>274</v>
      </c>
      <c r="AD232" s="33" t="s">
        <v>250</v>
      </c>
      <c r="AE232" s="33"/>
      <c r="AF232" s="33"/>
    </row>
    <row r="233" spans="1:32" s="109" customFormat="1" ht="82.5" x14ac:dyDescent="0.25">
      <c r="A233" s="33" t="s">
        <v>482</v>
      </c>
      <c r="B233" s="33" t="s">
        <v>108</v>
      </c>
      <c r="C233" s="53">
        <v>232</v>
      </c>
      <c r="D233" s="33" t="s">
        <v>239</v>
      </c>
      <c r="E233" s="33"/>
      <c r="F233" s="33"/>
      <c r="G233" s="33" t="s">
        <v>998</v>
      </c>
      <c r="H233" s="33" t="s">
        <v>187</v>
      </c>
      <c r="I233" s="33" t="s">
        <v>78</v>
      </c>
      <c r="J233" s="33" t="s">
        <v>27</v>
      </c>
      <c r="K233" s="33">
        <v>1</v>
      </c>
      <c r="L233" s="33" t="s">
        <v>28</v>
      </c>
      <c r="M233" s="33">
        <v>10.5</v>
      </c>
      <c r="N233" s="33" t="s">
        <v>136</v>
      </c>
      <c r="O233" s="33" t="s">
        <v>713</v>
      </c>
      <c r="P233" s="33" t="s">
        <v>43</v>
      </c>
      <c r="Q233" s="33">
        <v>0</v>
      </c>
      <c r="R233" s="33" t="s">
        <v>31</v>
      </c>
      <c r="S233" s="62">
        <v>0</v>
      </c>
      <c r="T233" s="62">
        <v>161257000</v>
      </c>
      <c r="U233" s="29">
        <f>+T233</f>
        <v>161257000</v>
      </c>
      <c r="V233" s="33" t="s">
        <v>32</v>
      </c>
      <c r="W233" s="33" t="s">
        <v>33</v>
      </c>
      <c r="X233" s="33" t="s">
        <v>642</v>
      </c>
      <c r="Y233" s="34">
        <v>3009133992</v>
      </c>
      <c r="Z233" s="10" t="s">
        <v>705</v>
      </c>
      <c r="AA233" s="33"/>
      <c r="AB233" s="33" t="s">
        <v>108</v>
      </c>
      <c r="AC233" s="33" t="s">
        <v>274</v>
      </c>
      <c r="AD233" s="33" t="s">
        <v>250</v>
      </c>
      <c r="AE233" s="33"/>
      <c r="AF233" s="33"/>
    </row>
    <row r="234" spans="1:32" s="109" customFormat="1" ht="49.5" x14ac:dyDescent="0.25">
      <c r="A234" s="33" t="s">
        <v>483</v>
      </c>
      <c r="B234" s="33" t="s">
        <v>108</v>
      </c>
      <c r="C234" s="53">
        <v>233</v>
      </c>
      <c r="D234" s="33" t="s">
        <v>239</v>
      </c>
      <c r="E234" s="33"/>
      <c r="F234" s="33"/>
      <c r="G234" s="33" t="s">
        <v>999</v>
      </c>
      <c r="H234" s="33" t="s">
        <v>187</v>
      </c>
      <c r="I234" s="33" t="s">
        <v>78</v>
      </c>
      <c r="J234" s="33" t="s">
        <v>60</v>
      </c>
      <c r="K234" s="33">
        <v>4</v>
      </c>
      <c r="L234" s="33" t="s">
        <v>28</v>
      </c>
      <c r="M234" s="33">
        <v>9</v>
      </c>
      <c r="N234" s="33" t="s">
        <v>243</v>
      </c>
      <c r="O234" s="33" t="s">
        <v>711</v>
      </c>
      <c r="P234" s="33" t="s">
        <v>43</v>
      </c>
      <c r="Q234" s="33">
        <v>0</v>
      </c>
      <c r="R234" s="33" t="s">
        <v>31</v>
      </c>
      <c r="S234" s="62">
        <v>0</v>
      </c>
      <c r="T234" s="62">
        <v>27978000</v>
      </c>
      <c r="U234" s="29">
        <f>+T234</f>
        <v>27978000</v>
      </c>
      <c r="V234" s="33" t="s">
        <v>32</v>
      </c>
      <c r="W234" s="33" t="s">
        <v>33</v>
      </c>
      <c r="X234" s="33" t="s">
        <v>642</v>
      </c>
      <c r="Y234" s="34">
        <v>3009133992</v>
      </c>
      <c r="Z234" s="10" t="s">
        <v>705</v>
      </c>
      <c r="AA234" s="33"/>
      <c r="AB234" s="33" t="s">
        <v>108</v>
      </c>
      <c r="AC234" s="33" t="s">
        <v>274</v>
      </c>
      <c r="AD234" s="33" t="s">
        <v>1536</v>
      </c>
      <c r="AE234" s="33"/>
      <c r="AF234" s="33"/>
    </row>
    <row r="235" spans="1:32" s="110" customFormat="1" ht="66" x14ac:dyDescent="0.25">
      <c r="A235" s="13" t="s">
        <v>484</v>
      </c>
      <c r="B235" s="13" t="s">
        <v>108</v>
      </c>
      <c r="C235" s="14">
        <v>234</v>
      </c>
      <c r="D235" s="13" t="s">
        <v>183</v>
      </c>
      <c r="E235" s="33"/>
      <c r="F235" s="13"/>
      <c r="G235" s="13" t="s">
        <v>1000</v>
      </c>
      <c r="H235" s="13" t="s">
        <v>185</v>
      </c>
      <c r="I235" s="13" t="s">
        <v>78</v>
      </c>
      <c r="J235" s="13" t="s">
        <v>60</v>
      </c>
      <c r="K235" s="13">
        <v>4</v>
      </c>
      <c r="L235" s="13" t="s">
        <v>28</v>
      </c>
      <c r="M235" s="13">
        <v>9</v>
      </c>
      <c r="N235" s="13" t="s">
        <v>243</v>
      </c>
      <c r="O235" s="13" t="s">
        <v>711</v>
      </c>
      <c r="P235" s="13" t="s">
        <v>43</v>
      </c>
      <c r="Q235" s="13">
        <v>0</v>
      </c>
      <c r="R235" s="13" t="s">
        <v>31</v>
      </c>
      <c r="S235" s="66">
        <v>0</v>
      </c>
      <c r="T235" s="66">
        <v>17894000</v>
      </c>
      <c r="U235" s="70">
        <f>+T235</f>
        <v>17894000</v>
      </c>
      <c r="V235" s="13" t="s">
        <v>32</v>
      </c>
      <c r="W235" s="13" t="s">
        <v>33</v>
      </c>
      <c r="X235" s="13" t="s">
        <v>642</v>
      </c>
      <c r="Y235" s="19">
        <v>3009133992</v>
      </c>
      <c r="Z235" s="21" t="s">
        <v>705</v>
      </c>
      <c r="AA235" s="13"/>
      <c r="AB235" s="13" t="s">
        <v>108</v>
      </c>
      <c r="AC235" s="13" t="s">
        <v>277</v>
      </c>
      <c r="AD235" s="13" t="s">
        <v>1069</v>
      </c>
      <c r="AE235" s="13"/>
      <c r="AF235" s="13"/>
    </row>
    <row r="236" spans="1:32" s="109" customFormat="1" ht="49.5" x14ac:dyDescent="0.25">
      <c r="A236" s="13" t="s">
        <v>485</v>
      </c>
      <c r="B236" s="13" t="s">
        <v>108</v>
      </c>
      <c r="C236" s="14">
        <v>235</v>
      </c>
      <c r="D236" s="13" t="s">
        <v>239</v>
      </c>
      <c r="E236" s="33"/>
      <c r="F236" s="13"/>
      <c r="G236" s="13" t="s">
        <v>1001</v>
      </c>
      <c r="H236" s="13" t="s">
        <v>187</v>
      </c>
      <c r="I236" s="13" t="s">
        <v>78</v>
      </c>
      <c r="J236" s="13" t="s">
        <v>54</v>
      </c>
      <c r="K236" s="13">
        <v>5</v>
      </c>
      <c r="L236" s="13" t="s">
        <v>28</v>
      </c>
      <c r="M236" s="13">
        <v>8</v>
      </c>
      <c r="N236" s="13" t="s">
        <v>243</v>
      </c>
      <c r="O236" s="13" t="s">
        <v>711</v>
      </c>
      <c r="P236" s="13" t="s">
        <v>43</v>
      </c>
      <c r="Q236" s="13">
        <v>0</v>
      </c>
      <c r="R236" s="13" t="s">
        <v>31</v>
      </c>
      <c r="S236" s="66">
        <v>0</v>
      </c>
      <c r="T236" s="66">
        <v>13988000</v>
      </c>
      <c r="U236" s="70">
        <f>+T236</f>
        <v>13988000</v>
      </c>
      <c r="V236" s="13" t="s">
        <v>32</v>
      </c>
      <c r="W236" s="13" t="s">
        <v>33</v>
      </c>
      <c r="X236" s="13" t="s">
        <v>642</v>
      </c>
      <c r="Y236" s="19">
        <v>3009133992</v>
      </c>
      <c r="Z236" s="21" t="s">
        <v>705</v>
      </c>
      <c r="AA236" s="13"/>
      <c r="AB236" s="13" t="s">
        <v>108</v>
      </c>
      <c r="AC236" s="13" t="s">
        <v>274</v>
      </c>
      <c r="AD236" s="13" t="s">
        <v>1934</v>
      </c>
      <c r="AE236" s="13"/>
      <c r="AF236" s="13"/>
    </row>
    <row r="237" spans="1:32" s="110" customFormat="1" ht="49.5" x14ac:dyDescent="0.25">
      <c r="A237" s="33" t="s">
        <v>486</v>
      </c>
      <c r="B237" s="33" t="s">
        <v>108</v>
      </c>
      <c r="C237" s="53">
        <v>236</v>
      </c>
      <c r="D237" s="33" t="s">
        <v>183</v>
      </c>
      <c r="E237" s="33"/>
      <c r="F237" s="33"/>
      <c r="G237" s="33" t="s">
        <v>1002</v>
      </c>
      <c r="H237" s="33" t="s">
        <v>185</v>
      </c>
      <c r="I237" s="33" t="s">
        <v>78</v>
      </c>
      <c r="J237" s="33" t="s">
        <v>60</v>
      </c>
      <c r="K237" s="33">
        <v>4</v>
      </c>
      <c r="L237" s="33" t="s">
        <v>28</v>
      </c>
      <c r="M237" s="33">
        <v>9</v>
      </c>
      <c r="N237" s="33" t="s">
        <v>243</v>
      </c>
      <c r="O237" s="33" t="s">
        <v>711</v>
      </c>
      <c r="P237" s="33" t="s">
        <v>43</v>
      </c>
      <c r="Q237" s="33">
        <v>0</v>
      </c>
      <c r="R237" s="33" t="s">
        <v>31</v>
      </c>
      <c r="S237" s="62">
        <v>0</v>
      </c>
      <c r="T237" s="62">
        <v>10736000</v>
      </c>
      <c r="U237" s="29">
        <f>+T237</f>
        <v>10736000</v>
      </c>
      <c r="V237" s="33" t="s">
        <v>32</v>
      </c>
      <c r="W237" s="33" t="s">
        <v>33</v>
      </c>
      <c r="X237" s="33" t="s">
        <v>237</v>
      </c>
      <c r="Y237" s="34">
        <v>3009133992</v>
      </c>
      <c r="Z237" s="10" t="s">
        <v>246</v>
      </c>
      <c r="AA237" s="33"/>
      <c r="AB237" s="33" t="s">
        <v>108</v>
      </c>
      <c r="AC237" s="33" t="s">
        <v>277</v>
      </c>
      <c r="AD237" s="33" t="s">
        <v>250</v>
      </c>
      <c r="AE237" s="33"/>
      <c r="AF237" s="33"/>
    </row>
    <row r="238" spans="1:32" s="109" customFormat="1" ht="66" x14ac:dyDescent="0.25">
      <c r="A238" s="33" t="s">
        <v>487</v>
      </c>
      <c r="B238" s="33" t="s">
        <v>108</v>
      </c>
      <c r="C238" s="53">
        <v>237</v>
      </c>
      <c r="D238" s="33" t="s">
        <v>239</v>
      </c>
      <c r="E238" s="33"/>
      <c r="F238" s="33"/>
      <c r="G238" s="33" t="s">
        <v>1003</v>
      </c>
      <c r="H238" s="33" t="s">
        <v>187</v>
      </c>
      <c r="I238" s="33" t="s">
        <v>78</v>
      </c>
      <c r="J238" s="33" t="s">
        <v>60</v>
      </c>
      <c r="K238" s="33">
        <v>4</v>
      </c>
      <c r="L238" s="33" t="s">
        <v>28</v>
      </c>
      <c r="M238" s="33">
        <v>8</v>
      </c>
      <c r="N238" s="33" t="s">
        <v>243</v>
      </c>
      <c r="O238" s="33" t="s">
        <v>711</v>
      </c>
      <c r="P238" s="33" t="s">
        <v>43</v>
      </c>
      <c r="Q238" s="33">
        <v>0</v>
      </c>
      <c r="R238" s="33" t="s">
        <v>31</v>
      </c>
      <c r="S238" s="62">
        <v>0</v>
      </c>
      <c r="T238" s="62">
        <v>10513000</v>
      </c>
      <c r="U238" s="29">
        <f>+T238</f>
        <v>10513000</v>
      </c>
      <c r="V238" s="33" t="s">
        <v>32</v>
      </c>
      <c r="W238" s="33" t="s">
        <v>33</v>
      </c>
      <c r="X238" s="33" t="s">
        <v>642</v>
      </c>
      <c r="Y238" s="34">
        <v>3009133992</v>
      </c>
      <c r="Z238" s="10" t="s">
        <v>705</v>
      </c>
      <c r="AA238" s="33"/>
      <c r="AB238" s="33" t="s">
        <v>108</v>
      </c>
      <c r="AC238" s="33" t="s">
        <v>274</v>
      </c>
      <c r="AD238" s="33" t="s">
        <v>1537</v>
      </c>
      <c r="AE238" s="33"/>
      <c r="AF238" s="33"/>
    </row>
    <row r="239" spans="1:32" s="109" customFormat="1" ht="115.5" x14ac:dyDescent="0.25">
      <c r="A239" s="13" t="s">
        <v>1331</v>
      </c>
      <c r="B239" s="13" t="s">
        <v>108</v>
      </c>
      <c r="C239" s="14">
        <v>238</v>
      </c>
      <c r="D239" s="13" t="s">
        <v>183</v>
      </c>
      <c r="E239" s="33"/>
      <c r="F239" s="13"/>
      <c r="G239" s="13" t="s">
        <v>1004</v>
      </c>
      <c r="H239" s="13" t="s">
        <v>185</v>
      </c>
      <c r="I239" s="13" t="s">
        <v>78</v>
      </c>
      <c r="J239" s="13" t="s">
        <v>51</v>
      </c>
      <c r="K239" s="13">
        <v>2</v>
      </c>
      <c r="L239" s="13" t="s">
        <v>28</v>
      </c>
      <c r="M239" s="13">
        <v>10</v>
      </c>
      <c r="N239" s="13" t="s">
        <v>243</v>
      </c>
      <c r="O239" s="13" t="s">
        <v>711</v>
      </c>
      <c r="P239" s="13" t="s">
        <v>43</v>
      </c>
      <c r="Q239" s="13">
        <v>0</v>
      </c>
      <c r="R239" s="13" t="s">
        <v>31</v>
      </c>
      <c r="S239" s="66">
        <v>0</v>
      </c>
      <c r="T239" s="66">
        <v>10736000</v>
      </c>
      <c r="U239" s="70">
        <v>10736000</v>
      </c>
      <c r="V239" s="13" t="s">
        <v>32</v>
      </c>
      <c r="W239" s="13" t="s">
        <v>33</v>
      </c>
      <c r="X239" s="13" t="s">
        <v>234</v>
      </c>
      <c r="Y239" s="19">
        <v>3009133992</v>
      </c>
      <c r="Z239" s="21" t="s">
        <v>247</v>
      </c>
      <c r="AA239" s="13"/>
      <c r="AB239" s="13" t="s">
        <v>108</v>
      </c>
      <c r="AC239" s="13" t="s">
        <v>277</v>
      </c>
      <c r="AD239" s="13" t="s">
        <v>1332</v>
      </c>
      <c r="AE239" s="13"/>
      <c r="AF239" s="13"/>
    </row>
    <row r="240" spans="1:32" s="109" customFormat="1" ht="49.5" x14ac:dyDescent="0.25">
      <c r="A240" s="33" t="s">
        <v>1333</v>
      </c>
      <c r="B240" s="33" t="s">
        <v>108</v>
      </c>
      <c r="C240" s="53">
        <v>239</v>
      </c>
      <c r="D240" s="33" t="s">
        <v>183</v>
      </c>
      <c r="E240" s="33"/>
      <c r="F240" s="33"/>
      <c r="G240" s="33" t="s">
        <v>233</v>
      </c>
      <c r="H240" s="33" t="s">
        <v>185</v>
      </c>
      <c r="I240" s="33" t="s">
        <v>78</v>
      </c>
      <c r="J240" s="33" t="s">
        <v>51</v>
      </c>
      <c r="K240" s="33">
        <v>2</v>
      </c>
      <c r="L240" s="33" t="s">
        <v>28</v>
      </c>
      <c r="M240" s="33">
        <v>10</v>
      </c>
      <c r="N240" s="33" t="s">
        <v>243</v>
      </c>
      <c r="O240" s="33" t="s">
        <v>711</v>
      </c>
      <c r="P240" s="33" t="s">
        <v>43</v>
      </c>
      <c r="Q240" s="33">
        <v>0</v>
      </c>
      <c r="R240" s="33" t="s">
        <v>31</v>
      </c>
      <c r="S240" s="62">
        <v>0</v>
      </c>
      <c r="T240" s="62">
        <v>53682000</v>
      </c>
      <c r="U240" s="29">
        <v>53682000</v>
      </c>
      <c r="V240" s="33" t="s">
        <v>32</v>
      </c>
      <c r="W240" s="33" t="s">
        <v>33</v>
      </c>
      <c r="X240" s="33" t="s">
        <v>248</v>
      </c>
      <c r="Y240" s="34">
        <v>3009133992</v>
      </c>
      <c r="Z240" s="10" t="s">
        <v>249</v>
      </c>
      <c r="AA240" s="33"/>
      <c r="AB240" s="33" t="s">
        <v>108</v>
      </c>
      <c r="AC240" s="33" t="s">
        <v>277</v>
      </c>
      <c r="AD240" s="33" t="s">
        <v>250</v>
      </c>
      <c r="AE240" s="33"/>
      <c r="AF240" s="33"/>
    </row>
    <row r="241" spans="1:32" s="110" customFormat="1" ht="132" x14ac:dyDescent="0.25">
      <c r="A241" s="13" t="s">
        <v>488</v>
      </c>
      <c r="B241" s="13" t="s">
        <v>108</v>
      </c>
      <c r="C241" s="14">
        <v>240</v>
      </c>
      <c r="D241" s="13" t="s">
        <v>183</v>
      </c>
      <c r="E241" s="13"/>
      <c r="F241" s="13"/>
      <c r="G241" s="13" t="s">
        <v>1552</v>
      </c>
      <c r="H241" s="13" t="s">
        <v>185</v>
      </c>
      <c r="I241" s="13" t="s">
        <v>78</v>
      </c>
      <c r="J241" s="13" t="s">
        <v>54</v>
      </c>
      <c r="K241" s="13">
        <v>5</v>
      </c>
      <c r="L241" s="13" t="s">
        <v>28</v>
      </c>
      <c r="M241" s="13">
        <v>8</v>
      </c>
      <c r="N241" s="13" t="s">
        <v>243</v>
      </c>
      <c r="O241" s="13" t="s">
        <v>711</v>
      </c>
      <c r="P241" s="13" t="s">
        <v>43</v>
      </c>
      <c r="Q241" s="13">
        <v>0</v>
      </c>
      <c r="R241" s="13" t="s">
        <v>31</v>
      </c>
      <c r="S241" s="66">
        <v>0</v>
      </c>
      <c r="T241" s="66">
        <v>19325000</v>
      </c>
      <c r="U241" s="70">
        <v>19325000</v>
      </c>
      <c r="V241" s="13" t="s">
        <v>32</v>
      </c>
      <c r="W241" s="13" t="s">
        <v>33</v>
      </c>
      <c r="X241" s="13" t="s">
        <v>774</v>
      </c>
      <c r="Y241" s="19">
        <v>3009133992</v>
      </c>
      <c r="Z241" s="21" t="s">
        <v>778</v>
      </c>
      <c r="AA241" s="13"/>
      <c r="AB241" s="13" t="s">
        <v>108</v>
      </c>
      <c r="AC241" s="13" t="s">
        <v>277</v>
      </c>
      <c r="AD241" s="13" t="s">
        <v>2138</v>
      </c>
      <c r="AE241" s="13"/>
      <c r="AF241" s="13"/>
    </row>
    <row r="242" spans="1:32" s="109" customFormat="1" ht="82.5" x14ac:dyDescent="0.25">
      <c r="A242" s="13" t="s">
        <v>1334</v>
      </c>
      <c r="B242" s="13" t="s">
        <v>108</v>
      </c>
      <c r="C242" s="14">
        <v>241</v>
      </c>
      <c r="D242" s="13" t="s">
        <v>239</v>
      </c>
      <c r="E242" s="33"/>
      <c r="F242" s="13"/>
      <c r="G242" s="13" t="s">
        <v>1005</v>
      </c>
      <c r="H242" s="13" t="s">
        <v>187</v>
      </c>
      <c r="I242" s="13" t="s">
        <v>78</v>
      </c>
      <c r="J242" s="13" t="s">
        <v>51</v>
      </c>
      <c r="K242" s="13">
        <v>2</v>
      </c>
      <c r="L242" s="13" t="s">
        <v>63</v>
      </c>
      <c r="M242" s="13">
        <v>10</v>
      </c>
      <c r="N242" s="13" t="s">
        <v>243</v>
      </c>
      <c r="O242" s="13" t="s">
        <v>711</v>
      </c>
      <c r="P242" s="13" t="s">
        <v>43</v>
      </c>
      <c r="Q242" s="13">
        <v>0</v>
      </c>
      <c r="R242" s="13" t="s">
        <v>31</v>
      </c>
      <c r="S242" s="66"/>
      <c r="T242" s="66">
        <v>39315000</v>
      </c>
      <c r="U242" s="70">
        <v>39315000</v>
      </c>
      <c r="V242" s="13" t="s">
        <v>32</v>
      </c>
      <c r="W242" s="13" t="s">
        <v>33</v>
      </c>
      <c r="X242" s="13" t="s">
        <v>642</v>
      </c>
      <c r="Y242" s="13">
        <v>3009133992</v>
      </c>
      <c r="Z242" s="21" t="s">
        <v>705</v>
      </c>
      <c r="AA242" s="13"/>
      <c r="AB242" s="13" t="s">
        <v>108</v>
      </c>
      <c r="AC242" s="13" t="s">
        <v>274</v>
      </c>
      <c r="AD242" s="13" t="s">
        <v>1451</v>
      </c>
      <c r="AE242" s="13"/>
      <c r="AF242" s="13"/>
    </row>
    <row r="243" spans="1:32" s="109" customFormat="1" ht="66" x14ac:dyDescent="0.25">
      <c r="A243" s="33" t="s">
        <v>489</v>
      </c>
      <c r="B243" s="33" t="s">
        <v>108</v>
      </c>
      <c r="C243" s="53">
        <v>242</v>
      </c>
      <c r="D243" s="33" t="s">
        <v>183</v>
      </c>
      <c r="E243" s="33"/>
      <c r="F243" s="33"/>
      <c r="G243" s="33" t="s">
        <v>1006</v>
      </c>
      <c r="H243" s="33" t="s">
        <v>185</v>
      </c>
      <c r="I243" s="33" t="s">
        <v>78</v>
      </c>
      <c r="J243" s="33" t="s">
        <v>54</v>
      </c>
      <c r="K243" s="33">
        <v>5</v>
      </c>
      <c r="L243" s="33" t="s">
        <v>28</v>
      </c>
      <c r="M243" s="33">
        <v>8</v>
      </c>
      <c r="N243" s="33" t="s">
        <v>243</v>
      </c>
      <c r="O243" s="33" t="s">
        <v>711</v>
      </c>
      <c r="P243" s="33" t="s">
        <v>43</v>
      </c>
      <c r="Q243" s="33">
        <v>0</v>
      </c>
      <c r="R243" s="33" t="s">
        <v>31</v>
      </c>
      <c r="S243" s="62">
        <v>0</v>
      </c>
      <c r="T243" s="62">
        <v>28630000</v>
      </c>
      <c r="U243" s="29">
        <v>28630000</v>
      </c>
      <c r="V243" s="33" t="s">
        <v>32</v>
      </c>
      <c r="W243" s="33" t="s">
        <v>33</v>
      </c>
      <c r="X243" s="33" t="s">
        <v>234</v>
      </c>
      <c r="Y243" s="34">
        <v>3009133992</v>
      </c>
      <c r="Z243" s="10" t="s">
        <v>245</v>
      </c>
      <c r="AA243" s="33"/>
      <c r="AB243" s="33" t="s">
        <v>108</v>
      </c>
      <c r="AC243" s="33" t="s">
        <v>277</v>
      </c>
      <c r="AD243" s="33" t="s">
        <v>1511</v>
      </c>
      <c r="AE243" s="33"/>
      <c r="AF243" s="33"/>
    </row>
    <row r="244" spans="1:32" s="109" customFormat="1" ht="115.5" x14ac:dyDescent="0.25">
      <c r="A244" s="33" t="s">
        <v>490</v>
      </c>
      <c r="B244" s="33" t="s">
        <v>108</v>
      </c>
      <c r="C244" s="53">
        <v>243</v>
      </c>
      <c r="D244" s="33" t="s">
        <v>183</v>
      </c>
      <c r="E244" s="33"/>
      <c r="F244" s="33"/>
      <c r="G244" s="33" t="s">
        <v>1007</v>
      </c>
      <c r="H244" s="33" t="s">
        <v>185</v>
      </c>
      <c r="I244" s="33" t="s">
        <v>78</v>
      </c>
      <c r="J244" s="33" t="s">
        <v>42</v>
      </c>
      <c r="K244" s="33">
        <v>3</v>
      </c>
      <c r="L244" s="33" t="s">
        <v>28</v>
      </c>
      <c r="M244" s="33">
        <v>10</v>
      </c>
      <c r="N244" s="33" t="s">
        <v>243</v>
      </c>
      <c r="O244" s="33" t="s">
        <v>711</v>
      </c>
      <c r="P244" s="33" t="s">
        <v>43</v>
      </c>
      <c r="Q244" s="33">
        <v>0</v>
      </c>
      <c r="R244" s="33" t="s">
        <v>31</v>
      </c>
      <c r="S244" s="62">
        <v>0</v>
      </c>
      <c r="T244" s="62">
        <v>21472000</v>
      </c>
      <c r="U244" s="29">
        <v>21472000</v>
      </c>
      <c r="V244" s="33" t="s">
        <v>32</v>
      </c>
      <c r="W244" s="33" t="s">
        <v>33</v>
      </c>
      <c r="X244" s="33" t="s">
        <v>234</v>
      </c>
      <c r="Y244" s="34">
        <v>3009133992</v>
      </c>
      <c r="Z244" s="10" t="s">
        <v>247</v>
      </c>
      <c r="AA244" s="33"/>
      <c r="AB244" s="33" t="s">
        <v>108</v>
      </c>
      <c r="AC244" s="33" t="s">
        <v>277</v>
      </c>
      <c r="AD244" s="33" t="s">
        <v>1067</v>
      </c>
      <c r="AE244" s="33"/>
      <c r="AF244" s="33"/>
    </row>
    <row r="245" spans="1:32" s="109" customFormat="1" ht="181.5" x14ac:dyDescent="0.25">
      <c r="A245" s="7" t="s">
        <v>491</v>
      </c>
      <c r="B245" s="7" t="s">
        <v>108</v>
      </c>
      <c r="C245" s="8">
        <v>244</v>
      </c>
      <c r="D245" s="7" t="s">
        <v>183</v>
      </c>
      <c r="E245" s="7"/>
      <c r="F245" s="7"/>
      <c r="G245" s="7" t="s">
        <v>1008</v>
      </c>
      <c r="H245" s="7" t="s">
        <v>185</v>
      </c>
      <c r="I245" s="7" t="s">
        <v>78</v>
      </c>
      <c r="J245" s="7" t="s">
        <v>146</v>
      </c>
      <c r="K245" s="7">
        <v>7</v>
      </c>
      <c r="L245" s="7" t="s">
        <v>28</v>
      </c>
      <c r="M245" s="7">
        <v>6</v>
      </c>
      <c r="N245" s="7" t="s">
        <v>243</v>
      </c>
      <c r="O245" s="7" t="s">
        <v>711</v>
      </c>
      <c r="P245" s="7" t="s">
        <v>43</v>
      </c>
      <c r="Q245" s="7">
        <v>0</v>
      </c>
      <c r="R245" s="7" t="s">
        <v>31</v>
      </c>
      <c r="S245" s="65">
        <v>0</v>
      </c>
      <c r="T245" s="65">
        <v>16462000</v>
      </c>
      <c r="U245" s="69">
        <v>16462000</v>
      </c>
      <c r="V245" s="7" t="s">
        <v>32</v>
      </c>
      <c r="W245" s="7" t="s">
        <v>33</v>
      </c>
      <c r="X245" s="7" t="s">
        <v>237</v>
      </c>
      <c r="Y245" s="18">
        <v>3009133992</v>
      </c>
      <c r="Z245" s="25" t="s">
        <v>246</v>
      </c>
      <c r="AA245" s="7"/>
      <c r="AB245" s="7" t="s">
        <v>108</v>
      </c>
      <c r="AC245" s="7" t="s">
        <v>277</v>
      </c>
      <c r="AD245" s="7" t="s">
        <v>2134</v>
      </c>
      <c r="AE245" s="7"/>
      <c r="AF245" s="7"/>
    </row>
    <row r="246" spans="1:32" s="109" customFormat="1" ht="49.5" x14ac:dyDescent="0.25">
      <c r="A246" s="33" t="s">
        <v>492</v>
      </c>
      <c r="B246" s="33" t="s">
        <v>108</v>
      </c>
      <c r="C246" s="53">
        <v>245</v>
      </c>
      <c r="D246" s="33" t="s">
        <v>183</v>
      </c>
      <c r="E246" s="33"/>
      <c r="F246" s="33"/>
      <c r="G246" s="33" t="s">
        <v>1009</v>
      </c>
      <c r="H246" s="33" t="s">
        <v>185</v>
      </c>
      <c r="I246" s="33" t="s">
        <v>78</v>
      </c>
      <c r="J246" s="33" t="s">
        <v>54</v>
      </c>
      <c r="K246" s="33">
        <v>5</v>
      </c>
      <c r="L246" s="33" t="s">
        <v>28</v>
      </c>
      <c r="M246" s="33">
        <v>8</v>
      </c>
      <c r="N246" s="33" t="s">
        <v>243</v>
      </c>
      <c r="O246" s="33" t="s">
        <v>711</v>
      </c>
      <c r="P246" s="33" t="s">
        <v>43</v>
      </c>
      <c r="Q246" s="33">
        <v>0</v>
      </c>
      <c r="R246" s="33" t="s">
        <v>31</v>
      </c>
      <c r="S246" s="62">
        <v>0</v>
      </c>
      <c r="T246" s="62">
        <v>41513000</v>
      </c>
      <c r="U246" s="29">
        <f>+T246</f>
        <v>41513000</v>
      </c>
      <c r="V246" s="33" t="s">
        <v>32</v>
      </c>
      <c r="W246" s="33" t="s">
        <v>33</v>
      </c>
      <c r="X246" s="33" t="s">
        <v>237</v>
      </c>
      <c r="Y246" s="34">
        <v>3009133992</v>
      </c>
      <c r="Z246" s="10" t="s">
        <v>246</v>
      </c>
      <c r="AA246" s="33"/>
      <c r="AB246" s="33" t="s">
        <v>108</v>
      </c>
      <c r="AC246" s="33" t="s">
        <v>277</v>
      </c>
      <c r="AD246" s="33" t="s">
        <v>250</v>
      </c>
      <c r="AE246" s="33"/>
      <c r="AF246" s="33"/>
    </row>
    <row r="247" spans="1:32" s="109" customFormat="1" ht="66" x14ac:dyDescent="0.25">
      <c r="A247" s="13" t="s">
        <v>493</v>
      </c>
      <c r="B247" s="13" t="s">
        <v>108</v>
      </c>
      <c r="C247" s="14">
        <v>246</v>
      </c>
      <c r="D247" s="13" t="s">
        <v>183</v>
      </c>
      <c r="E247" s="33"/>
      <c r="F247" s="13"/>
      <c r="G247" s="13" t="s">
        <v>1010</v>
      </c>
      <c r="H247" s="13" t="s">
        <v>185</v>
      </c>
      <c r="I247" s="13" t="s">
        <v>78</v>
      </c>
      <c r="J247" s="13" t="s">
        <v>60</v>
      </c>
      <c r="K247" s="13">
        <v>4</v>
      </c>
      <c r="L247" s="13" t="s">
        <v>28</v>
      </c>
      <c r="M247" s="13">
        <v>8</v>
      </c>
      <c r="N247" s="13" t="s">
        <v>243</v>
      </c>
      <c r="O247" s="13" t="s">
        <v>711</v>
      </c>
      <c r="P247" s="13" t="s">
        <v>43</v>
      </c>
      <c r="Q247" s="13">
        <v>0</v>
      </c>
      <c r="R247" s="13" t="s">
        <v>31</v>
      </c>
      <c r="S247" s="66">
        <v>0</v>
      </c>
      <c r="T247" s="66">
        <v>28630000</v>
      </c>
      <c r="U247" s="70">
        <f>+T247</f>
        <v>28630000</v>
      </c>
      <c r="V247" s="13" t="s">
        <v>32</v>
      </c>
      <c r="W247" s="13" t="s">
        <v>33</v>
      </c>
      <c r="X247" s="13" t="s">
        <v>774</v>
      </c>
      <c r="Y247" s="19">
        <v>3009133992</v>
      </c>
      <c r="Z247" s="21" t="s">
        <v>778</v>
      </c>
      <c r="AA247" s="13"/>
      <c r="AB247" s="13" t="s">
        <v>108</v>
      </c>
      <c r="AC247" s="13" t="s">
        <v>277</v>
      </c>
      <c r="AD247" s="13" t="s">
        <v>1816</v>
      </c>
      <c r="AE247" s="13"/>
      <c r="AF247" s="13"/>
    </row>
    <row r="248" spans="1:32" s="109" customFormat="1" ht="148.5" x14ac:dyDescent="0.25">
      <c r="A248" s="7" t="s">
        <v>494</v>
      </c>
      <c r="B248" s="7" t="s">
        <v>108</v>
      </c>
      <c r="C248" s="8">
        <v>247</v>
      </c>
      <c r="D248" s="7" t="s">
        <v>183</v>
      </c>
      <c r="E248" s="7"/>
      <c r="F248" s="7"/>
      <c r="G248" s="7" t="s">
        <v>1011</v>
      </c>
      <c r="H248" s="7" t="s">
        <v>185</v>
      </c>
      <c r="I248" s="7" t="s">
        <v>78</v>
      </c>
      <c r="J248" s="7" t="s">
        <v>146</v>
      </c>
      <c r="K248" s="7">
        <v>7</v>
      </c>
      <c r="L248" s="7" t="s">
        <v>28</v>
      </c>
      <c r="M248" s="7">
        <v>6</v>
      </c>
      <c r="N248" s="7" t="s">
        <v>243</v>
      </c>
      <c r="O248" s="7" t="s">
        <v>711</v>
      </c>
      <c r="P248" s="7" t="s">
        <v>43</v>
      </c>
      <c r="Q248" s="7">
        <v>0</v>
      </c>
      <c r="R248" s="7" t="s">
        <v>31</v>
      </c>
      <c r="S248" s="65">
        <v>0</v>
      </c>
      <c r="T248" s="65">
        <v>21472000</v>
      </c>
      <c r="U248" s="69">
        <v>21472000</v>
      </c>
      <c r="V248" s="7" t="s">
        <v>32</v>
      </c>
      <c r="W248" s="7" t="s">
        <v>33</v>
      </c>
      <c r="X248" s="7" t="s">
        <v>237</v>
      </c>
      <c r="Y248" s="18">
        <v>3009133992</v>
      </c>
      <c r="Z248" s="25" t="s">
        <v>246</v>
      </c>
      <c r="AA248" s="7"/>
      <c r="AB248" s="7" t="s">
        <v>108</v>
      </c>
      <c r="AC248" s="7" t="s">
        <v>277</v>
      </c>
      <c r="AD248" s="7" t="s">
        <v>2135</v>
      </c>
      <c r="AE248" s="7"/>
      <c r="AF248" s="7"/>
    </row>
    <row r="249" spans="1:32" s="109" customFormat="1" ht="82.5" x14ac:dyDescent="0.25">
      <c r="A249" s="33" t="s">
        <v>495</v>
      </c>
      <c r="B249" s="33" t="s">
        <v>108</v>
      </c>
      <c r="C249" s="53">
        <v>248</v>
      </c>
      <c r="D249" s="33" t="s">
        <v>239</v>
      </c>
      <c r="E249" s="33"/>
      <c r="F249" s="33"/>
      <c r="G249" s="33" t="s">
        <v>1012</v>
      </c>
      <c r="H249" s="33" t="s">
        <v>187</v>
      </c>
      <c r="I249" s="33" t="s">
        <v>78</v>
      </c>
      <c r="J249" s="33" t="s">
        <v>62</v>
      </c>
      <c r="K249" s="33">
        <v>6</v>
      </c>
      <c r="L249" s="33" t="s">
        <v>28</v>
      </c>
      <c r="M249" s="33">
        <v>7</v>
      </c>
      <c r="N249" s="33" t="s">
        <v>243</v>
      </c>
      <c r="O249" s="33" t="s">
        <v>711</v>
      </c>
      <c r="P249" s="33" t="s">
        <v>43</v>
      </c>
      <c r="Q249" s="33">
        <v>0</v>
      </c>
      <c r="R249" s="33" t="s">
        <v>31</v>
      </c>
      <c r="S249" s="62">
        <v>0</v>
      </c>
      <c r="T249" s="62">
        <v>6516000</v>
      </c>
      <c r="U249" s="29">
        <f>+T249</f>
        <v>6516000</v>
      </c>
      <c r="V249" s="33" t="s">
        <v>32</v>
      </c>
      <c r="W249" s="33" t="s">
        <v>33</v>
      </c>
      <c r="X249" s="33" t="s">
        <v>642</v>
      </c>
      <c r="Y249" s="34">
        <v>3009133992</v>
      </c>
      <c r="Z249" s="10" t="s">
        <v>643</v>
      </c>
      <c r="AA249" s="33"/>
      <c r="AB249" s="33" t="s">
        <v>108</v>
      </c>
      <c r="AC249" s="33" t="s">
        <v>274</v>
      </c>
      <c r="AD249" s="33" t="s">
        <v>1865</v>
      </c>
      <c r="AE249" s="33"/>
      <c r="AF249" s="33"/>
    </row>
    <row r="250" spans="1:32" s="109" customFormat="1" ht="99" x14ac:dyDescent="0.25">
      <c r="A250" s="33" t="s">
        <v>496</v>
      </c>
      <c r="B250" s="33" t="s">
        <v>108</v>
      </c>
      <c r="C250" s="53">
        <v>249</v>
      </c>
      <c r="D250" s="33" t="s">
        <v>665</v>
      </c>
      <c r="E250" s="33"/>
      <c r="F250" s="33"/>
      <c r="G250" s="33" t="s">
        <v>1013</v>
      </c>
      <c r="H250" s="33" t="s">
        <v>188</v>
      </c>
      <c r="I250" s="33" t="s">
        <v>78</v>
      </c>
      <c r="J250" s="33" t="s">
        <v>62</v>
      </c>
      <c r="K250" s="33">
        <v>6</v>
      </c>
      <c r="L250" s="33" t="s">
        <v>28</v>
      </c>
      <c r="M250" s="33">
        <v>6</v>
      </c>
      <c r="N250" s="33" t="s">
        <v>243</v>
      </c>
      <c r="O250" s="33" t="s">
        <v>711</v>
      </c>
      <c r="P250" s="33" t="s">
        <v>43</v>
      </c>
      <c r="Q250" s="33">
        <v>0</v>
      </c>
      <c r="R250" s="33" t="s">
        <v>31</v>
      </c>
      <c r="S250" s="62">
        <v>0</v>
      </c>
      <c r="T250" s="62">
        <v>30000000</v>
      </c>
      <c r="U250" s="29">
        <f>+T250</f>
        <v>30000000</v>
      </c>
      <c r="V250" s="33" t="s">
        <v>32</v>
      </c>
      <c r="W250" s="33" t="s">
        <v>33</v>
      </c>
      <c r="X250" s="33" t="s">
        <v>775</v>
      </c>
      <c r="Y250" s="34">
        <v>3009133992</v>
      </c>
      <c r="Z250" s="10" t="s">
        <v>776</v>
      </c>
      <c r="AA250" s="33"/>
      <c r="AB250" s="33" t="s">
        <v>108</v>
      </c>
      <c r="AC250" s="33" t="s">
        <v>277</v>
      </c>
      <c r="AD250" s="33" t="s">
        <v>1862</v>
      </c>
      <c r="AE250" s="33"/>
      <c r="AF250" s="33"/>
    </row>
    <row r="251" spans="1:32" s="109" customFormat="1" ht="280.5" x14ac:dyDescent="0.25">
      <c r="A251" s="33" t="s">
        <v>497</v>
      </c>
      <c r="B251" s="33" t="s">
        <v>108</v>
      </c>
      <c r="C251" s="53">
        <v>250</v>
      </c>
      <c r="D251" s="33">
        <v>40141700</v>
      </c>
      <c r="E251" s="33"/>
      <c r="F251" s="33"/>
      <c r="G251" s="33" t="s">
        <v>1014</v>
      </c>
      <c r="H251" s="33" t="s">
        <v>189</v>
      </c>
      <c r="I251" s="33" t="s">
        <v>78</v>
      </c>
      <c r="J251" s="33" t="s">
        <v>54</v>
      </c>
      <c r="K251" s="33">
        <v>5</v>
      </c>
      <c r="L251" s="33" t="s">
        <v>28</v>
      </c>
      <c r="M251" s="33">
        <v>7</v>
      </c>
      <c r="N251" s="33" t="s">
        <v>113</v>
      </c>
      <c r="O251" s="33" t="s">
        <v>714</v>
      </c>
      <c r="P251" s="33" t="s">
        <v>43</v>
      </c>
      <c r="Q251" s="33">
        <v>0</v>
      </c>
      <c r="R251" s="33" t="s">
        <v>31</v>
      </c>
      <c r="S251" s="62">
        <v>0</v>
      </c>
      <c r="T251" s="62">
        <v>248600000</v>
      </c>
      <c r="U251" s="29">
        <f>+T251</f>
        <v>248600000</v>
      </c>
      <c r="V251" s="33" t="s">
        <v>32</v>
      </c>
      <c r="W251" s="33" t="s">
        <v>33</v>
      </c>
      <c r="X251" s="33" t="s">
        <v>1600</v>
      </c>
      <c r="Y251" s="34">
        <v>3009133992</v>
      </c>
      <c r="Z251" s="10" t="s">
        <v>777</v>
      </c>
      <c r="AA251" s="33"/>
      <c r="AB251" s="33" t="s">
        <v>108</v>
      </c>
      <c r="AC251" s="33" t="s">
        <v>570</v>
      </c>
      <c r="AD251" s="33" t="s">
        <v>1703</v>
      </c>
      <c r="AE251" s="33"/>
      <c r="AF251" s="33"/>
    </row>
    <row r="252" spans="1:32" s="109" customFormat="1" ht="181.5" x14ac:dyDescent="0.25">
      <c r="A252" s="33" t="s">
        <v>498</v>
      </c>
      <c r="B252" s="33" t="s">
        <v>108</v>
      </c>
      <c r="C252" s="53">
        <v>251</v>
      </c>
      <c r="D252" s="33">
        <v>40101701</v>
      </c>
      <c r="E252" s="33"/>
      <c r="F252" s="33"/>
      <c r="G252" s="33" t="s">
        <v>1015</v>
      </c>
      <c r="H252" s="33" t="s">
        <v>242</v>
      </c>
      <c r="I252" s="33" t="s">
        <v>78</v>
      </c>
      <c r="J252" s="33" t="s">
        <v>146</v>
      </c>
      <c r="K252" s="33">
        <v>7</v>
      </c>
      <c r="L252" s="33" t="s">
        <v>28</v>
      </c>
      <c r="M252" s="33">
        <v>5</v>
      </c>
      <c r="N252" s="33" t="s">
        <v>113</v>
      </c>
      <c r="O252" s="33" t="s">
        <v>714</v>
      </c>
      <c r="P252" s="33" t="s">
        <v>43</v>
      </c>
      <c r="Q252" s="33">
        <v>0</v>
      </c>
      <c r="R252" s="33" t="s">
        <v>31</v>
      </c>
      <c r="S252" s="62">
        <v>0</v>
      </c>
      <c r="T252" s="62">
        <v>95000000</v>
      </c>
      <c r="U252" s="29">
        <f>+T252</f>
        <v>95000000</v>
      </c>
      <c r="V252" s="33" t="s">
        <v>32</v>
      </c>
      <c r="W252" s="33" t="s">
        <v>33</v>
      </c>
      <c r="X252" s="33" t="s">
        <v>200</v>
      </c>
      <c r="Y252" s="34">
        <v>3009133992</v>
      </c>
      <c r="Z252" s="10" t="s">
        <v>244</v>
      </c>
      <c r="AA252" s="33"/>
      <c r="AB252" s="33" t="s">
        <v>108</v>
      </c>
      <c r="AC252" s="33" t="s">
        <v>569</v>
      </c>
      <c r="AD252" s="33" t="s">
        <v>2010</v>
      </c>
      <c r="AE252" s="38"/>
      <c r="AF252" s="38"/>
    </row>
    <row r="253" spans="1:32" s="109" customFormat="1" ht="82.5" x14ac:dyDescent="0.25">
      <c r="A253" s="33" t="s">
        <v>499</v>
      </c>
      <c r="B253" s="33" t="s">
        <v>108</v>
      </c>
      <c r="C253" s="53">
        <v>252</v>
      </c>
      <c r="D253" s="33" t="s">
        <v>240</v>
      </c>
      <c r="E253" s="33"/>
      <c r="F253" s="33"/>
      <c r="G253" s="33" t="s">
        <v>1016</v>
      </c>
      <c r="H253" s="33" t="s">
        <v>191</v>
      </c>
      <c r="I253" s="33" t="s">
        <v>78</v>
      </c>
      <c r="J253" s="33" t="s">
        <v>54</v>
      </c>
      <c r="K253" s="33">
        <v>5</v>
      </c>
      <c r="L253" s="33" t="s">
        <v>28</v>
      </c>
      <c r="M253" s="33">
        <v>7</v>
      </c>
      <c r="N253" s="33" t="s">
        <v>113</v>
      </c>
      <c r="O253" s="33" t="s">
        <v>714</v>
      </c>
      <c r="P253" s="33" t="s">
        <v>43</v>
      </c>
      <c r="Q253" s="33">
        <v>0</v>
      </c>
      <c r="R253" s="33" t="s">
        <v>31</v>
      </c>
      <c r="S253" s="62">
        <v>0</v>
      </c>
      <c r="T253" s="62">
        <v>120000000</v>
      </c>
      <c r="U253" s="29">
        <f>+T253</f>
        <v>120000000</v>
      </c>
      <c r="V253" s="33" t="s">
        <v>32</v>
      </c>
      <c r="W253" s="33" t="s">
        <v>33</v>
      </c>
      <c r="X253" s="33" t="s">
        <v>200</v>
      </c>
      <c r="Y253" s="34">
        <v>3009133992</v>
      </c>
      <c r="Z253" s="10" t="s">
        <v>244</v>
      </c>
      <c r="AA253" s="33"/>
      <c r="AB253" s="33" t="s">
        <v>108</v>
      </c>
      <c r="AC253" s="33" t="s">
        <v>277</v>
      </c>
      <c r="AD253" s="33" t="s">
        <v>1643</v>
      </c>
      <c r="AE253" s="33"/>
      <c r="AF253" s="33"/>
    </row>
    <row r="254" spans="1:32" s="109" customFormat="1" ht="66" x14ac:dyDescent="0.25">
      <c r="A254" s="33" t="s">
        <v>500</v>
      </c>
      <c r="B254" s="33" t="s">
        <v>108</v>
      </c>
      <c r="C254" s="53">
        <v>253</v>
      </c>
      <c r="D254" s="33" t="s">
        <v>622</v>
      </c>
      <c r="E254" s="33"/>
      <c r="F254" s="33"/>
      <c r="G254" s="33" t="s">
        <v>1017</v>
      </c>
      <c r="H254" s="33" t="s">
        <v>192</v>
      </c>
      <c r="I254" s="33" t="s">
        <v>78</v>
      </c>
      <c r="J254" s="33" t="s">
        <v>62</v>
      </c>
      <c r="K254" s="33">
        <v>6</v>
      </c>
      <c r="L254" s="33" t="s">
        <v>28</v>
      </c>
      <c r="M254" s="33">
        <v>6</v>
      </c>
      <c r="N254" s="33" t="s">
        <v>243</v>
      </c>
      <c r="O254" s="33" t="s">
        <v>711</v>
      </c>
      <c r="P254" s="33" t="s">
        <v>43</v>
      </c>
      <c r="Q254" s="33">
        <v>0</v>
      </c>
      <c r="R254" s="33" t="s">
        <v>31</v>
      </c>
      <c r="S254" s="62">
        <v>0</v>
      </c>
      <c r="T254" s="62">
        <v>20000000</v>
      </c>
      <c r="U254" s="29">
        <f>+T254</f>
        <v>20000000</v>
      </c>
      <c r="V254" s="33" t="s">
        <v>32</v>
      </c>
      <c r="W254" s="33" t="s">
        <v>33</v>
      </c>
      <c r="X254" s="33" t="s">
        <v>775</v>
      </c>
      <c r="Y254" s="34">
        <v>3009133992</v>
      </c>
      <c r="Z254" s="10" t="s">
        <v>776</v>
      </c>
      <c r="AA254" s="33"/>
      <c r="AB254" s="33" t="s">
        <v>108</v>
      </c>
      <c r="AC254" s="33" t="s">
        <v>277</v>
      </c>
      <c r="AD254" s="33" t="s">
        <v>1863</v>
      </c>
      <c r="AE254" s="33"/>
      <c r="AF254" s="33"/>
    </row>
    <row r="255" spans="1:32" s="110" customFormat="1" ht="148.5" x14ac:dyDescent="0.25">
      <c r="A255" s="33" t="s">
        <v>501</v>
      </c>
      <c r="B255" s="33" t="s">
        <v>108</v>
      </c>
      <c r="C255" s="53">
        <v>254</v>
      </c>
      <c r="D255" s="33">
        <v>72154302</v>
      </c>
      <c r="E255" s="33"/>
      <c r="F255" s="33"/>
      <c r="G255" s="33" t="s">
        <v>1018</v>
      </c>
      <c r="H255" s="33" t="s">
        <v>193</v>
      </c>
      <c r="I255" s="33" t="s">
        <v>78</v>
      </c>
      <c r="J255" s="33" t="s">
        <v>146</v>
      </c>
      <c r="K255" s="33">
        <v>7</v>
      </c>
      <c r="L255" s="33" t="s">
        <v>28</v>
      </c>
      <c r="M255" s="33">
        <v>4</v>
      </c>
      <c r="N255" s="33" t="s">
        <v>113</v>
      </c>
      <c r="O255" s="33" t="s">
        <v>714</v>
      </c>
      <c r="P255" s="33" t="s">
        <v>43</v>
      </c>
      <c r="Q255" s="33">
        <v>0</v>
      </c>
      <c r="R255" s="33" t="s">
        <v>31</v>
      </c>
      <c r="S255" s="62">
        <v>0</v>
      </c>
      <c r="T255" s="62">
        <v>80000000</v>
      </c>
      <c r="U255" s="29">
        <v>80000000</v>
      </c>
      <c r="V255" s="33" t="s">
        <v>32</v>
      </c>
      <c r="W255" s="33" t="s">
        <v>33</v>
      </c>
      <c r="X255" s="33" t="s">
        <v>703</v>
      </c>
      <c r="Y255" s="34">
        <v>3009133992</v>
      </c>
      <c r="Z255" s="10" t="s">
        <v>241</v>
      </c>
      <c r="AA255" s="33"/>
      <c r="AB255" s="33" t="s">
        <v>108</v>
      </c>
      <c r="AC255" s="33" t="s">
        <v>277</v>
      </c>
      <c r="AD255" s="33" t="s">
        <v>1976</v>
      </c>
      <c r="AE255" s="33"/>
      <c r="AF255" s="33"/>
    </row>
    <row r="256" spans="1:32" s="109" customFormat="1" ht="82.5" x14ac:dyDescent="0.25">
      <c r="A256" s="33" t="s">
        <v>1335</v>
      </c>
      <c r="B256" s="33" t="s">
        <v>108</v>
      </c>
      <c r="C256" s="53">
        <v>255</v>
      </c>
      <c r="D256" s="33" t="s">
        <v>105</v>
      </c>
      <c r="E256" s="33"/>
      <c r="F256" s="33"/>
      <c r="G256" s="33" t="s">
        <v>293</v>
      </c>
      <c r="H256" s="33" t="s">
        <v>26</v>
      </c>
      <c r="I256" s="33" t="s">
        <v>1336</v>
      </c>
      <c r="J256" s="33" t="s">
        <v>27</v>
      </c>
      <c r="K256" s="33">
        <v>1</v>
      </c>
      <c r="L256" s="33" t="s">
        <v>54</v>
      </c>
      <c r="M256" s="33">
        <v>4</v>
      </c>
      <c r="N256" s="33" t="s">
        <v>29</v>
      </c>
      <c r="O256" s="33" t="s">
        <v>709</v>
      </c>
      <c r="P256" s="33" t="s">
        <v>30</v>
      </c>
      <c r="Q256" s="33">
        <v>1</v>
      </c>
      <c r="R256" s="33" t="s">
        <v>31</v>
      </c>
      <c r="S256" s="62">
        <v>7000000</v>
      </c>
      <c r="T256" s="62">
        <v>28000000</v>
      </c>
      <c r="U256" s="29">
        <v>28000000</v>
      </c>
      <c r="V256" s="33" t="s">
        <v>32</v>
      </c>
      <c r="W256" s="33" t="s">
        <v>33</v>
      </c>
      <c r="X256" s="33" t="s">
        <v>1337</v>
      </c>
      <c r="Y256" s="34">
        <v>3009133992</v>
      </c>
      <c r="Z256" s="10" t="s">
        <v>1338</v>
      </c>
      <c r="AA256" s="33"/>
      <c r="AB256" s="33" t="s">
        <v>108</v>
      </c>
      <c r="AC256" s="33" t="s">
        <v>255</v>
      </c>
      <c r="AD256" s="33" t="s">
        <v>250</v>
      </c>
      <c r="AE256" s="33"/>
      <c r="AF256" s="33"/>
    </row>
    <row r="257" spans="1:32" s="109" customFormat="1" ht="82.5" x14ac:dyDescent="0.25">
      <c r="A257" s="33" t="s">
        <v>1339</v>
      </c>
      <c r="B257" s="33" t="s">
        <v>108</v>
      </c>
      <c r="C257" s="53">
        <v>256</v>
      </c>
      <c r="D257" s="33" t="s">
        <v>1230</v>
      </c>
      <c r="E257" s="33"/>
      <c r="F257" s="33"/>
      <c r="G257" s="33" t="s">
        <v>294</v>
      </c>
      <c r="H257" s="33" t="s">
        <v>26</v>
      </c>
      <c r="I257" s="33" t="s">
        <v>1340</v>
      </c>
      <c r="J257" s="33" t="s">
        <v>27</v>
      </c>
      <c r="K257" s="33">
        <v>1</v>
      </c>
      <c r="L257" s="33" t="s">
        <v>54</v>
      </c>
      <c r="M257" s="33">
        <v>4</v>
      </c>
      <c r="N257" s="33" t="s">
        <v>29</v>
      </c>
      <c r="O257" s="33" t="s">
        <v>709</v>
      </c>
      <c r="P257" s="33" t="s">
        <v>43</v>
      </c>
      <c r="Q257" s="33">
        <v>0</v>
      </c>
      <c r="R257" s="33" t="s">
        <v>31</v>
      </c>
      <c r="S257" s="62">
        <v>12000000</v>
      </c>
      <c r="T257" s="62">
        <v>48000000</v>
      </c>
      <c r="U257" s="29">
        <v>48000000</v>
      </c>
      <c r="V257" s="33" t="s">
        <v>32</v>
      </c>
      <c r="W257" s="33" t="s">
        <v>33</v>
      </c>
      <c r="X257" s="33" t="s">
        <v>642</v>
      </c>
      <c r="Y257" s="34">
        <v>3009133992</v>
      </c>
      <c r="Z257" s="10" t="s">
        <v>705</v>
      </c>
      <c r="AA257" s="33"/>
      <c r="AB257" s="33" t="s">
        <v>108</v>
      </c>
      <c r="AC257" s="33" t="s">
        <v>255</v>
      </c>
      <c r="AD257" s="33" t="s">
        <v>250</v>
      </c>
      <c r="AE257" s="33"/>
      <c r="AF257" s="33"/>
    </row>
    <row r="258" spans="1:32" s="109" customFormat="1" ht="82.5" x14ac:dyDescent="0.25">
      <c r="A258" s="33" t="s">
        <v>1341</v>
      </c>
      <c r="B258" s="33" t="s">
        <v>108</v>
      </c>
      <c r="C258" s="53">
        <v>257</v>
      </c>
      <c r="D258" s="33" t="s">
        <v>1230</v>
      </c>
      <c r="E258" s="33"/>
      <c r="F258" s="33"/>
      <c r="G258" s="33" t="s">
        <v>295</v>
      </c>
      <c r="H258" s="33" t="s">
        <v>26</v>
      </c>
      <c r="I258" s="33" t="s">
        <v>1342</v>
      </c>
      <c r="J258" s="33" t="s">
        <v>27</v>
      </c>
      <c r="K258" s="33">
        <v>1</v>
      </c>
      <c r="L258" s="33" t="s">
        <v>54</v>
      </c>
      <c r="M258" s="33">
        <v>4</v>
      </c>
      <c r="N258" s="33" t="s">
        <v>29</v>
      </c>
      <c r="O258" s="33" t="s">
        <v>709</v>
      </c>
      <c r="P258" s="33" t="s">
        <v>30</v>
      </c>
      <c r="Q258" s="33">
        <v>1</v>
      </c>
      <c r="R258" s="33" t="s">
        <v>31</v>
      </c>
      <c r="S258" s="62">
        <v>8000000</v>
      </c>
      <c r="T258" s="62">
        <v>32000000</v>
      </c>
      <c r="U258" s="29">
        <v>32000000</v>
      </c>
      <c r="V258" s="33" t="s">
        <v>32</v>
      </c>
      <c r="W258" s="33" t="s">
        <v>33</v>
      </c>
      <c r="X258" s="33" t="s">
        <v>1343</v>
      </c>
      <c r="Y258" s="34">
        <v>3009133992</v>
      </c>
      <c r="Z258" s="10" t="s">
        <v>1344</v>
      </c>
      <c r="AA258" s="33"/>
      <c r="AB258" s="33" t="s">
        <v>108</v>
      </c>
      <c r="AC258" s="33" t="s">
        <v>255</v>
      </c>
      <c r="AD258" s="33" t="s">
        <v>250</v>
      </c>
      <c r="AE258" s="33"/>
      <c r="AF258" s="33"/>
    </row>
    <row r="259" spans="1:32" s="109" customFormat="1" ht="49.5" x14ac:dyDescent="0.25">
      <c r="A259" s="33" t="s">
        <v>1345</v>
      </c>
      <c r="B259" s="33" t="s">
        <v>108</v>
      </c>
      <c r="C259" s="53">
        <v>258</v>
      </c>
      <c r="D259" s="33" t="s">
        <v>1230</v>
      </c>
      <c r="E259" s="33"/>
      <c r="F259" s="33"/>
      <c r="G259" s="33" t="s">
        <v>296</v>
      </c>
      <c r="H259" s="33" t="s">
        <v>26</v>
      </c>
      <c r="I259" s="33" t="s">
        <v>1346</v>
      </c>
      <c r="J259" s="33" t="s">
        <v>27</v>
      </c>
      <c r="K259" s="33">
        <v>1</v>
      </c>
      <c r="L259" s="33" t="s">
        <v>54</v>
      </c>
      <c r="M259" s="33">
        <v>4</v>
      </c>
      <c r="N259" s="33" t="s">
        <v>29</v>
      </c>
      <c r="O259" s="33" t="s">
        <v>709</v>
      </c>
      <c r="P259" s="33" t="s">
        <v>30</v>
      </c>
      <c r="Q259" s="33">
        <v>1</v>
      </c>
      <c r="R259" s="33" t="s">
        <v>31</v>
      </c>
      <c r="S259" s="62">
        <v>7000000</v>
      </c>
      <c r="T259" s="62">
        <v>28000000</v>
      </c>
      <c r="U259" s="29">
        <v>28000000</v>
      </c>
      <c r="V259" s="33" t="s">
        <v>32</v>
      </c>
      <c r="W259" s="33" t="s">
        <v>33</v>
      </c>
      <c r="X259" s="33" t="s">
        <v>1343</v>
      </c>
      <c r="Y259" s="34">
        <v>3009133992</v>
      </c>
      <c r="Z259" s="10" t="s">
        <v>1344</v>
      </c>
      <c r="AA259" s="33"/>
      <c r="AB259" s="33" t="s">
        <v>108</v>
      </c>
      <c r="AC259" s="33" t="s">
        <v>255</v>
      </c>
      <c r="AD259" s="33" t="s">
        <v>250</v>
      </c>
      <c r="AE259" s="33"/>
      <c r="AF259" s="33"/>
    </row>
    <row r="260" spans="1:32" s="109" customFormat="1" ht="82.5" x14ac:dyDescent="0.25">
      <c r="A260" s="33" t="s">
        <v>502</v>
      </c>
      <c r="B260" s="33" t="s">
        <v>108</v>
      </c>
      <c r="C260" s="53">
        <v>259</v>
      </c>
      <c r="D260" s="33" t="s">
        <v>201</v>
      </c>
      <c r="E260" s="33"/>
      <c r="F260" s="33"/>
      <c r="G260" s="33" t="s">
        <v>1019</v>
      </c>
      <c r="H260" s="33" t="s">
        <v>202</v>
      </c>
      <c r="I260" s="33" t="s">
        <v>78</v>
      </c>
      <c r="J260" s="33" t="s">
        <v>27</v>
      </c>
      <c r="K260" s="33">
        <v>1</v>
      </c>
      <c r="L260" s="33" t="s">
        <v>39</v>
      </c>
      <c r="M260" s="33">
        <v>6</v>
      </c>
      <c r="N260" s="33" t="s">
        <v>136</v>
      </c>
      <c r="O260" s="33" t="s">
        <v>713</v>
      </c>
      <c r="P260" s="33" t="s">
        <v>43</v>
      </c>
      <c r="Q260" s="33">
        <v>0</v>
      </c>
      <c r="R260" s="33" t="s">
        <v>31</v>
      </c>
      <c r="S260" s="62">
        <v>0</v>
      </c>
      <c r="T260" s="62">
        <v>210322762.90000001</v>
      </c>
      <c r="U260" s="29">
        <v>210322762.90000001</v>
      </c>
      <c r="V260" s="33" t="s">
        <v>32</v>
      </c>
      <c r="W260" s="33" t="s">
        <v>33</v>
      </c>
      <c r="X260" s="33" t="s">
        <v>200</v>
      </c>
      <c r="Y260" s="34">
        <v>3009133992</v>
      </c>
      <c r="Z260" s="10" t="s">
        <v>244</v>
      </c>
      <c r="AA260" s="33"/>
      <c r="AB260" s="33" t="s">
        <v>108</v>
      </c>
      <c r="AC260" s="33" t="s">
        <v>275</v>
      </c>
      <c r="AD260" s="33" t="s">
        <v>732</v>
      </c>
      <c r="AE260" s="33"/>
      <c r="AF260" s="33"/>
    </row>
    <row r="261" spans="1:32" s="109" customFormat="1" ht="214.5" x14ac:dyDescent="0.25">
      <c r="A261" s="94" t="s">
        <v>503</v>
      </c>
      <c r="B261" s="94" t="s">
        <v>108</v>
      </c>
      <c r="C261" s="28">
        <v>260</v>
      </c>
      <c r="D261" s="94" t="s">
        <v>201</v>
      </c>
      <c r="E261" s="94"/>
      <c r="F261" s="94"/>
      <c r="G261" s="94" t="s">
        <v>2091</v>
      </c>
      <c r="H261" s="94" t="s">
        <v>202</v>
      </c>
      <c r="I261" s="94" t="s">
        <v>78</v>
      </c>
      <c r="J261" s="94" t="s">
        <v>146</v>
      </c>
      <c r="K261" s="94">
        <v>7</v>
      </c>
      <c r="L261" s="94" t="s">
        <v>28</v>
      </c>
      <c r="M261" s="94">
        <v>4</v>
      </c>
      <c r="N261" s="94" t="s">
        <v>136</v>
      </c>
      <c r="O261" s="94" t="s">
        <v>713</v>
      </c>
      <c r="P261" s="94" t="s">
        <v>43</v>
      </c>
      <c r="Q261" s="33">
        <v>0</v>
      </c>
      <c r="R261" s="94" t="s">
        <v>31</v>
      </c>
      <c r="S261" s="62">
        <v>0</v>
      </c>
      <c r="T261" s="62">
        <v>59240911.859999999</v>
      </c>
      <c r="U261" s="29">
        <f>+T261</f>
        <v>59240911.859999999</v>
      </c>
      <c r="V261" s="94" t="s">
        <v>32</v>
      </c>
      <c r="W261" s="94" t="s">
        <v>33</v>
      </c>
      <c r="X261" s="94" t="s">
        <v>200</v>
      </c>
      <c r="Y261" s="95">
        <v>3009133992</v>
      </c>
      <c r="Z261" s="10" t="s">
        <v>244</v>
      </c>
      <c r="AA261" s="94"/>
      <c r="AB261" s="94" t="s">
        <v>108</v>
      </c>
      <c r="AC261" s="94" t="s">
        <v>275</v>
      </c>
      <c r="AD261" s="94" t="s">
        <v>2011</v>
      </c>
      <c r="AE261" s="93"/>
      <c r="AF261" s="93"/>
    </row>
    <row r="262" spans="1:32" s="109" customFormat="1" ht="82.5" x14ac:dyDescent="0.25">
      <c r="A262" s="33" t="s">
        <v>504</v>
      </c>
      <c r="B262" s="33" t="s">
        <v>108</v>
      </c>
      <c r="C262" s="53">
        <v>261</v>
      </c>
      <c r="D262" s="33" t="s">
        <v>201</v>
      </c>
      <c r="E262" s="33"/>
      <c r="F262" s="33"/>
      <c r="G262" s="33" t="s">
        <v>1020</v>
      </c>
      <c r="H262" s="33" t="s">
        <v>202</v>
      </c>
      <c r="I262" s="33" t="s">
        <v>78</v>
      </c>
      <c r="J262" s="33" t="s">
        <v>51</v>
      </c>
      <c r="K262" s="33">
        <v>2</v>
      </c>
      <c r="L262" s="33" t="s">
        <v>28</v>
      </c>
      <c r="M262" s="33">
        <v>9</v>
      </c>
      <c r="N262" s="33" t="s">
        <v>136</v>
      </c>
      <c r="O262" s="33" t="s">
        <v>713</v>
      </c>
      <c r="P262" s="33" t="s">
        <v>43</v>
      </c>
      <c r="Q262" s="33">
        <v>0</v>
      </c>
      <c r="R262" s="33" t="s">
        <v>31</v>
      </c>
      <c r="S262" s="62"/>
      <c r="T262" s="62">
        <v>499016398.39999998</v>
      </c>
      <c r="U262" s="29">
        <v>499016398.39999998</v>
      </c>
      <c r="V262" s="33" t="s">
        <v>32</v>
      </c>
      <c r="W262" s="33" t="s">
        <v>33</v>
      </c>
      <c r="X262" s="33" t="s">
        <v>200</v>
      </c>
      <c r="Y262" s="33">
        <v>3009133992</v>
      </c>
      <c r="Z262" s="10" t="s">
        <v>244</v>
      </c>
      <c r="AA262" s="33"/>
      <c r="AB262" s="33" t="s">
        <v>108</v>
      </c>
      <c r="AC262" s="33" t="s">
        <v>275</v>
      </c>
      <c r="AD262" s="33" t="s">
        <v>1449</v>
      </c>
      <c r="AE262" s="33"/>
      <c r="AF262" s="33"/>
    </row>
    <row r="263" spans="1:32" s="109" customFormat="1" ht="82.5" x14ac:dyDescent="0.25">
      <c r="A263" s="7" t="s">
        <v>505</v>
      </c>
      <c r="B263" s="7" t="s">
        <v>108</v>
      </c>
      <c r="C263" s="8">
        <v>262</v>
      </c>
      <c r="D263" s="7" t="s">
        <v>201</v>
      </c>
      <c r="E263" s="33"/>
      <c r="F263" s="7"/>
      <c r="G263" s="7" t="s">
        <v>1021</v>
      </c>
      <c r="H263" s="7" t="s">
        <v>202</v>
      </c>
      <c r="I263" s="7" t="s">
        <v>78</v>
      </c>
      <c r="J263" s="7" t="s">
        <v>36</v>
      </c>
      <c r="K263" s="7">
        <v>8</v>
      </c>
      <c r="L263" s="7" t="s">
        <v>28</v>
      </c>
      <c r="M263" s="7">
        <v>4</v>
      </c>
      <c r="N263" s="7" t="s">
        <v>136</v>
      </c>
      <c r="O263" s="7" t="s">
        <v>713</v>
      </c>
      <c r="P263" s="7" t="s">
        <v>43</v>
      </c>
      <c r="Q263" s="7">
        <v>0</v>
      </c>
      <c r="R263" s="7" t="s">
        <v>31</v>
      </c>
      <c r="S263" s="65"/>
      <c r="T263" s="65">
        <v>203047300</v>
      </c>
      <c r="U263" s="69">
        <v>203047300</v>
      </c>
      <c r="V263" s="7" t="s">
        <v>32</v>
      </c>
      <c r="W263" s="7" t="s">
        <v>33</v>
      </c>
      <c r="X263" s="7" t="s">
        <v>200</v>
      </c>
      <c r="Y263" s="7">
        <v>3009133992</v>
      </c>
      <c r="Z263" s="25" t="s">
        <v>244</v>
      </c>
      <c r="AA263" s="7"/>
      <c r="AB263" s="7" t="s">
        <v>108</v>
      </c>
      <c r="AC263" s="7" t="s">
        <v>275</v>
      </c>
      <c r="AD263" s="7" t="s">
        <v>1450</v>
      </c>
      <c r="AE263" s="7"/>
      <c r="AF263" s="7"/>
    </row>
    <row r="264" spans="1:32" s="109" customFormat="1" ht="82.5" x14ac:dyDescent="0.25">
      <c r="A264" s="33" t="s">
        <v>506</v>
      </c>
      <c r="B264" s="33" t="s">
        <v>108</v>
      </c>
      <c r="C264" s="53">
        <v>263</v>
      </c>
      <c r="D264" s="33" t="s">
        <v>201</v>
      </c>
      <c r="E264" s="33"/>
      <c r="F264" s="33"/>
      <c r="G264" s="33" t="s">
        <v>1022</v>
      </c>
      <c r="H264" s="33" t="s">
        <v>202</v>
      </c>
      <c r="I264" s="33" t="s">
        <v>78</v>
      </c>
      <c r="J264" s="33" t="s">
        <v>27</v>
      </c>
      <c r="K264" s="33">
        <v>1</v>
      </c>
      <c r="L264" s="33" t="s">
        <v>39</v>
      </c>
      <c r="M264" s="33">
        <v>7</v>
      </c>
      <c r="N264" s="33" t="s">
        <v>136</v>
      </c>
      <c r="O264" s="33" t="s">
        <v>713</v>
      </c>
      <c r="P264" s="33" t="s">
        <v>43</v>
      </c>
      <c r="Q264" s="33">
        <v>0</v>
      </c>
      <c r="R264" s="33" t="s">
        <v>31</v>
      </c>
      <c r="S264" s="62">
        <v>0</v>
      </c>
      <c r="T264" s="62">
        <v>92032631.049999997</v>
      </c>
      <c r="U264" s="29">
        <v>92032631.049999997</v>
      </c>
      <c r="V264" s="33" t="s">
        <v>32</v>
      </c>
      <c r="W264" s="33" t="s">
        <v>33</v>
      </c>
      <c r="X264" s="33" t="s">
        <v>200</v>
      </c>
      <c r="Y264" s="34">
        <v>3009133992</v>
      </c>
      <c r="Z264" s="10" t="s">
        <v>244</v>
      </c>
      <c r="AA264" s="33"/>
      <c r="AB264" s="33" t="s">
        <v>108</v>
      </c>
      <c r="AC264" s="33" t="s">
        <v>275</v>
      </c>
      <c r="AD264" s="33" t="s">
        <v>732</v>
      </c>
      <c r="AE264" s="33"/>
      <c r="AF264" s="33"/>
    </row>
    <row r="265" spans="1:32" s="109" customFormat="1" ht="132" x14ac:dyDescent="0.25">
      <c r="A265" s="94" t="s">
        <v>507</v>
      </c>
      <c r="B265" s="94" t="s">
        <v>108</v>
      </c>
      <c r="C265" s="28">
        <v>264</v>
      </c>
      <c r="D265" s="94" t="s">
        <v>201</v>
      </c>
      <c r="E265" s="94"/>
      <c r="F265" s="94"/>
      <c r="G265" s="94" t="s">
        <v>2092</v>
      </c>
      <c r="H265" s="94" t="s">
        <v>202</v>
      </c>
      <c r="I265" s="94" t="s">
        <v>78</v>
      </c>
      <c r="J265" s="94" t="s">
        <v>146</v>
      </c>
      <c r="K265" s="94">
        <v>7</v>
      </c>
      <c r="L265" s="94" t="s">
        <v>28</v>
      </c>
      <c r="M265" s="94">
        <v>4</v>
      </c>
      <c r="N265" s="94" t="s">
        <v>136</v>
      </c>
      <c r="O265" s="94" t="s">
        <v>713</v>
      </c>
      <c r="P265" s="94" t="s">
        <v>43</v>
      </c>
      <c r="Q265" s="33">
        <v>0</v>
      </c>
      <c r="R265" s="94" t="s">
        <v>31</v>
      </c>
      <c r="S265" s="62">
        <v>0</v>
      </c>
      <c r="T265" s="62">
        <v>69413170.170000002</v>
      </c>
      <c r="U265" s="29">
        <f>+T265</f>
        <v>69413170.170000002</v>
      </c>
      <c r="V265" s="94" t="s">
        <v>32</v>
      </c>
      <c r="W265" s="94" t="s">
        <v>33</v>
      </c>
      <c r="X265" s="94" t="s">
        <v>200</v>
      </c>
      <c r="Y265" s="95">
        <v>3009133992</v>
      </c>
      <c r="Z265" s="10" t="s">
        <v>244</v>
      </c>
      <c r="AA265" s="94"/>
      <c r="AB265" s="94" t="s">
        <v>108</v>
      </c>
      <c r="AC265" s="94" t="s">
        <v>275</v>
      </c>
      <c r="AD265" s="94" t="s">
        <v>2012</v>
      </c>
      <c r="AE265" s="93"/>
      <c r="AF265" s="93"/>
    </row>
    <row r="266" spans="1:32" s="109" customFormat="1" ht="82.5" x14ac:dyDescent="0.25">
      <c r="A266" s="33" t="s">
        <v>508</v>
      </c>
      <c r="B266" s="33" t="s">
        <v>108</v>
      </c>
      <c r="C266" s="53">
        <v>265</v>
      </c>
      <c r="D266" s="33" t="s">
        <v>201</v>
      </c>
      <c r="E266" s="33"/>
      <c r="F266" s="33"/>
      <c r="G266" s="33" t="s">
        <v>1023</v>
      </c>
      <c r="H266" s="33" t="s">
        <v>202</v>
      </c>
      <c r="I266" s="33" t="s">
        <v>78</v>
      </c>
      <c r="J266" s="33" t="s">
        <v>51</v>
      </c>
      <c r="K266" s="33">
        <v>2</v>
      </c>
      <c r="L266" s="33" t="s">
        <v>39</v>
      </c>
      <c r="M266" s="33">
        <v>5</v>
      </c>
      <c r="N266" s="33" t="s">
        <v>136</v>
      </c>
      <c r="O266" s="33" t="s">
        <v>713</v>
      </c>
      <c r="P266" s="33" t="s">
        <v>43</v>
      </c>
      <c r="Q266" s="33">
        <v>0</v>
      </c>
      <c r="R266" s="33" t="s">
        <v>31</v>
      </c>
      <c r="S266" s="62">
        <v>0</v>
      </c>
      <c r="T266" s="62">
        <v>25891385.126475573</v>
      </c>
      <c r="U266" s="29">
        <f>+T266</f>
        <v>25891385.126475573</v>
      </c>
      <c r="V266" s="33" t="s">
        <v>32</v>
      </c>
      <c r="W266" s="33" t="s">
        <v>33</v>
      </c>
      <c r="X266" s="33" t="s">
        <v>200</v>
      </c>
      <c r="Y266" s="34">
        <v>3009133992</v>
      </c>
      <c r="Z266" s="10" t="s">
        <v>244</v>
      </c>
      <c r="AA266" s="33"/>
      <c r="AB266" s="33" t="s">
        <v>108</v>
      </c>
      <c r="AC266" s="33" t="s">
        <v>275</v>
      </c>
      <c r="AD266" s="33" t="s">
        <v>250</v>
      </c>
      <c r="AE266" s="33"/>
      <c r="AF266" s="33"/>
    </row>
    <row r="267" spans="1:32" s="109" customFormat="1" ht="181.5" x14ac:dyDescent="0.25">
      <c r="A267" s="94" t="s">
        <v>509</v>
      </c>
      <c r="B267" s="94" t="s">
        <v>108</v>
      </c>
      <c r="C267" s="28">
        <v>266</v>
      </c>
      <c r="D267" s="94" t="s">
        <v>201</v>
      </c>
      <c r="E267" s="94"/>
      <c r="F267" s="94"/>
      <c r="G267" s="94" t="s">
        <v>2093</v>
      </c>
      <c r="H267" s="94" t="s">
        <v>202</v>
      </c>
      <c r="I267" s="94" t="s">
        <v>78</v>
      </c>
      <c r="J267" s="94" t="s">
        <v>146</v>
      </c>
      <c r="K267" s="94">
        <v>7</v>
      </c>
      <c r="L267" s="94" t="s">
        <v>28</v>
      </c>
      <c r="M267" s="94">
        <v>4</v>
      </c>
      <c r="N267" s="94" t="s">
        <v>136</v>
      </c>
      <c r="O267" s="94" t="s">
        <v>713</v>
      </c>
      <c r="P267" s="94" t="s">
        <v>43</v>
      </c>
      <c r="Q267" s="33">
        <v>0</v>
      </c>
      <c r="R267" s="94" t="s">
        <v>31</v>
      </c>
      <c r="S267" s="62">
        <v>0</v>
      </c>
      <c r="T267" s="62">
        <v>18719173.600000001</v>
      </c>
      <c r="U267" s="29">
        <f>+T267</f>
        <v>18719173.600000001</v>
      </c>
      <c r="V267" s="94" t="s">
        <v>32</v>
      </c>
      <c r="W267" s="94" t="s">
        <v>33</v>
      </c>
      <c r="X267" s="94" t="s">
        <v>200</v>
      </c>
      <c r="Y267" s="95">
        <v>3009133992</v>
      </c>
      <c r="Z267" s="10" t="s">
        <v>244</v>
      </c>
      <c r="AA267" s="94"/>
      <c r="AB267" s="94" t="s">
        <v>108</v>
      </c>
      <c r="AC267" s="94" t="s">
        <v>275</v>
      </c>
      <c r="AD267" s="94" t="s">
        <v>2013</v>
      </c>
      <c r="AE267" s="93"/>
      <c r="AF267" s="93"/>
    </row>
    <row r="268" spans="1:32" s="109" customFormat="1" ht="82.5" x14ac:dyDescent="0.25">
      <c r="A268" s="33" t="s">
        <v>510</v>
      </c>
      <c r="B268" s="33" t="s">
        <v>108</v>
      </c>
      <c r="C268" s="53">
        <v>267</v>
      </c>
      <c r="D268" s="33" t="s">
        <v>201</v>
      </c>
      <c r="E268" s="33"/>
      <c r="F268" s="33"/>
      <c r="G268" s="33" t="s">
        <v>1024</v>
      </c>
      <c r="H268" s="33" t="s">
        <v>202</v>
      </c>
      <c r="I268" s="33"/>
      <c r="J268" s="33" t="s">
        <v>27</v>
      </c>
      <c r="K268" s="33">
        <v>1</v>
      </c>
      <c r="L268" s="33" t="s">
        <v>39</v>
      </c>
      <c r="M268" s="33">
        <v>6</v>
      </c>
      <c r="N268" s="33" t="s">
        <v>136</v>
      </c>
      <c r="O268" s="33" t="s">
        <v>713</v>
      </c>
      <c r="P268" s="33" t="s">
        <v>43</v>
      </c>
      <c r="Q268" s="33">
        <v>0</v>
      </c>
      <c r="R268" s="33" t="s">
        <v>31</v>
      </c>
      <c r="S268" s="62">
        <v>0</v>
      </c>
      <c r="T268" s="62">
        <v>23477285.75</v>
      </c>
      <c r="U268" s="29">
        <v>23477285.75</v>
      </c>
      <c r="V268" s="33" t="s">
        <v>32</v>
      </c>
      <c r="W268" s="33" t="s">
        <v>33</v>
      </c>
      <c r="X268" s="33" t="s">
        <v>200</v>
      </c>
      <c r="Y268" s="34">
        <v>3009133992</v>
      </c>
      <c r="Z268" s="10" t="s">
        <v>244</v>
      </c>
      <c r="AA268" s="33"/>
      <c r="AB268" s="33" t="s">
        <v>108</v>
      </c>
      <c r="AC268" s="33" t="s">
        <v>275</v>
      </c>
      <c r="AD268" s="33" t="s">
        <v>732</v>
      </c>
      <c r="AE268" s="33"/>
      <c r="AF268" s="33"/>
    </row>
    <row r="269" spans="1:32" s="109" customFormat="1" ht="181.5" x14ac:dyDescent="0.25">
      <c r="A269" s="94" t="s">
        <v>511</v>
      </c>
      <c r="B269" s="94" t="s">
        <v>108</v>
      </c>
      <c r="C269" s="28">
        <v>268</v>
      </c>
      <c r="D269" s="94" t="s">
        <v>201</v>
      </c>
      <c r="E269" s="94"/>
      <c r="F269" s="94"/>
      <c r="G269" s="94" t="s">
        <v>2094</v>
      </c>
      <c r="H269" s="94" t="s">
        <v>202</v>
      </c>
      <c r="I269" s="94"/>
      <c r="J269" s="94" t="s">
        <v>146</v>
      </c>
      <c r="K269" s="94">
        <v>7</v>
      </c>
      <c r="L269" s="94" t="s">
        <v>28</v>
      </c>
      <c r="M269" s="94">
        <v>4</v>
      </c>
      <c r="N269" s="94" t="s">
        <v>136</v>
      </c>
      <c r="O269" s="94" t="s">
        <v>713</v>
      </c>
      <c r="P269" s="94" t="s">
        <v>43</v>
      </c>
      <c r="Q269" s="33">
        <v>0</v>
      </c>
      <c r="R269" s="94" t="s">
        <v>31</v>
      </c>
      <c r="S269" s="62">
        <v>0</v>
      </c>
      <c r="T269" s="62">
        <v>15233457</v>
      </c>
      <c r="U269" s="29">
        <v>15233457</v>
      </c>
      <c r="V269" s="94" t="s">
        <v>32</v>
      </c>
      <c r="W269" s="94" t="s">
        <v>33</v>
      </c>
      <c r="X269" s="94" t="s">
        <v>200</v>
      </c>
      <c r="Y269" s="95">
        <v>3009133992</v>
      </c>
      <c r="Z269" s="10" t="s">
        <v>244</v>
      </c>
      <c r="AA269" s="94"/>
      <c r="AB269" s="94" t="s">
        <v>108</v>
      </c>
      <c r="AC269" s="94" t="s">
        <v>275</v>
      </c>
      <c r="AD269" s="94" t="s">
        <v>2013</v>
      </c>
      <c r="AE269" s="93"/>
      <c r="AF269" s="93"/>
    </row>
    <row r="270" spans="1:32" s="109" customFormat="1" ht="99" x14ac:dyDescent="0.25">
      <c r="A270" s="33" t="s">
        <v>512</v>
      </c>
      <c r="B270" s="33" t="s">
        <v>108</v>
      </c>
      <c r="C270" s="53">
        <v>269</v>
      </c>
      <c r="D270" s="33" t="s">
        <v>201</v>
      </c>
      <c r="E270" s="33"/>
      <c r="F270" s="33"/>
      <c r="G270" s="33" t="s">
        <v>1025</v>
      </c>
      <c r="H270" s="33" t="s">
        <v>202</v>
      </c>
      <c r="I270" s="33" t="s">
        <v>78</v>
      </c>
      <c r="J270" s="33" t="s">
        <v>27</v>
      </c>
      <c r="K270" s="33">
        <v>1</v>
      </c>
      <c r="L270" s="33" t="s">
        <v>146</v>
      </c>
      <c r="M270" s="33">
        <v>6</v>
      </c>
      <c r="N270" s="33" t="s">
        <v>136</v>
      </c>
      <c r="O270" s="33" t="s">
        <v>713</v>
      </c>
      <c r="P270" s="33" t="s">
        <v>43</v>
      </c>
      <c r="Q270" s="33">
        <v>0</v>
      </c>
      <c r="R270" s="33" t="s">
        <v>31</v>
      </c>
      <c r="S270" s="62">
        <v>0</v>
      </c>
      <c r="T270" s="62">
        <v>76976566.799999997</v>
      </c>
      <c r="U270" s="29">
        <v>76976566.799999997</v>
      </c>
      <c r="V270" s="33" t="s">
        <v>32</v>
      </c>
      <c r="W270" s="33" t="s">
        <v>33</v>
      </c>
      <c r="X270" s="33" t="s">
        <v>200</v>
      </c>
      <c r="Y270" s="34">
        <v>3009133992</v>
      </c>
      <c r="Z270" s="10" t="s">
        <v>244</v>
      </c>
      <c r="AA270" s="33"/>
      <c r="AB270" s="33" t="s">
        <v>108</v>
      </c>
      <c r="AC270" s="33" t="s">
        <v>275</v>
      </c>
      <c r="AD270" s="33" t="s">
        <v>733</v>
      </c>
      <c r="AE270" s="33"/>
      <c r="AF270" s="33"/>
    </row>
    <row r="271" spans="1:32" s="110" customFormat="1" ht="181.5" x14ac:dyDescent="0.25">
      <c r="A271" s="94" t="s">
        <v>513</v>
      </c>
      <c r="B271" s="94" t="s">
        <v>108</v>
      </c>
      <c r="C271" s="28">
        <v>270</v>
      </c>
      <c r="D271" s="94" t="s">
        <v>201</v>
      </c>
      <c r="E271" s="94"/>
      <c r="F271" s="94"/>
      <c r="G271" s="94" t="s">
        <v>2095</v>
      </c>
      <c r="H271" s="94" t="s">
        <v>202</v>
      </c>
      <c r="I271" s="94" t="s">
        <v>78</v>
      </c>
      <c r="J271" s="94" t="s">
        <v>146</v>
      </c>
      <c r="K271" s="94">
        <v>7</v>
      </c>
      <c r="L271" s="94" t="s">
        <v>28</v>
      </c>
      <c r="M271" s="94">
        <v>4</v>
      </c>
      <c r="N271" s="94" t="s">
        <v>136</v>
      </c>
      <c r="O271" s="94" t="s">
        <v>713</v>
      </c>
      <c r="P271" s="94" t="s">
        <v>43</v>
      </c>
      <c r="Q271" s="33">
        <v>0</v>
      </c>
      <c r="R271" s="94" t="s">
        <v>31</v>
      </c>
      <c r="S271" s="62">
        <v>0</v>
      </c>
      <c r="T271" s="62">
        <v>46057364.409999996</v>
      </c>
      <c r="U271" s="29">
        <f>+T271</f>
        <v>46057364.409999996</v>
      </c>
      <c r="V271" s="94" t="s">
        <v>32</v>
      </c>
      <c r="W271" s="94" t="s">
        <v>33</v>
      </c>
      <c r="X271" s="94" t="s">
        <v>200</v>
      </c>
      <c r="Y271" s="95">
        <v>3009133992</v>
      </c>
      <c r="Z271" s="10" t="s">
        <v>244</v>
      </c>
      <c r="AA271" s="94"/>
      <c r="AB271" s="94" t="s">
        <v>108</v>
      </c>
      <c r="AC271" s="94" t="s">
        <v>275</v>
      </c>
      <c r="AD271" s="94" t="s">
        <v>2013</v>
      </c>
      <c r="AE271" s="93"/>
      <c r="AF271" s="93"/>
    </row>
    <row r="272" spans="1:32" s="109" customFormat="1" ht="82.5" x14ac:dyDescent="0.25">
      <c r="A272" s="33" t="s">
        <v>514</v>
      </c>
      <c r="B272" s="33" t="s">
        <v>108</v>
      </c>
      <c r="C272" s="53">
        <v>271</v>
      </c>
      <c r="D272" s="33" t="s">
        <v>201</v>
      </c>
      <c r="E272" s="33"/>
      <c r="F272" s="33"/>
      <c r="G272" s="33" t="s">
        <v>1026</v>
      </c>
      <c r="H272" s="33" t="s">
        <v>202</v>
      </c>
      <c r="I272" s="33" t="s">
        <v>78</v>
      </c>
      <c r="J272" s="33" t="s">
        <v>27</v>
      </c>
      <c r="K272" s="33">
        <v>1</v>
      </c>
      <c r="L272" s="33" t="s">
        <v>28</v>
      </c>
      <c r="M272" s="33">
        <v>7</v>
      </c>
      <c r="N272" s="33" t="s">
        <v>136</v>
      </c>
      <c r="O272" s="33" t="s">
        <v>713</v>
      </c>
      <c r="P272" s="33" t="s">
        <v>43</v>
      </c>
      <c r="Q272" s="33">
        <v>0</v>
      </c>
      <c r="R272" s="33" t="s">
        <v>31</v>
      </c>
      <c r="S272" s="62">
        <v>0</v>
      </c>
      <c r="T272" s="62">
        <v>146269549.09999999</v>
      </c>
      <c r="U272" s="29">
        <v>146269549.09999999</v>
      </c>
      <c r="V272" s="33" t="s">
        <v>32</v>
      </c>
      <c r="W272" s="33" t="s">
        <v>33</v>
      </c>
      <c r="X272" s="33" t="s">
        <v>200</v>
      </c>
      <c r="Y272" s="34">
        <v>3009133992</v>
      </c>
      <c r="Z272" s="10" t="s">
        <v>244</v>
      </c>
      <c r="AA272" s="33"/>
      <c r="AB272" s="33" t="s">
        <v>108</v>
      </c>
      <c r="AC272" s="33" t="s">
        <v>275</v>
      </c>
      <c r="AD272" s="33" t="s">
        <v>732</v>
      </c>
      <c r="AE272" s="33"/>
      <c r="AF272" s="33"/>
    </row>
    <row r="273" spans="1:32" s="109" customFormat="1" ht="181.5" x14ac:dyDescent="0.25">
      <c r="A273" s="94" t="s">
        <v>515</v>
      </c>
      <c r="B273" s="94" t="s">
        <v>108</v>
      </c>
      <c r="C273" s="28">
        <v>272</v>
      </c>
      <c r="D273" s="94" t="s">
        <v>201</v>
      </c>
      <c r="E273" s="94"/>
      <c r="F273" s="94"/>
      <c r="G273" s="94" t="s">
        <v>2096</v>
      </c>
      <c r="H273" s="94" t="s">
        <v>202</v>
      </c>
      <c r="I273" s="94" t="s">
        <v>78</v>
      </c>
      <c r="J273" s="94" t="s">
        <v>146</v>
      </c>
      <c r="K273" s="94">
        <v>7</v>
      </c>
      <c r="L273" s="94" t="s">
        <v>28</v>
      </c>
      <c r="M273" s="94">
        <v>4</v>
      </c>
      <c r="N273" s="94" t="s">
        <v>136</v>
      </c>
      <c r="O273" s="94" t="s">
        <v>713</v>
      </c>
      <c r="P273" s="94" t="s">
        <v>43</v>
      </c>
      <c r="Q273" s="33">
        <v>0</v>
      </c>
      <c r="R273" s="94" t="s">
        <v>31</v>
      </c>
      <c r="S273" s="62">
        <v>0</v>
      </c>
      <c r="T273" s="62">
        <v>92006116</v>
      </c>
      <c r="U273" s="29">
        <v>92006116</v>
      </c>
      <c r="V273" s="94" t="s">
        <v>32</v>
      </c>
      <c r="W273" s="94" t="s">
        <v>33</v>
      </c>
      <c r="X273" s="94" t="s">
        <v>200</v>
      </c>
      <c r="Y273" s="95">
        <v>3009133992</v>
      </c>
      <c r="Z273" s="10" t="s">
        <v>244</v>
      </c>
      <c r="AA273" s="94"/>
      <c r="AB273" s="94" t="s">
        <v>108</v>
      </c>
      <c r="AC273" s="94" t="s">
        <v>275</v>
      </c>
      <c r="AD273" s="94" t="s">
        <v>2013</v>
      </c>
      <c r="AE273" s="93"/>
      <c r="AF273" s="93"/>
    </row>
    <row r="274" spans="1:32" s="109" customFormat="1" ht="82.5" x14ac:dyDescent="0.25">
      <c r="A274" s="33" t="s">
        <v>516</v>
      </c>
      <c r="B274" s="33" t="s">
        <v>108</v>
      </c>
      <c r="C274" s="53">
        <v>273</v>
      </c>
      <c r="D274" s="33" t="s">
        <v>201</v>
      </c>
      <c r="E274" s="33"/>
      <c r="F274" s="33"/>
      <c r="G274" s="33" t="s">
        <v>1027</v>
      </c>
      <c r="H274" s="33" t="s">
        <v>202</v>
      </c>
      <c r="I274" s="33" t="s">
        <v>78</v>
      </c>
      <c r="J274" s="33" t="s">
        <v>27</v>
      </c>
      <c r="K274" s="33">
        <v>1</v>
      </c>
      <c r="L274" s="33" t="s">
        <v>36</v>
      </c>
      <c r="M274" s="33">
        <v>6</v>
      </c>
      <c r="N274" s="33" t="s">
        <v>136</v>
      </c>
      <c r="O274" s="33" t="s">
        <v>713</v>
      </c>
      <c r="P274" s="33" t="s">
        <v>43</v>
      </c>
      <c r="Q274" s="33">
        <v>0</v>
      </c>
      <c r="R274" s="33" t="s">
        <v>31</v>
      </c>
      <c r="S274" s="62">
        <v>0</v>
      </c>
      <c r="T274" s="62">
        <v>191501811</v>
      </c>
      <c r="U274" s="29">
        <v>191501811</v>
      </c>
      <c r="V274" s="33" t="s">
        <v>32</v>
      </c>
      <c r="W274" s="33" t="s">
        <v>33</v>
      </c>
      <c r="X274" s="33" t="s">
        <v>200</v>
      </c>
      <c r="Y274" s="34">
        <v>3009133992</v>
      </c>
      <c r="Z274" s="10" t="s">
        <v>244</v>
      </c>
      <c r="AA274" s="33"/>
      <c r="AB274" s="33" t="s">
        <v>108</v>
      </c>
      <c r="AC274" s="33" t="s">
        <v>275</v>
      </c>
      <c r="AD274" s="33" t="s">
        <v>732</v>
      </c>
      <c r="AE274" s="33"/>
      <c r="AF274" s="33"/>
    </row>
    <row r="275" spans="1:32" s="109" customFormat="1" ht="181.5" x14ac:dyDescent="0.25">
      <c r="A275" s="94" t="s">
        <v>517</v>
      </c>
      <c r="B275" s="94" t="s">
        <v>108</v>
      </c>
      <c r="C275" s="28">
        <v>274</v>
      </c>
      <c r="D275" s="94" t="s">
        <v>201</v>
      </c>
      <c r="E275" s="94"/>
      <c r="F275" s="94"/>
      <c r="G275" s="94" t="s">
        <v>2097</v>
      </c>
      <c r="H275" s="94" t="s">
        <v>202</v>
      </c>
      <c r="I275" s="94" t="s">
        <v>78</v>
      </c>
      <c r="J275" s="94" t="s">
        <v>146</v>
      </c>
      <c r="K275" s="94">
        <v>7</v>
      </c>
      <c r="L275" s="94" t="s">
        <v>28</v>
      </c>
      <c r="M275" s="94">
        <v>4</v>
      </c>
      <c r="N275" s="94" t="s">
        <v>136</v>
      </c>
      <c r="O275" s="94" t="s">
        <v>713</v>
      </c>
      <c r="P275" s="94" t="s">
        <v>43</v>
      </c>
      <c r="Q275" s="33">
        <v>0</v>
      </c>
      <c r="R275" s="94" t="s">
        <v>31</v>
      </c>
      <c r="S275" s="62">
        <v>0</v>
      </c>
      <c r="T275" s="62">
        <v>115738993.59999999</v>
      </c>
      <c r="U275" s="29">
        <v>115738993.59999999</v>
      </c>
      <c r="V275" s="94" t="s">
        <v>32</v>
      </c>
      <c r="W275" s="94" t="s">
        <v>33</v>
      </c>
      <c r="X275" s="94" t="s">
        <v>200</v>
      </c>
      <c r="Y275" s="95">
        <v>3009133992</v>
      </c>
      <c r="Z275" s="10" t="s">
        <v>244</v>
      </c>
      <c r="AA275" s="94"/>
      <c r="AB275" s="94" t="s">
        <v>108</v>
      </c>
      <c r="AC275" s="94" t="s">
        <v>275</v>
      </c>
      <c r="AD275" s="94" t="s">
        <v>2013</v>
      </c>
      <c r="AE275" s="93"/>
      <c r="AF275" s="93"/>
    </row>
    <row r="276" spans="1:32" s="109" customFormat="1" ht="82.5" x14ac:dyDescent="0.25">
      <c r="A276" s="33" t="s">
        <v>518</v>
      </c>
      <c r="B276" s="33" t="s">
        <v>108</v>
      </c>
      <c r="C276" s="53">
        <v>275</v>
      </c>
      <c r="D276" s="33" t="s">
        <v>201</v>
      </c>
      <c r="E276" s="33"/>
      <c r="F276" s="33"/>
      <c r="G276" s="33" t="s">
        <v>1028</v>
      </c>
      <c r="H276" s="33" t="s">
        <v>202</v>
      </c>
      <c r="I276" s="33" t="s">
        <v>78</v>
      </c>
      <c r="J276" s="33" t="s">
        <v>27</v>
      </c>
      <c r="K276" s="33">
        <v>1</v>
      </c>
      <c r="L276" s="33" t="s">
        <v>36</v>
      </c>
      <c r="M276" s="33">
        <v>7</v>
      </c>
      <c r="N276" s="33" t="s">
        <v>136</v>
      </c>
      <c r="O276" s="33" t="s">
        <v>713</v>
      </c>
      <c r="P276" s="33" t="s">
        <v>43</v>
      </c>
      <c r="Q276" s="33">
        <v>0</v>
      </c>
      <c r="R276" s="33" t="s">
        <v>31</v>
      </c>
      <c r="S276" s="62">
        <v>0</v>
      </c>
      <c r="T276" s="62">
        <v>133010978.75</v>
      </c>
      <c r="U276" s="29">
        <v>133010978.75</v>
      </c>
      <c r="V276" s="33" t="s">
        <v>32</v>
      </c>
      <c r="W276" s="33" t="s">
        <v>33</v>
      </c>
      <c r="X276" s="33" t="s">
        <v>200</v>
      </c>
      <c r="Y276" s="34">
        <v>3009133992</v>
      </c>
      <c r="Z276" s="10" t="s">
        <v>244</v>
      </c>
      <c r="AA276" s="33"/>
      <c r="AB276" s="33" t="s">
        <v>108</v>
      </c>
      <c r="AC276" s="33" t="s">
        <v>275</v>
      </c>
      <c r="AD276" s="33" t="s">
        <v>732</v>
      </c>
      <c r="AE276" s="33"/>
      <c r="AF276" s="33"/>
    </row>
    <row r="277" spans="1:32" s="109" customFormat="1" ht="181.5" x14ac:dyDescent="0.25">
      <c r="A277" s="94" t="s">
        <v>519</v>
      </c>
      <c r="B277" s="94" t="s">
        <v>108</v>
      </c>
      <c r="C277" s="28">
        <v>276</v>
      </c>
      <c r="D277" s="94" t="s">
        <v>201</v>
      </c>
      <c r="E277" s="94"/>
      <c r="F277" s="94"/>
      <c r="G277" s="94" t="s">
        <v>2098</v>
      </c>
      <c r="H277" s="94" t="s">
        <v>202</v>
      </c>
      <c r="I277" s="94" t="s">
        <v>78</v>
      </c>
      <c r="J277" s="94" t="s">
        <v>146</v>
      </c>
      <c r="K277" s="94">
        <v>7</v>
      </c>
      <c r="L277" s="94" t="s">
        <v>28</v>
      </c>
      <c r="M277" s="94">
        <v>4</v>
      </c>
      <c r="N277" s="94" t="s">
        <v>136</v>
      </c>
      <c r="O277" s="94" t="s">
        <v>713</v>
      </c>
      <c r="P277" s="94" t="s">
        <v>43</v>
      </c>
      <c r="Q277" s="33">
        <v>0</v>
      </c>
      <c r="R277" s="94" t="s">
        <v>31</v>
      </c>
      <c r="S277" s="62">
        <v>0</v>
      </c>
      <c r="T277" s="62">
        <v>71550936.859999999</v>
      </c>
      <c r="U277" s="29">
        <f>+T277</f>
        <v>71550936.859999999</v>
      </c>
      <c r="V277" s="94" t="s">
        <v>32</v>
      </c>
      <c r="W277" s="94" t="s">
        <v>33</v>
      </c>
      <c r="X277" s="94" t="s">
        <v>200</v>
      </c>
      <c r="Y277" s="95">
        <v>3009133992</v>
      </c>
      <c r="Z277" s="10" t="s">
        <v>244</v>
      </c>
      <c r="AA277" s="94"/>
      <c r="AB277" s="94" t="s">
        <v>108</v>
      </c>
      <c r="AC277" s="94" t="s">
        <v>275</v>
      </c>
      <c r="AD277" s="94" t="s">
        <v>2013</v>
      </c>
      <c r="AE277" s="93"/>
      <c r="AF277" s="93"/>
    </row>
    <row r="278" spans="1:32" s="109" customFormat="1" ht="82.5" x14ac:dyDescent="0.25">
      <c r="A278" s="33" t="s">
        <v>520</v>
      </c>
      <c r="B278" s="33" t="s">
        <v>108</v>
      </c>
      <c r="C278" s="53">
        <v>277</v>
      </c>
      <c r="D278" s="33" t="s">
        <v>201</v>
      </c>
      <c r="E278" s="33"/>
      <c r="F278" s="33"/>
      <c r="G278" s="33" t="s">
        <v>1029</v>
      </c>
      <c r="H278" s="33" t="s">
        <v>202</v>
      </c>
      <c r="I278" s="33" t="s">
        <v>78</v>
      </c>
      <c r="J278" s="33" t="s">
        <v>27</v>
      </c>
      <c r="K278" s="33">
        <v>1</v>
      </c>
      <c r="L278" s="33" t="s">
        <v>36</v>
      </c>
      <c r="M278" s="33">
        <v>7</v>
      </c>
      <c r="N278" s="33" t="s">
        <v>136</v>
      </c>
      <c r="O278" s="33" t="s">
        <v>713</v>
      </c>
      <c r="P278" s="33" t="s">
        <v>43</v>
      </c>
      <c r="Q278" s="33">
        <v>0</v>
      </c>
      <c r="R278" s="33" t="s">
        <v>31</v>
      </c>
      <c r="S278" s="62">
        <v>0</v>
      </c>
      <c r="T278" s="62">
        <v>158565350.05000001</v>
      </c>
      <c r="U278" s="29">
        <v>158565350.05000001</v>
      </c>
      <c r="V278" s="33" t="s">
        <v>32</v>
      </c>
      <c r="W278" s="33" t="s">
        <v>33</v>
      </c>
      <c r="X278" s="33" t="s">
        <v>200</v>
      </c>
      <c r="Y278" s="34">
        <v>3009133992</v>
      </c>
      <c r="Z278" s="10" t="s">
        <v>244</v>
      </c>
      <c r="AA278" s="33"/>
      <c r="AB278" s="33" t="s">
        <v>108</v>
      </c>
      <c r="AC278" s="33" t="s">
        <v>275</v>
      </c>
      <c r="AD278" s="33" t="s">
        <v>732</v>
      </c>
      <c r="AE278" s="33"/>
      <c r="AF278" s="33"/>
    </row>
    <row r="279" spans="1:32" s="109" customFormat="1" ht="181.5" x14ac:dyDescent="0.25">
      <c r="A279" s="94" t="s">
        <v>521</v>
      </c>
      <c r="B279" s="94" t="s">
        <v>108</v>
      </c>
      <c r="C279" s="28">
        <v>278</v>
      </c>
      <c r="D279" s="94" t="s">
        <v>201</v>
      </c>
      <c r="E279" s="94"/>
      <c r="F279" s="94"/>
      <c r="G279" s="94" t="s">
        <v>2099</v>
      </c>
      <c r="H279" s="94" t="s">
        <v>202</v>
      </c>
      <c r="I279" s="94" t="s">
        <v>78</v>
      </c>
      <c r="J279" s="94" t="s">
        <v>146</v>
      </c>
      <c r="K279" s="94">
        <v>7</v>
      </c>
      <c r="L279" s="94" t="s">
        <v>28</v>
      </c>
      <c r="M279" s="94">
        <v>4</v>
      </c>
      <c r="N279" s="94" t="s">
        <v>136</v>
      </c>
      <c r="O279" s="94" t="s">
        <v>713</v>
      </c>
      <c r="P279" s="94" t="s">
        <v>43</v>
      </c>
      <c r="Q279" s="33">
        <v>0</v>
      </c>
      <c r="R279" s="94" t="s">
        <v>31</v>
      </c>
      <c r="S279" s="62">
        <v>0</v>
      </c>
      <c r="T279" s="62">
        <v>94278791.280000001</v>
      </c>
      <c r="U279" s="29">
        <f>+T279</f>
        <v>94278791.280000001</v>
      </c>
      <c r="V279" s="94" t="s">
        <v>32</v>
      </c>
      <c r="W279" s="94" t="s">
        <v>33</v>
      </c>
      <c r="X279" s="94" t="s">
        <v>200</v>
      </c>
      <c r="Y279" s="95">
        <v>3009133992</v>
      </c>
      <c r="Z279" s="10" t="s">
        <v>244</v>
      </c>
      <c r="AA279" s="94"/>
      <c r="AB279" s="94" t="s">
        <v>108</v>
      </c>
      <c r="AC279" s="94" t="s">
        <v>275</v>
      </c>
      <c r="AD279" s="94" t="s">
        <v>2013</v>
      </c>
      <c r="AE279" s="93"/>
      <c r="AF279" s="93"/>
    </row>
    <row r="280" spans="1:32" s="109" customFormat="1" ht="129" customHeight="1" x14ac:dyDescent="0.25">
      <c r="A280" s="33" t="s">
        <v>522</v>
      </c>
      <c r="B280" s="33" t="s">
        <v>108</v>
      </c>
      <c r="C280" s="53">
        <v>279</v>
      </c>
      <c r="D280" s="33" t="s">
        <v>201</v>
      </c>
      <c r="E280" s="33"/>
      <c r="F280" s="33"/>
      <c r="G280" s="33" t="s">
        <v>1030</v>
      </c>
      <c r="H280" s="33" t="s">
        <v>202</v>
      </c>
      <c r="I280" s="33" t="s">
        <v>78</v>
      </c>
      <c r="J280" s="33" t="s">
        <v>51</v>
      </c>
      <c r="K280" s="33">
        <v>2</v>
      </c>
      <c r="L280" s="33" t="s">
        <v>36</v>
      </c>
      <c r="M280" s="33">
        <v>5</v>
      </c>
      <c r="N280" s="33" t="s">
        <v>136</v>
      </c>
      <c r="O280" s="33" t="s">
        <v>713</v>
      </c>
      <c r="P280" s="33" t="s">
        <v>43</v>
      </c>
      <c r="Q280" s="33">
        <v>0</v>
      </c>
      <c r="R280" s="33" t="s">
        <v>31</v>
      </c>
      <c r="S280" s="62">
        <v>0</v>
      </c>
      <c r="T280" s="62">
        <v>48453182.380000003</v>
      </c>
      <c r="U280" s="29">
        <v>48453182.380000003</v>
      </c>
      <c r="V280" s="33" t="s">
        <v>32</v>
      </c>
      <c r="W280" s="33" t="s">
        <v>33</v>
      </c>
      <c r="X280" s="33" t="s">
        <v>200</v>
      </c>
      <c r="Y280" s="34">
        <v>3009133992</v>
      </c>
      <c r="Z280" s="10" t="s">
        <v>244</v>
      </c>
      <c r="AA280" s="33"/>
      <c r="AB280" s="33" t="s">
        <v>108</v>
      </c>
      <c r="AC280" s="33" t="s">
        <v>275</v>
      </c>
      <c r="AD280" s="33" t="s">
        <v>1070</v>
      </c>
      <c r="AE280" s="33"/>
      <c r="AF280" s="33"/>
    </row>
    <row r="281" spans="1:32" s="109" customFormat="1" ht="181.5" x14ac:dyDescent="0.25">
      <c r="A281" s="94" t="s">
        <v>523</v>
      </c>
      <c r="B281" s="94" t="s">
        <v>108</v>
      </c>
      <c r="C281" s="28">
        <v>280</v>
      </c>
      <c r="D281" s="94" t="s">
        <v>201</v>
      </c>
      <c r="E281" s="94"/>
      <c r="F281" s="94"/>
      <c r="G281" s="94" t="s">
        <v>2100</v>
      </c>
      <c r="H281" s="94" t="s">
        <v>202</v>
      </c>
      <c r="I281" s="94" t="s">
        <v>78</v>
      </c>
      <c r="J281" s="94" t="s">
        <v>146</v>
      </c>
      <c r="K281" s="94">
        <v>7</v>
      </c>
      <c r="L281" s="94" t="s">
        <v>28</v>
      </c>
      <c r="M281" s="94">
        <v>4</v>
      </c>
      <c r="N281" s="94" t="s">
        <v>136</v>
      </c>
      <c r="O281" s="94" t="s">
        <v>713</v>
      </c>
      <c r="P281" s="94" t="s">
        <v>43</v>
      </c>
      <c r="Q281" s="33">
        <v>0</v>
      </c>
      <c r="R281" s="94" t="s">
        <v>31</v>
      </c>
      <c r="S281" s="62">
        <v>0</v>
      </c>
      <c r="T281" s="62">
        <v>38762546</v>
      </c>
      <c r="U281" s="29">
        <f>+T281</f>
        <v>38762546</v>
      </c>
      <c r="V281" s="94" t="s">
        <v>32</v>
      </c>
      <c r="W281" s="94" t="s">
        <v>33</v>
      </c>
      <c r="X281" s="94" t="s">
        <v>200</v>
      </c>
      <c r="Y281" s="95">
        <v>3009133992</v>
      </c>
      <c r="Z281" s="10" t="s">
        <v>244</v>
      </c>
      <c r="AA281" s="94"/>
      <c r="AB281" s="94" t="s">
        <v>108</v>
      </c>
      <c r="AC281" s="94" t="s">
        <v>275</v>
      </c>
      <c r="AD281" s="94" t="s">
        <v>2013</v>
      </c>
      <c r="AE281" s="93"/>
      <c r="AF281" s="93"/>
    </row>
    <row r="282" spans="1:32" s="109" customFormat="1" ht="99" x14ac:dyDescent="0.25">
      <c r="A282" s="33" t="s">
        <v>524</v>
      </c>
      <c r="B282" s="33" t="s">
        <v>108</v>
      </c>
      <c r="C282" s="53">
        <v>281</v>
      </c>
      <c r="D282" s="33" t="s">
        <v>201</v>
      </c>
      <c r="E282" s="33"/>
      <c r="F282" s="33"/>
      <c r="G282" s="33" t="s">
        <v>1031</v>
      </c>
      <c r="H282" s="33" t="s">
        <v>202</v>
      </c>
      <c r="I282" s="33" t="s">
        <v>78</v>
      </c>
      <c r="J282" s="33" t="s">
        <v>27</v>
      </c>
      <c r="K282" s="33">
        <v>1</v>
      </c>
      <c r="L282" s="33" t="s">
        <v>36</v>
      </c>
      <c r="M282" s="33">
        <v>7</v>
      </c>
      <c r="N282" s="33" t="s">
        <v>136</v>
      </c>
      <c r="O282" s="33" t="s">
        <v>713</v>
      </c>
      <c r="P282" s="33" t="s">
        <v>43</v>
      </c>
      <c r="Q282" s="33">
        <v>0</v>
      </c>
      <c r="R282" s="33" t="s">
        <v>31</v>
      </c>
      <c r="S282" s="62">
        <v>0</v>
      </c>
      <c r="T282" s="62">
        <v>106669439.8</v>
      </c>
      <c r="U282" s="29">
        <v>106669439.8</v>
      </c>
      <c r="V282" s="33" t="s">
        <v>32</v>
      </c>
      <c r="W282" s="33" t="s">
        <v>33</v>
      </c>
      <c r="X282" s="33" t="s">
        <v>200</v>
      </c>
      <c r="Y282" s="34">
        <v>3009133992</v>
      </c>
      <c r="Z282" s="10" t="s">
        <v>244</v>
      </c>
      <c r="AA282" s="33"/>
      <c r="AB282" s="33" t="s">
        <v>108</v>
      </c>
      <c r="AC282" s="33" t="s">
        <v>275</v>
      </c>
      <c r="AD282" s="33" t="s">
        <v>734</v>
      </c>
      <c r="AE282" s="33"/>
      <c r="AF282" s="33"/>
    </row>
    <row r="283" spans="1:32" s="109" customFormat="1" ht="181.5" x14ac:dyDescent="0.25">
      <c r="A283" s="94" t="s">
        <v>525</v>
      </c>
      <c r="B283" s="94" t="s">
        <v>108</v>
      </c>
      <c r="C283" s="28">
        <v>282</v>
      </c>
      <c r="D283" s="94" t="s">
        <v>201</v>
      </c>
      <c r="E283" s="94"/>
      <c r="F283" s="94"/>
      <c r="G283" s="94" t="s">
        <v>2101</v>
      </c>
      <c r="H283" s="94" t="s">
        <v>202</v>
      </c>
      <c r="I283" s="94" t="s">
        <v>78</v>
      </c>
      <c r="J283" s="94" t="s">
        <v>146</v>
      </c>
      <c r="K283" s="94">
        <v>7</v>
      </c>
      <c r="L283" s="94" t="s">
        <v>28</v>
      </c>
      <c r="M283" s="94">
        <v>4</v>
      </c>
      <c r="N283" s="94" t="s">
        <v>136</v>
      </c>
      <c r="O283" s="94" t="s">
        <v>713</v>
      </c>
      <c r="P283" s="94" t="s">
        <v>43</v>
      </c>
      <c r="Q283" s="33">
        <v>0</v>
      </c>
      <c r="R283" s="94" t="s">
        <v>31</v>
      </c>
      <c r="S283" s="62">
        <v>0</v>
      </c>
      <c r="T283" s="62">
        <v>63811108</v>
      </c>
      <c r="U283" s="29">
        <v>63811108</v>
      </c>
      <c r="V283" s="94" t="s">
        <v>32</v>
      </c>
      <c r="W283" s="94" t="s">
        <v>33</v>
      </c>
      <c r="X283" s="94" t="s">
        <v>200</v>
      </c>
      <c r="Y283" s="95">
        <v>3009133992</v>
      </c>
      <c r="Z283" s="10" t="s">
        <v>244</v>
      </c>
      <c r="AA283" s="94"/>
      <c r="AB283" s="94" t="s">
        <v>108</v>
      </c>
      <c r="AC283" s="94" t="s">
        <v>275</v>
      </c>
      <c r="AD283" s="94" t="s">
        <v>2013</v>
      </c>
      <c r="AE283" s="93"/>
      <c r="AF283" s="93"/>
    </row>
    <row r="284" spans="1:32" s="109" customFormat="1" ht="82.5" x14ac:dyDescent="0.25">
      <c r="A284" s="33" t="s">
        <v>526</v>
      </c>
      <c r="B284" s="33" t="s">
        <v>108</v>
      </c>
      <c r="C284" s="53">
        <v>283</v>
      </c>
      <c r="D284" s="33" t="s">
        <v>201</v>
      </c>
      <c r="E284" s="33"/>
      <c r="F284" s="33"/>
      <c r="G284" s="33" t="s">
        <v>1032</v>
      </c>
      <c r="H284" s="33" t="s">
        <v>202</v>
      </c>
      <c r="I284" s="33" t="s">
        <v>78</v>
      </c>
      <c r="J284" s="33" t="s">
        <v>51</v>
      </c>
      <c r="K284" s="33">
        <v>2</v>
      </c>
      <c r="L284" s="33" t="s">
        <v>36</v>
      </c>
      <c r="M284" s="33">
        <v>6</v>
      </c>
      <c r="N284" s="33" t="s">
        <v>136</v>
      </c>
      <c r="O284" s="33" t="s">
        <v>713</v>
      </c>
      <c r="P284" s="33" t="s">
        <v>43</v>
      </c>
      <c r="Q284" s="33">
        <v>0</v>
      </c>
      <c r="R284" s="33" t="s">
        <v>31</v>
      </c>
      <c r="S284" s="62">
        <v>0</v>
      </c>
      <c r="T284" s="62">
        <v>64179107.375756554</v>
      </c>
      <c r="U284" s="29">
        <f>+T284</f>
        <v>64179107.375756554</v>
      </c>
      <c r="V284" s="33" t="s">
        <v>32</v>
      </c>
      <c r="W284" s="33" t="s">
        <v>33</v>
      </c>
      <c r="X284" s="33" t="s">
        <v>200</v>
      </c>
      <c r="Y284" s="34">
        <v>3009133992</v>
      </c>
      <c r="Z284" s="10" t="s">
        <v>244</v>
      </c>
      <c r="AA284" s="33"/>
      <c r="AB284" s="33" t="s">
        <v>108</v>
      </c>
      <c r="AC284" s="33" t="s">
        <v>275</v>
      </c>
      <c r="AD284" s="33" t="s">
        <v>250</v>
      </c>
      <c r="AE284" s="33"/>
      <c r="AF284" s="33"/>
    </row>
    <row r="285" spans="1:32" s="109" customFormat="1" ht="181.5" x14ac:dyDescent="0.25">
      <c r="A285" s="94" t="s">
        <v>527</v>
      </c>
      <c r="B285" s="94" t="s">
        <v>108</v>
      </c>
      <c r="C285" s="28">
        <v>284</v>
      </c>
      <c r="D285" s="94" t="s">
        <v>201</v>
      </c>
      <c r="E285" s="94"/>
      <c r="F285" s="94"/>
      <c r="G285" s="94" t="s">
        <v>2102</v>
      </c>
      <c r="H285" s="94" t="s">
        <v>202</v>
      </c>
      <c r="I285" s="94" t="s">
        <v>78</v>
      </c>
      <c r="J285" s="94" t="s">
        <v>146</v>
      </c>
      <c r="K285" s="94">
        <v>7</v>
      </c>
      <c r="L285" s="94" t="s">
        <v>28</v>
      </c>
      <c r="M285" s="94">
        <v>4</v>
      </c>
      <c r="N285" s="94" t="s">
        <v>136</v>
      </c>
      <c r="O285" s="94" t="s">
        <v>713</v>
      </c>
      <c r="P285" s="94" t="s">
        <v>43</v>
      </c>
      <c r="Q285" s="33">
        <v>0</v>
      </c>
      <c r="R285" s="94" t="s">
        <v>31</v>
      </c>
      <c r="S285" s="62">
        <v>0</v>
      </c>
      <c r="T285" s="62">
        <v>48193285.299999997</v>
      </c>
      <c r="U285" s="29">
        <v>48193285.299999997</v>
      </c>
      <c r="V285" s="94" t="s">
        <v>32</v>
      </c>
      <c r="W285" s="94" t="s">
        <v>33</v>
      </c>
      <c r="X285" s="94" t="s">
        <v>200</v>
      </c>
      <c r="Y285" s="95">
        <v>3009133992</v>
      </c>
      <c r="Z285" s="10" t="s">
        <v>244</v>
      </c>
      <c r="AA285" s="94"/>
      <c r="AB285" s="94" t="s">
        <v>108</v>
      </c>
      <c r="AC285" s="94" t="s">
        <v>275</v>
      </c>
      <c r="AD285" s="94" t="s">
        <v>2013</v>
      </c>
      <c r="AE285" s="93"/>
      <c r="AF285" s="93"/>
    </row>
    <row r="286" spans="1:32" s="109" customFormat="1" ht="82.5" x14ac:dyDescent="0.25">
      <c r="A286" s="33" t="s">
        <v>528</v>
      </c>
      <c r="B286" s="33" t="s">
        <v>108</v>
      </c>
      <c r="C286" s="53">
        <v>285</v>
      </c>
      <c r="D286" s="33" t="s">
        <v>201</v>
      </c>
      <c r="E286" s="33"/>
      <c r="F286" s="33"/>
      <c r="G286" s="33" t="s">
        <v>1033</v>
      </c>
      <c r="H286" s="33" t="s">
        <v>202</v>
      </c>
      <c r="I286" s="33" t="s">
        <v>78</v>
      </c>
      <c r="J286" s="33" t="s">
        <v>51</v>
      </c>
      <c r="K286" s="33">
        <v>2</v>
      </c>
      <c r="L286" s="33" t="s">
        <v>36</v>
      </c>
      <c r="M286" s="33">
        <v>6</v>
      </c>
      <c r="N286" s="33" t="s">
        <v>136</v>
      </c>
      <c r="O286" s="33" t="s">
        <v>713</v>
      </c>
      <c r="P286" s="33" t="s">
        <v>43</v>
      </c>
      <c r="Q286" s="33">
        <v>0</v>
      </c>
      <c r="R286" s="33" t="s">
        <v>31</v>
      </c>
      <c r="S286" s="62">
        <v>0</v>
      </c>
      <c r="T286" s="62">
        <v>30064246.649999999</v>
      </c>
      <c r="U286" s="29">
        <f>+T286</f>
        <v>30064246.649999999</v>
      </c>
      <c r="V286" s="33" t="s">
        <v>32</v>
      </c>
      <c r="W286" s="33" t="s">
        <v>33</v>
      </c>
      <c r="X286" s="33" t="s">
        <v>200</v>
      </c>
      <c r="Y286" s="34">
        <v>3009133992</v>
      </c>
      <c r="Z286" s="10" t="s">
        <v>244</v>
      </c>
      <c r="AA286" s="33"/>
      <c r="AB286" s="33" t="s">
        <v>108</v>
      </c>
      <c r="AC286" s="33" t="s">
        <v>275</v>
      </c>
      <c r="AD286" s="33" t="s">
        <v>751</v>
      </c>
      <c r="AE286" s="33"/>
      <c r="AF286" s="33"/>
    </row>
    <row r="287" spans="1:32" s="109" customFormat="1" ht="181.5" x14ac:dyDescent="0.25">
      <c r="A287" s="94" t="s">
        <v>529</v>
      </c>
      <c r="B287" s="94" t="s">
        <v>108</v>
      </c>
      <c r="C287" s="28">
        <v>286</v>
      </c>
      <c r="D287" s="94" t="s">
        <v>201</v>
      </c>
      <c r="E287" s="94"/>
      <c r="F287" s="94"/>
      <c r="G287" s="94" t="s">
        <v>2103</v>
      </c>
      <c r="H287" s="94" t="s">
        <v>202</v>
      </c>
      <c r="I287" s="94" t="s">
        <v>78</v>
      </c>
      <c r="J287" s="94" t="s">
        <v>146</v>
      </c>
      <c r="K287" s="94">
        <v>7</v>
      </c>
      <c r="L287" s="94" t="s">
        <v>28</v>
      </c>
      <c r="M287" s="94">
        <v>4</v>
      </c>
      <c r="N287" s="94" t="s">
        <v>136</v>
      </c>
      <c r="O287" s="94" t="s">
        <v>713</v>
      </c>
      <c r="P287" s="94" t="s">
        <v>43</v>
      </c>
      <c r="Q287" s="33">
        <v>0</v>
      </c>
      <c r="R287" s="94" t="s">
        <v>31</v>
      </c>
      <c r="S287" s="62">
        <v>0</v>
      </c>
      <c r="T287" s="62">
        <v>17052043.5</v>
      </c>
      <c r="U287" s="29">
        <v>17052043.5</v>
      </c>
      <c r="V287" s="94" t="s">
        <v>32</v>
      </c>
      <c r="W287" s="94" t="s">
        <v>33</v>
      </c>
      <c r="X287" s="94" t="s">
        <v>200</v>
      </c>
      <c r="Y287" s="95">
        <v>3009133992</v>
      </c>
      <c r="Z287" s="10" t="s">
        <v>244</v>
      </c>
      <c r="AA287" s="94"/>
      <c r="AB287" s="94" t="s">
        <v>108</v>
      </c>
      <c r="AC287" s="94" t="s">
        <v>275</v>
      </c>
      <c r="AD287" s="94" t="s">
        <v>2013</v>
      </c>
      <c r="AE287" s="93"/>
      <c r="AF287" s="93"/>
    </row>
    <row r="288" spans="1:32" s="109" customFormat="1" ht="82.5" x14ac:dyDescent="0.25">
      <c r="A288" s="33" t="s">
        <v>530</v>
      </c>
      <c r="B288" s="33" t="s">
        <v>108</v>
      </c>
      <c r="C288" s="53">
        <v>287</v>
      </c>
      <c r="D288" s="33" t="s">
        <v>201</v>
      </c>
      <c r="E288" s="33"/>
      <c r="F288" s="33"/>
      <c r="G288" s="33" t="s">
        <v>1034</v>
      </c>
      <c r="H288" s="33" t="s">
        <v>202</v>
      </c>
      <c r="I288" s="33"/>
      <c r="J288" s="33" t="s">
        <v>51</v>
      </c>
      <c r="K288" s="33">
        <v>2</v>
      </c>
      <c r="L288" s="33" t="s">
        <v>36</v>
      </c>
      <c r="M288" s="33">
        <v>6</v>
      </c>
      <c r="N288" s="33" t="s">
        <v>136</v>
      </c>
      <c r="O288" s="33" t="s">
        <v>713</v>
      </c>
      <c r="P288" s="33" t="s">
        <v>43</v>
      </c>
      <c r="Q288" s="33">
        <v>0</v>
      </c>
      <c r="R288" s="33" t="s">
        <v>31</v>
      </c>
      <c r="S288" s="62">
        <v>0</v>
      </c>
      <c r="T288" s="62">
        <v>74152355.700000003</v>
      </c>
      <c r="U288" s="29">
        <f>+T288</f>
        <v>74152355.700000003</v>
      </c>
      <c r="V288" s="33" t="s">
        <v>32</v>
      </c>
      <c r="W288" s="33" t="s">
        <v>33</v>
      </c>
      <c r="X288" s="33" t="s">
        <v>200</v>
      </c>
      <c r="Y288" s="34">
        <v>3009133992</v>
      </c>
      <c r="Z288" s="10" t="s">
        <v>244</v>
      </c>
      <c r="AA288" s="33"/>
      <c r="AB288" s="33" t="s">
        <v>108</v>
      </c>
      <c r="AC288" s="33" t="s">
        <v>275</v>
      </c>
      <c r="AD288" s="33" t="s">
        <v>752</v>
      </c>
      <c r="AE288" s="33"/>
      <c r="AF288" s="33"/>
    </row>
    <row r="289" spans="1:32" s="110" customFormat="1" ht="181.5" x14ac:dyDescent="0.25">
      <c r="A289" s="94" t="s">
        <v>531</v>
      </c>
      <c r="B289" s="94" t="s">
        <v>108</v>
      </c>
      <c r="C289" s="28">
        <v>288</v>
      </c>
      <c r="D289" s="94" t="s">
        <v>201</v>
      </c>
      <c r="E289" s="94"/>
      <c r="F289" s="94"/>
      <c r="G289" s="94" t="s">
        <v>2104</v>
      </c>
      <c r="H289" s="94" t="s">
        <v>202</v>
      </c>
      <c r="I289" s="94"/>
      <c r="J289" s="94" t="s">
        <v>146</v>
      </c>
      <c r="K289" s="94">
        <v>7</v>
      </c>
      <c r="L289" s="94" t="s">
        <v>28</v>
      </c>
      <c r="M289" s="94">
        <v>4</v>
      </c>
      <c r="N289" s="94" t="s">
        <v>136</v>
      </c>
      <c r="O289" s="94" t="s">
        <v>713</v>
      </c>
      <c r="P289" s="94" t="s">
        <v>43</v>
      </c>
      <c r="Q289" s="33">
        <v>0</v>
      </c>
      <c r="R289" s="94" t="s">
        <v>31</v>
      </c>
      <c r="S289" s="62">
        <v>0</v>
      </c>
      <c r="T289" s="62">
        <v>42235077</v>
      </c>
      <c r="U289" s="29">
        <v>42235077</v>
      </c>
      <c r="V289" s="94" t="s">
        <v>32</v>
      </c>
      <c r="W289" s="94" t="s">
        <v>33</v>
      </c>
      <c r="X289" s="94" t="s">
        <v>200</v>
      </c>
      <c r="Y289" s="95">
        <v>3009133992</v>
      </c>
      <c r="Z289" s="10" t="s">
        <v>244</v>
      </c>
      <c r="AA289" s="94"/>
      <c r="AB289" s="94" t="s">
        <v>108</v>
      </c>
      <c r="AC289" s="94" t="s">
        <v>275</v>
      </c>
      <c r="AD289" s="94" t="s">
        <v>2013</v>
      </c>
      <c r="AE289" s="93"/>
      <c r="AF289" s="93"/>
    </row>
    <row r="290" spans="1:32" s="109" customFormat="1" ht="82.5" x14ac:dyDescent="0.25">
      <c r="A290" s="33" t="s">
        <v>532</v>
      </c>
      <c r="B290" s="33" t="s">
        <v>108</v>
      </c>
      <c r="C290" s="53">
        <v>289</v>
      </c>
      <c r="D290" s="33" t="s">
        <v>201</v>
      </c>
      <c r="E290" s="33"/>
      <c r="F290" s="33"/>
      <c r="G290" s="33" t="s">
        <v>1035</v>
      </c>
      <c r="H290" s="33" t="s">
        <v>202</v>
      </c>
      <c r="I290" s="33"/>
      <c r="J290" s="33" t="s">
        <v>27</v>
      </c>
      <c r="K290" s="33">
        <v>1</v>
      </c>
      <c r="L290" s="33" t="s">
        <v>36</v>
      </c>
      <c r="M290" s="33">
        <v>7</v>
      </c>
      <c r="N290" s="33" t="s">
        <v>136</v>
      </c>
      <c r="O290" s="33" t="s">
        <v>713</v>
      </c>
      <c r="P290" s="33" t="s">
        <v>43</v>
      </c>
      <c r="Q290" s="33">
        <v>0</v>
      </c>
      <c r="R290" s="33" t="s">
        <v>31</v>
      </c>
      <c r="S290" s="62">
        <v>0</v>
      </c>
      <c r="T290" s="62">
        <v>32901835.66</v>
      </c>
      <c r="U290" s="29">
        <f>+T290</f>
        <v>32901835.66</v>
      </c>
      <c r="V290" s="33" t="s">
        <v>32</v>
      </c>
      <c r="W290" s="33" t="s">
        <v>33</v>
      </c>
      <c r="X290" s="33" t="s">
        <v>200</v>
      </c>
      <c r="Y290" s="34">
        <v>3009133992</v>
      </c>
      <c r="Z290" s="10" t="s">
        <v>244</v>
      </c>
      <c r="AA290" s="33"/>
      <c r="AB290" s="33" t="s">
        <v>108</v>
      </c>
      <c r="AC290" s="33" t="s">
        <v>275</v>
      </c>
      <c r="AD290" s="33" t="s">
        <v>732</v>
      </c>
      <c r="AE290" s="33"/>
      <c r="AF290" s="33"/>
    </row>
    <row r="291" spans="1:32" s="109" customFormat="1" ht="181.5" x14ac:dyDescent="0.25">
      <c r="A291" s="94" t="s">
        <v>533</v>
      </c>
      <c r="B291" s="94" t="s">
        <v>108</v>
      </c>
      <c r="C291" s="28">
        <v>290</v>
      </c>
      <c r="D291" s="94" t="s">
        <v>201</v>
      </c>
      <c r="E291" s="94"/>
      <c r="F291" s="94"/>
      <c r="G291" s="94" t="s">
        <v>2105</v>
      </c>
      <c r="H291" s="94" t="s">
        <v>202</v>
      </c>
      <c r="I291" s="94"/>
      <c r="J291" s="94" t="s">
        <v>146</v>
      </c>
      <c r="K291" s="94">
        <v>7</v>
      </c>
      <c r="L291" s="94" t="s">
        <v>28</v>
      </c>
      <c r="M291" s="94">
        <v>4</v>
      </c>
      <c r="N291" s="94" t="s">
        <v>136</v>
      </c>
      <c r="O291" s="94" t="s">
        <v>713</v>
      </c>
      <c r="P291" s="94" t="s">
        <v>43</v>
      </c>
      <c r="Q291" s="33">
        <v>0</v>
      </c>
      <c r="R291" s="94" t="s">
        <v>31</v>
      </c>
      <c r="S291" s="62">
        <v>0</v>
      </c>
      <c r="T291" s="62">
        <v>31851688.449999999</v>
      </c>
      <c r="U291" s="29">
        <v>31851688.449999999</v>
      </c>
      <c r="V291" s="94" t="s">
        <v>32</v>
      </c>
      <c r="W291" s="94" t="s">
        <v>33</v>
      </c>
      <c r="X291" s="94" t="s">
        <v>200</v>
      </c>
      <c r="Y291" s="95">
        <v>3009133992</v>
      </c>
      <c r="Z291" s="10" t="s">
        <v>244</v>
      </c>
      <c r="AA291" s="94"/>
      <c r="AB291" s="94" t="s">
        <v>108</v>
      </c>
      <c r="AC291" s="94" t="s">
        <v>275</v>
      </c>
      <c r="AD291" s="94" t="s">
        <v>2013</v>
      </c>
      <c r="AE291" s="93"/>
      <c r="AF291" s="93"/>
    </row>
    <row r="292" spans="1:32" s="109" customFormat="1" ht="165" x14ac:dyDescent="0.25">
      <c r="A292" s="33" t="s">
        <v>534</v>
      </c>
      <c r="B292" s="33" t="s">
        <v>108</v>
      </c>
      <c r="C292" s="53">
        <v>291</v>
      </c>
      <c r="D292" s="33" t="s">
        <v>201</v>
      </c>
      <c r="E292" s="33"/>
      <c r="F292" s="33"/>
      <c r="G292" s="33" t="s">
        <v>1036</v>
      </c>
      <c r="H292" s="33" t="s">
        <v>202</v>
      </c>
      <c r="I292" s="33" t="s">
        <v>78</v>
      </c>
      <c r="J292" s="33" t="s">
        <v>51</v>
      </c>
      <c r="K292" s="33">
        <v>2</v>
      </c>
      <c r="L292" s="33" t="s">
        <v>36</v>
      </c>
      <c r="M292" s="33">
        <v>6</v>
      </c>
      <c r="N292" s="33" t="s">
        <v>136</v>
      </c>
      <c r="O292" s="33" t="s">
        <v>713</v>
      </c>
      <c r="P292" s="33" t="s">
        <v>43</v>
      </c>
      <c r="Q292" s="33">
        <v>0</v>
      </c>
      <c r="R292" s="33" t="s">
        <v>31</v>
      </c>
      <c r="S292" s="62">
        <v>0</v>
      </c>
      <c r="T292" s="62">
        <v>15915330.300000001</v>
      </c>
      <c r="U292" s="29">
        <f>+T292</f>
        <v>15915330.300000001</v>
      </c>
      <c r="V292" s="33" t="s">
        <v>32</v>
      </c>
      <c r="W292" s="33" t="s">
        <v>33</v>
      </c>
      <c r="X292" s="33" t="s">
        <v>200</v>
      </c>
      <c r="Y292" s="34">
        <v>3009133992</v>
      </c>
      <c r="Z292" s="10" t="s">
        <v>244</v>
      </c>
      <c r="AA292" s="33"/>
      <c r="AB292" s="33" t="s">
        <v>108</v>
      </c>
      <c r="AC292" s="33" t="s">
        <v>275</v>
      </c>
      <c r="AD292" s="33" t="s">
        <v>1625</v>
      </c>
      <c r="AE292" s="33"/>
      <c r="AF292" s="33"/>
    </row>
    <row r="293" spans="1:32" s="109" customFormat="1" ht="82.5" x14ac:dyDescent="0.25">
      <c r="A293" s="7" t="s">
        <v>535</v>
      </c>
      <c r="B293" s="7" t="s">
        <v>108</v>
      </c>
      <c r="C293" s="8">
        <v>292</v>
      </c>
      <c r="D293" s="7" t="s">
        <v>201</v>
      </c>
      <c r="E293" s="33"/>
      <c r="F293" s="7"/>
      <c r="G293" s="7" t="s">
        <v>1037</v>
      </c>
      <c r="H293" s="7" t="s">
        <v>202</v>
      </c>
      <c r="I293" s="7" t="s">
        <v>78</v>
      </c>
      <c r="J293" s="7" t="s">
        <v>54</v>
      </c>
      <c r="K293" s="7">
        <v>5</v>
      </c>
      <c r="L293" s="7" t="s">
        <v>28</v>
      </c>
      <c r="M293" s="7">
        <v>4</v>
      </c>
      <c r="N293" s="7" t="s">
        <v>136</v>
      </c>
      <c r="O293" s="7" t="s">
        <v>713</v>
      </c>
      <c r="P293" s="7" t="s">
        <v>43</v>
      </c>
      <c r="Q293" s="7">
        <v>0</v>
      </c>
      <c r="R293" s="7" t="s">
        <v>31</v>
      </c>
      <c r="S293" s="65">
        <v>0</v>
      </c>
      <c r="T293" s="65">
        <v>10091500</v>
      </c>
      <c r="U293" s="69">
        <v>10091500</v>
      </c>
      <c r="V293" s="7" t="s">
        <v>32</v>
      </c>
      <c r="W293" s="7" t="s">
        <v>33</v>
      </c>
      <c r="X293" s="7" t="s">
        <v>200</v>
      </c>
      <c r="Y293" s="18">
        <v>3009133992</v>
      </c>
      <c r="Z293" s="25" t="s">
        <v>244</v>
      </c>
      <c r="AA293" s="7"/>
      <c r="AB293" s="7" t="s">
        <v>108</v>
      </c>
      <c r="AC293" s="7" t="s">
        <v>275</v>
      </c>
      <c r="AD293" s="7" t="s">
        <v>1813</v>
      </c>
      <c r="AE293" s="7"/>
      <c r="AF293" s="7"/>
    </row>
    <row r="294" spans="1:32" s="110" customFormat="1" ht="49.5" x14ac:dyDescent="0.25">
      <c r="A294" s="33" t="s">
        <v>536</v>
      </c>
      <c r="B294" s="33" t="s">
        <v>108</v>
      </c>
      <c r="C294" s="53">
        <v>293</v>
      </c>
      <c r="D294" s="33" t="s">
        <v>239</v>
      </c>
      <c r="E294" s="33"/>
      <c r="F294" s="33"/>
      <c r="G294" s="33" t="s">
        <v>1038</v>
      </c>
      <c r="H294" s="33" t="s">
        <v>187</v>
      </c>
      <c r="I294" s="33"/>
      <c r="J294" s="33" t="s">
        <v>60</v>
      </c>
      <c r="K294" s="33">
        <v>4</v>
      </c>
      <c r="L294" s="33" t="s">
        <v>28</v>
      </c>
      <c r="M294" s="33">
        <v>8.5</v>
      </c>
      <c r="N294" s="33" t="s">
        <v>243</v>
      </c>
      <c r="O294" s="33" t="s">
        <v>711</v>
      </c>
      <c r="P294" s="33" t="s">
        <v>43</v>
      </c>
      <c r="Q294" s="33">
        <v>0</v>
      </c>
      <c r="R294" s="33" t="s">
        <v>31</v>
      </c>
      <c r="S294" s="62">
        <v>0</v>
      </c>
      <c r="T294" s="62">
        <v>4648000</v>
      </c>
      <c r="U294" s="29">
        <f>+T294</f>
        <v>4648000</v>
      </c>
      <c r="V294" s="33" t="s">
        <v>32</v>
      </c>
      <c r="W294" s="33" t="s">
        <v>33</v>
      </c>
      <c r="X294" s="33" t="s">
        <v>642</v>
      </c>
      <c r="Y294" s="34">
        <v>3009133992</v>
      </c>
      <c r="Z294" s="10" t="s">
        <v>643</v>
      </c>
      <c r="AA294" s="33"/>
      <c r="AB294" s="33" t="s">
        <v>108</v>
      </c>
      <c r="AC294" s="33" t="s">
        <v>274</v>
      </c>
      <c r="AD294" s="33" t="s">
        <v>1536</v>
      </c>
      <c r="AE294" s="33"/>
      <c r="AF294" s="33"/>
    </row>
    <row r="295" spans="1:32" s="109" customFormat="1" ht="49.5" x14ac:dyDescent="0.25">
      <c r="A295" s="33" t="s">
        <v>537</v>
      </c>
      <c r="B295" s="33" t="s">
        <v>108</v>
      </c>
      <c r="C295" s="53">
        <v>294</v>
      </c>
      <c r="D295" s="33" t="s">
        <v>180</v>
      </c>
      <c r="E295" s="33"/>
      <c r="F295" s="33"/>
      <c r="G295" s="33" t="s">
        <v>1039</v>
      </c>
      <c r="H295" s="33" t="s">
        <v>181</v>
      </c>
      <c r="I295" s="33"/>
      <c r="J295" s="33" t="s">
        <v>42</v>
      </c>
      <c r="K295" s="33">
        <v>3</v>
      </c>
      <c r="L295" s="33" t="s">
        <v>28</v>
      </c>
      <c r="M295" s="33">
        <v>9.5</v>
      </c>
      <c r="N295" s="33" t="s">
        <v>29</v>
      </c>
      <c r="O295" s="33" t="s">
        <v>709</v>
      </c>
      <c r="P295" s="33" t="s">
        <v>43</v>
      </c>
      <c r="Q295" s="33">
        <v>0</v>
      </c>
      <c r="R295" s="33" t="s">
        <v>31</v>
      </c>
      <c r="S295" s="62">
        <v>0</v>
      </c>
      <c r="T295" s="62">
        <v>8448000</v>
      </c>
      <c r="U295" s="29">
        <f>+T295</f>
        <v>8448000</v>
      </c>
      <c r="V295" s="33" t="s">
        <v>32</v>
      </c>
      <c r="W295" s="33" t="s">
        <v>33</v>
      </c>
      <c r="X295" s="33" t="s">
        <v>248</v>
      </c>
      <c r="Y295" s="34">
        <v>3009133992</v>
      </c>
      <c r="Z295" s="10" t="s">
        <v>249</v>
      </c>
      <c r="AA295" s="33"/>
      <c r="AB295" s="33" t="s">
        <v>108</v>
      </c>
      <c r="AC295" s="33" t="s">
        <v>276</v>
      </c>
      <c r="AD295" s="33" t="s">
        <v>250</v>
      </c>
      <c r="AE295" s="33"/>
      <c r="AF295" s="33"/>
    </row>
    <row r="296" spans="1:32" s="109" customFormat="1" ht="115.5" x14ac:dyDescent="0.25">
      <c r="A296" s="33" t="s">
        <v>538</v>
      </c>
      <c r="B296" s="33" t="s">
        <v>108</v>
      </c>
      <c r="C296" s="53">
        <v>295</v>
      </c>
      <c r="D296" s="33">
        <v>80131502</v>
      </c>
      <c r="E296" s="33"/>
      <c r="F296" s="33"/>
      <c r="G296" s="33" t="s">
        <v>1040</v>
      </c>
      <c r="H296" s="33" t="s">
        <v>181</v>
      </c>
      <c r="I296" s="33"/>
      <c r="J296" s="33" t="s">
        <v>60</v>
      </c>
      <c r="K296" s="33">
        <v>4</v>
      </c>
      <c r="L296" s="33" t="s">
        <v>28</v>
      </c>
      <c r="M296" s="33">
        <v>8</v>
      </c>
      <c r="N296" s="33" t="s">
        <v>29</v>
      </c>
      <c r="O296" s="33" t="s">
        <v>709</v>
      </c>
      <c r="P296" s="33" t="s">
        <v>43</v>
      </c>
      <c r="Q296" s="33">
        <v>0</v>
      </c>
      <c r="R296" s="33" t="s">
        <v>31</v>
      </c>
      <c r="S296" s="62">
        <v>0</v>
      </c>
      <c r="T296" s="62">
        <v>14100000</v>
      </c>
      <c r="U296" s="29">
        <f>+T296</f>
        <v>14100000</v>
      </c>
      <c r="V296" s="33" t="s">
        <v>32</v>
      </c>
      <c r="W296" s="33" t="s">
        <v>33</v>
      </c>
      <c r="X296" s="33" t="s">
        <v>1600</v>
      </c>
      <c r="Y296" s="34">
        <v>3009133992</v>
      </c>
      <c r="Z296" s="10" t="s">
        <v>777</v>
      </c>
      <c r="AA296" s="33"/>
      <c r="AB296" s="33" t="s">
        <v>108</v>
      </c>
      <c r="AC296" s="33" t="s">
        <v>276</v>
      </c>
      <c r="AD296" s="33" t="s">
        <v>1581</v>
      </c>
      <c r="AE296" s="33"/>
      <c r="AF296" s="33"/>
    </row>
    <row r="297" spans="1:32" s="109" customFormat="1" ht="99" x14ac:dyDescent="0.25">
      <c r="A297" s="33" t="s">
        <v>539</v>
      </c>
      <c r="B297" s="33" t="s">
        <v>108</v>
      </c>
      <c r="C297" s="53">
        <v>296</v>
      </c>
      <c r="D297" s="33">
        <v>80131502</v>
      </c>
      <c r="E297" s="33"/>
      <c r="F297" s="33"/>
      <c r="G297" s="33" t="s">
        <v>1577</v>
      </c>
      <c r="H297" s="33" t="s">
        <v>181</v>
      </c>
      <c r="I297" s="33"/>
      <c r="J297" s="33" t="s">
        <v>146</v>
      </c>
      <c r="K297" s="33">
        <v>7</v>
      </c>
      <c r="L297" s="33" t="s">
        <v>28</v>
      </c>
      <c r="M297" s="33">
        <v>5</v>
      </c>
      <c r="N297" s="33" t="s">
        <v>29</v>
      </c>
      <c r="O297" s="33" t="s">
        <v>709</v>
      </c>
      <c r="P297" s="33" t="s">
        <v>43</v>
      </c>
      <c r="Q297" s="33">
        <v>0</v>
      </c>
      <c r="R297" s="33" t="s">
        <v>31</v>
      </c>
      <c r="S297" s="62"/>
      <c r="T297" s="62">
        <v>370650285</v>
      </c>
      <c r="U297" s="29">
        <v>148179505</v>
      </c>
      <c r="V297" s="33" t="s">
        <v>44</v>
      </c>
      <c r="W297" s="3" t="s">
        <v>1842</v>
      </c>
      <c r="X297" s="33" t="s">
        <v>236</v>
      </c>
      <c r="Y297" s="34">
        <v>3009133992</v>
      </c>
      <c r="Z297" s="10" t="s">
        <v>251</v>
      </c>
      <c r="AA297" s="33"/>
      <c r="AB297" s="33" t="s">
        <v>108</v>
      </c>
      <c r="AC297" s="33" t="s">
        <v>276</v>
      </c>
      <c r="AD297" s="33" t="s">
        <v>1930</v>
      </c>
      <c r="AE297" s="33"/>
      <c r="AF297" s="33"/>
    </row>
    <row r="298" spans="1:32" s="109" customFormat="1" ht="49.5" x14ac:dyDescent="0.25">
      <c r="A298" s="33" t="s">
        <v>540</v>
      </c>
      <c r="B298" s="33" t="s">
        <v>108</v>
      </c>
      <c r="C298" s="53">
        <v>297</v>
      </c>
      <c r="D298" s="33">
        <v>80131502</v>
      </c>
      <c r="E298" s="33"/>
      <c r="F298" s="33"/>
      <c r="G298" s="33" t="s">
        <v>1620</v>
      </c>
      <c r="H298" s="33" t="s">
        <v>181</v>
      </c>
      <c r="I298" s="33"/>
      <c r="J298" s="33" t="s">
        <v>146</v>
      </c>
      <c r="K298" s="33">
        <v>7</v>
      </c>
      <c r="L298" s="33" t="s">
        <v>28</v>
      </c>
      <c r="M298" s="33">
        <v>5</v>
      </c>
      <c r="N298" s="33" t="s">
        <v>29</v>
      </c>
      <c r="O298" s="33" t="s">
        <v>709</v>
      </c>
      <c r="P298" s="33" t="s">
        <v>43</v>
      </c>
      <c r="Q298" s="33">
        <v>0</v>
      </c>
      <c r="R298" s="33" t="s">
        <v>31</v>
      </c>
      <c r="S298" s="62"/>
      <c r="T298" s="62">
        <v>2436261685.8695602</v>
      </c>
      <c r="U298" s="29">
        <v>986458828</v>
      </c>
      <c r="V298" s="33" t="s">
        <v>44</v>
      </c>
      <c r="W298" s="3" t="s">
        <v>1842</v>
      </c>
      <c r="X298" s="33" t="s">
        <v>236</v>
      </c>
      <c r="Y298" s="34">
        <v>3009133992</v>
      </c>
      <c r="Z298" s="10" t="s">
        <v>251</v>
      </c>
      <c r="AA298" s="33"/>
      <c r="AB298" s="33" t="s">
        <v>108</v>
      </c>
      <c r="AC298" s="33" t="s">
        <v>276</v>
      </c>
      <c r="AD298" s="33" t="s">
        <v>1931</v>
      </c>
      <c r="AE298" s="33"/>
      <c r="AF298" s="33"/>
    </row>
    <row r="299" spans="1:32" s="109" customFormat="1" ht="49.5" x14ac:dyDescent="0.25">
      <c r="A299" s="33" t="s">
        <v>541</v>
      </c>
      <c r="B299" s="33" t="s">
        <v>108</v>
      </c>
      <c r="C299" s="53">
        <v>298</v>
      </c>
      <c r="D299" s="33">
        <v>80131502</v>
      </c>
      <c r="E299" s="33"/>
      <c r="F299" s="33"/>
      <c r="G299" s="33" t="s">
        <v>1621</v>
      </c>
      <c r="H299" s="33" t="s">
        <v>181</v>
      </c>
      <c r="I299" s="33"/>
      <c r="J299" s="33" t="s">
        <v>146</v>
      </c>
      <c r="K299" s="33">
        <v>7</v>
      </c>
      <c r="L299" s="33" t="s">
        <v>28</v>
      </c>
      <c r="M299" s="33">
        <v>5</v>
      </c>
      <c r="N299" s="33" t="s">
        <v>29</v>
      </c>
      <c r="O299" s="33" t="s">
        <v>709</v>
      </c>
      <c r="P299" s="33" t="s">
        <v>43</v>
      </c>
      <c r="Q299" s="33">
        <v>0</v>
      </c>
      <c r="R299" s="33" t="s">
        <v>31</v>
      </c>
      <c r="S299" s="62"/>
      <c r="T299" s="62">
        <v>562186314</v>
      </c>
      <c r="U299" s="29">
        <v>227632822</v>
      </c>
      <c r="V299" s="33" t="s">
        <v>44</v>
      </c>
      <c r="W299" s="3" t="s">
        <v>1842</v>
      </c>
      <c r="X299" s="33" t="s">
        <v>236</v>
      </c>
      <c r="Y299" s="34">
        <v>3009133992</v>
      </c>
      <c r="Z299" s="10" t="s">
        <v>251</v>
      </c>
      <c r="AA299" s="33"/>
      <c r="AB299" s="33" t="s">
        <v>108</v>
      </c>
      <c r="AC299" s="33" t="s">
        <v>276</v>
      </c>
      <c r="AD299" s="33" t="s">
        <v>1931</v>
      </c>
      <c r="AE299" s="33"/>
      <c r="AF299" s="33"/>
    </row>
    <row r="300" spans="1:32" s="109" customFormat="1" ht="148.5" x14ac:dyDescent="0.25">
      <c r="A300" s="33" t="s">
        <v>542</v>
      </c>
      <c r="B300" s="33" t="s">
        <v>108</v>
      </c>
      <c r="C300" s="53">
        <v>299</v>
      </c>
      <c r="D300" s="33">
        <v>73152108</v>
      </c>
      <c r="E300" s="33"/>
      <c r="F300" s="33"/>
      <c r="G300" s="33" t="s">
        <v>1041</v>
      </c>
      <c r="H300" s="33" t="s">
        <v>190</v>
      </c>
      <c r="I300" s="33" t="s">
        <v>78</v>
      </c>
      <c r="J300" s="33" t="s">
        <v>54</v>
      </c>
      <c r="K300" s="33">
        <v>5</v>
      </c>
      <c r="L300" s="33" t="s">
        <v>28</v>
      </c>
      <c r="M300" s="33">
        <v>5</v>
      </c>
      <c r="N300" s="33" t="s">
        <v>243</v>
      </c>
      <c r="O300" s="33" t="s">
        <v>711</v>
      </c>
      <c r="P300" s="33" t="s">
        <v>43</v>
      </c>
      <c r="Q300" s="33">
        <v>0</v>
      </c>
      <c r="R300" s="33" t="s">
        <v>31</v>
      </c>
      <c r="S300" s="62">
        <v>0</v>
      </c>
      <c r="T300" s="62">
        <v>31000000</v>
      </c>
      <c r="U300" s="29">
        <f>+T300</f>
        <v>31000000</v>
      </c>
      <c r="V300" s="33" t="s">
        <v>32</v>
      </c>
      <c r="W300" s="33" t="s">
        <v>33</v>
      </c>
      <c r="X300" s="33" t="s">
        <v>703</v>
      </c>
      <c r="Y300" s="34">
        <v>3009133992</v>
      </c>
      <c r="Z300" s="10" t="s">
        <v>241</v>
      </c>
      <c r="AA300" s="33"/>
      <c r="AB300" s="33" t="s">
        <v>108</v>
      </c>
      <c r="AC300" s="33" t="s">
        <v>277</v>
      </c>
      <c r="AD300" s="33" t="s">
        <v>1705</v>
      </c>
      <c r="AE300" s="33"/>
      <c r="AF300" s="33"/>
    </row>
    <row r="301" spans="1:32" s="109" customFormat="1" ht="66" x14ac:dyDescent="0.25">
      <c r="A301" s="33" t="s">
        <v>543</v>
      </c>
      <c r="B301" s="33" t="s">
        <v>108</v>
      </c>
      <c r="C301" s="53">
        <v>300</v>
      </c>
      <c r="D301" s="33">
        <v>80131502</v>
      </c>
      <c r="E301" s="33"/>
      <c r="F301" s="33"/>
      <c r="G301" s="33" t="s">
        <v>1042</v>
      </c>
      <c r="H301" s="33" t="s">
        <v>181</v>
      </c>
      <c r="I301" s="33"/>
      <c r="J301" s="33" t="s">
        <v>60</v>
      </c>
      <c r="K301" s="33">
        <v>4</v>
      </c>
      <c r="L301" s="33" t="s">
        <v>28</v>
      </c>
      <c r="M301" s="33">
        <v>9</v>
      </c>
      <c r="N301" s="33" t="s">
        <v>29</v>
      </c>
      <c r="O301" s="33" t="s">
        <v>709</v>
      </c>
      <c r="P301" s="33" t="s">
        <v>43</v>
      </c>
      <c r="Q301" s="33">
        <v>0</v>
      </c>
      <c r="R301" s="33" t="s">
        <v>31</v>
      </c>
      <c r="S301" s="62">
        <v>8500000</v>
      </c>
      <c r="T301" s="62">
        <f>+S301*M301</f>
        <v>76500000</v>
      </c>
      <c r="U301" s="29">
        <f>+T301</f>
        <v>76500000</v>
      </c>
      <c r="V301" s="33" t="s">
        <v>32</v>
      </c>
      <c r="W301" s="33" t="s">
        <v>33</v>
      </c>
      <c r="X301" s="33" t="s">
        <v>774</v>
      </c>
      <c r="Y301" s="34">
        <v>3009133992</v>
      </c>
      <c r="Z301" s="10" t="s">
        <v>778</v>
      </c>
      <c r="AA301" s="33"/>
      <c r="AB301" s="33" t="s">
        <v>108</v>
      </c>
      <c r="AC301" s="33" t="s">
        <v>276</v>
      </c>
      <c r="AD301" s="33" t="s">
        <v>1547</v>
      </c>
      <c r="AE301" s="33"/>
      <c r="AF301" s="33"/>
    </row>
    <row r="302" spans="1:32" s="110" customFormat="1" ht="49.5" x14ac:dyDescent="0.25">
      <c r="A302" s="33" t="s">
        <v>1347</v>
      </c>
      <c r="B302" s="33" t="s">
        <v>108</v>
      </c>
      <c r="C302" s="53">
        <v>301</v>
      </c>
      <c r="D302" s="33">
        <v>11191606</v>
      </c>
      <c r="E302" s="33"/>
      <c r="F302" s="33"/>
      <c r="G302" s="33" t="s">
        <v>1043</v>
      </c>
      <c r="H302" s="33" t="s">
        <v>1348</v>
      </c>
      <c r="I302" s="33"/>
      <c r="J302" s="33" t="s">
        <v>51</v>
      </c>
      <c r="K302" s="33">
        <v>2</v>
      </c>
      <c r="L302" s="33" t="s">
        <v>28</v>
      </c>
      <c r="M302" s="33">
        <v>11</v>
      </c>
      <c r="N302" s="33" t="s">
        <v>243</v>
      </c>
      <c r="O302" s="33" t="s">
        <v>711</v>
      </c>
      <c r="P302" s="33" t="s">
        <v>43</v>
      </c>
      <c r="Q302" s="33">
        <v>0</v>
      </c>
      <c r="R302" s="33" t="s">
        <v>31</v>
      </c>
      <c r="S302" s="62">
        <v>0</v>
      </c>
      <c r="T302" s="62">
        <v>0</v>
      </c>
      <c r="U302" s="29">
        <v>0</v>
      </c>
      <c r="V302" s="33" t="s">
        <v>32</v>
      </c>
      <c r="W302" s="33" t="s">
        <v>33</v>
      </c>
      <c r="X302" s="33" t="s">
        <v>248</v>
      </c>
      <c r="Y302" s="34">
        <v>3009133992</v>
      </c>
      <c r="Z302" s="10" t="s">
        <v>249</v>
      </c>
      <c r="AA302" s="33"/>
      <c r="AB302" s="33" t="s">
        <v>108</v>
      </c>
      <c r="AC302" s="33" t="s">
        <v>33</v>
      </c>
      <c r="AD302" s="33" t="s">
        <v>250</v>
      </c>
      <c r="AE302" s="33"/>
      <c r="AF302" s="33"/>
    </row>
    <row r="303" spans="1:32" s="110" customFormat="1" ht="99" x14ac:dyDescent="0.25">
      <c r="A303" s="33" t="s">
        <v>544</v>
      </c>
      <c r="B303" s="33" t="s">
        <v>108</v>
      </c>
      <c r="C303" s="53">
        <v>302</v>
      </c>
      <c r="D303" s="33" t="s">
        <v>666</v>
      </c>
      <c r="E303" s="33"/>
      <c r="F303" s="33"/>
      <c r="G303" s="33" t="s">
        <v>1044</v>
      </c>
      <c r="H303" s="33" t="s">
        <v>199</v>
      </c>
      <c r="I303" s="33" t="s">
        <v>78</v>
      </c>
      <c r="J303" s="33" t="s">
        <v>60</v>
      </c>
      <c r="K303" s="33">
        <v>4</v>
      </c>
      <c r="L303" s="33" t="s">
        <v>36</v>
      </c>
      <c r="M303" s="33">
        <v>4</v>
      </c>
      <c r="N303" s="33" t="s">
        <v>243</v>
      </c>
      <c r="O303" s="33" t="s">
        <v>711</v>
      </c>
      <c r="P303" s="33" t="s">
        <v>43</v>
      </c>
      <c r="Q303" s="33">
        <v>0</v>
      </c>
      <c r="R303" s="33" t="s">
        <v>31</v>
      </c>
      <c r="S303" s="62">
        <v>0</v>
      </c>
      <c r="T303" s="62">
        <v>40000000</v>
      </c>
      <c r="U303" s="29">
        <f>+T303</f>
        <v>40000000</v>
      </c>
      <c r="V303" s="33" t="s">
        <v>32</v>
      </c>
      <c r="W303" s="33" t="s">
        <v>33</v>
      </c>
      <c r="X303" s="33" t="s">
        <v>200</v>
      </c>
      <c r="Y303" s="34">
        <v>3009133992</v>
      </c>
      <c r="Z303" s="10" t="s">
        <v>244</v>
      </c>
      <c r="AA303" s="33"/>
      <c r="AB303" s="33" t="s">
        <v>108</v>
      </c>
      <c r="AC303" s="33" t="s">
        <v>277</v>
      </c>
      <c r="AD303" s="33" t="s">
        <v>1508</v>
      </c>
      <c r="AE303" s="33"/>
      <c r="AF303" s="33"/>
    </row>
    <row r="304" spans="1:32" s="109" customFormat="1" ht="82.5" x14ac:dyDescent="0.25">
      <c r="A304" s="33" t="s">
        <v>545</v>
      </c>
      <c r="B304" s="33" t="s">
        <v>108</v>
      </c>
      <c r="C304" s="53">
        <v>303</v>
      </c>
      <c r="D304" s="33">
        <v>78102203</v>
      </c>
      <c r="E304" s="33"/>
      <c r="F304" s="33"/>
      <c r="G304" s="33" t="s">
        <v>1045</v>
      </c>
      <c r="H304" s="33" t="s">
        <v>303</v>
      </c>
      <c r="I304" s="33" t="s">
        <v>304</v>
      </c>
      <c r="J304" s="33" t="s">
        <v>60</v>
      </c>
      <c r="K304" s="33">
        <v>4</v>
      </c>
      <c r="L304" s="33" t="s">
        <v>28</v>
      </c>
      <c r="M304" s="33">
        <v>8</v>
      </c>
      <c r="N304" s="33" t="s">
        <v>195</v>
      </c>
      <c r="O304" s="33" t="s">
        <v>709</v>
      </c>
      <c r="P304" s="33" t="s">
        <v>2187</v>
      </c>
      <c r="Q304" s="33">
        <v>0</v>
      </c>
      <c r="R304" s="33" t="s">
        <v>31</v>
      </c>
      <c r="S304" s="62">
        <v>43750000</v>
      </c>
      <c r="T304" s="62">
        <f>+M304*S304</f>
        <v>350000000</v>
      </c>
      <c r="U304" s="29">
        <f>+T304</f>
        <v>350000000</v>
      </c>
      <c r="V304" s="33" t="s">
        <v>32</v>
      </c>
      <c r="W304" s="33" t="s">
        <v>33</v>
      </c>
      <c r="X304" s="33" t="s">
        <v>256</v>
      </c>
      <c r="Y304" s="34">
        <v>3009133992</v>
      </c>
      <c r="Z304" s="10" t="s">
        <v>567</v>
      </c>
      <c r="AA304" s="33"/>
      <c r="AB304" s="33" t="s">
        <v>305</v>
      </c>
      <c r="AC304" s="33" t="s">
        <v>609</v>
      </c>
      <c r="AD304" s="33" t="s">
        <v>1626</v>
      </c>
      <c r="AE304" s="33"/>
      <c r="AF304" s="33"/>
    </row>
    <row r="305" spans="1:33" s="109" customFormat="1" ht="49.5" x14ac:dyDescent="0.25">
      <c r="A305" s="33" t="s">
        <v>550</v>
      </c>
      <c r="B305" s="33" t="s">
        <v>108</v>
      </c>
      <c r="C305" s="53">
        <v>304</v>
      </c>
      <c r="D305" s="33">
        <v>14111507</v>
      </c>
      <c r="E305" s="33"/>
      <c r="F305" s="33"/>
      <c r="G305" s="33" t="s">
        <v>1046</v>
      </c>
      <c r="H305" s="33" t="s">
        <v>197</v>
      </c>
      <c r="I305" s="33"/>
      <c r="J305" s="33" t="s">
        <v>60</v>
      </c>
      <c r="K305" s="33">
        <v>4</v>
      </c>
      <c r="L305" s="33" t="s">
        <v>36</v>
      </c>
      <c r="M305" s="33">
        <v>5</v>
      </c>
      <c r="N305" s="33" t="s">
        <v>286</v>
      </c>
      <c r="O305" s="33" t="s">
        <v>711</v>
      </c>
      <c r="P305" s="33" t="s">
        <v>43</v>
      </c>
      <c r="Q305" s="33">
        <v>0</v>
      </c>
      <c r="R305" s="33" t="s">
        <v>262</v>
      </c>
      <c r="S305" s="62">
        <v>0</v>
      </c>
      <c r="T305" s="62">
        <v>25000000</v>
      </c>
      <c r="U305" s="29">
        <f>+T305</f>
        <v>25000000</v>
      </c>
      <c r="V305" s="33" t="s">
        <v>32</v>
      </c>
      <c r="W305" s="33" t="s">
        <v>33</v>
      </c>
      <c r="X305" s="33" t="s">
        <v>460</v>
      </c>
      <c r="Y305" s="34">
        <v>3009133992</v>
      </c>
      <c r="Z305" s="10" t="s">
        <v>461</v>
      </c>
      <c r="AA305" s="33"/>
      <c r="AB305" s="33" t="s">
        <v>108</v>
      </c>
      <c r="AC305" s="33" t="s">
        <v>571</v>
      </c>
      <c r="AD305" s="33" t="s">
        <v>250</v>
      </c>
      <c r="AE305" s="33"/>
      <c r="AF305" s="33"/>
    </row>
    <row r="306" spans="1:33" s="109" customFormat="1" ht="115.5" x14ac:dyDescent="0.25">
      <c r="A306" s="33" t="s">
        <v>551</v>
      </c>
      <c r="B306" s="33" t="s">
        <v>108</v>
      </c>
      <c r="C306" s="53">
        <v>305</v>
      </c>
      <c r="D306" s="33" t="s">
        <v>198</v>
      </c>
      <c r="E306" s="33"/>
      <c r="F306" s="33"/>
      <c r="G306" s="33" t="s">
        <v>1047</v>
      </c>
      <c r="H306" s="33" t="s">
        <v>197</v>
      </c>
      <c r="I306" s="33"/>
      <c r="J306" s="33" t="s">
        <v>54</v>
      </c>
      <c r="K306" s="33">
        <v>5</v>
      </c>
      <c r="L306" s="33" t="s">
        <v>36</v>
      </c>
      <c r="M306" s="33">
        <v>5</v>
      </c>
      <c r="N306" s="33" t="s">
        <v>286</v>
      </c>
      <c r="O306" s="33" t="s">
        <v>711</v>
      </c>
      <c r="P306" s="33" t="s">
        <v>43</v>
      </c>
      <c r="Q306" s="33">
        <v>0</v>
      </c>
      <c r="R306" s="33" t="s">
        <v>262</v>
      </c>
      <c r="S306" s="62">
        <v>0</v>
      </c>
      <c r="T306" s="62">
        <v>12000000</v>
      </c>
      <c r="U306" s="29">
        <f>+T306</f>
        <v>12000000</v>
      </c>
      <c r="V306" s="33" t="s">
        <v>32</v>
      </c>
      <c r="W306" s="33" t="s">
        <v>33</v>
      </c>
      <c r="X306" s="33" t="s">
        <v>460</v>
      </c>
      <c r="Y306" s="34">
        <v>3009133992</v>
      </c>
      <c r="Z306" s="10" t="s">
        <v>461</v>
      </c>
      <c r="AA306" s="33"/>
      <c r="AB306" s="33" t="s">
        <v>108</v>
      </c>
      <c r="AC306" s="33" t="s">
        <v>681</v>
      </c>
      <c r="AD306" s="33" t="s">
        <v>1704</v>
      </c>
      <c r="AE306" s="33"/>
      <c r="AF306" s="33"/>
    </row>
    <row r="307" spans="1:33" s="110" customFormat="1" ht="82.5" x14ac:dyDescent="0.25">
      <c r="A307" s="33" t="s">
        <v>552</v>
      </c>
      <c r="B307" s="33" t="s">
        <v>108</v>
      </c>
      <c r="C307" s="53">
        <v>306</v>
      </c>
      <c r="D307" s="33">
        <v>78101800</v>
      </c>
      <c r="E307" s="33"/>
      <c r="F307" s="33"/>
      <c r="G307" s="33" t="s">
        <v>1879</v>
      </c>
      <c r="H307" s="33" t="s">
        <v>194</v>
      </c>
      <c r="I307" s="33"/>
      <c r="J307" s="33" t="s">
        <v>146</v>
      </c>
      <c r="K307" s="33">
        <v>7</v>
      </c>
      <c r="L307" s="33" t="s">
        <v>28</v>
      </c>
      <c r="M307" s="33">
        <v>6</v>
      </c>
      <c r="N307" s="33" t="s">
        <v>243</v>
      </c>
      <c r="O307" s="33" t="s">
        <v>711</v>
      </c>
      <c r="P307" s="33" t="s">
        <v>43</v>
      </c>
      <c r="Q307" s="33">
        <v>0</v>
      </c>
      <c r="R307" s="33" t="s">
        <v>31</v>
      </c>
      <c r="S307" s="62">
        <v>0</v>
      </c>
      <c r="T307" s="62">
        <v>40300000</v>
      </c>
      <c r="U307" s="29">
        <f>+T307</f>
        <v>40300000</v>
      </c>
      <c r="V307" s="33" t="s">
        <v>32</v>
      </c>
      <c r="W307" s="33" t="s">
        <v>33</v>
      </c>
      <c r="X307" s="33" t="s">
        <v>460</v>
      </c>
      <c r="Y307" s="34">
        <v>3009133992</v>
      </c>
      <c r="Z307" s="10" t="s">
        <v>461</v>
      </c>
      <c r="AA307" s="33"/>
      <c r="AB307" s="33" t="s">
        <v>108</v>
      </c>
      <c r="AC307" s="33" t="s">
        <v>196</v>
      </c>
      <c r="AD307" s="33" t="s">
        <v>2034</v>
      </c>
      <c r="AE307" s="33"/>
      <c r="AF307" s="33"/>
    </row>
    <row r="308" spans="1:33" s="110" customFormat="1" ht="82.5" x14ac:dyDescent="0.25">
      <c r="A308" s="33" t="s">
        <v>1349</v>
      </c>
      <c r="B308" s="33" t="s">
        <v>1350</v>
      </c>
      <c r="C308" s="53">
        <v>307</v>
      </c>
      <c r="D308" s="33">
        <v>80161500</v>
      </c>
      <c r="E308" s="33"/>
      <c r="F308" s="33"/>
      <c r="G308" s="33" t="s">
        <v>669</v>
      </c>
      <c r="H308" s="33" t="s">
        <v>26</v>
      </c>
      <c r="I308" s="33" t="s">
        <v>1351</v>
      </c>
      <c r="J308" s="33" t="s">
        <v>27</v>
      </c>
      <c r="K308" s="33">
        <v>1</v>
      </c>
      <c r="L308" s="33" t="s">
        <v>54</v>
      </c>
      <c r="M308" s="33">
        <v>4</v>
      </c>
      <c r="N308" s="33" t="s">
        <v>29</v>
      </c>
      <c r="O308" s="33" t="s">
        <v>709</v>
      </c>
      <c r="P308" s="33" t="s">
        <v>1352</v>
      </c>
      <c r="Q308" s="33">
        <v>0</v>
      </c>
      <c r="R308" s="33" t="s">
        <v>31</v>
      </c>
      <c r="S308" s="62">
        <v>12000000</v>
      </c>
      <c r="T308" s="62">
        <v>48000000</v>
      </c>
      <c r="U308" s="29">
        <v>48000000</v>
      </c>
      <c r="V308" s="33" t="s">
        <v>32</v>
      </c>
      <c r="W308" s="33" t="s">
        <v>33</v>
      </c>
      <c r="X308" s="33" t="s">
        <v>1353</v>
      </c>
      <c r="Y308" s="34">
        <v>3009133992</v>
      </c>
      <c r="Z308" s="10" t="s">
        <v>1354</v>
      </c>
      <c r="AA308" s="33"/>
      <c r="AB308" s="33" t="s">
        <v>1350</v>
      </c>
      <c r="AC308" s="33" t="s">
        <v>255</v>
      </c>
      <c r="AD308" s="33" t="s">
        <v>250</v>
      </c>
      <c r="AE308" s="33"/>
      <c r="AF308" s="33"/>
    </row>
    <row r="309" spans="1:33" s="109" customFormat="1" ht="82.5" x14ac:dyDescent="0.25">
      <c r="A309" s="33" t="s">
        <v>1355</v>
      </c>
      <c r="B309" s="33" t="s">
        <v>1350</v>
      </c>
      <c r="C309" s="53">
        <v>308</v>
      </c>
      <c r="D309" s="33">
        <v>80161500</v>
      </c>
      <c r="E309" s="33"/>
      <c r="F309" s="33"/>
      <c r="G309" s="33" t="s">
        <v>568</v>
      </c>
      <c r="H309" s="33" t="s">
        <v>26</v>
      </c>
      <c r="I309" s="33" t="s">
        <v>1356</v>
      </c>
      <c r="J309" s="33" t="s">
        <v>27</v>
      </c>
      <c r="K309" s="33">
        <v>1</v>
      </c>
      <c r="L309" s="33" t="s">
        <v>54</v>
      </c>
      <c r="M309" s="33">
        <v>4</v>
      </c>
      <c r="N309" s="33" t="s">
        <v>29</v>
      </c>
      <c r="O309" s="33" t="s">
        <v>709</v>
      </c>
      <c r="P309" s="33" t="s">
        <v>1352</v>
      </c>
      <c r="Q309" s="33">
        <v>0</v>
      </c>
      <c r="R309" s="33" t="s">
        <v>31</v>
      </c>
      <c r="S309" s="62">
        <v>11000000</v>
      </c>
      <c r="T309" s="62">
        <v>44000000</v>
      </c>
      <c r="U309" s="29">
        <v>44000000</v>
      </c>
      <c r="V309" s="33" t="s">
        <v>32</v>
      </c>
      <c r="W309" s="33" t="s">
        <v>33</v>
      </c>
      <c r="X309" s="33" t="s">
        <v>1353</v>
      </c>
      <c r="Y309" s="34">
        <v>3009133992</v>
      </c>
      <c r="Z309" s="10" t="s">
        <v>1354</v>
      </c>
      <c r="AA309" s="33"/>
      <c r="AB309" s="33" t="s">
        <v>1350</v>
      </c>
      <c r="AC309" s="33" t="s">
        <v>272</v>
      </c>
      <c r="AD309" s="33" t="s">
        <v>250</v>
      </c>
      <c r="AE309" s="33"/>
      <c r="AF309" s="33"/>
    </row>
    <row r="310" spans="1:33" s="110" customFormat="1" ht="99" x14ac:dyDescent="0.25">
      <c r="A310" s="33" t="s">
        <v>589</v>
      </c>
      <c r="B310" s="33" t="s">
        <v>174</v>
      </c>
      <c r="C310" s="53">
        <v>309</v>
      </c>
      <c r="D310" s="33" t="s">
        <v>264</v>
      </c>
      <c r="E310" s="33"/>
      <c r="F310" s="33"/>
      <c r="G310" s="33" t="s">
        <v>1475</v>
      </c>
      <c r="H310" s="33" t="s">
        <v>263</v>
      </c>
      <c r="I310" s="33"/>
      <c r="J310" s="33" t="s">
        <v>42</v>
      </c>
      <c r="K310" s="33">
        <v>3</v>
      </c>
      <c r="L310" s="33" t="s">
        <v>60</v>
      </c>
      <c r="M310" s="33">
        <v>1</v>
      </c>
      <c r="N310" s="33" t="s">
        <v>286</v>
      </c>
      <c r="O310" s="33" t="s">
        <v>711</v>
      </c>
      <c r="P310" s="33" t="s">
        <v>43</v>
      </c>
      <c r="Q310" s="33">
        <v>0</v>
      </c>
      <c r="R310" s="33" t="s">
        <v>31</v>
      </c>
      <c r="S310" s="62">
        <v>0</v>
      </c>
      <c r="T310" s="62">
        <v>30000000</v>
      </c>
      <c r="U310" s="29">
        <f>+T310</f>
        <v>30000000</v>
      </c>
      <c r="V310" s="33" t="s">
        <v>32</v>
      </c>
      <c r="W310" s="33" t="s">
        <v>33</v>
      </c>
      <c r="X310" s="33" t="s">
        <v>576</v>
      </c>
      <c r="Y310" s="34">
        <v>3009133992</v>
      </c>
      <c r="Z310" s="10" t="s">
        <v>577</v>
      </c>
      <c r="AA310" s="33"/>
      <c r="AB310" s="33" t="s">
        <v>174</v>
      </c>
      <c r="AC310" s="33" t="s">
        <v>205</v>
      </c>
      <c r="AD310" s="33" t="s">
        <v>1493</v>
      </c>
      <c r="AE310" s="33"/>
      <c r="AF310" s="33"/>
    </row>
    <row r="311" spans="1:33" s="108" customFormat="1" ht="156" customHeight="1" x14ac:dyDescent="0.25">
      <c r="A311" s="7" t="s">
        <v>590</v>
      </c>
      <c r="B311" s="7" t="s">
        <v>174</v>
      </c>
      <c r="C311" s="8">
        <v>310</v>
      </c>
      <c r="D311" s="7" t="s">
        <v>264</v>
      </c>
      <c r="E311" s="33"/>
      <c r="F311" s="7"/>
      <c r="G311" s="7" t="s">
        <v>1048</v>
      </c>
      <c r="H311" s="7" t="s">
        <v>265</v>
      </c>
      <c r="I311" s="7"/>
      <c r="J311" s="7" t="s">
        <v>60</v>
      </c>
      <c r="K311" s="7">
        <v>4</v>
      </c>
      <c r="L311" s="7" t="s">
        <v>54</v>
      </c>
      <c r="M311" s="7">
        <v>1</v>
      </c>
      <c r="N311" s="7" t="s">
        <v>286</v>
      </c>
      <c r="O311" s="7" t="s">
        <v>711</v>
      </c>
      <c r="P311" s="7" t="s">
        <v>43</v>
      </c>
      <c r="Q311" s="7">
        <v>0</v>
      </c>
      <c r="R311" s="7" t="s">
        <v>31</v>
      </c>
      <c r="S311" s="65">
        <v>0</v>
      </c>
      <c r="T311" s="65">
        <v>10000000</v>
      </c>
      <c r="U311" s="69">
        <f>+T311</f>
        <v>10000000</v>
      </c>
      <c r="V311" s="7" t="s">
        <v>32</v>
      </c>
      <c r="W311" s="7" t="s">
        <v>33</v>
      </c>
      <c r="X311" s="7" t="s">
        <v>576</v>
      </c>
      <c r="Y311" s="18">
        <v>3009133992</v>
      </c>
      <c r="Z311" s="25" t="s">
        <v>577</v>
      </c>
      <c r="AA311" s="7"/>
      <c r="AB311" s="7" t="s">
        <v>174</v>
      </c>
      <c r="AC311" s="7" t="s">
        <v>271</v>
      </c>
      <c r="AD311" s="7" t="s">
        <v>1649</v>
      </c>
      <c r="AE311" s="7"/>
      <c r="AF311" s="7"/>
      <c r="AG311" s="109"/>
    </row>
    <row r="312" spans="1:33" s="109" customFormat="1" ht="149.25" customHeight="1" x14ac:dyDescent="0.25">
      <c r="A312" s="33" t="s">
        <v>591</v>
      </c>
      <c r="B312" s="33" t="s">
        <v>174</v>
      </c>
      <c r="C312" s="53">
        <v>311</v>
      </c>
      <c r="D312" s="33" t="s">
        <v>1445</v>
      </c>
      <c r="E312" s="33"/>
      <c r="F312" s="33"/>
      <c r="G312" s="33" t="s">
        <v>1049</v>
      </c>
      <c r="H312" s="33" t="s">
        <v>267</v>
      </c>
      <c r="I312" s="33"/>
      <c r="J312" s="33" t="s">
        <v>62</v>
      </c>
      <c r="K312" s="33">
        <v>6</v>
      </c>
      <c r="L312" s="33" t="s">
        <v>64</v>
      </c>
      <c r="M312" s="33">
        <v>4</v>
      </c>
      <c r="N312" s="33" t="s">
        <v>113</v>
      </c>
      <c r="O312" s="33" t="s">
        <v>714</v>
      </c>
      <c r="P312" s="33" t="s">
        <v>43</v>
      </c>
      <c r="Q312" s="33">
        <v>0</v>
      </c>
      <c r="R312" s="33" t="s">
        <v>31</v>
      </c>
      <c r="S312" s="62"/>
      <c r="T312" s="62">
        <v>400000000</v>
      </c>
      <c r="U312" s="29">
        <f>+T312</f>
        <v>400000000</v>
      </c>
      <c r="V312" s="33" t="s">
        <v>32</v>
      </c>
      <c r="W312" s="33" t="s">
        <v>33</v>
      </c>
      <c r="X312" s="33" t="s">
        <v>576</v>
      </c>
      <c r="Y312" s="33">
        <v>3009133992</v>
      </c>
      <c r="Z312" s="10" t="s">
        <v>577</v>
      </c>
      <c r="AA312" s="33"/>
      <c r="AB312" s="33" t="s">
        <v>174</v>
      </c>
      <c r="AC312" s="33" t="s">
        <v>205</v>
      </c>
      <c r="AD312" s="33" t="s">
        <v>1848</v>
      </c>
      <c r="AE312" s="33"/>
      <c r="AF312" s="33"/>
    </row>
    <row r="313" spans="1:33" s="109" customFormat="1" ht="223.5" customHeight="1" x14ac:dyDescent="0.25">
      <c r="A313" s="33" t="s">
        <v>592</v>
      </c>
      <c r="B313" s="33" t="s">
        <v>174</v>
      </c>
      <c r="C313" s="53">
        <v>312</v>
      </c>
      <c r="D313" s="33">
        <v>90121502</v>
      </c>
      <c r="E313" s="33"/>
      <c r="F313" s="33"/>
      <c r="G313" s="33" t="s">
        <v>1050</v>
      </c>
      <c r="H313" s="33" t="s">
        <v>206</v>
      </c>
      <c r="I313" s="33"/>
      <c r="J313" s="33" t="s">
        <v>54</v>
      </c>
      <c r="K313" s="33">
        <v>5</v>
      </c>
      <c r="L313" s="33" t="s">
        <v>28</v>
      </c>
      <c r="M313" s="33">
        <v>8</v>
      </c>
      <c r="N313" s="33" t="s">
        <v>266</v>
      </c>
      <c r="O313" s="33" t="s">
        <v>716</v>
      </c>
      <c r="P313" s="33" t="s">
        <v>312</v>
      </c>
      <c r="Q313" s="33">
        <v>1</v>
      </c>
      <c r="R313" s="33" t="s">
        <v>578</v>
      </c>
      <c r="S313" s="62">
        <v>0</v>
      </c>
      <c r="T313" s="62">
        <v>1100000000</v>
      </c>
      <c r="U313" s="29">
        <v>1100000000</v>
      </c>
      <c r="V313" s="33" t="s">
        <v>32</v>
      </c>
      <c r="W313" s="33" t="s">
        <v>33</v>
      </c>
      <c r="X313" s="33" t="s">
        <v>576</v>
      </c>
      <c r="Y313" s="34">
        <v>3009133992</v>
      </c>
      <c r="Z313" s="10" t="s">
        <v>577</v>
      </c>
      <c r="AA313" s="33"/>
      <c r="AB313" s="33" t="s">
        <v>174</v>
      </c>
      <c r="AC313" s="33" t="s">
        <v>680</v>
      </c>
      <c r="AD313" s="33" t="s">
        <v>1534</v>
      </c>
      <c r="AE313" s="33"/>
      <c r="AF313" s="33"/>
    </row>
    <row r="314" spans="1:33" s="109" customFormat="1" ht="182.25" customHeight="1" x14ac:dyDescent="0.25">
      <c r="A314" s="33" t="s">
        <v>593</v>
      </c>
      <c r="B314" s="33" t="s">
        <v>174</v>
      </c>
      <c r="C314" s="53">
        <v>313</v>
      </c>
      <c r="D314" s="33">
        <v>80161500</v>
      </c>
      <c r="E314" s="33"/>
      <c r="F314" s="33"/>
      <c r="G314" s="33" t="s">
        <v>1051</v>
      </c>
      <c r="H314" s="33" t="s">
        <v>744</v>
      </c>
      <c r="I314" s="33" t="s">
        <v>41</v>
      </c>
      <c r="J314" s="33" t="s">
        <v>42</v>
      </c>
      <c r="K314" s="33">
        <v>3</v>
      </c>
      <c r="L314" s="33" t="s">
        <v>28</v>
      </c>
      <c r="M314" s="33">
        <v>9.5</v>
      </c>
      <c r="N314" s="33" t="s">
        <v>29</v>
      </c>
      <c r="O314" s="33" t="s">
        <v>709</v>
      </c>
      <c r="P314" s="33" t="s">
        <v>43</v>
      </c>
      <c r="Q314" s="33">
        <v>0</v>
      </c>
      <c r="R314" s="33" t="s">
        <v>31</v>
      </c>
      <c r="S314" s="62">
        <v>6500000</v>
      </c>
      <c r="T314" s="62">
        <f>+M314*S314</f>
        <v>61750000</v>
      </c>
      <c r="U314" s="29">
        <f>+T314</f>
        <v>61750000</v>
      </c>
      <c r="V314" s="33" t="s">
        <v>32</v>
      </c>
      <c r="W314" s="33" t="s">
        <v>33</v>
      </c>
      <c r="X314" s="33" t="s">
        <v>576</v>
      </c>
      <c r="Y314" s="34">
        <v>3009133992</v>
      </c>
      <c r="Z314" s="10" t="s">
        <v>577</v>
      </c>
      <c r="AA314" s="33"/>
      <c r="AB314" s="33" t="s">
        <v>174</v>
      </c>
      <c r="AC314" s="33" t="s">
        <v>272</v>
      </c>
      <c r="AD314" s="33" t="s">
        <v>1494</v>
      </c>
      <c r="AE314" s="33"/>
      <c r="AF314" s="33"/>
    </row>
    <row r="315" spans="1:33" s="108" customFormat="1" ht="82.5" x14ac:dyDescent="0.25">
      <c r="A315" s="33" t="s">
        <v>1357</v>
      </c>
      <c r="B315" s="33" t="s">
        <v>174</v>
      </c>
      <c r="C315" s="53">
        <v>314</v>
      </c>
      <c r="D315" s="33">
        <v>80161500</v>
      </c>
      <c r="E315" s="33"/>
      <c r="F315" s="33"/>
      <c r="G315" s="33" t="s">
        <v>579</v>
      </c>
      <c r="H315" s="33" t="s">
        <v>744</v>
      </c>
      <c r="I315" s="33" t="s">
        <v>1358</v>
      </c>
      <c r="J315" s="33" t="s">
        <v>27</v>
      </c>
      <c r="K315" s="34">
        <v>1</v>
      </c>
      <c r="L315" s="33" t="s">
        <v>54</v>
      </c>
      <c r="M315" s="33">
        <v>4</v>
      </c>
      <c r="N315" s="33" t="s">
        <v>29</v>
      </c>
      <c r="O315" s="33" t="s">
        <v>709</v>
      </c>
      <c r="P315" s="33" t="s">
        <v>43</v>
      </c>
      <c r="Q315" s="33">
        <v>0</v>
      </c>
      <c r="R315" s="33" t="s">
        <v>31</v>
      </c>
      <c r="S315" s="62">
        <v>7000000</v>
      </c>
      <c r="T315" s="62">
        <v>28000000</v>
      </c>
      <c r="U315" s="29">
        <v>28000000</v>
      </c>
      <c r="V315" s="33" t="s">
        <v>32</v>
      </c>
      <c r="W315" s="33" t="s">
        <v>33</v>
      </c>
      <c r="X315" s="33" t="s">
        <v>576</v>
      </c>
      <c r="Y315" s="34">
        <v>3009133992</v>
      </c>
      <c r="Z315" s="10" t="s">
        <v>577</v>
      </c>
      <c r="AA315" s="33"/>
      <c r="AB315" s="33" t="s">
        <v>174</v>
      </c>
      <c r="AC315" s="33" t="s">
        <v>272</v>
      </c>
      <c r="AD315" s="33" t="s">
        <v>250</v>
      </c>
      <c r="AE315" s="33"/>
      <c r="AF315" s="33"/>
      <c r="AG315" s="109"/>
    </row>
    <row r="316" spans="1:33" s="109" customFormat="1" ht="66" x14ac:dyDescent="0.25">
      <c r="A316" s="7" t="s">
        <v>594</v>
      </c>
      <c r="B316" s="7" t="s">
        <v>174</v>
      </c>
      <c r="C316" s="8">
        <v>315</v>
      </c>
      <c r="D316" s="7">
        <v>80161500</v>
      </c>
      <c r="E316" s="33"/>
      <c r="F316" s="7"/>
      <c r="G316" s="7" t="s">
        <v>1052</v>
      </c>
      <c r="H316" s="7" t="s">
        <v>34</v>
      </c>
      <c r="I316" s="7" t="s">
        <v>41</v>
      </c>
      <c r="J316" s="7" t="s">
        <v>62</v>
      </c>
      <c r="K316" s="7">
        <v>6</v>
      </c>
      <c r="L316" s="7" t="s">
        <v>28</v>
      </c>
      <c r="M316" s="7">
        <v>6.5</v>
      </c>
      <c r="N316" s="7" t="s">
        <v>29</v>
      </c>
      <c r="O316" s="7" t="s">
        <v>709</v>
      </c>
      <c r="P316" s="7" t="s">
        <v>43</v>
      </c>
      <c r="Q316" s="7">
        <v>0</v>
      </c>
      <c r="R316" s="7" t="s">
        <v>31</v>
      </c>
      <c r="S316" s="65">
        <v>4500000</v>
      </c>
      <c r="T316" s="65">
        <f>+S316*M316</f>
        <v>29250000</v>
      </c>
      <c r="U316" s="69">
        <f>+T316</f>
        <v>29250000</v>
      </c>
      <c r="V316" s="7" t="s">
        <v>32</v>
      </c>
      <c r="W316" s="7" t="s">
        <v>33</v>
      </c>
      <c r="X316" s="7" t="s">
        <v>576</v>
      </c>
      <c r="Y316" s="18">
        <v>3009133992</v>
      </c>
      <c r="Z316" s="25" t="s">
        <v>577</v>
      </c>
      <c r="AA316" s="7"/>
      <c r="AB316" s="7" t="s">
        <v>174</v>
      </c>
      <c r="AC316" s="7" t="s">
        <v>272</v>
      </c>
      <c r="AD316" s="7" t="s">
        <v>1988</v>
      </c>
      <c r="AE316" s="7"/>
      <c r="AF316" s="7"/>
    </row>
    <row r="317" spans="1:33" s="109" customFormat="1" ht="109.5" customHeight="1" x14ac:dyDescent="0.25">
      <c r="A317" s="33" t="s">
        <v>595</v>
      </c>
      <c r="B317" s="33" t="s">
        <v>174</v>
      </c>
      <c r="C317" s="53">
        <v>316</v>
      </c>
      <c r="D317" s="33">
        <v>81112501</v>
      </c>
      <c r="E317" s="33"/>
      <c r="F317" s="33"/>
      <c r="G317" s="33" t="s">
        <v>1053</v>
      </c>
      <c r="H317" s="33" t="s">
        <v>207</v>
      </c>
      <c r="I317" s="33"/>
      <c r="J317" s="35" t="s">
        <v>146</v>
      </c>
      <c r="K317" s="33">
        <v>7</v>
      </c>
      <c r="L317" s="33" t="s">
        <v>36</v>
      </c>
      <c r="M317" s="33">
        <v>1</v>
      </c>
      <c r="N317" s="33" t="s">
        <v>97</v>
      </c>
      <c r="O317" s="33" t="s">
        <v>709</v>
      </c>
      <c r="P317" s="33" t="s">
        <v>43</v>
      </c>
      <c r="Q317" s="33">
        <v>0</v>
      </c>
      <c r="R317" s="33" t="s">
        <v>31</v>
      </c>
      <c r="S317" s="62">
        <v>0</v>
      </c>
      <c r="T317" s="62">
        <v>5000000</v>
      </c>
      <c r="U317" s="29">
        <f>+T317</f>
        <v>5000000</v>
      </c>
      <c r="V317" s="33" t="s">
        <v>32</v>
      </c>
      <c r="W317" s="33" t="s">
        <v>33</v>
      </c>
      <c r="X317" s="33" t="s">
        <v>576</v>
      </c>
      <c r="Y317" s="34">
        <v>3009133992</v>
      </c>
      <c r="Z317" s="10" t="s">
        <v>577</v>
      </c>
      <c r="AA317" s="33"/>
      <c r="AB317" s="33" t="s">
        <v>174</v>
      </c>
      <c r="AC317" s="33" t="s">
        <v>610</v>
      </c>
      <c r="AD317" s="33" t="s">
        <v>1989</v>
      </c>
      <c r="AE317" s="33"/>
      <c r="AF317" s="33"/>
    </row>
    <row r="318" spans="1:33" s="109" customFormat="1" ht="119.25" customHeight="1" x14ac:dyDescent="0.25">
      <c r="A318" s="33" t="s">
        <v>596</v>
      </c>
      <c r="B318" s="33" t="s">
        <v>174</v>
      </c>
      <c r="C318" s="53">
        <v>317</v>
      </c>
      <c r="D318" s="33">
        <v>84121804</v>
      </c>
      <c r="E318" s="33"/>
      <c r="F318" s="33"/>
      <c r="G318" s="33" t="s">
        <v>1054</v>
      </c>
      <c r="H318" s="33" t="s">
        <v>269</v>
      </c>
      <c r="I318" s="33"/>
      <c r="J318" s="35" t="s">
        <v>146</v>
      </c>
      <c r="K318" s="33">
        <v>7</v>
      </c>
      <c r="L318" s="33" t="s">
        <v>36</v>
      </c>
      <c r="M318" s="33">
        <v>1</v>
      </c>
      <c r="N318" s="33" t="s">
        <v>243</v>
      </c>
      <c r="O318" s="33" t="s">
        <v>711</v>
      </c>
      <c r="P318" s="33" t="s">
        <v>43</v>
      </c>
      <c r="Q318" s="33">
        <v>0</v>
      </c>
      <c r="R318" s="33" t="s">
        <v>31</v>
      </c>
      <c r="S318" s="62">
        <v>0</v>
      </c>
      <c r="T318" s="62">
        <v>34000000</v>
      </c>
      <c r="U318" s="29">
        <f>+T318</f>
        <v>34000000</v>
      </c>
      <c r="V318" s="33" t="s">
        <v>32</v>
      </c>
      <c r="W318" s="33" t="s">
        <v>33</v>
      </c>
      <c r="X318" s="33" t="s">
        <v>576</v>
      </c>
      <c r="Y318" s="34">
        <v>3009133992</v>
      </c>
      <c r="Z318" s="10" t="s">
        <v>577</v>
      </c>
      <c r="AA318" s="33"/>
      <c r="AB318" s="33" t="s">
        <v>174</v>
      </c>
      <c r="AC318" s="33" t="s">
        <v>208</v>
      </c>
      <c r="AD318" s="33" t="s">
        <v>1990</v>
      </c>
      <c r="AE318" s="33"/>
      <c r="AF318" s="33"/>
    </row>
    <row r="319" spans="1:33" s="109" customFormat="1" ht="101.25" customHeight="1" x14ac:dyDescent="0.25">
      <c r="A319" s="33" t="s">
        <v>597</v>
      </c>
      <c r="B319" s="33" t="s">
        <v>174</v>
      </c>
      <c r="C319" s="53">
        <v>318</v>
      </c>
      <c r="D319" s="33">
        <v>85122201</v>
      </c>
      <c r="E319" s="33"/>
      <c r="F319" s="33"/>
      <c r="G319" s="33" t="s">
        <v>1055</v>
      </c>
      <c r="H319" s="33" t="s">
        <v>209</v>
      </c>
      <c r="I319" s="33"/>
      <c r="J319" s="33" t="s">
        <v>60</v>
      </c>
      <c r="K319" s="33">
        <v>4</v>
      </c>
      <c r="L319" s="33" t="s">
        <v>28</v>
      </c>
      <c r="M319" s="33">
        <v>8</v>
      </c>
      <c r="N319" s="33" t="s">
        <v>210</v>
      </c>
      <c r="O319" s="33" t="s">
        <v>712</v>
      </c>
      <c r="P319" s="33" t="s">
        <v>43</v>
      </c>
      <c r="Q319" s="33">
        <v>0</v>
      </c>
      <c r="R319" s="33" t="s">
        <v>31</v>
      </c>
      <c r="S319" s="62">
        <v>0</v>
      </c>
      <c r="T319" s="62">
        <v>71500000</v>
      </c>
      <c r="U319" s="29">
        <v>71500000</v>
      </c>
      <c r="V319" s="33" t="s">
        <v>32</v>
      </c>
      <c r="W319" s="33" t="s">
        <v>33</v>
      </c>
      <c r="X319" s="33" t="s">
        <v>576</v>
      </c>
      <c r="Y319" s="34">
        <v>3009133992</v>
      </c>
      <c r="Z319" s="10" t="s">
        <v>577</v>
      </c>
      <c r="AA319" s="33"/>
      <c r="AB319" s="33" t="s">
        <v>174</v>
      </c>
      <c r="AC319" s="33" t="s">
        <v>211</v>
      </c>
      <c r="AD319" s="33" t="s">
        <v>1535</v>
      </c>
      <c r="AE319" s="33"/>
      <c r="AF319" s="33"/>
    </row>
    <row r="320" spans="1:33" s="110" customFormat="1" ht="293.25" customHeight="1" x14ac:dyDescent="0.25">
      <c r="A320" s="33" t="s">
        <v>598</v>
      </c>
      <c r="B320" s="33" t="s">
        <v>174</v>
      </c>
      <c r="C320" s="53">
        <v>319</v>
      </c>
      <c r="D320" s="33" t="s">
        <v>626</v>
      </c>
      <c r="E320" s="33"/>
      <c r="F320" s="33"/>
      <c r="G320" s="33" t="s">
        <v>1056</v>
      </c>
      <c r="H320" s="33" t="s">
        <v>270</v>
      </c>
      <c r="I320" s="33"/>
      <c r="J320" s="33" t="s">
        <v>146</v>
      </c>
      <c r="K320" s="33">
        <v>7</v>
      </c>
      <c r="L320" s="33" t="s">
        <v>64</v>
      </c>
      <c r="M320" s="33">
        <v>5</v>
      </c>
      <c r="N320" s="33" t="s">
        <v>243</v>
      </c>
      <c r="O320" s="33" t="s">
        <v>711</v>
      </c>
      <c r="P320" s="33" t="s">
        <v>43</v>
      </c>
      <c r="Q320" s="33">
        <v>0</v>
      </c>
      <c r="R320" s="33" t="s">
        <v>31</v>
      </c>
      <c r="S320" s="62">
        <v>0</v>
      </c>
      <c r="T320" s="62">
        <v>50000000</v>
      </c>
      <c r="U320" s="29">
        <f>+T320</f>
        <v>50000000</v>
      </c>
      <c r="V320" s="33" t="s">
        <v>32</v>
      </c>
      <c r="W320" s="33" t="s">
        <v>33</v>
      </c>
      <c r="X320" s="33" t="s">
        <v>576</v>
      </c>
      <c r="Y320" s="34">
        <v>3009133992</v>
      </c>
      <c r="Z320" s="10" t="s">
        <v>577</v>
      </c>
      <c r="AA320" s="33"/>
      <c r="AB320" s="33" t="s">
        <v>174</v>
      </c>
      <c r="AC320" s="33" t="s">
        <v>273</v>
      </c>
      <c r="AD320" s="33" t="s">
        <v>1849</v>
      </c>
      <c r="AE320" s="33"/>
      <c r="AF320" s="33"/>
    </row>
    <row r="321" spans="1:32" s="109" customFormat="1" ht="139.5" customHeight="1" x14ac:dyDescent="0.25">
      <c r="A321" s="33" t="s">
        <v>219</v>
      </c>
      <c r="B321" s="33" t="s">
        <v>174</v>
      </c>
      <c r="C321" s="53">
        <v>320</v>
      </c>
      <c r="D321" s="33" t="s">
        <v>213</v>
      </c>
      <c r="E321" s="33"/>
      <c r="F321" s="33"/>
      <c r="G321" s="33" t="s">
        <v>1474</v>
      </c>
      <c r="H321" s="33" t="s">
        <v>214</v>
      </c>
      <c r="I321" s="33"/>
      <c r="J321" s="35" t="s">
        <v>146</v>
      </c>
      <c r="K321" s="33">
        <v>7</v>
      </c>
      <c r="L321" s="33" t="s">
        <v>64</v>
      </c>
      <c r="M321" s="33">
        <v>4</v>
      </c>
      <c r="N321" s="33" t="s">
        <v>210</v>
      </c>
      <c r="O321" s="33" t="s">
        <v>712</v>
      </c>
      <c r="P321" s="33" t="s">
        <v>43</v>
      </c>
      <c r="Q321" s="33">
        <v>0</v>
      </c>
      <c r="R321" s="33" t="s">
        <v>31</v>
      </c>
      <c r="S321" s="62"/>
      <c r="T321" s="62">
        <v>350000000</v>
      </c>
      <c r="U321" s="29">
        <f>+T321</f>
        <v>350000000</v>
      </c>
      <c r="V321" s="33" t="s">
        <v>32</v>
      </c>
      <c r="W321" s="33" t="s">
        <v>33</v>
      </c>
      <c r="X321" s="33" t="s">
        <v>576</v>
      </c>
      <c r="Y321" s="33">
        <v>3009133992</v>
      </c>
      <c r="Z321" s="10" t="s">
        <v>577</v>
      </c>
      <c r="AA321" s="33"/>
      <c r="AB321" s="33" t="s">
        <v>174</v>
      </c>
      <c r="AC321" s="33" t="s">
        <v>273</v>
      </c>
      <c r="AD321" s="33" t="s">
        <v>1991</v>
      </c>
      <c r="AE321" s="33"/>
      <c r="AF321" s="33"/>
    </row>
    <row r="322" spans="1:32" s="109" customFormat="1" ht="178.5" customHeight="1" x14ac:dyDescent="0.25">
      <c r="A322" s="33" t="s">
        <v>633</v>
      </c>
      <c r="B322" s="33" t="s">
        <v>132</v>
      </c>
      <c r="C322" s="53">
        <v>321</v>
      </c>
      <c r="D322" s="33">
        <v>24141504</v>
      </c>
      <c r="E322" s="33"/>
      <c r="F322" s="33"/>
      <c r="G322" s="33" t="s">
        <v>1057</v>
      </c>
      <c r="H322" s="33" t="s">
        <v>175</v>
      </c>
      <c r="I322" s="33"/>
      <c r="J322" s="33" t="s">
        <v>54</v>
      </c>
      <c r="K322" s="33">
        <v>5</v>
      </c>
      <c r="L322" s="33" t="s">
        <v>146</v>
      </c>
      <c r="M322" s="33">
        <v>2</v>
      </c>
      <c r="N322" s="33" t="s">
        <v>97</v>
      </c>
      <c r="O322" s="33" t="s">
        <v>709</v>
      </c>
      <c r="P322" s="33" t="s">
        <v>43</v>
      </c>
      <c r="Q322" s="33">
        <v>0</v>
      </c>
      <c r="R322" s="33" t="s">
        <v>31</v>
      </c>
      <c r="S322" s="62">
        <v>0</v>
      </c>
      <c r="T322" s="62">
        <v>80000000</v>
      </c>
      <c r="U322" s="29">
        <f>+T322</f>
        <v>80000000</v>
      </c>
      <c r="V322" s="33" t="s">
        <v>32</v>
      </c>
      <c r="W322" s="33" t="s">
        <v>33</v>
      </c>
      <c r="X322" s="33" t="s">
        <v>781</v>
      </c>
      <c r="Y322" s="34">
        <v>3009133992</v>
      </c>
      <c r="Z322" s="10" t="s">
        <v>749</v>
      </c>
      <c r="AA322" s="33"/>
      <c r="AB322" s="33" t="s">
        <v>132</v>
      </c>
      <c r="AC322" s="33" t="s">
        <v>636</v>
      </c>
      <c r="AD322" s="33" t="s">
        <v>1624</v>
      </c>
      <c r="AE322" s="33"/>
      <c r="AF322" s="33"/>
    </row>
    <row r="323" spans="1:32" s="109" customFormat="1" ht="215.25" customHeight="1" x14ac:dyDescent="0.25">
      <c r="A323" s="33" t="s">
        <v>1359</v>
      </c>
      <c r="B323" s="33" t="s">
        <v>132</v>
      </c>
      <c r="C323" s="53">
        <v>322</v>
      </c>
      <c r="D323" s="33" t="s">
        <v>176</v>
      </c>
      <c r="E323" s="33"/>
      <c r="F323" s="33"/>
      <c r="G323" s="33" t="s">
        <v>640</v>
      </c>
      <c r="H323" s="33" t="s">
        <v>26</v>
      </c>
      <c r="I323" s="33" t="s">
        <v>1360</v>
      </c>
      <c r="J323" s="33" t="s">
        <v>27</v>
      </c>
      <c r="K323" s="33">
        <v>1</v>
      </c>
      <c r="L323" s="33" t="s">
        <v>54</v>
      </c>
      <c r="M323" s="33">
        <v>4</v>
      </c>
      <c r="N323" s="33" t="s">
        <v>29</v>
      </c>
      <c r="O323" s="33" t="s">
        <v>709</v>
      </c>
      <c r="P323" s="33" t="s">
        <v>43</v>
      </c>
      <c r="Q323" s="33">
        <v>0</v>
      </c>
      <c r="R323" s="33" t="s">
        <v>31</v>
      </c>
      <c r="S323" s="62">
        <v>8000000</v>
      </c>
      <c r="T323" s="62">
        <v>32000000</v>
      </c>
      <c r="U323" s="29">
        <v>32000000</v>
      </c>
      <c r="V323" s="33" t="s">
        <v>32</v>
      </c>
      <c r="W323" s="33" t="s">
        <v>33</v>
      </c>
      <c r="X323" s="33" t="s">
        <v>158</v>
      </c>
      <c r="Y323" s="34">
        <v>3009133992</v>
      </c>
      <c r="Z323" s="10" t="s">
        <v>159</v>
      </c>
      <c r="AA323" s="33"/>
      <c r="AB323" s="33" t="s">
        <v>132</v>
      </c>
      <c r="AC323" s="33" t="s">
        <v>272</v>
      </c>
      <c r="AD323" s="33" t="s">
        <v>250</v>
      </c>
      <c r="AE323" s="33"/>
      <c r="AF323" s="33"/>
    </row>
    <row r="324" spans="1:32" s="109" customFormat="1" ht="143.25" customHeight="1" x14ac:dyDescent="0.25">
      <c r="A324" s="7" t="s">
        <v>634</v>
      </c>
      <c r="B324" s="7" t="s">
        <v>132</v>
      </c>
      <c r="C324" s="8">
        <v>323</v>
      </c>
      <c r="D324" s="7" t="s">
        <v>176</v>
      </c>
      <c r="E324" s="33"/>
      <c r="F324" s="7"/>
      <c r="G324" s="7" t="s">
        <v>1058</v>
      </c>
      <c r="H324" s="7" t="s">
        <v>26</v>
      </c>
      <c r="I324" s="7" t="s">
        <v>41</v>
      </c>
      <c r="J324" s="7" t="s">
        <v>54</v>
      </c>
      <c r="K324" s="7">
        <v>5</v>
      </c>
      <c r="L324" s="7" t="s">
        <v>39</v>
      </c>
      <c r="M324" s="7">
        <v>4</v>
      </c>
      <c r="N324" s="7" t="s">
        <v>29</v>
      </c>
      <c r="O324" s="7" t="s">
        <v>709</v>
      </c>
      <c r="P324" s="7" t="s">
        <v>43</v>
      </c>
      <c r="Q324" s="7">
        <v>0</v>
      </c>
      <c r="R324" s="7" t="s">
        <v>31</v>
      </c>
      <c r="S324" s="65">
        <v>9500000</v>
      </c>
      <c r="T324" s="65">
        <f>+M324*S324</f>
        <v>38000000</v>
      </c>
      <c r="U324" s="69">
        <f>+T324</f>
        <v>38000000</v>
      </c>
      <c r="V324" s="7" t="s">
        <v>32</v>
      </c>
      <c r="W324" s="7" t="s">
        <v>33</v>
      </c>
      <c r="X324" s="7" t="s">
        <v>158</v>
      </c>
      <c r="Y324" s="18">
        <v>3009133992</v>
      </c>
      <c r="Z324" s="25" t="s">
        <v>159</v>
      </c>
      <c r="AA324" s="7"/>
      <c r="AB324" s="7" t="s">
        <v>132</v>
      </c>
      <c r="AC324" s="7" t="s">
        <v>255</v>
      </c>
      <c r="AD324" s="7" t="s">
        <v>1649</v>
      </c>
      <c r="AE324" s="7"/>
      <c r="AF324" s="7"/>
    </row>
    <row r="325" spans="1:32" s="109" customFormat="1" ht="143.25" customHeight="1" x14ac:dyDescent="0.25">
      <c r="A325" s="7" t="s">
        <v>635</v>
      </c>
      <c r="B325" s="7" t="s">
        <v>132</v>
      </c>
      <c r="C325" s="8">
        <v>324</v>
      </c>
      <c r="D325" s="7" t="s">
        <v>176</v>
      </c>
      <c r="E325" s="33"/>
      <c r="F325" s="7"/>
      <c r="G325" s="7" t="s">
        <v>1059</v>
      </c>
      <c r="H325" s="7" t="s">
        <v>26</v>
      </c>
      <c r="I325" s="7" t="s">
        <v>41</v>
      </c>
      <c r="J325" s="7" t="s">
        <v>54</v>
      </c>
      <c r="K325" s="7">
        <v>5</v>
      </c>
      <c r="L325" s="7" t="s">
        <v>39</v>
      </c>
      <c r="M325" s="7">
        <v>4</v>
      </c>
      <c r="N325" s="7" t="s">
        <v>29</v>
      </c>
      <c r="O325" s="7" t="s">
        <v>709</v>
      </c>
      <c r="P325" s="7" t="s">
        <v>43</v>
      </c>
      <c r="Q325" s="7">
        <v>0</v>
      </c>
      <c r="R325" s="7" t="s">
        <v>31</v>
      </c>
      <c r="S325" s="65">
        <v>9500000</v>
      </c>
      <c r="T325" s="65">
        <f>+M325*S325</f>
        <v>38000000</v>
      </c>
      <c r="U325" s="69">
        <f>+T325</f>
        <v>38000000</v>
      </c>
      <c r="V325" s="7" t="s">
        <v>32</v>
      </c>
      <c r="W325" s="7" t="s">
        <v>33</v>
      </c>
      <c r="X325" s="7" t="s">
        <v>158</v>
      </c>
      <c r="Y325" s="18">
        <v>3009133992</v>
      </c>
      <c r="Z325" s="25" t="s">
        <v>159</v>
      </c>
      <c r="AA325" s="7"/>
      <c r="AB325" s="7" t="s">
        <v>132</v>
      </c>
      <c r="AC325" s="7" t="s">
        <v>255</v>
      </c>
      <c r="AD325" s="7" t="s">
        <v>1649</v>
      </c>
      <c r="AE325" s="7"/>
      <c r="AF325" s="7"/>
    </row>
    <row r="326" spans="1:32" s="109" customFormat="1" ht="66" customHeight="1" x14ac:dyDescent="0.25">
      <c r="A326" s="33" t="s">
        <v>1361</v>
      </c>
      <c r="B326" s="33" t="s">
        <v>132</v>
      </c>
      <c r="C326" s="53">
        <v>325</v>
      </c>
      <c r="D326" s="33">
        <v>80161500</v>
      </c>
      <c r="E326" s="33"/>
      <c r="F326" s="33"/>
      <c r="G326" s="33" t="s">
        <v>640</v>
      </c>
      <c r="H326" s="33" t="s">
        <v>26</v>
      </c>
      <c r="I326" s="33" t="s">
        <v>1362</v>
      </c>
      <c r="J326" s="33" t="s">
        <v>27</v>
      </c>
      <c r="K326" s="33">
        <v>1</v>
      </c>
      <c r="L326" s="33" t="s">
        <v>54</v>
      </c>
      <c r="M326" s="33">
        <v>4</v>
      </c>
      <c r="N326" s="33" t="s">
        <v>29</v>
      </c>
      <c r="O326" s="33" t="s">
        <v>709</v>
      </c>
      <c r="P326" s="33" t="s">
        <v>43</v>
      </c>
      <c r="Q326" s="33">
        <v>0</v>
      </c>
      <c r="R326" s="33" t="s">
        <v>31</v>
      </c>
      <c r="S326" s="62">
        <v>4000000</v>
      </c>
      <c r="T326" s="62">
        <v>16000000</v>
      </c>
      <c r="U326" s="29">
        <v>16000000</v>
      </c>
      <c r="V326" s="33" t="s">
        <v>32</v>
      </c>
      <c r="W326" s="33" t="s">
        <v>33</v>
      </c>
      <c r="X326" s="33" t="s">
        <v>158</v>
      </c>
      <c r="Y326" s="34">
        <v>3009133992</v>
      </c>
      <c r="Z326" s="10" t="s">
        <v>159</v>
      </c>
      <c r="AA326" s="33"/>
      <c r="AB326" s="33" t="s">
        <v>132</v>
      </c>
      <c r="AC326" s="33" t="s">
        <v>272</v>
      </c>
      <c r="AD326" s="33" t="s">
        <v>250</v>
      </c>
      <c r="AE326" s="33"/>
      <c r="AF326" s="33"/>
    </row>
    <row r="327" spans="1:32" s="109" customFormat="1" ht="133.5" customHeight="1" x14ac:dyDescent="0.25">
      <c r="A327" s="33" t="s">
        <v>724</v>
      </c>
      <c r="B327" s="33" t="s">
        <v>108</v>
      </c>
      <c r="C327" s="53">
        <v>326</v>
      </c>
      <c r="D327" s="33" t="s">
        <v>722</v>
      </c>
      <c r="E327" s="33"/>
      <c r="F327" s="33"/>
      <c r="G327" s="33" t="s">
        <v>1561</v>
      </c>
      <c r="H327" s="33" t="s">
        <v>204</v>
      </c>
      <c r="I327" s="33" t="s">
        <v>78</v>
      </c>
      <c r="J327" s="33" t="s">
        <v>54</v>
      </c>
      <c r="K327" s="33">
        <v>5</v>
      </c>
      <c r="L327" s="33" t="s">
        <v>64</v>
      </c>
      <c r="M327" s="33">
        <v>4</v>
      </c>
      <c r="N327" s="33" t="s">
        <v>210</v>
      </c>
      <c r="O327" s="33" t="s">
        <v>712</v>
      </c>
      <c r="P327" s="33" t="s">
        <v>43</v>
      </c>
      <c r="Q327" s="33">
        <v>0</v>
      </c>
      <c r="R327" s="33" t="s">
        <v>59</v>
      </c>
      <c r="S327" s="62"/>
      <c r="T327" s="62">
        <v>640575000</v>
      </c>
      <c r="U327" s="29">
        <v>640575000</v>
      </c>
      <c r="V327" s="33" t="s">
        <v>32</v>
      </c>
      <c r="W327" s="33" t="s">
        <v>33</v>
      </c>
      <c r="X327" s="33" t="s">
        <v>703</v>
      </c>
      <c r="Y327" s="33">
        <v>3009133992</v>
      </c>
      <c r="Z327" s="10" t="s">
        <v>241</v>
      </c>
      <c r="AA327" s="33"/>
      <c r="AB327" s="33" t="s">
        <v>108</v>
      </c>
      <c r="AC327" s="33" t="s">
        <v>573</v>
      </c>
      <c r="AD327" s="33" t="s">
        <v>1497</v>
      </c>
      <c r="AE327" s="33"/>
      <c r="AF327" s="33"/>
    </row>
    <row r="328" spans="1:32" s="113" customFormat="1" ht="115.5" x14ac:dyDescent="0.25">
      <c r="A328" s="33" t="s">
        <v>725</v>
      </c>
      <c r="B328" s="33" t="s">
        <v>108</v>
      </c>
      <c r="C328" s="53">
        <v>327</v>
      </c>
      <c r="D328" s="33" t="s">
        <v>1460</v>
      </c>
      <c r="E328" s="33"/>
      <c r="F328" s="33"/>
      <c r="G328" s="33" t="s">
        <v>1582</v>
      </c>
      <c r="H328" s="33" t="s">
        <v>204</v>
      </c>
      <c r="I328" s="33" t="s">
        <v>78</v>
      </c>
      <c r="J328" s="33" t="s">
        <v>146</v>
      </c>
      <c r="K328" s="33">
        <v>7</v>
      </c>
      <c r="L328" s="33" t="s">
        <v>64</v>
      </c>
      <c r="M328" s="33">
        <v>2</v>
      </c>
      <c r="N328" s="33" t="s">
        <v>243</v>
      </c>
      <c r="O328" s="33" t="s">
        <v>711</v>
      </c>
      <c r="P328" s="33" t="s">
        <v>43</v>
      </c>
      <c r="Q328" s="33">
        <v>0</v>
      </c>
      <c r="R328" s="33" t="s">
        <v>59</v>
      </c>
      <c r="S328" s="62">
        <v>0</v>
      </c>
      <c r="T328" s="62">
        <v>64000000</v>
      </c>
      <c r="U328" s="29">
        <f>+T328</f>
        <v>64000000</v>
      </c>
      <c r="V328" s="33" t="s">
        <v>32</v>
      </c>
      <c r="W328" s="33" t="s">
        <v>33</v>
      </c>
      <c r="X328" s="33" t="s">
        <v>703</v>
      </c>
      <c r="Y328" s="34">
        <v>3009133992</v>
      </c>
      <c r="Z328" s="10" t="s">
        <v>241</v>
      </c>
      <c r="AA328" s="33"/>
      <c r="AB328" s="33" t="s">
        <v>108</v>
      </c>
      <c r="AC328" s="33" t="s">
        <v>573</v>
      </c>
      <c r="AD328" s="33" t="s">
        <v>2014</v>
      </c>
      <c r="AE328" s="33"/>
      <c r="AF328" s="33"/>
    </row>
    <row r="329" spans="1:32" s="113" customFormat="1" ht="66" x14ac:dyDescent="0.25">
      <c r="A329" s="7" t="s">
        <v>726</v>
      </c>
      <c r="B329" s="7" t="s">
        <v>108</v>
      </c>
      <c r="C329" s="8">
        <v>328</v>
      </c>
      <c r="D329" s="7" t="s">
        <v>723</v>
      </c>
      <c r="E329" s="33"/>
      <c r="F329" s="7"/>
      <c r="G329" s="7" t="s">
        <v>1060</v>
      </c>
      <c r="H329" s="7" t="s">
        <v>177</v>
      </c>
      <c r="I329" s="7" t="s">
        <v>78</v>
      </c>
      <c r="J329" s="7" t="s">
        <v>42</v>
      </c>
      <c r="K329" s="7">
        <v>3</v>
      </c>
      <c r="L329" s="7" t="s">
        <v>28</v>
      </c>
      <c r="M329" s="7">
        <v>10</v>
      </c>
      <c r="N329" s="7" t="s">
        <v>210</v>
      </c>
      <c r="O329" s="7" t="s">
        <v>712</v>
      </c>
      <c r="P329" s="9" t="s">
        <v>312</v>
      </c>
      <c r="Q329" s="7">
        <v>1</v>
      </c>
      <c r="R329" s="7" t="s">
        <v>31</v>
      </c>
      <c r="S329" s="65"/>
      <c r="T329" s="65">
        <v>208480872</v>
      </c>
      <c r="U329" s="69">
        <v>208480872</v>
      </c>
      <c r="V329" s="7" t="s">
        <v>32</v>
      </c>
      <c r="W329" s="7" t="s">
        <v>33</v>
      </c>
      <c r="X329" s="7" t="s">
        <v>236</v>
      </c>
      <c r="Y329" s="7">
        <v>3009133992</v>
      </c>
      <c r="Z329" s="25" t="s">
        <v>251</v>
      </c>
      <c r="AA329" s="7"/>
      <c r="AB329" s="7" t="s">
        <v>108</v>
      </c>
      <c r="AC329" s="7" t="s">
        <v>178</v>
      </c>
      <c r="AD329" s="7" t="s">
        <v>1448</v>
      </c>
      <c r="AE329" s="7"/>
      <c r="AF329" s="7"/>
    </row>
    <row r="330" spans="1:32" s="113" customFormat="1" ht="66" x14ac:dyDescent="0.25">
      <c r="A330" s="7" t="s">
        <v>727</v>
      </c>
      <c r="B330" s="7" t="s">
        <v>108</v>
      </c>
      <c r="C330" s="8">
        <v>329</v>
      </c>
      <c r="D330" s="7">
        <v>80131502</v>
      </c>
      <c r="E330" s="33"/>
      <c r="F330" s="7"/>
      <c r="G330" s="7" t="s">
        <v>1061</v>
      </c>
      <c r="H330" s="7" t="s">
        <v>181</v>
      </c>
      <c r="I330" s="7"/>
      <c r="J330" s="7" t="s">
        <v>60</v>
      </c>
      <c r="K330" s="7">
        <v>4</v>
      </c>
      <c r="L330" s="7" t="s">
        <v>28</v>
      </c>
      <c r="M330" s="7">
        <v>8</v>
      </c>
      <c r="N330" s="7" t="s">
        <v>29</v>
      </c>
      <c r="O330" s="7" t="s">
        <v>709</v>
      </c>
      <c r="P330" s="7" t="s">
        <v>43</v>
      </c>
      <c r="Q330" s="7">
        <v>0</v>
      </c>
      <c r="R330" s="7" t="s">
        <v>31</v>
      </c>
      <c r="S330" s="65">
        <f>+T330/8</f>
        <v>375000</v>
      </c>
      <c r="T330" s="65">
        <v>3000000</v>
      </c>
      <c r="U330" s="69">
        <f>+T330</f>
        <v>3000000</v>
      </c>
      <c r="V330" s="7" t="s">
        <v>32</v>
      </c>
      <c r="W330" s="7" t="s">
        <v>33</v>
      </c>
      <c r="X330" s="7" t="s">
        <v>1600</v>
      </c>
      <c r="Y330" s="18">
        <v>3009133992</v>
      </c>
      <c r="Z330" s="25" t="s">
        <v>777</v>
      </c>
      <c r="AA330" s="7"/>
      <c r="AB330" s="7" t="s">
        <v>108</v>
      </c>
      <c r="AC330" s="7" t="s">
        <v>276</v>
      </c>
      <c r="AD330" s="7" t="s">
        <v>1772</v>
      </c>
      <c r="AE330" s="7"/>
      <c r="AF330" s="7"/>
    </row>
    <row r="331" spans="1:32" s="113" customFormat="1" ht="99" x14ac:dyDescent="0.25">
      <c r="A331" s="33" t="s">
        <v>1363</v>
      </c>
      <c r="B331" s="33" t="s">
        <v>98</v>
      </c>
      <c r="C331" s="53">
        <v>330</v>
      </c>
      <c r="D331" s="33" t="s">
        <v>109</v>
      </c>
      <c r="E331" s="33"/>
      <c r="F331" s="33"/>
      <c r="G331" s="33" t="s">
        <v>376</v>
      </c>
      <c r="H331" s="33" t="s">
        <v>26</v>
      </c>
      <c r="I331" s="33" t="s">
        <v>377</v>
      </c>
      <c r="J331" s="33" t="s">
        <v>27</v>
      </c>
      <c r="K331" s="33">
        <v>1</v>
      </c>
      <c r="L331" s="33" t="s">
        <v>28</v>
      </c>
      <c r="M331" s="33">
        <v>11</v>
      </c>
      <c r="N331" s="33" t="s">
        <v>29</v>
      </c>
      <c r="O331" s="33" t="s">
        <v>709</v>
      </c>
      <c r="P331" s="33" t="s">
        <v>43</v>
      </c>
      <c r="Q331" s="33">
        <v>0</v>
      </c>
      <c r="R331" s="33" t="s">
        <v>59</v>
      </c>
      <c r="S331" s="62">
        <v>11000000</v>
      </c>
      <c r="T331" s="62">
        <v>121000000</v>
      </c>
      <c r="U331" s="29">
        <v>121000000</v>
      </c>
      <c r="V331" s="33" t="s">
        <v>32</v>
      </c>
      <c r="W331" s="3" t="s">
        <v>33</v>
      </c>
      <c r="X331" s="33" t="s">
        <v>99</v>
      </c>
      <c r="Y331" s="34">
        <v>3009133992</v>
      </c>
      <c r="Z331" s="10" t="s">
        <v>100</v>
      </c>
      <c r="AA331" s="33"/>
      <c r="AB331" s="33" t="s">
        <v>98</v>
      </c>
      <c r="AC331" s="33" t="s">
        <v>574</v>
      </c>
      <c r="AD331" s="33" t="s">
        <v>1364</v>
      </c>
      <c r="AE331" s="33"/>
      <c r="AF331" s="33"/>
    </row>
    <row r="332" spans="1:32" s="113" customFormat="1" ht="66" x14ac:dyDescent="0.25">
      <c r="A332" s="7" t="s">
        <v>753</v>
      </c>
      <c r="B332" s="7" t="s">
        <v>37</v>
      </c>
      <c r="C332" s="8">
        <v>331</v>
      </c>
      <c r="D332" s="8">
        <v>80161500</v>
      </c>
      <c r="E332" s="33"/>
      <c r="F332" s="7"/>
      <c r="G332" s="7" t="s">
        <v>782</v>
      </c>
      <c r="H332" s="7" t="s">
        <v>258</v>
      </c>
      <c r="I332" s="7" t="s">
        <v>735</v>
      </c>
      <c r="J332" s="7" t="s">
        <v>54</v>
      </c>
      <c r="K332" s="7">
        <v>5</v>
      </c>
      <c r="L332" s="7" t="s">
        <v>39</v>
      </c>
      <c r="M332" s="7">
        <v>4</v>
      </c>
      <c r="N332" s="7" t="s">
        <v>29</v>
      </c>
      <c r="O332" s="7" t="s">
        <v>709</v>
      </c>
      <c r="P332" s="7" t="s">
        <v>43</v>
      </c>
      <c r="Q332" s="7">
        <v>0</v>
      </c>
      <c r="R332" s="7" t="s">
        <v>31</v>
      </c>
      <c r="S332" s="65">
        <v>4000000</v>
      </c>
      <c r="T332" s="65">
        <f>+M332*S332</f>
        <v>16000000</v>
      </c>
      <c r="U332" s="69">
        <f>+T332</f>
        <v>16000000</v>
      </c>
      <c r="V332" s="7" t="s">
        <v>32</v>
      </c>
      <c r="W332" s="9" t="s">
        <v>33</v>
      </c>
      <c r="X332" s="7" t="s">
        <v>38</v>
      </c>
      <c r="Y332" s="18">
        <v>3009133992</v>
      </c>
      <c r="Z332" s="25" t="s">
        <v>261</v>
      </c>
      <c r="AA332" s="7"/>
      <c r="AB332" s="7" t="s">
        <v>37</v>
      </c>
      <c r="AC332" s="7" t="s">
        <v>255</v>
      </c>
      <c r="AD332" s="7" t="s">
        <v>1844</v>
      </c>
      <c r="AE332" s="7"/>
      <c r="AF332" s="7"/>
    </row>
    <row r="333" spans="1:32" s="113" customFormat="1" ht="66" x14ac:dyDescent="0.25">
      <c r="A333" s="33" t="s">
        <v>1365</v>
      </c>
      <c r="B333" s="33" t="s">
        <v>37</v>
      </c>
      <c r="C333" s="53">
        <v>332</v>
      </c>
      <c r="D333" s="33" t="s">
        <v>659</v>
      </c>
      <c r="E333" s="33"/>
      <c r="F333" s="33"/>
      <c r="G333" s="33" t="s">
        <v>783</v>
      </c>
      <c r="H333" s="33" t="s">
        <v>258</v>
      </c>
      <c r="I333" s="33" t="s">
        <v>1366</v>
      </c>
      <c r="J333" s="33" t="s">
        <v>51</v>
      </c>
      <c r="K333" s="33">
        <v>2</v>
      </c>
      <c r="L333" s="33" t="s">
        <v>146</v>
      </c>
      <c r="M333" s="33">
        <v>4</v>
      </c>
      <c r="N333" s="33" t="s">
        <v>29</v>
      </c>
      <c r="O333" s="33" t="s">
        <v>709</v>
      </c>
      <c r="P333" s="33" t="s">
        <v>43</v>
      </c>
      <c r="Q333" s="33">
        <v>0</v>
      </c>
      <c r="R333" s="33" t="s">
        <v>31</v>
      </c>
      <c r="S333" s="62">
        <v>4000000</v>
      </c>
      <c r="T333" s="62">
        <v>16000000</v>
      </c>
      <c r="U333" s="29">
        <v>16000000</v>
      </c>
      <c r="V333" s="33" t="s">
        <v>32</v>
      </c>
      <c r="W333" s="3" t="s">
        <v>33</v>
      </c>
      <c r="X333" s="33" t="s">
        <v>38</v>
      </c>
      <c r="Y333" s="34">
        <v>3009133992</v>
      </c>
      <c r="Z333" s="10" t="s">
        <v>261</v>
      </c>
      <c r="AA333" s="33"/>
      <c r="AB333" s="33" t="s">
        <v>37</v>
      </c>
      <c r="AC333" s="33" t="s">
        <v>255</v>
      </c>
      <c r="AD333" s="33" t="s">
        <v>736</v>
      </c>
      <c r="AE333" s="33"/>
      <c r="AF333" s="33"/>
    </row>
    <row r="334" spans="1:32" s="113" customFormat="1" ht="66" x14ac:dyDescent="0.25">
      <c r="A334" s="33" t="s">
        <v>1367</v>
      </c>
      <c r="B334" s="33" t="s">
        <v>49</v>
      </c>
      <c r="C334" s="53">
        <v>333</v>
      </c>
      <c r="D334" s="33">
        <v>80161504</v>
      </c>
      <c r="E334" s="33"/>
      <c r="F334" s="33"/>
      <c r="G334" s="33" t="s">
        <v>784</v>
      </c>
      <c r="H334" s="33" t="s">
        <v>1368</v>
      </c>
      <c r="I334" s="33" t="s">
        <v>41</v>
      </c>
      <c r="J334" s="33" t="s">
        <v>51</v>
      </c>
      <c r="K334" s="33">
        <v>2</v>
      </c>
      <c r="L334" s="33" t="s">
        <v>28</v>
      </c>
      <c r="M334" s="33">
        <v>10.5</v>
      </c>
      <c r="N334" s="33" t="s">
        <v>29</v>
      </c>
      <c r="O334" s="33" t="s">
        <v>709</v>
      </c>
      <c r="P334" s="33" t="s">
        <v>30</v>
      </c>
      <c r="Q334" s="33">
        <v>1</v>
      </c>
      <c r="R334" s="33" t="s">
        <v>59</v>
      </c>
      <c r="S334" s="62">
        <v>2500000</v>
      </c>
      <c r="T334" s="62">
        <v>26250000</v>
      </c>
      <c r="U334" s="29">
        <v>26250000</v>
      </c>
      <c r="V334" s="33" t="s">
        <v>32</v>
      </c>
      <c r="W334" s="3" t="s">
        <v>33</v>
      </c>
      <c r="X334" s="33" t="s">
        <v>38</v>
      </c>
      <c r="Y334" s="34">
        <v>3009133992</v>
      </c>
      <c r="Z334" s="10" t="s">
        <v>261</v>
      </c>
      <c r="AA334" s="33"/>
      <c r="AB334" s="33" t="s">
        <v>49</v>
      </c>
      <c r="AC334" s="33" t="s">
        <v>572</v>
      </c>
      <c r="AD334" s="33" t="s">
        <v>736</v>
      </c>
      <c r="AE334" s="33"/>
      <c r="AF334" s="33"/>
    </row>
    <row r="335" spans="1:32" s="113" customFormat="1" ht="66" x14ac:dyDescent="0.25">
      <c r="A335" s="33" t="s">
        <v>1369</v>
      </c>
      <c r="B335" s="33" t="s">
        <v>49</v>
      </c>
      <c r="C335" s="53">
        <v>334</v>
      </c>
      <c r="D335" s="33">
        <v>80161504</v>
      </c>
      <c r="E335" s="33"/>
      <c r="F335" s="33"/>
      <c r="G335" s="33" t="s">
        <v>785</v>
      </c>
      <c r="H335" s="33" t="s">
        <v>1368</v>
      </c>
      <c r="I335" s="33" t="s">
        <v>41</v>
      </c>
      <c r="J335" s="33" t="s">
        <v>51</v>
      </c>
      <c r="K335" s="33">
        <v>2</v>
      </c>
      <c r="L335" s="33" t="s">
        <v>28</v>
      </c>
      <c r="M335" s="33">
        <v>10.5</v>
      </c>
      <c r="N335" s="33" t="s">
        <v>29</v>
      </c>
      <c r="O335" s="33" t="s">
        <v>709</v>
      </c>
      <c r="P335" s="33" t="s">
        <v>30</v>
      </c>
      <c r="Q335" s="33">
        <v>1</v>
      </c>
      <c r="R335" s="33" t="s">
        <v>59</v>
      </c>
      <c r="S335" s="62">
        <v>2500000</v>
      </c>
      <c r="T335" s="62">
        <v>26250000</v>
      </c>
      <c r="U335" s="29">
        <v>26250000</v>
      </c>
      <c r="V335" s="33" t="s">
        <v>32</v>
      </c>
      <c r="W335" s="3" t="s">
        <v>33</v>
      </c>
      <c r="X335" s="33" t="s">
        <v>38</v>
      </c>
      <c r="Y335" s="34">
        <v>3009133992</v>
      </c>
      <c r="Z335" s="10" t="s">
        <v>261</v>
      </c>
      <c r="AA335" s="33"/>
      <c r="AB335" s="33" t="s">
        <v>49</v>
      </c>
      <c r="AC335" s="33" t="s">
        <v>572</v>
      </c>
      <c r="AD335" s="33" t="s">
        <v>736</v>
      </c>
      <c r="AE335" s="33"/>
      <c r="AF335" s="33"/>
    </row>
    <row r="336" spans="1:32" s="113" customFormat="1" ht="66" x14ac:dyDescent="0.25">
      <c r="A336" s="33" t="s">
        <v>1370</v>
      </c>
      <c r="B336" s="33" t="s">
        <v>49</v>
      </c>
      <c r="C336" s="53">
        <v>335</v>
      </c>
      <c r="D336" s="33">
        <v>80161504</v>
      </c>
      <c r="E336" s="33"/>
      <c r="F336" s="33"/>
      <c r="G336" s="33" t="s">
        <v>786</v>
      </c>
      <c r="H336" s="33" t="s">
        <v>1368</v>
      </c>
      <c r="I336" s="33" t="s">
        <v>41</v>
      </c>
      <c r="J336" s="33" t="s">
        <v>51</v>
      </c>
      <c r="K336" s="33">
        <v>2</v>
      </c>
      <c r="L336" s="33" t="s">
        <v>28</v>
      </c>
      <c r="M336" s="33">
        <v>10.5</v>
      </c>
      <c r="N336" s="33" t="s">
        <v>29</v>
      </c>
      <c r="O336" s="33" t="s">
        <v>709</v>
      </c>
      <c r="P336" s="33" t="s">
        <v>30</v>
      </c>
      <c r="Q336" s="33">
        <v>1</v>
      </c>
      <c r="R336" s="33" t="s">
        <v>59</v>
      </c>
      <c r="S336" s="62">
        <v>2500000</v>
      </c>
      <c r="T336" s="62">
        <v>26250000</v>
      </c>
      <c r="U336" s="29">
        <v>26250000</v>
      </c>
      <c r="V336" s="33" t="s">
        <v>32</v>
      </c>
      <c r="W336" s="3" t="s">
        <v>33</v>
      </c>
      <c r="X336" s="33" t="s">
        <v>38</v>
      </c>
      <c r="Y336" s="34">
        <v>3009133992</v>
      </c>
      <c r="Z336" s="10" t="s">
        <v>261</v>
      </c>
      <c r="AA336" s="33"/>
      <c r="AB336" s="33" t="s">
        <v>49</v>
      </c>
      <c r="AC336" s="33" t="s">
        <v>572</v>
      </c>
      <c r="AD336" s="33" t="s">
        <v>736</v>
      </c>
      <c r="AE336" s="33"/>
      <c r="AF336" s="33"/>
    </row>
    <row r="337" spans="1:32" s="113" customFormat="1" ht="66" x14ac:dyDescent="0.25">
      <c r="A337" s="33" t="s">
        <v>1371</v>
      </c>
      <c r="B337" s="33" t="s">
        <v>49</v>
      </c>
      <c r="C337" s="53">
        <v>336</v>
      </c>
      <c r="D337" s="33">
        <v>80161504</v>
      </c>
      <c r="E337" s="33"/>
      <c r="F337" s="33"/>
      <c r="G337" s="33" t="s">
        <v>787</v>
      </c>
      <c r="H337" s="33" t="s">
        <v>1368</v>
      </c>
      <c r="I337" s="33" t="s">
        <v>41</v>
      </c>
      <c r="J337" s="33" t="s">
        <v>51</v>
      </c>
      <c r="K337" s="33">
        <v>2</v>
      </c>
      <c r="L337" s="33" t="s">
        <v>28</v>
      </c>
      <c r="M337" s="33">
        <v>10.5</v>
      </c>
      <c r="N337" s="33" t="s">
        <v>29</v>
      </c>
      <c r="O337" s="33" t="s">
        <v>709</v>
      </c>
      <c r="P337" s="33" t="s">
        <v>30</v>
      </c>
      <c r="Q337" s="33">
        <v>1</v>
      </c>
      <c r="R337" s="33" t="s">
        <v>59</v>
      </c>
      <c r="S337" s="62">
        <v>2500000</v>
      </c>
      <c r="T337" s="62">
        <v>26250000</v>
      </c>
      <c r="U337" s="29">
        <v>26250000</v>
      </c>
      <c r="V337" s="33" t="s">
        <v>32</v>
      </c>
      <c r="W337" s="3" t="s">
        <v>33</v>
      </c>
      <c r="X337" s="33" t="s">
        <v>38</v>
      </c>
      <c r="Y337" s="34">
        <v>3009133992</v>
      </c>
      <c r="Z337" s="10" t="s">
        <v>261</v>
      </c>
      <c r="AA337" s="33"/>
      <c r="AB337" s="33" t="s">
        <v>49</v>
      </c>
      <c r="AC337" s="33" t="s">
        <v>572</v>
      </c>
      <c r="AD337" s="33" t="s">
        <v>736</v>
      </c>
      <c r="AE337" s="33"/>
      <c r="AF337" s="33"/>
    </row>
    <row r="338" spans="1:32" s="113" customFormat="1" ht="66" x14ac:dyDescent="0.25">
      <c r="A338" s="33" t="s">
        <v>1372</v>
      </c>
      <c r="B338" s="33" t="s">
        <v>49</v>
      </c>
      <c r="C338" s="53">
        <v>337</v>
      </c>
      <c r="D338" s="33">
        <v>80161504</v>
      </c>
      <c r="E338" s="33"/>
      <c r="F338" s="33"/>
      <c r="G338" s="33" t="s">
        <v>788</v>
      </c>
      <c r="H338" s="33" t="s">
        <v>1368</v>
      </c>
      <c r="I338" s="33" t="s">
        <v>41</v>
      </c>
      <c r="J338" s="33" t="s">
        <v>51</v>
      </c>
      <c r="K338" s="33">
        <v>2</v>
      </c>
      <c r="L338" s="33" t="s">
        <v>28</v>
      </c>
      <c r="M338" s="33">
        <v>10.5</v>
      </c>
      <c r="N338" s="33" t="s">
        <v>29</v>
      </c>
      <c r="O338" s="33" t="s">
        <v>709</v>
      </c>
      <c r="P338" s="33" t="s">
        <v>30</v>
      </c>
      <c r="Q338" s="33">
        <v>1</v>
      </c>
      <c r="R338" s="33" t="s">
        <v>59</v>
      </c>
      <c r="S338" s="62">
        <v>2500000</v>
      </c>
      <c r="T338" s="62">
        <v>26250000</v>
      </c>
      <c r="U338" s="29">
        <v>26250000</v>
      </c>
      <c r="V338" s="33" t="s">
        <v>32</v>
      </c>
      <c r="W338" s="3" t="s">
        <v>33</v>
      </c>
      <c r="X338" s="33" t="s">
        <v>38</v>
      </c>
      <c r="Y338" s="34">
        <v>3009133992</v>
      </c>
      <c r="Z338" s="10" t="s">
        <v>261</v>
      </c>
      <c r="AA338" s="33"/>
      <c r="AB338" s="33" t="s">
        <v>49</v>
      </c>
      <c r="AC338" s="33" t="s">
        <v>572</v>
      </c>
      <c r="AD338" s="33" t="s">
        <v>736</v>
      </c>
      <c r="AE338" s="33"/>
      <c r="AF338" s="33"/>
    </row>
    <row r="339" spans="1:32" s="113" customFormat="1" ht="82.5" customHeight="1" x14ac:dyDescent="0.25">
      <c r="A339" s="33" t="s">
        <v>1373</v>
      </c>
      <c r="B339" s="33" t="s">
        <v>49</v>
      </c>
      <c r="C339" s="53">
        <v>338</v>
      </c>
      <c r="D339" s="33">
        <v>80161504</v>
      </c>
      <c r="E339" s="33"/>
      <c r="F339" s="33"/>
      <c r="G339" s="33" t="s">
        <v>789</v>
      </c>
      <c r="H339" s="33" t="s">
        <v>1368</v>
      </c>
      <c r="I339" s="33" t="s">
        <v>41</v>
      </c>
      <c r="J339" s="33" t="s">
        <v>51</v>
      </c>
      <c r="K339" s="33">
        <v>2</v>
      </c>
      <c r="L339" s="33" t="s">
        <v>28</v>
      </c>
      <c r="M339" s="33">
        <v>10.5</v>
      </c>
      <c r="N339" s="33" t="s">
        <v>29</v>
      </c>
      <c r="O339" s="33" t="s">
        <v>709</v>
      </c>
      <c r="P339" s="33" t="s">
        <v>30</v>
      </c>
      <c r="Q339" s="33">
        <v>1</v>
      </c>
      <c r="R339" s="33" t="s">
        <v>59</v>
      </c>
      <c r="S339" s="62">
        <v>2500000</v>
      </c>
      <c r="T339" s="62">
        <v>26250000</v>
      </c>
      <c r="U339" s="29">
        <v>26250000</v>
      </c>
      <c r="V339" s="33" t="s">
        <v>32</v>
      </c>
      <c r="W339" s="3" t="s">
        <v>33</v>
      </c>
      <c r="X339" s="33" t="s">
        <v>38</v>
      </c>
      <c r="Y339" s="34">
        <v>3009133992</v>
      </c>
      <c r="Z339" s="10" t="s">
        <v>261</v>
      </c>
      <c r="AA339" s="33"/>
      <c r="AB339" s="33" t="s">
        <v>49</v>
      </c>
      <c r="AC339" s="33" t="s">
        <v>572</v>
      </c>
      <c r="AD339" s="33" t="s">
        <v>736</v>
      </c>
      <c r="AE339" s="33"/>
      <c r="AF339" s="33"/>
    </row>
    <row r="340" spans="1:32" s="113" customFormat="1" ht="66" x14ac:dyDescent="0.25">
      <c r="A340" s="33" t="s">
        <v>1374</v>
      </c>
      <c r="B340" s="33" t="s">
        <v>49</v>
      </c>
      <c r="C340" s="53">
        <v>339</v>
      </c>
      <c r="D340" s="33">
        <v>80161504</v>
      </c>
      <c r="E340" s="33"/>
      <c r="F340" s="33"/>
      <c r="G340" s="33" t="s">
        <v>790</v>
      </c>
      <c r="H340" s="33" t="s">
        <v>1368</v>
      </c>
      <c r="I340" s="33" t="s">
        <v>41</v>
      </c>
      <c r="J340" s="33" t="s">
        <v>51</v>
      </c>
      <c r="K340" s="33">
        <v>2</v>
      </c>
      <c r="L340" s="33" t="s">
        <v>28</v>
      </c>
      <c r="M340" s="33">
        <v>10.5</v>
      </c>
      <c r="N340" s="33" t="s">
        <v>29</v>
      </c>
      <c r="O340" s="33" t="s">
        <v>709</v>
      </c>
      <c r="P340" s="33" t="s">
        <v>30</v>
      </c>
      <c r="Q340" s="33">
        <v>1</v>
      </c>
      <c r="R340" s="33" t="s">
        <v>59</v>
      </c>
      <c r="S340" s="62">
        <v>2500000</v>
      </c>
      <c r="T340" s="62">
        <v>26250000</v>
      </c>
      <c r="U340" s="29">
        <v>26250000</v>
      </c>
      <c r="V340" s="33" t="s">
        <v>32</v>
      </c>
      <c r="W340" s="3" t="s">
        <v>33</v>
      </c>
      <c r="X340" s="33" t="s">
        <v>38</v>
      </c>
      <c r="Y340" s="34">
        <v>3009133992</v>
      </c>
      <c r="Z340" s="10" t="s">
        <v>261</v>
      </c>
      <c r="AA340" s="33"/>
      <c r="AB340" s="33" t="s">
        <v>49</v>
      </c>
      <c r="AC340" s="33" t="s">
        <v>572</v>
      </c>
      <c r="AD340" s="33" t="s">
        <v>736</v>
      </c>
      <c r="AE340" s="33"/>
      <c r="AF340" s="33"/>
    </row>
    <row r="341" spans="1:32" s="109" customFormat="1" ht="137.25" customHeight="1" x14ac:dyDescent="0.25">
      <c r="A341" s="33" t="s">
        <v>1375</v>
      </c>
      <c r="B341" s="33" t="s">
        <v>49</v>
      </c>
      <c r="C341" s="53">
        <v>340</v>
      </c>
      <c r="D341" s="33">
        <v>80161504</v>
      </c>
      <c r="E341" s="33"/>
      <c r="F341" s="33"/>
      <c r="G341" s="33" t="s">
        <v>791</v>
      </c>
      <c r="H341" s="33" t="s">
        <v>1368</v>
      </c>
      <c r="I341" s="33" t="s">
        <v>41</v>
      </c>
      <c r="J341" s="33" t="s">
        <v>51</v>
      </c>
      <c r="K341" s="33">
        <v>2</v>
      </c>
      <c r="L341" s="33" t="s">
        <v>28</v>
      </c>
      <c r="M341" s="33">
        <v>10.5</v>
      </c>
      <c r="N341" s="33" t="s">
        <v>29</v>
      </c>
      <c r="O341" s="33" t="s">
        <v>709</v>
      </c>
      <c r="P341" s="33" t="s">
        <v>30</v>
      </c>
      <c r="Q341" s="33">
        <v>1</v>
      </c>
      <c r="R341" s="33" t="s">
        <v>59</v>
      </c>
      <c r="S341" s="62">
        <v>2500000</v>
      </c>
      <c r="T341" s="62">
        <v>26250000</v>
      </c>
      <c r="U341" s="29">
        <v>26250000</v>
      </c>
      <c r="V341" s="33" t="s">
        <v>32</v>
      </c>
      <c r="W341" s="3" t="s">
        <v>33</v>
      </c>
      <c r="X341" s="33" t="s">
        <v>38</v>
      </c>
      <c r="Y341" s="34">
        <v>3009133992</v>
      </c>
      <c r="Z341" s="10" t="s">
        <v>261</v>
      </c>
      <c r="AA341" s="33"/>
      <c r="AB341" s="33" t="s">
        <v>49</v>
      </c>
      <c r="AC341" s="33" t="s">
        <v>572</v>
      </c>
      <c r="AD341" s="33" t="s">
        <v>736</v>
      </c>
      <c r="AE341" s="33"/>
      <c r="AF341" s="33"/>
    </row>
    <row r="342" spans="1:32" s="110" customFormat="1" ht="49.5" customHeight="1" x14ac:dyDescent="0.25">
      <c r="A342" s="33" t="s">
        <v>1376</v>
      </c>
      <c r="B342" s="33" t="s">
        <v>49</v>
      </c>
      <c r="C342" s="53">
        <v>341</v>
      </c>
      <c r="D342" s="33">
        <v>80161504</v>
      </c>
      <c r="E342" s="33"/>
      <c r="F342" s="33"/>
      <c r="G342" s="33" t="s">
        <v>792</v>
      </c>
      <c r="H342" s="33" t="s">
        <v>1368</v>
      </c>
      <c r="I342" s="33" t="s">
        <v>41</v>
      </c>
      <c r="J342" s="33" t="s">
        <v>51</v>
      </c>
      <c r="K342" s="33">
        <v>2</v>
      </c>
      <c r="L342" s="33" t="s">
        <v>28</v>
      </c>
      <c r="M342" s="33">
        <v>10.5</v>
      </c>
      <c r="N342" s="33" t="s">
        <v>29</v>
      </c>
      <c r="O342" s="33" t="s">
        <v>709</v>
      </c>
      <c r="P342" s="33" t="s">
        <v>30</v>
      </c>
      <c r="Q342" s="33">
        <v>1</v>
      </c>
      <c r="R342" s="33" t="s">
        <v>59</v>
      </c>
      <c r="S342" s="62">
        <v>2500000</v>
      </c>
      <c r="T342" s="62">
        <v>26250000</v>
      </c>
      <c r="U342" s="29">
        <v>26250000</v>
      </c>
      <c r="V342" s="33" t="s">
        <v>32</v>
      </c>
      <c r="W342" s="3" t="s">
        <v>33</v>
      </c>
      <c r="X342" s="33" t="s">
        <v>38</v>
      </c>
      <c r="Y342" s="34">
        <v>3009133992</v>
      </c>
      <c r="Z342" s="10" t="s">
        <v>261</v>
      </c>
      <c r="AA342" s="33"/>
      <c r="AB342" s="33" t="s">
        <v>49</v>
      </c>
      <c r="AC342" s="33" t="s">
        <v>572</v>
      </c>
      <c r="AD342" s="33" t="s">
        <v>736</v>
      </c>
      <c r="AE342" s="33"/>
      <c r="AF342" s="33"/>
    </row>
    <row r="343" spans="1:32" s="109" customFormat="1" ht="149.25" customHeight="1" x14ac:dyDescent="0.25">
      <c r="A343" s="33" t="s">
        <v>1377</v>
      </c>
      <c r="B343" s="33" t="s">
        <v>49</v>
      </c>
      <c r="C343" s="53">
        <v>342</v>
      </c>
      <c r="D343" s="33">
        <v>80161504</v>
      </c>
      <c r="E343" s="33"/>
      <c r="F343" s="33"/>
      <c r="G343" s="33" t="s">
        <v>793</v>
      </c>
      <c r="H343" s="33" t="s">
        <v>1368</v>
      </c>
      <c r="I343" s="33" t="s">
        <v>41</v>
      </c>
      <c r="J343" s="33" t="s">
        <v>51</v>
      </c>
      <c r="K343" s="33">
        <v>2</v>
      </c>
      <c r="L343" s="33" t="s">
        <v>28</v>
      </c>
      <c r="M343" s="33">
        <v>10.5</v>
      </c>
      <c r="N343" s="33" t="s">
        <v>29</v>
      </c>
      <c r="O343" s="33" t="s">
        <v>709</v>
      </c>
      <c r="P343" s="33" t="s">
        <v>30</v>
      </c>
      <c r="Q343" s="33">
        <v>1</v>
      </c>
      <c r="R343" s="33" t="s">
        <v>59</v>
      </c>
      <c r="S343" s="62">
        <v>2500000</v>
      </c>
      <c r="T343" s="62">
        <v>26250000</v>
      </c>
      <c r="U343" s="29">
        <v>26250000</v>
      </c>
      <c r="V343" s="33" t="s">
        <v>32</v>
      </c>
      <c r="W343" s="3" t="s">
        <v>33</v>
      </c>
      <c r="X343" s="33" t="s">
        <v>38</v>
      </c>
      <c r="Y343" s="34">
        <v>3009133992</v>
      </c>
      <c r="Z343" s="10" t="s">
        <v>261</v>
      </c>
      <c r="AA343" s="33"/>
      <c r="AB343" s="33" t="s">
        <v>49</v>
      </c>
      <c r="AC343" s="33" t="s">
        <v>572</v>
      </c>
      <c r="AD343" s="33" t="s">
        <v>736</v>
      </c>
      <c r="AE343" s="33"/>
      <c r="AF343" s="33"/>
    </row>
    <row r="344" spans="1:32" s="110" customFormat="1" ht="66" x14ac:dyDescent="0.25">
      <c r="A344" s="33" t="s">
        <v>1378</v>
      </c>
      <c r="B344" s="33" t="s">
        <v>49</v>
      </c>
      <c r="C344" s="53">
        <v>343</v>
      </c>
      <c r="D344" s="33">
        <v>80161504</v>
      </c>
      <c r="E344" s="33"/>
      <c r="F344" s="33"/>
      <c r="G344" s="33" t="s">
        <v>794</v>
      </c>
      <c r="H344" s="33" t="s">
        <v>1368</v>
      </c>
      <c r="I344" s="33" t="s">
        <v>41</v>
      </c>
      <c r="J344" s="33" t="s">
        <v>51</v>
      </c>
      <c r="K344" s="33">
        <v>2</v>
      </c>
      <c r="L344" s="33" t="s">
        <v>28</v>
      </c>
      <c r="M344" s="33">
        <v>10.5</v>
      </c>
      <c r="N344" s="33" t="s">
        <v>29</v>
      </c>
      <c r="O344" s="33" t="s">
        <v>709</v>
      </c>
      <c r="P344" s="33" t="s">
        <v>30</v>
      </c>
      <c r="Q344" s="33">
        <v>1</v>
      </c>
      <c r="R344" s="33" t="s">
        <v>59</v>
      </c>
      <c r="S344" s="62">
        <v>2500000</v>
      </c>
      <c r="T344" s="62">
        <v>26250000</v>
      </c>
      <c r="U344" s="29">
        <v>26250000</v>
      </c>
      <c r="V344" s="33" t="s">
        <v>32</v>
      </c>
      <c r="W344" s="3" t="s">
        <v>33</v>
      </c>
      <c r="X344" s="33" t="s">
        <v>38</v>
      </c>
      <c r="Y344" s="34">
        <v>3009133992</v>
      </c>
      <c r="Z344" s="10" t="s">
        <v>261</v>
      </c>
      <c r="AA344" s="33"/>
      <c r="AB344" s="33" t="s">
        <v>49</v>
      </c>
      <c r="AC344" s="33" t="s">
        <v>572</v>
      </c>
      <c r="AD344" s="33" t="s">
        <v>736</v>
      </c>
      <c r="AE344" s="33"/>
      <c r="AF344" s="33"/>
    </row>
    <row r="345" spans="1:32" s="109" customFormat="1" ht="159" customHeight="1" x14ac:dyDescent="0.25">
      <c r="A345" s="33" t="s">
        <v>1379</v>
      </c>
      <c r="B345" s="33" t="s">
        <v>49</v>
      </c>
      <c r="C345" s="53">
        <v>344</v>
      </c>
      <c r="D345" s="33">
        <v>80161504</v>
      </c>
      <c r="E345" s="33"/>
      <c r="F345" s="33"/>
      <c r="G345" s="33" t="s">
        <v>795</v>
      </c>
      <c r="H345" s="33" t="s">
        <v>1368</v>
      </c>
      <c r="I345" s="33" t="s">
        <v>41</v>
      </c>
      <c r="J345" s="33" t="s">
        <v>51</v>
      </c>
      <c r="K345" s="33">
        <v>2</v>
      </c>
      <c r="L345" s="33" t="s">
        <v>28</v>
      </c>
      <c r="M345" s="33">
        <v>10.5</v>
      </c>
      <c r="N345" s="33" t="s">
        <v>29</v>
      </c>
      <c r="O345" s="33" t="s">
        <v>709</v>
      </c>
      <c r="P345" s="33" t="s">
        <v>30</v>
      </c>
      <c r="Q345" s="33">
        <v>1</v>
      </c>
      <c r="R345" s="33" t="s">
        <v>59</v>
      </c>
      <c r="S345" s="62">
        <v>2500000</v>
      </c>
      <c r="T345" s="62">
        <v>26250000</v>
      </c>
      <c r="U345" s="29">
        <v>26250000</v>
      </c>
      <c r="V345" s="33" t="s">
        <v>32</v>
      </c>
      <c r="W345" s="3" t="s">
        <v>33</v>
      </c>
      <c r="X345" s="33" t="s">
        <v>38</v>
      </c>
      <c r="Y345" s="34">
        <v>3009133992</v>
      </c>
      <c r="Z345" s="10" t="s">
        <v>261</v>
      </c>
      <c r="AA345" s="33"/>
      <c r="AB345" s="33" t="s">
        <v>49</v>
      </c>
      <c r="AC345" s="33" t="s">
        <v>572</v>
      </c>
      <c r="AD345" s="33" t="s">
        <v>736</v>
      </c>
      <c r="AE345" s="33"/>
      <c r="AF345" s="33"/>
    </row>
    <row r="346" spans="1:32" s="109" customFormat="1" ht="122.25" customHeight="1" x14ac:dyDescent="0.25">
      <c r="A346" s="33" t="s">
        <v>1380</v>
      </c>
      <c r="B346" s="33" t="s">
        <v>37</v>
      </c>
      <c r="C346" s="53">
        <v>345</v>
      </c>
      <c r="D346" s="33" t="s">
        <v>745</v>
      </c>
      <c r="E346" s="33"/>
      <c r="F346" s="33"/>
      <c r="G346" s="33" t="s">
        <v>746</v>
      </c>
      <c r="H346" s="33" t="s">
        <v>747</v>
      </c>
      <c r="I346" s="33" t="s">
        <v>41</v>
      </c>
      <c r="J346" s="33" t="s">
        <v>51</v>
      </c>
      <c r="K346" s="33">
        <v>2</v>
      </c>
      <c r="L346" s="33" t="s">
        <v>28</v>
      </c>
      <c r="M346" s="33">
        <v>10.5</v>
      </c>
      <c r="N346" s="33" t="s">
        <v>29</v>
      </c>
      <c r="O346" s="33" t="s">
        <v>709</v>
      </c>
      <c r="P346" s="33" t="s">
        <v>30</v>
      </c>
      <c r="Q346" s="33">
        <v>1</v>
      </c>
      <c r="R346" s="33" t="s">
        <v>59</v>
      </c>
      <c r="S346" s="62">
        <v>2500000</v>
      </c>
      <c r="T346" s="62">
        <v>26250000</v>
      </c>
      <c r="U346" s="29">
        <v>26250000</v>
      </c>
      <c r="V346" s="33" t="s">
        <v>32</v>
      </c>
      <c r="W346" s="3" t="s">
        <v>33</v>
      </c>
      <c r="X346" s="33" t="s">
        <v>38</v>
      </c>
      <c r="Y346" s="34">
        <v>3009133992</v>
      </c>
      <c r="Z346" s="10" t="s">
        <v>261</v>
      </c>
      <c r="AA346" s="33"/>
      <c r="AB346" s="33" t="s">
        <v>37</v>
      </c>
      <c r="AC346" s="33" t="s">
        <v>574</v>
      </c>
      <c r="AD346" s="33" t="s">
        <v>736</v>
      </c>
      <c r="AE346" s="33"/>
      <c r="AF346" s="33"/>
    </row>
    <row r="347" spans="1:32" s="109" customFormat="1" ht="66" x14ac:dyDescent="0.25">
      <c r="A347" s="33" t="s">
        <v>1381</v>
      </c>
      <c r="B347" s="33" t="s">
        <v>37</v>
      </c>
      <c r="C347" s="53">
        <v>346</v>
      </c>
      <c r="D347" s="33" t="s">
        <v>745</v>
      </c>
      <c r="E347" s="33"/>
      <c r="F347" s="33"/>
      <c r="G347" s="33" t="s">
        <v>796</v>
      </c>
      <c r="H347" s="33" t="s">
        <v>747</v>
      </c>
      <c r="I347" s="33" t="s">
        <v>41</v>
      </c>
      <c r="J347" s="33" t="s">
        <v>51</v>
      </c>
      <c r="K347" s="33">
        <v>2</v>
      </c>
      <c r="L347" s="33" t="s">
        <v>28</v>
      </c>
      <c r="M347" s="33">
        <v>10.5</v>
      </c>
      <c r="N347" s="33" t="s">
        <v>29</v>
      </c>
      <c r="O347" s="33" t="s">
        <v>709</v>
      </c>
      <c r="P347" s="33" t="s">
        <v>30</v>
      </c>
      <c r="Q347" s="33">
        <v>1</v>
      </c>
      <c r="R347" s="33" t="s">
        <v>59</v>
      </c>
      <c r="S347" s="62">
        <v>2500000</v>
      </c>
      <c r="T347" s="62">
        <v>26250000</v>
      </c>
      <c r="U347" s="29">
        <v>26250000</v>
      </c>
      <c r="V347" s="33" t="s">
        <v>32</v>
      </c>
      <c r="W347" s="3" t="s">
        <v>33</v>
      </c>
      <c r="X347" s="33" t="s">
        <v>38</v>
      </c>
      <c r="Y347" s="34">
        <v>3009133992</v>
      </c>
      <c r="Z347" s="10" t="s">
        <v>261</v>
      </c>
      <c r="AA347" s="33"/>
      <c r="AB347" s="33" t="s">
        <v>37</v>
      </c>
      <c r="AC347" s="33" t="s">
        <v>574</v>
      </c>
      <c r="AD347" s="33" t="s">
        <v>736</v>
      </c>
      <c r="AE347" s="33"/>
      <c r="AF347" s="33"/>
    </row>
    <row r="348" spans="1:32" s="109" customFormat="1" ht="165.75" customHeight="1" x14ac:dyDescent="0.25">
      <c r="A348" s="33" t="s">
        <v>1382</v>
      </c>
      <c r="B348" s="33" t="s">
        <v>37</v>
      </c>
      <c r="C348" s="53">
        <v>347</v>
      </c>
      <c r="D348" s="33" t="s">
        <v>745</v>
      </c>
      <c r="E348" s="33"/>
      <c r="F348" s="33"/>
      <c r="G348" s="33" t="s">
        <v>797</v>
      </c>
      <c r="H348" s="33" t="s">
        <v>747</v>
      </c>
      <c r="I348" s="33" t="s">
        <v>41</v>
      </c>
      <c r="J348" s="33" t="s">
        <v>51</v>
      </c>
      <c r="K348" s="33">
        <v>2</v>
      </c>
      <c r="L348" s="33" t="s">
        <v>28</v>
      </c>
      <c r="M348" s="33">
        <v>10.5</v>
      </c>
      <c r="N348" s="33" t="s">
        <v>29</v>
      </c>
      <c r="O348" s="33" t="s">
        <v>709</v>
      </c>
      <c r="P348" s="33" t="s">
        <v>30</v>
      </c>
      <c r="Q348" s="33">
        <v>1</v>
      </c>
      <c r="R348" s="33" t="s">
        <v>59</v>
      </c>
      <c r="S348" s="62">
        <v>2500000</v>
      </c>
      <c r="T348" s="62">
        <v>26250000</v>
      </c>
      <c r="U348" s="29">
        <v>26250000</v>
      </c>
      <c r="V348" s="33" t="s">
        <v>32</v>
      </c>
      <c r="W348" s="3" t="s">
        <v>33</v>
      </c>
      <c r="X348" s="33" t="s">
        <v>38</v>
      </c>
      <c r="Y348" s="34">
        <v>3009133992</v>
      </c>
      <c r="Z348" s="10" t="s">
        <v>261</v>
      </c>
      <c r="AA348" s="33"/>
      <c r="AB348" s="33" t="s">
        <v>37</v>
      </c>
      <c r="AC348" s="33" t="s">
        <v>574</v>
      </c>
      <c r="AD348" s="33" t="s">
        <v>736</v>
      </c>
      <c r="AE348" s="33"/>
      <c r="AF348" s="33"/>
    </row>
    <row r="349" spans="1:32" s="109" customFormat="1" ht="119.25" customHeight="1" x14ac:dyDescent="0.25">
      <c r="A349" s="33" t="s">
        <v>1383</v>
      </c>
      <c r="B349" s="33" t="s">
        <v>37</v>
      </c>
      <c r="C349" s="53">
        <v>348</v>
      </c>
      <c r="D349" s="33" t="s">
        <v>745</v>
      </c>
      <c r="E349" s="33"/>
      <c r="F349" s="33"/>
      <c r="G349" s="33" t="s">
        <v>798</v>
      </c>
      <c r="H349" s="33" t="s">
        <v>747</v>
      </c>
      <c r="I349" s="33" t="s">
        <v>41</v>
      </c>
      <c r="J349" s="33" t="s">
        <v>51</v>
      </c>
      <c r="K349" s="33">
        <v>2</v>
      </c>
      <c r="L349" s="33" t="s">
        <v>28</v>
      </c>
      <c r="M349" s="33">
        <v>10.5</v>
      </c>
      <c r="N349" s="33" t="s">
        <v>29</v>
      </c>
      <c r="O349" s="33" t="s">
        <v>709</v>
      </c>
      <c r="P349" s="33" t="s">
        <v>30</v>
      </c>
      <c r="Q349" s="33">
        <v>1</v>
      </c>
      <c r="R349" s="33" t="s">
        <v>59</v>
      </c>
      <c r="S349" s="62">
        <v>2500000</v>
      </c>
      <c r="T349" s="62">
        <v>26250000</v>
      </c>
      <c r="U349" s="29">
        <v>26250000</v>
      </c>
      <c r="V349" s="33" t="s">
        <v>32</v>
      </c>
      <c r="W349" s="3" t="s">
        <v>33</v>
      </c>
      <c r="X349" s="33" t="s">
        <v>38</v>
      </c>
      <c r="Y349" s="34">
        <v>3009133992</v>
      </c>
      <c r="Z349" s="10" t="s">
        <v>261</v>
      </c>
      <c r="AA349" s="33"/>
      <c r="AB349" s="33" t="s">
        <v>37</v>
      </c>
      <c r="AC349" s="33" t="s">
        <v>574</v>
      </c>
      <c r="AD349" s="33" t="s">
        <v>736</v>
      </c>
      <c r="AE349" s="33"/>
      <c r="AF349" s="33"/>
    </row>
    <row r="350" spans="1:32" s="109" customFormat="1" ht="260.25" customHeight="1" x14ac:dyDescent="0.25">
      <c r="A350" s="33" t="s">
        <v>1384</v>
      </c>
      <c r="B350" s="33" t="s">
        <v>37</v>
      </c>
      <c r="C350" s="53">
        <v>349</v>
      </c>
      <c r="D350" s="33" t="s">
        <v>745</v>
      </c>
      <c r="E350" s="33"/>
      <c r="F350" s="33"/>
      <c r="G350" s="33" t="s">
        <v>799</v>
      </c>
      <c r="H350" s="33" t="s">
        <v>747</v>
      </c>
      <c r="I350" s="33" t="s">
        <v>41</v>
      </c>
      <c r="J350" s="33" t="s">
        <v>51</v>
      </c>
      <c r="K350" s="33">
        <v>2</v>
      </c>
      <c r="L350" s="33" t="s">
        <v>28</v>
      </c>
      <c r="M350" s="33">
        <v>10.5</v>
      </c>
      <c r="N350" s="33" t="s">
        <v>29</v>
      </c>
      <c r="O350" s="33" t="s">
        <v>709</v>
      </c>
      <c r="P350" s="33" t="s">
        <v>30</v>
      </c>
      <c r="Q350" s="33">
        <v>1</v>
      </c>
      <c r="R350" s="33" t="s">
        <v>59</v>
      </c>
      <c r="S350" s="62">
        <v>2500000</v>
      </c>
      <c r="T350" s="62">
        <v>26250000</v>
      </c>
      <c r="U350" s="29">
        <v>26250000</v>
      </c>
      <c r="V350" s="33" t="s">
        <v>32</v>
      </c>
      <c r="W350" s="3" t="s">
        <v>33</v>
      </c>
      <c r="X350" s="33" t="s">
        <v>38</v>
      </c>
      <c r="Y350" s="34">
        <v>3009133992</v>
      </c>
      <c r="Z350" s="10" t="s">
        <v>261</v>
      </c>
      <c r="AA350" s="33"/>
      <c r="AB350" s="33" t="s">
        <v>37</v>
      </c>
      <c r="AC350" s="33" t="s">
        <v>574</v>
      </c>
      <c r="AD350" s="33" t="s">
        <v>736</v>
      </c>
      <c r="AE350" s="33"/>
      <c r="AF350" s="33"/>
    </row>
    <row r="351" spans="1:32" s="109" customFormat="1" ht="175.5" customHeight="1" x14ac:dyDescent="0.25">
      <c r="A351" s="33" t="s">
        <v>1385</v>
      </c>
      <c r="B351" s="33" t="s">
        <v>37</v>
      </c>
      <c r="C351" s="53">
        <v>350</v>
      </c>
      <c r="D351" s="33" t="s">
        <v>745</v>
      </c>
      <c r="E351" s="33"/>
      <c r="F351" s="33"/>
      <c r="G351" s="33" t="s">
        <v>800</v>
      </c>
      <c r="H351" s="33" t="s">
        <v>747</v>
      </c>
      <c r="I351" s="33" t="s">
        <v>41</v>
      </c>
      <c r="J351" s="33" t="s">
        <v>51</v>
      </c>
      <c r="K351" s="33">
        <v>2</v>
      </c>
      <c r="L351" s="33" t="s">
        <v>28</v>
      </c>
      <c r="M351" s="33">
        <v>10.5</v>
      </c>
      <c r="N351" s="33" t="s">
        <v>29</v>
      </c>
      <c r="O351" s="33" t="s">
        <v>709</v>
      </c>
      <c r="P351" s="33" t="s">
        <v>30</v>
      </c>
      <c r="Q351" s="33">
        <v>1</v>
      </c>
      <c r="R351" s="33" t="s">
        <v>59</v>
      </c>
      <c r="S351" s="62">
        <v>2500000</v>
      </c>
      <c r="T351" s="62">
        <v>26250000</v>
      </c>
      <c r="U351" s="29">
        <v>26250000</v>
      </c>
      <c r="V351" s="33" t="s">
        <v>32</v>
      </c>
      <c r="W351" s="3" t="s">
        <v>33</v>
      </c>
      <c r="X351" s="33" t="s">
        <v>38</v>
      </c>
      <c r="Y351" s="34">
        <v>3009133992</v>
      </c>
      <c r="Z351" s="10" t="s">
        <v>261</v>
      </c>
      <c r="AA351" s="33"/>
      <c r="AB351" s="33" t="s">
        <v>37</v>
      </c>
      <c r="AC351" s="33" t="s">
        <v>574</v>
      </c>
      <c r="AD351" s="33" t="s">
        <v>736</v>
      </c>
      <c r="AE351" s="33"/>
      <c r="AF351" s="33"/>
    </row>
    <row r="352" spans="1:32" s="109" customFormat="1" ht="66" x14ac:dyDescent="0.25">
      <c r="A352" s="33" t="s">
        <v>1386</v>
      </c>
      <c r="B352" s="33" t="s">
        <v>37</v>
      </c>
      <c r="C352" s="53">
        <v>351</v>
      </c>
      <c r="D352" s="33" t="s">
        <v>745</v>
      </c>
      <c r="E352" s="33"/>
      <c r="F352" s="33"/>
      <c r="G352" s="33" t="s">
        <v>801</v>
      </c>
      <c r="H352" s="33" t="s">
        <v>747</v>
      </c>
      <c r="I352" s="33" t="s">
        <v>41</v>
      </c>
      <c r="J352" s="33" t="s">
        <v>51</v>
      </c>
      <c r="K352" s="33">
        <v>2</v>
      </c>
      <c r="L352" s="33" t="s">
        <v>28</v>
      </c>
      <c r="M352" s="33">
        <v>10.5</v>
      </c>
      <c r="N352" s="33" t="s">
        <v>29</v>
      </c>
      <c r="O352" s="33" t="s">
        <v>709</v>
      </c>
      <c r="P352" s="33" t="s">
        <v>30</v>
      </c>
      <c r="Q352" s="33">
        <v>1</v>
      </c>
      <c r="R352" s="33" t="s">
        <v>59</v>
      </c>
      <c r="S352" s="62">
        <v>2500000</v>
      </c>
      <c r="T352" s="62">
        <v>26250000</v>
      </c>
      <c r="U352" s="29">
        <v>26250000</v>
      </c>
      <c r="V352" s="33" t="s">
        <v>32</v>
      </c>
      <c r="W352" s="3" t="s">
        <v>33</v>
      </c>
      <c r="X352" s="33" t="s">
        <v>38</v>
      </c>
      <c r="Y352" s="34">
        <v>3009133992</v>
      </c>
      <c r="Z352" s="10" t="s">
        <v>261</v>
      </c>
      <c r="AA352" s="33"/>
      <c r="AB352" s="33" t="s">
        <v>37</v>
      </c>
      <c r="AC352" s="33" t="s">
        <v>574</v>
      </c>
      <c r="AD352" s="33" t="s">
        <v>736</v>
      </c>
      <c r="AE352" s="33"/>
      <c r="AF352" s="33"/>
    </row>
    <row r="353" spans="1:32" s="109" customFormat="1" ht="244.5" customHeight="1" x14ac:dyDescent="0.25">
      <c r="A353" s="33" t="s">
        <v>754</v>
      </c>
      <c r="B353" s="33" t="s">
        <v>37</v>
      </c>
      <c r="C353" s="53">
        <v>352</v>
      </c>
      <c r="D353" s="33" t="s">
        <v>1461</v>
      </c>
      <c r="E353" s="33"/>
      <c r="F353" s="33"/>
      <c r="G353" s="33" t="s">
        <v>802</v>
      </c>
      <c r="H353" s="33" t="s">
        <v>747</v>
      </c>
      <c r="I353" s="33" t="s">
        <v>41</v>
      </c>
      <c r="J353" s="33" t="s">
        <v>42</v>
      </c>
      <c r="K353" s="33">
        <v>3</v>
      </c>
      <c r="L353" s="33" t="s">
        <v>28</v>
      </c>
      <c r="M353" s="33">
        <v>10</v>
      </c>
      <c r="N353" s="33" t="s">
        <v>29</v>
      </c>
      <c r="O353" s="33" t="s">
        <v>709</v>
      </c>
      <c r="P353" s="33" t="s">
        <v>30</v>
      </c>
      <c r="Q353" s="33">
        <v>1</v>
      </c>
      <c r="R353" s="33" t="s">
        <v>59</v>
      </c>
      <c r="S353" s="62">
        <v>2500000</v>
      </c>
      <c r="T353" s="62">
        <v>25000000</v>
      </c>
      <c r="U353" s="29">
        <v>25000000</v>
      </c>
      <c r="V353" s="33" t="s">
        <v>32</v>
      </c>
      <c r="W353" s="3" t="s">
        <v>33</v>
      </c>
      <c r="X353" s="33" t="s">
        <v>38</v>
      </c>
      <c r="Y353" s="34">
        <v>3009133992</v>
      </c>
      <c r="Z353" s="10" t="s">
        <v>261</v>
      </c>
      <c r="AA353" s="33"/>
      <c r="AB353" s="33" t="s">
        <v>37</v>
      </c>
      <c r="AC353" s="33" t="s">
        <v>574</v>
      </c>
      <c r="AD353" s="33" t="s">
        <v>736</v>
      </c>
      <c r="AE353" s="33"/>
      <c r="AF353" s="33"/>
    </row>
    <row r="354" spans="1:32" s="109" customFormat="1" ht="321" customHeight="1" x14ac:dyDescent="0.25">
      <c r="A354" s="33" t="s">
        <v>1387</v>
      </c>
      <c r="B354" s="33" t="s">
        <v>37</v>
      </c>
      <c r="C354" s="53">
        <v>353</v>
      </c>
      <c r="D354" s="33" t="s">
        <v>745</v>
      </c>
      <c r="E354" s="33"/>
      <c r="F354" s="33"/>
      <c r="G354" s="33" t="s">
        <v>803</v>
      </c>
      <c r="H354" s="33" t="s">
        <v>747</v>
      </c>
      <c r="I354" s="33" t="s">
        <v>41</v>
      </c>
      <c r="J354" s="33" t="s">
        <v>51</v>
      </c>
      <c r="K354" s="33">
        <v>2</v>
      </c>
      <c r="L354" s="33" t="s">
        <v>28</v>
      </c>
      <c r="M354" s="33">
        <v>10.5</v>
      </c>
      <c r="N354" s="33" t="s">
        <v>29</v>
      </c>
      <c r="O354" s="33" t="s">
        <v>709</v>
      </c>
      <c r="P354" s="33" t="s">
        <v>30</v>
      </c>
      <c r="Q354" s="33">
        <v>1</v>
      </c>
      <c r="R354" s="33" t="s">
        <v>59</v>
      </c>
      <c r="S354" s="62">
        <v>2500000</v>
      </c>
      <c r="T354" s="62">
        <v>26250000</v>
      </c>
      <c r="U354" s="29">
        <v>26250000</v>
      </c>
      <c r="V354" s="33" t="s">
        <v>32</v>
      </c>
      <c r="W354" s="3" t="s">
        <v>33</v>
      </c>
      <c r="X354" s="33" t="s">
        <v>38</v>
      </c>
      <c r="Y354" s="34">
        <v>3009133992</v>
      </c>
      <c r="Z354" s="10" t="s">
        <v>261</v>
      </c>
      <c r="AA354" s="33"/>
      <c r="AB354" s="33" t="s">
        <v>37</v>
      </c>
      <c r="AC354" s="33" t="s">
        <v>574</v>
      </c>
      <c r="AD354" s="33" t="s">
        <v>736</v>
      </c>
      <c r="AE354" s="33"/>
      <c r="AF354" s="33"/>
    </row>
    <row r="355" spans="1:32" s="109" customFormat="1" ht="209.25" customHeight="1" x14ac:dyDescent="0.25">
      <c r="A355" s="33" t="s">
        <v>1388</v>
      </c>
      <c r="B355" s="33" t="s">
        <v>37</v>
      </c>
      <c r="C355" s="53">
        <v>354</v>
      </c>
      <c r="D355" s="33" t="s">
        <v>745</v>
      </c>
      <c r="E355" s="33"/>
      <c r="F355" s="33"/>
      <c r="G355" s="33" t="s">
        <v>804</v>
      </c>
      <c r="H355" s="33" t="s">
        <v>747</v>
      </c>
      <c r="I355" s="33" t="s">
        <v>41</v>
      </c>
      <c r="J355" s="33" t="s">
        <v>51</v>
      </c>
      <c r="K355" s="33">
        <v>2</v>
      </c>
      <c r="L355" s="33" t="s">
        <v>28</v>
      </c>
      <c r="M355" s="33">
        <v>10.5</v>
      </c>
      <c r="N355" s="33" t="s">
        <v>29</v>
      </c>
      <c r="O355" s="33" t="s">
        <v>709</v>
      </c>
      <c r="P355" s="33" t="s">
        <v>30</v>
      </c>
      <c r="Q355" s="33">
        <v>1</v>
      </c>
      <c r="R355" s="33" t="s">
        <v>59</v>
      </c>
      <c r="S355" s="62">
        <v>2500000</v>
      </c>
      <c r="T355" s="62">
        <v>26250000</v>
      </c>
      <c r="U355" s="29">
        <v>26250000</v>
      </c>
      <c r="V355" s="33" t="s">
        <v>32</v>
      </c>
      <c r="W355" s="3" t="s">
        <v>33</v>
      </c>
      <c r="X355" s="33" t="s">
        <v>38</v>
      </c>
      <c r="Y355" s="34">
        <v>3009133992</v>
      </c>
      <c r="Z355" s="10" t="s">
        <v>261</v>
      </c>
      <c r="AA355" s="33"/>
      <c r="AB355" s="33" t="s">
        <v>37</v>
      </c>
      <c r="AC355" s="33" t="s">
        <v>574</v>
      </c>
      <c r="AD355" s="33" t="s">
        <v>736</v>
      </c>
      <c r="AE355" s="33"/>
      <c r="AF355" s="33"/>
    </row>
    <row r="356" spans="1:32" s="109" customFormat="1" ht="150.75" customHeight="1" x14ac:dyDescent="0.25">
      <c r="A356" s="33" t="s">
        <v>1389</v>
      </c>
      <c r="B356" s="33" t="s">
        <v>37</v>
      </c>
      <c r="C356" s="53">
        <v>355</v>
      </c>
      <c r="D356" s="33" t="s">
        <v>745</v>
      </c>
      <c r="E356" s="33"/>
      <c r="F356" s="33"/>
      <c r="G356" s="33" t="s">
        <v>805</v>
      </c>
      <c r="H356" s="33" t="s">
        <v>747</v>
      </c>
      <c r="I356" s="33" t="s">
        <v>41</v>
      </c>
      <c r="J356" s="33" t="s">
        <v>51</v>
      </c>
      <c r="K356" s="33">
        <v>2</v>
      </c>
      <c r="L356" s="33" t="s">
        <v>28</v>
      </c>
      <c r="M356" s="33">
        <v>10.5</v>
      </c>
      <c r="N356" s="33" t="s">
        <v>29</v>
      </c>
      <c r="O356" s="33" t="s">
        <v>709</v>
      </c>
      <c r="P356" s="33" t="s">
        <v>30</v>
      </c>
      <c r="Q356" s="33">
        <v>1</v>
      </c>
      <c r="R356" s="33" t="s">
        <v>59</v>
      </c>
      <c r="S356" s="62">
        <v>2500000</v>
      </c>
      <c r="T356" s="62">
        <v>26250000</v>
      </c>
      <c r="U356" s="29">
        <v>26250000</v>
      </c>
      <c r="V356" s="33" t="s">
        <v>32</v>
      </c>
      <c r="W356" s="3" t="s">
        <v>33</v>
      </c>
      <c r="X356" s="33" t="s">
        <v>38</v>
      </c>
      <c r="Y356" s="34">
        <v>3009133992</v>
      </c>
      <c r="Z356" s="10" t="s">
        <v>261</v>
      </c>
      <c r="AA356" s="33"/>
      <c r="AB356" s="33" t="s">
        <v>37</v>
      </c>
      <c r="AC356" s="33" t="s">
        <v>574</v>
      </c>
      <c r="AD356" s="33" t="s">
        <v>736</v>
      </c>
      <c r="AE356" s="33"/>
      <c r="AF356" s="33"/>
    </row>
    <row r="357" spans="1:32" s="109" customFormat="1" ht="224.25" customHeight="1" x14ac:dyDescent="0.25">
      <c r="A357" s="33" t="s">
        <v>1390</v>
      </c>
      <c r="B357" s="33" t="s">
        <v>37</v>
      </c>
      <c r="C357" s="53">
        <v>356</v>
      </c>
      <c r="D357" s="33" t="s">
        <v>745</v>
      </c>
      <c r="E357" s="33"/>
      <c r="F357" s="33"/>
      <c r="G357" s="33" t="s">
        <v>806</v>
      </c>
      <c r="H357" s="33" t="s">
        <v>747</v>
      </c>
      <c r="I357" s="33" t="s">
        <v>41</v>
      </c>
      <c r="J357" s="33" t="s">
        <v>51</v>
      </c>
      <c r="K357" s="33">
        <v>2</v>
      </c>
      <c r="L357" s="33" t="s">
        <v>28</v>
      </c>
      <c r="M357" s="33">
        <v>10.5</v>
      </c>
      <c r="N357" s="33" t="s">
        <v>29</v>
      </c>
      <c r="O357" s="33" t="s">
        <v>709</v>
      </c>
      <c r="P357" s="33" t="s">
        <v>30</v>
      </c>
      <c r="Q357" s="33">
        <v>1</v>
      </c>
      <c r="R357" s="33" t="s">
        <v>59</v>
      </c>
      <c r="S357" s="62">
        <v>2500000</v>
      </c>
      <c r="T357" s="62">
        <v>26250000</v>
      </c>
      <c r="U357" s="29">
        <v>26250000</v>
      </c>
      <c r="V357" s="33" t="s">
        <v>32</v>
      </c>
      <c r="W357" s="3" t="s">
        <v>33</v>
      </c>
      <c r="X357" s="33" t="s">
        <v>38</v>
      </c>
      <c r="Y357" s="34">
        <v>3009133992</v>
      </c>
      <c r="Z357" s="10" t="s">
        <v>261</v>
      </c>
      <c r="AA357" s="33"/>
      <c r="AB357" s="33" t="s">
        <v>37</v>
      </c>
      <c r="AC357" s="33" t="s">
        <v>574</v>
      </c>
      <c r="AD357" s="33" t="s">
        <v>736</v>
      </c>
      <c r="AE357" s="33"/>
      <c r="AF357" s="33"/>
    </row>
    <row r="358" spans="1:32" s="109" customFormat="1" ht="158.25" customHeight="1" x14ac:dyDescent="0.25">
      <c r="A358" s="33" t="s">
        <v>1391</v>
      </c>
      <c r="B358" s="33" t="s">
        <v>37</v>
      </c>
      <c r="C358" s="53">
        <v>357</v>
      </c>
      <c r="D358" s="33" t="s">
        <v>745</v>
      </c>
      <c r="E358" s="33"/>
      <c r="F358" s="33"/>
      <c r="G358" s="33" t="s">
        <v>807</v>
      </c>
      <c r="H358" s="33" t="s">
        <v>747</v>
      </c>
      <c r="I358" s="33" t="s">
        <v>41</v>
      </c>
      <c r="J358" s="33" t="s">
        <v>51</v>
      </c>
      <c r="K358" s="33">
        <v>2</v>
      </c>
      <c r="L358" s="33" t="s">
        <v>28</v>
      </c>
      <c r="M358" s="33">
        <v>10.5</v>
      </c>
      <c r="N358" s="33" t="s">
        <v>29</v>
      </c>
      <c r="O358" s="33" t="s">
        <v>709</v>
      </c>
      <c r="P358" s="33" t="s">
        <v>30</v>
      </c>
      <c r="Q358" s="33">
        <v>1</v>
      </c>
      <c r="R358" s="33" t="s">
        <v>59</v>
      </c>
      <c r="S358" s="62">
        <v>2500000</v>
      </c>
      <c r="T358" s="62">
        <v>26250000</v>
      </c>
      <c r="U358" s="29">
        <v>26250000</v>
      </c>
      <c r="V358" s="33" t="s">
        <v>32</v>
      </c>
      <c r="W358" s="3" t="s">
        <v>33</v>
      </c>
      <c r="X358" s="33" t="s">
        <v>38</v>
      </c>
      <c r="Y358" s="34">
        <v>3009133992</v>
      </c>
      <c r="Z358" s="10" t="s">
        <v>261</v>
      </c>
      <c r="AA358" s="33"/>
      <c r="AB358" s="33" t="s">
        <v>37</v>
      </c>
      <c r="AC358" s="33" t="s">
        <v>574</v>
      </c>
      <c r="AD358" s="33" t="s">
        <v>736</v>
      </c>
      <c r="AE358" s="33"/>
      <c r="AF358" s="33"/>
    </row>
    <row r="359" spans="1:32" s="109" customFormat="1" ht="159" customHeight="1" x14ac:dyDescent="0.25">
      <c r="A359" s="33" t="s">
        <v>1392</v>
      </c>
      <c r="B359" s="33" t="s">
        <v>37</v>
      </c>
      <c r="C359" s="53">
        <v>358</v>
      </c>
      <c r="D359" s="33" t="s">
        <v>745</v>
      </c>
      <c r="E359" s="33"/>
      <c r="F359" s="33"/>
      <c r="G359" s="33" t="s">
        <v>808</v>
      </c>
      <c r="H359" s="33" t="s">
        <v>747</v>
      </c>
      <c r="I359" s="33" t="s">
        <v>41</v>
      </c>
      <c r="J359" s="33" t="s">
        <v>51</v>
      </c>
      <c r="K359" s="33">
        <v>2</v>
      </c>
      <c r="L359" s="33" t="s">
        <v>28</v>
      </c>
      <c r="M359" s="33">
        <v>10.5</v>
      </c>
      <c r="N359" s="33" t="s">
        <v>29</v>
      </c>
      <c r="O359" s="33" t="s">
        <v>709</v>
      </c>
      <c r="P359" s="33" t="s">
        <v>30</v>
      </c>
      <c r="Q359" s="33">
        <v>1</v>
      </c>
      <c r="R359" s="33" t="s">
        <v>59</v>
      </c>
      <c r="S359" s="62">
        <v>2500000</v>
      </c>
      <c r="T359" s="62">
        <v>26250000</v>
      </c>
      <c r="U359" s="29">
        <v>26250000</v>
      </c>
      <c r="V359" s="33" t="s">
        <v>32</v>
      </c>
      <c r="W359" s="3" t="s">
        <v>33</v>
      </c>
      <c r="X359" s="33" t="s">
        <v>38</v>
      </c>
      <c r="Y359" s="34">
        <v>3009133992</v>
      </c>
      <c r="Z359" s="10" t="s">
        <v>261</v>
      </c>
      <c r="AA359" s="33"/>
      <c r="AB359" s="33" t="s">
        <v>37</v>
      </c>
      <c r="AC359" s="33" t="s">
        <v>574</v>
      </c>
      <c r="AD359" s="33" t="s">
        <v>736</v>
      </c>
      <c r="AE359" s="33"/>
      <c r="AF359" s="33"/>
    </row>
    <row r="360" spans="1:32" s="109" customFormat="1" ht="161.25" customHeight="1" x14ac:dyDescent="0.25">
      <c r="A360" s="33" t="s">
        <v>1393</v>
      </c>
      <c r="B360" s="33" t="s">
        <v>37</v>
      </c>
      <c r="C360" s="53">
        <v>359</v>
      </c>
      <c r="D360" s="33" t="s">
        <v>745</v>
      </c>
      <c r="E360" s="33"/>
      <c r="F360" s="33"/>
      <c r="G360" s="33" t="s">
        <v>809</v>
      </c>
      <c r="H360" s="33" t="s">
        <v>747</v>
      </c>
      <c r="I360" s="33" t="s">
        <v>41</v>
      </c>
      <c r="J360" s="33" t="s">
        <v>51</v>
      </c>
      <c r="K360" s="33">
        <v>2</v>
      </c>
      <c r="L360" s="33" t="s">
        <v>28</v>
      </c>
      <c r="M360" s="33">
        <v>10.5</v>
      </c>
      <c r="N360" s="33" t="s">
        <v>29</v>
      </c>
      <c r="O360" s="33" t="s">
        <v>709</v>
      </c>
      <c r="P360" s="33" t="s">
        <v>30</v>
      </c>
      <c r="Q360" s="33">
        <v>1</v>
      </c>
      <c r="R360" s="33" t="s">
        <v>59</v>
      </c>
      <c r="S360" s="62">
        <v>2500000</v>
      </c>
      <c r="T360" s="62">
        <v>26250000</v>
      </c>
      <c r="U360" s="29">
        <v>26250000</v>
      </c>
      <c r="V360" s="33" t="s">
        <v>32</v>
      </c>
      <c r="W360" s="3" t="s">
        <v>33</v>
      </c>
      <c r="X360" s="33" t="s">
        <v>38</v>
      </c>
      <c r="Y360" s="34">
        <v>3009133992</v>
      </c>
      <c r="Z360" s="10" t="s">
        <v>261</v>
      </c>
      <c r="AA360" s="33"/>
      <c r="AB360" s="33" t="s">
        <v>37</v>
      </c>
      <c r="AC360" s="33" t="s">
        <v>574</v>
      </c>
      <c r="AD360" s="33" t="s">
        <v>736</v>
      </c>
      <c r="AE360" s="33"/>
      <c r="AF360" s="33"/>
    </row>
    <row r="361" spans="1:32" s="109" customFormat="1" ht="229.5" customHeight="1" x14ac:dyDescent="0.25">
      <c r="A361" s="33" t="s">
        <v>1394</v>
      </c>
      <c r="B361" s="33" t="s">
        <v>37</v>
      </c>
      <c r="C361" s="53">
        <v>360</v>
      </c>
      <c r="D361" s="33" t="s">
        <v>745</v>
      </c>
      <c r="E361" s="33"/>
      <c r="F361" s="33"/>
      <c r="G361" s="33" t="s">
        <v>810</v>
      </c>
      <c r="H361" s="33" t="s">
        <v>747</v>
      </c>
      <c r="I361" s="33" t="s">
        <v>41</v>
      </c>
      <c r="J361" s="33" t="s">
        <v>51</v>
      </c>
      <c r="K361" s="33">
        <v>2</v>
      </c>
      <c r="L361" s="33" t="s">
        <v>28</v>
      </c>
      <c r="M361" s="33">
        <v>10.5</v>
      </c>
      <c r="N361" s="33" t="s">
        <v>29</v>
      </c>
      <c r="O361" s="33" t="s">
        <v>709</v>
      </c>
      <c r="P361" s="33" t="s">
        <v>30</v>
      </c>
      <c r="Q361" s="33">
        <v>1</v>
      </c>
      <c r="R361" s="33" t="s">
        <v>59</v>
      </c>
      <c r="S361" s="62">
        <v>2500000</v>
      </c>
      <c r="T361" s="62">
        <v>26250000</v>
      </c>
      <c r="U361" s="29">
        <v>26250000</v>
      </c>
      <c r="V361" s="33" t="s">
        <v>32</v>
      </c>
      <c r="W361" s="3" t="s">
        <v>33</v>
      </c>
      <c r="X361" s="33" t="s">
        <v>38</v>
      </c>
      <c r="Y361" s="34">
        <v>3009133992</v>
      </c>
      <c r="Z361" s="10" t="s">
        <v>261</v>
      </c>
      <c r="AA361" s="33"/>
      <c r="AB361" s="33" t="s">
        <v>37</v>
      </c>
      <c r="AC361" s="33" t="s">
        <v>574</v>
      </c>
      <c r="AD361" s="33" t="s">
        <v>736</v>
      </c>
      <c r="AE361" s="33"/>
      <c r="AF361" s="33"/>
    </row>
    <row r="362" spans="1:32" s="109" customFormat="1" ht="157.5" customHeight="1" x14ac:dyDescent="0.25">
      <c r="A362" s="33" t="s">
        <v>1395</v>
      </c>
      <c r="B362" s="33" t="s">
        <v>37</v>
      </c>
      <c r="C362" s="53">
        <v>361</v>
      </c>
      <c r="D362" s="33" t="s">
        <v>745</v>
      </c>
      <c r="E362" s="33"/>
      <c r="F362" s="33"/>
      <c r="G362" s="33" t="s">
        <v>811</v>
      </c>
      <c r="H362" s="33" t="s">
        <v>747</v>
      </c>
      <c r="I362" s="33" t="s">
        <v>41</v>
      </c>
      <c r="J362" s="33" t="s">
        <v>51</v>
      </c>
      <c r="K362" s="33">
        <v>2</v>
      </c>
      <c r="L362" s="33" t="s">
        <v>28</v>
      </c>
      <c r="M362" s="33">
        <v>10.5</v>
      </c>
      <c r="N362" s="33" t="s">
        <v>29</v>
      </c>
      <c r="O362" s="33" t="s">
        <v>709</v>
      </c>
      <c r="P362" s="33" t="s">
        <v>30</v>
      </c>
      <c r="Q362" s="33">
        <v>1</v>
      </c>
      <c r="R362" s="33" t="s">
        <v>59</v>
      </c>
      <c r="S362" s="62">
        <v>2500000</v>
      </c>
      <c r="T362" s="62">
        <v>26250000</v>
      </c>
      <c r="U362" s="29">
        <v>26250000</v>
      </c>
      <c r="V362" s="33" t="s">
        <v>32</v>
      </c>
      <c r="W362" s="3" t="s">
        <v>33</v>
      </c>
      <c r="X362" s="33" t="s">
        <v>38</v>
      </c>
      <c r="Y362" s="34">
        <v>3009133992</v>
      </c>
      <c r="Z362" s="10" t="s">
        <v>261</v>
      </c>
      <c r="AA362" s="33"/>
      <c r="AB362" s="33" t="s">
        <v>37</v>
      </c>
      <c r="AC362" s="33" t="s">
        <v>574</v>
      </c>
      <c r="AD362" s="33" t="s">
        <v>736</v>
      </c>
      <c r="AE362" s="33"/>
      <c r="AF362" s="33"/>
    </row>
    <row r="363" spans="1:32" s="110" customFormat="1" ht="138.75" customHeight="1" x14ac:dyDescent="0.25">
      <c r="A363" s="33" t="s">
        <v>1396</v>
      </c>
      <c r="B363" s="33" t="s">
        <v>37</v>
      </c>
      <c r="C363" s="53">
        <v>362</v>
      </c>
      <c r="D363" s="33" t="s">
        <v>745</v>
      </c>
      <c r="E363" s="33"/>
      <c r="F363" s="33"/>
      <c r="G363" s="33" t="s">
        <v>812</v>
      </c>
      <c r="H363" s="33" t="s">
        <v>747</v>
      </c>
      <c r="I363" s="33" t="s">
        <v>41</v>
      </c>
      <c r="J363" s="33" t="s">
        <v>51</v>
      </c>
      <c r="K363" s="33">
        <v>2</v>
      </c>
      <c r="L363" s="33" t="s">
        <v>28</v>
      </c>
      <c r="M363" s="33">
        <v>10.5</v>
      </c>
      <c r="N363" s="33" t="s">
        <v>29</v>
      </c>
      <c r="O363" s="33" t="s">
        <v>709</v>
      </c>
      <c r="P363" s="33" t="s">
        <v>30</v>
      </c>
      <c r="Q363" s="33">
        <v>1</v>
      </c>
      <c r="R363" s="33" t="s">
        <v>59</v>
      </c>
      <c r="S363" s="62">
        <v>2500000</v>
      </c>
      <c r="T363" s="62">
        <v>26250000</v>
      </c>
      <c r="U363" s="29">
        <v>26250000</v>
      </c>
      <c r="V363" s="33" t="s">
        <v>32</v>
      </c>
      <c r="W363" s="3" t="s">
        <v>33</v>
      </c>
      <c r="X363" s="33" t="s">
        <v>38</v>
      </c>
      <c r="Y363" s="34">
        <v>3009133992</v>
      </c>
      <c r="Z363" s="10" t="s">
        <v>261</v>
      </c>
      <c r="AA363" s="33"/>
      <c r="AB363" s="33" t="s">
        <v>37</v>
      </c>
      <c r="AC363" s="33" t="s">
        <v>574</v>
      </c>
      <c r="AD363" s="33" t="s">
        <v>736</v>
      </c>
      <c r="AE363" s="33"/>
      <c r="AF363" s="33"/>
    </row>
    <row r="364" spans="1:32" s="109" customFormat="1" ht="164.25" customHeight="1" x14ac:dyDescent="0.25">
      <c r="A364" s="33" t="s">
        <v>1397</v>
      </c>
      <c r="B364" s="33" t="s">
        <v>37</v>
      </c>
      <c r="C364" s="53">
        <v>363</v>
      </c>
      <c r="D364" s="33" t="s">
        <v>745</v>
      </c>
      <c r="E364" s="33"/>
      <c r="F364" s="33"/>
      <c r="G364" s="33" t="s">
        <v>813</v>
      </c>
      <c r="H364" s="33" t="s">
        <v>747</v>
      </c>
      <c r="I364" s="33" t="s">
        <v>41</v>
      </c>
      <c r="J364" s="33" t="s">
        <v>51</v>
      </c>
      <c r="K364" s="33">
        <v>2</v>
      </c>
      <c r="L364" s="33" t="s">
        <v>28</v>
      </c>
      <c r="M364" s="33">
        <v>10.5</v>
      </c>
      <c r="N364" s="33" t="s">
        <v>29</v>
      </c>
      <c r="O364" s="33" t="s">
        <v>709</v>
      </c>
      <c r="P364" s="33" t="s">
        <v>30</v>
      </c>
      <c r="Q364" s="33">
        <v>1</v>
      </c>
      <c r="R364" s="33" t="s">
        <v>59</v>
      </c>
      <c r="S364" s="62">
        <v>2500000</v>
      </c>
      <c r="T364" s="62">
        <v>26250000</v>
      </c>
      <c r="U364" s="29">
        <v>26250000</v>
      </c>
      <c r="V364" s="33" t="s">
        <v>32</v>
      </c>
      <c r="W364" s="3" t="s">
        <v>33</v>
      </c>
      <c r="X364" s="33" t="s">
        <v>38</v>
      </c>
      <c r="Y364" s="34">
        <v>3009133992</v>
      </c>
      <c r="Z364" s="10" t="s">
        <v>261</v>
      </c>
      <c r="AA364" s="33"/>
      <c r="AB364" s="33" t="s">
        <v>37</v>
      </c>
      <c r="AC364" s="33" t="s">
        <v>574</v>
      </c>
      <c r="AD364" s="33" t="s">
        <v>736</v>
      </c>
      <c r="AE364" s="33"/>
      <c r="AF364" s="33"/>
    </row>
    <row r="365" spans="1:32" s="109" customFormat="1" ht="99" customHeight="1" x14ac:dyDescent="0.25">
      <c r="A365" s="33" t="s">
        <v>755</v>
      </c>
      <c r="B365" s="33" t="s">
        <v>37</v>
      </c>
      <c r="C365" s="53">
        <v>364</v>
      </c>
      <c r="D365" s="33" t="s">
        <v>1461</v>
      </c>
      <c r="E365" s="33"/>
      <c r="F365" s="33"/>
      <c r="G365" s="33" t="s">
        <v>814</v>
      </c>
      <c r="H365" s="33" t="s">
        <v>747</v>
      </c>
      <c r="I365" s="33" t="s">
        <v>41</v>
      </c>
      <c r="J365" s="33" t="s">
        <v>54</v>
      </c>
      <c r="K365" s="33">
        <v>5</v>
      </c>
      <c r="L365" s="33" t="s">
        <v>28</v>
      </c>
      <c r="M365" s="33">
        <v>7.5</v>
      </c>
      <c r="N365" s="33" t="s">
        <v>29</v>
      </c>
      <c r="O365" s="33" t="s">
        <v>709</v>
      </c>
      <c r="P365" s="33" t="s">
        <v>30</v>
      </c>
      <c r="Q365" s="33">
        <v>1</v>
      </c>
      <c r="R365" s="33" t="s">
        <v>59</v>
      </c>
      <c r="S365" s="62">
        <v>2500000</v>
      </c>
      <c r="T365" s="62">
        <f>+M365*S365</f>
        <v>18750000</v>
      </c>
      <c r="U365" s="29">
        <f>+T365</f>
        <v>18750000</v>
      </c>
      <c r="V365" s="33" t="s">
        <v>32</v>
      </c>
      <c r="W365" s="3" t="s">
        <v>33</v>
      </c>
      <c r="X365" s="33" t="s">
        <v>38</v>
      </c>
      <c r="Y365" s="34">
        <v>3009133992</v>
      </c>
      <c r="Z365" s="10" t="s">
        <v>261</v>
      </c>
      <c r="AA365" s="33"/>
      <c r="AB365" s="33" t="s">
        <v>37</v>
      </c>
      <c r="AC365" s="33" t="s">
        <v>574</v>
      </c>
      <c r="AD365" s="33" t="s">
        <v>1509</v>
      </c>
      <c r="AE365" s="33"/>
      <c r="AF365" s="33"/>
    </row>
    <row r="366" spans="1:32" s="109" customFormat="1" ht="240" customHeight="1" x14ac:dyDescent="0.25">
      <c r="A366" s="33" t="s">
        <v>1398</v>
      </c>
      <c r="B366" s="33" t="s">
        <v>37</v>
      </c>
      <c r="C366" s="53">
        <v>365</v>
      </c>
      <c r="D366" s="33" t="s">
        <v>745</v>
      </c>
      <c r="E366" s="33"/>
      <c r="F366" s="33"/>
      <c r="G366" s="33" t="s">
        <v>815</v>
      </c>
      <c r="H366" s="33" t="s">
        <v>747</v>
      </c>
      <c r="I366" s="33" t="s">
        <v>41</v>
      </c>
      <c r="J366" s="33" t="s">
        <v>51</v>
      </c>
      <c r="K366" s="33">
        <v>2</v>
      </c>
      <c r="L366" s="33" t="s">
        <v>28</v>
      </c>
      <c r="M366" s="33">
        <v>10.5</v>
      </c>
      <c r="N366" s="33" t="s">
        <v>29</v>
      </c>
      <c r="O366" s="33" t="s">
        <v>709</v>
      </c>
      <c r="P366" s="33" t="s">
        <v>30</v>
      </c>
      <c r="Q366" s="33">
        <v>1</v>
      </c>
      <c r="R366" s="33" t="s">
        <v>59</v>
      </c>
      <c r="S366" s="62">
        <v>2500000</v>
      </c>
      <c r="T366" s="62">
        <v>26250000</v>
      </c>
      <c r="U366" s="29">
        <v>26250000</v>
      </c>
      <c r="V366" s="33" t="s">
        <v>32</v>
      </c>
      <c r="W366" s="3" t="s">
        <v>33</v>
      </c>
      <c r="X366" s="33" t="s">
        <v>38</v>
      </c>
      <c r="Y366" s="34">
        <v>3009133992</v>
      </c>
      <c r="Z366" s="10" t="s">
        <v>261</v>
      </c>
      <c r="AA366" s="33"/>
      <c r="AB366" s="33" t="s">
        <v>37</v>
      </c>
      <c r="AC366" s="33" t="s">
        <v>574</v>
      </c>
      <c r="AD366" s="33" t="s">
        <v>736</v>
      </c>
      <c r="AE366" s="33"/>
      <c r="AF366" s="33"/>
    </row>
    <row r="367" spans="1:32" s="109" customFormat="1" ht="162.75" customHeight="1" x14ac:dyDescent="0.25">
      <c r="A367" s="33" t="s">
        <v>1399</v>
      </c>
      <c r="B367" s="33" t="s">
        <v>37</v>
      </c>
      <c r="C367" s="53">
        <v>366</v>
      </c>
      <c r="D367" s="33" t="s">
        <v>745</v>
      </c>
      <c r="E367" s="33"/>
      <c r="F367" s="33"/>
      <c r="G367" s="33" t="s">
        <v>816</v>
      </c>
      <c r="H367" s="33" t="s">
        <v>747</v>
      </c>
      <c r="I367" s="33" t="s">
        <v>41</v>
      </c>
      <c r="J367" s="33" t="s">
        <v>51</v>
      </c>
      <c r="K367" s="33">
        <v>2</v>
      </c>
      <c r="L367" s="33" t="s">
        <v>28</v>
      </c>
      <c r="M367" s="33">
        <v>10.5</v>
      </c>
      <c r="N367" s="33" t="s">
        <v>29</v>
      </c>
      <c r="O367" s="33" t="s">
        <v>709</v>
      </c>
      <c r="P367" s="33" t="s">
        <v>30</v>
      </c>
      <c r="Q367" s="33">
        <v>1</v>
      </c>
      <c r="R367" s="33" t="s">
        <v>59</v>
      </c>
      <c r="S367" s="62">
        <v>2500000</v>
      </c>
      <c r="T367" s="62">
        <v>26250000</v>
      </c>
      <c r="U367" s="29">
        <v>26250000</v>
      </c>
      <c r="V367" s="33" t="s">
        <v>32</v>
      </c>
      <c r="W367" s="3" t="s">
        <v>33</v>
      </c>
      <c r="X367" s="33" t="s">
        <v>38</v>
      </c>
      <c r="Y367" s="34">
        <v>3009133992</v>
      </c>
      <c r="Z367" s="10" t="s">
        <v>261</v>
      </c>
      <c r="AA367" s="33"/>
      <c r="AB367" s="33" t="s">
        <v>37</v>
      </c>
      <c r="AC367" s="33" t="s">
        <v>574</v>
      </c>
      <c r="AD367" s="33" t="s">
        <v>736</v>
      </c>
      <c r="AE367" s="33"/>
      <c r="AF367" s="33"/>
    </row>
    <row r="368" spans="1:32" s="109" customFormat="1" ht="256.5" customHeight="1" x14ac:dyDescent="0.25">
      <c r="A368" s="33" t="s">
        <v>1400</v>
      </c>
      <c r="B368" s="33" t="s">
        <v>37</v>
      </c>
      <c r="C368" s="53">
        <v>367</v>
      </c>
      <c r="D368" s="33" t="s">
        <v>745</v>
      </c>
      <c r="E368" s="33"/>
      <c r="F368" s="33"/>
      <c r="G368" s="33" t="s">
        <v>817</v>
      </c>
      <c r="H368" s="33" t="s">
        <v>747</v>
      </c>
      <c r="I368" s="33" t="s">
        <v>41</v>
      </c>
      <c r="J368" s="33" t="s">
        <v>51</v>
      </c>
      <c r="K368" s="33">
        <v>2</v>
      </c>
      <c r="L368" s="33" t="s">
        <v>28</v>
      </c>
      <c r="M368" s="33">
        <v>10.5</v>
      </c>
      <c r="N368" s="33" t="s">
        <v>29</v>
      </c>
      <c r="O368" s="33" t="s">
        <v>709</v>
      </c>
      <c r="P368" s="33" t="s">
        <v>30</v>
      </c>
      <c r="Q368" s="33">
        <v>1</v>
      </c>
      <c r="R368" s="33" t="s">
        <v>59</v>
      </c>
      <c r="S368" s="62">
        <v>2500000</v>
      </c>
      <c r="T368" s="62">
        <v>26250000</v>
      </c>
      <c r="U368" s="29">
        <v>26250000</v>
      </c>
      <c r="V368" s="33" t="s">
        <v>32</v>
      </c>
      <c r="W368" s="3" t="s">
        <v>33</v>
      </c>
      <c r="X368" s="33" t="s">
        <v>38</v>
      </c>
      <c r="Y368" s="34">
        <v>3009133992</v>
      </c>
      <c r="Z368" s="10" t="s">
        <v>261</v>
      </c>
      <c r="AA368" s="33"/>
      <c r="AB368" s="33" t="s">
        <v>37</v>
      </c>
      <c r="AC368" s="33" t="s">
        <v>574</v>
      </c>
      <c r="AD368" s="33" t="s">
        <v>736</v>
      </c>
      <c r="AE368" s="33"/>
      <c r="AF368" s="33"/>
    </row>
    <row r="369" spans="1:16383" s="109" customFormat="1" ht="266.25" customHeight="1" x14ac:dyDescent="0.25">
      <c r="A369" s="33" t="s">
        <v>1401</v>
      </c>
      <c r="B369" s="33" t="s">
        <v>37</v>
      </c>
      <c r="C369" s="53">
        <v>368</v>
      </c>
      <c r="D369" s="33" t="s">
        <v>745</v>
      </c>
      <c r="E369" s="33"/>
      <c r="F369" s="33"/>
      <c r="G369" s="33" t="s">
        <v>818</v>
      </c>
      <c r="H369" s="33" t="s">
        <v>747</v>
      </c>
      <c r="I369" s="33" t="s">
        <v>41</v>
      </c>
      <c r="J369" s="33" t="s">
        <v>51</v>
      </c>
      <c r="K369" s="33">
        <v>2</v>
      </c>
      <c r="L369" s="33" t="s">
        <v>28</v>
      </c>
      <c r="M369" s="33">
        <v>10.5</v>
      </c>
      <c r="N369" s="33" t="s">
        <v>29</v>
      </c>
      <c r="O369" s="33" t="s">
        <v>709</v>
      </c>
      <c r="P369" s="33" t="s">
        <v>30</v>
      </c>
      <c r="Q369" s="33">
        <v>1</v>
      </c>
      <c r="R369" s="33" t="s">
        <v>59</v>
      </c>
      <c r="S369" s="62">
        <v>2500000</v>
      </c>
      <c r="T369" s="62">
        <v>26250000</v>
      </c>
      <c r="U369" s="29">
        <v>26250000</v>
      </c>
      <c r="V369" s="33" t="s">
        <v>32</v>
      </c>
      <c r="W369" s="3" t="s">
        <v>33</v>
      </c>
      <c r="X369" s="33" t="s">
        <v>38</v>
      </c>
      <c r="Y369" s="34">
        <v>3009133992</v>
      </c>
      <c r="Z369" s="10" t="s">
        <v>261</v>
      </c>
      <c r="AA369" s="33"/>
      <c r="AB369" s="33" t="s">
        <v>37</v>
      </c>
      <c r="AC369" s="33" t="s">
        <v>574</v>
      </c>
      <c r="AD369" s="33" t="s">
        <v>736</v>
      </c>
      <c r="AE369" s="33"/>
      <c r="AF369" s="33"/>
    </row>
    <row r="370" spans="1:16383" s="113" customFormat="1" ht="187.5" customHeight="1" x14ac:dyDescent="0.25">
      <c r="A370" s="33" t="s">
        <v>1402</v>
      </c>
      <c r="B370" s="33" t="s">
        <v>37</v>
      </c>
      <c r="C370" s="53">
        <v>369</v>
      </c>
      <c r="D370" s="33" t="s">
        <v>745</v>
      </c>
      <c r="E370" s="33"/>
      <c r="F370" s="33"/>
      <c r="G370" s="33" t="s">
        <v>819</v>
      </c>
      <c r="H370" s="33" t="s">
        <v>747</v>
      </c>
      <c r="I370" s="33" t="s">
        <v>41</v>
      </c>
      <c r="J370" s="33" t="s">
        <v>51</v>
      </c>
      <c r="K370" s="33">
        <v>2</v>
      </c>
      <c r="L370" s="33" t="s">
        <v>28</v>
      </c>
      <c r="M370" s="33">
        <v>10.5</v>
      </c>
      <c r="N370" s="33" t="s">
        <v>29</v>
      </c>
      <c r="O370" s="33" t="s">
        <v>709</v>
      </c>
      <c r="P370" s="33" t="s">
        <v>30</v>
      </c>
      <c r="Q370" s="33">
        <v>1</v>
      </c>
      <c r="R370" s="33" t="s">
        <v>59</v>
      </c>
      <c r="S370" s="62">
        <v>2500000</v>
      </c>
      <c r="T370" s="62">
        <v>26250000</v>
      </c>
      <c r="U370" s="29">
        <v>26250000</v>
      </c>
      <c r="V370" s="33" t="s">
        <v>32</v>
      </c>
      <c r="W370" s="3" t="s">
        <v>33</v>
      </c>
      <c r="X370" s="33" t="s">
        <v>38</v>
      </c>
      <c r="Y370" s="34">
        <v>3009133992</v>
      </c>
      <c r="Z370" s="10" t="s">
        <v>261</v>
      </c>
      <c r="AA370" s="33"/>
      <c r="AB370" s="33" t="s">
        <v>37</v>
      </c>
      <c r="AC370" s="33" t="s">
        <v>574</v>
      </c>
      <c r="AD370" s="33" t="s">
        <v>736</v>
      </c>
      <c r="AE370" s="33"/>
      <c r="AF370" s="33"/>
      <c r="AG370" s="110"/>
      <c r="AH370" s="110"/>
      <c r="AI370" s="110"/>
      <c r="AJ370" s="110"/>
      <c r="AK370" s="110"/>
      <c r="AL370" s="110"/>
      <c r="AM370" s="110"/>
      <c r="AN370" s="110"/>
      <c r="AO370" s="110"/>
      <c r="AP370" s="110"/>
      <c r="AQ370" s="110"/>
      <c r="AR370" s="110"/>
      <c r="AS370" s="110"/>
      <c r="AT370" s="110"/>
      <c r="AU370" s="110"/>
      <c r="AV370" s="110"/>
      <c r="AW370" s="110"/>
      <c r="AX370" s="110"/>
      <c r="AY370" s="110"/>
      <c r="AZ370" s="110"/>
      <c r="BA370" s="110"/>
      <c r="BB370" s="110"/>
      <c r="BC370" s="110"/>
      <c r="BD370" s="110"/>
      <c r="BE370" s="110"/>
      <c r="BF370" s="110"/>
      <c r="BG370" s="110"/>
      <c r="BH370" s="110"/>
      <c r="BI370" s="110"/>
      <c r="BJ370" s="110"/>
      <c r="BK370" s="110"/>
      <c r="BL370" s="110"/>
      <c r="BM370" s="110"/>
      <c r="BN370" s="110"/>
      <c r="BO370" s="110"/>
      <c r="BP370" s="110"/>
      <c r="BQ370" s="110"/>
      <c r="BR370" s="110"/>
      <c r="BS370" s="110"/>
      <c r="BT370" s="110"/>
      <c r="BU370" s="110"/>
      <c r="BV370" s="110"/>
      <c r="BW370" s="110"/>
      <c r="BX370" s="110"/>
      <c r="BY370" s="110"/>
      <c r="BZ370" s="110"/>
      <c r="CA370" s="110"/>
      <c r="CB370" s="110"/>
      <c r="CC370" s="110"/>
      <c r="CD370" s="110"/>
      <c r="CE370" s="110"/>
      <c r="CF370" s="110"/>
      <c r="CG370" s="110"/>
      <c r="CH370" s="110"/>
      <c r="CI370" s="110"/>
      <c r="CJ370" s="110"/>
      <c r="CK370" s="110"/>
      <c r="CL370" s="110"/>
      <c r="CM370" s="110"/>
      <c r="CN370" s="110"/>
      <c r="CO370" s="110"/>
      <c r="CP370" s="110"/>
      <c r="CQ370" s="110"/>
      <c r="CR370" s="110"/>
      <c r="CS370" s="110"/>
      <c r="CT370" s="110"/>
      <c r="CU370" s="110"/>
      <c r="CV370" s="110"/>
      <c r="CW370" s="110"/>
      <c r="CX370" s="110"/>
      <c r="CY370" s="110"/>
      <c r="CZ370" s="110"/>
      <c r="DA370" s="110"/>
      <c r="DB370" s="110"/>
      <c r="DC370" s="110"/>
      <c r="DD370" s="110"/>
      <c r="DE370" s="110"/>
      <c r="DF370" s="110"/>
      <c r="DG370" s="110"/>
      <c r="DH370" s="110"/>
      <c r="DI370" s="110"/>
      <c r="DJ370" s="110"/>
      <c r="DK370" s="110"/>
      <c r="DL370" s="110"/>
      <c r="DM370" s="110"/>
      <c r="DN370" s="110"/>
      <c r="DO370" s="110"/>
      <c r="DP370" s="110"/>
      <c r="DQ370" s="110"/>
      <c r="DR370" s="110"/>
      <c r="DS370" s="110"/>
      <c r="DT370" s="110"/>
      <c r="DU370" s="110"/>
      <c r="DV370" s="110"/>
      <c r="DW370" s="110"/>
      <c r="DX370" s="110"/>
      <c r="DY370" s="110"/>
      <c r="DZ370" s="110"/>
      <c r="EA370" s="110"/>
      <c r="EB370" s="110"/>
      <c r="EC370" s="110"/>
      <c r="ED370" s="110"/>
      <c r="EE370" s="110"/>
      <c r="EF370" s="110"/>
      <c r="EG370" s="110"/>
      <c r="EH370" s="110"/>
      <c r="EI370" s="110"/>
      <c r="EJ370" s="110"/>
      <c r="EK370" s="110"/>
      <c r="EL370" s="110"/>
      <c r="EM370" s="110"/>
      <c r="EN370" s="110"/>
      <c r="EO370" s="110"/>
      <c r="EP370" s="110"/>
      <c r="EQ370" s="110"/>
      <c r="ER370" s="110"/>
      <c r="ES370" s="110"/>
      <c r="ET370" s="110"/>
      <c r="EU370" s="110"/>
      <c r="EV370" s="110"/>
      <c r="EW370" s="110"/>
      <c r="EX370" s="110"/>
      <c r="EY370" s="110"/>
      <c r="EZ370" s="110"/>
      <c r="FA370" s="110"/>
      <c r="FB370" s="110"/>
      <c r="FC370" s="110"/>
      <c r="FD370" s="110"/>
      <c r="FE370" s="110"/>
      <c r="FF370" s="110"/>
      <c r="FG370" s="110"/>
      <c r="FH370" s="110"/>
      <c r="FI370" s="110"/>
      <c r="FJ370" s="110"/>
      <c r="FK370" s="110"/>
      <c r="FL370" s="110"/>
      <c r="FM370" s="110"/>
      <c r="FN370" s="110"/>
      <c r="FO370" s="110"/>
      <c r="FP370" s="110"/>
      <c r="FQ370" s="110"/>
      <c r="FR370" s="110"/>
      <c r="FS370" s="110"/>
      <c r="FT370" s="110"/>
      <c r="FU370" s="110"/>
      <c r="FV370" s="110"/>
      <c r="FW370" s="110"/>
      <c r="FX370" s="110"/>
      <c r="FY370" s="110"/>
      <c r="FZ370" s="110"/>
      <c r="GA370" s="110"/>
      <c r="GB370" s="110"/>
      <c r="GC370" s="110"/>
      <c r="GD370" s="110"/>
      <c r="GE370" s="110"/>
      <c r="GF370" s="110"/>
      <c r="GG370" s="110"/>
      <c r="GH370" s="110"/>
      <c r="GI370" s="110"/>
      <c r="GJ370" s="110"/>
      <c r="GK370" s="110"/>
      <c r="GL370" s="110"/>
      <c r="GM370" s="110"/>
      <c r="GN370" s="110"/>
      <c r="GO370" s="110"/>
      <c r="GP370" s="110"/>
      <c r="GQ370" s="110"/>
      <c r="GR370" s="110"/>
      <c r="GS370" s="110"/>
      <c r="GT370" s="110"/>
      <c r="GU370" s="110"/>
      <c r="GV370" s="110"/>
      <c r="GW370" s="110"/>
      <c r="GX370" s="110"/>
      <c r="GY370" s="110"/>
      <c r="GZ370" s="110"/>
      <c r="HA370" s="110"/>
      <c r="HB370" s="110"/>
      <c r="HC370" s="110"/>
      <c r="HD370" s="110"/>
      <c r="HE370" s="110"/>
      <c r="HF370" s="110"/>
      <c r="HG370" s="110"/>
      <c r="HH370" s="110"/>
      <c r="HI370" s="110"/>
      <c r="HJ370" s="110"/>
      <c r="HK370" s="110"/>
      <c r="HL370" s="110"/>
      <c r="HM370" s="110"/>
      <c r="HN370" s="110"/>
      <c r="HO370" s="110"/>
      <c r="HP370" s="110"/>
      <c r="HQ370" s="110"/>
      <c r="HR370" s="110"/>
      <c r="HS370" s="110"/>
      <c r="HT370" s="110"/>
      <c r="HU370" s="110"/>
      <c r="HV370" s="110"/>
      <c r="HW370" s="110"/>
      <c r="HX370" s="110"/>
      <c r="HY370" s="110"/>
      <c r="HZ370" s="110"/>
      <c r="IA370" s="110"/>
      <c r="IB370" s="110"/>
      <c r="IC370" s="110"/>
      <c r="ID370" s="110"/>
      <c r="IE370" s="110"/>
      <c r="IF370" s="110"/>
      <c r="IG370" s="110"/>
      <c r="IH370" s="110"/>
      <c r="II370" s="110"/>
      <c r="IJ370" s="110"/>
      <c r="IK370" s="110"/>
      <c r="IL370" s="110"/>
      <c r="IM370" s="110"/>
      <c r="IN370" s="110"/>
      <c r="IO370" s="110"/>
      <c r="IP370" s="110"/>
      <c r="IQ370" s="110"/>
      <c r="IR370" s="110"/>
      <c r="IS370" s="110"/>
      <c r="IT370" s="110"/>
      <c r="IU370" s="110"/>
      <c r="IV370" s="110"/>
      <c r="IW370" s="110"/>
      <c r="IX370" s="110"/>
      <c r="IY370" s="110"/>
      <c r="IZ370" s="110"/>
      <c r="JA370" s="110"/>
      <c r="JB370" s="110"/>
      <c r="JC370" s="110"/>
      <c r="JD370" s="110"/>
      <c r="JE370" s="110"/>
      <c r="JF370" s="110"/>
      <c r="JG370" s="110"/>
      <c r="JH370" s="110"/>
      <c r="JI370" s="110"/>
      <c r="JJ370" s="110"/>
      <c r="JK370" s="110"/>
      <c r="JL370" s="110"/>
      <c r="JM370" s="110"/>
      <c r="JN370" s="110"/>
      <c r="JO370" s="110"/>
      <c r="JP370" s="110"/>
      <c r="JQ370" s="110"/>
      <c r="JR370" s="110"/>
      <c r="JS370" s="110"/>
      <c r="JT370" s="110"/>
      <c r="JU370" s="110"/>
      <c r="JV370" s="110"/>
      <c r="JW370" s="110"/>
      <c r="JX370" s="110"/>
      <c r="JY370" s="110"/>
      <c r="JZ370" s="110"/>
      <c r="KA370" s="110"/>
      <c r="KB370" s="110"/>
      <c r="KC370" s="110"/>
      <c r="KD370" s="110"/>
      <c r="KE370" s="110"/>
      <c r="KF370" s="110"/>
      <c r="KG370" s="110"/>
      <c r="KH370" s="110"/>
      <c r="KI370" s="110"/>
      <c r="KJ370" s="110"/>
      <c r="KK370" s="110"/>
      <c r="KL370" s="110"/>
      <c r="KM370" s="110"/>
      <c r="KN370" s="110"/>
      <c r="KO370" s="110"/>
      <c r="KP370" s="110"/>
      <c r="KQ370" s="110"/>
      <c r="KR370" s="110"/>
      <c r="KS370" s="110"/>
      <c r="KT370" s="110"/>
      <c r="KU370" s="110"/>
      <c r="KV370" s="110"/>
      <c r="KW370" s="110"/>
      <c r="KX370" s="110"/>
      <c r="KY370" s="110"/>
      <c r="KZ370" s="110"/>
      <c r="LA370" s="110"/>
      <c r="LB370" s="110"/>
      <c r="LC370" s="110"/>
      <c r="LD370" s="110"/>
      <c r="LE370" s="110"/>
      <c r="LF370" s="110"/>
      <c r="LG370" s="110"/>
      <c r="LH370" s="110"/>
      <c r="LI370" s="110"/>
      <c r="LJ370" s="110"/>
      <c r="LK370" s="110"/>
      <c r="LL370" s="110"/>
      <c r="LM370" s="110"/>
      <c r="LN370" s="110"/>
      <c r="LO370" s="110"/>
      <c r="LP370" s="110"/>
      <c r="LQ370" s="110"/>
      <c r="LR370" s="110"/>
      <c r="LS370" s="110"/>
      <c r="LT370" s="110"/>
      <c r="LU370" s="110"/>
      <c r="LV370" s="110"/>
      <c r="LW370" s="110"/>
      <c r="LX370" s="110"/>
      <c r="LY370" s="110"/>
      <c r="LZ370" s="110"/>
      <c r="MA370" s="110"/>
      <c r="MB370" s="110"/>
      <c r="MC370" s="110"/>
      <c r="MD370" s="110"/>
      <c r="ME370" s="110"/>
      <c r="MF370" s="110"/>
      <c r="MG370" s="110"/>
      <c r="MH370" s="110"/>
      <c r="MI370" s="110"/>
      <c r="MJ370" s="110"/>
      <c r="MK370" s="110"/>
      <c r="ML370" s="110"/>
      <c r="MM370" s="110"/>
      <c r="MN370" s="110"/>
      <c r="MO370" s="110"/>
      <c r="MP370" s="110"/>
      <c r="MQ370" s="110"/>
      <c r="MR370" s="110"/>
      <c r="MS370" s="110"/>
      <c r="MT370" s="110"/>
      <c r="MU370" s="110"/>
      <c r="MV370" s="110"/>
      <c r="MW370" s="110"/>
      <c r="MX370" s="110"/>
      <c r="MY370" s="110"/>
      <c r="MZ370" s="110"/>
      <c r="NA370" s="110"/>
      <c r="NB370" s="110"/>
      <c r="NC370" s="110"/>
      <c r="ND370" s="110"/>
      <c r="NE370" s="110"/>
      <c r="NF370" s="110"/>
      <c r="NG370" s="110"/>
      <c r="NH370" s="110"/>
      <c r="NI370" s="110"/>
      <c r="NJ370" s="110"/>
      <c r="NK370" s="110"/>
      <c r="NL370" s="110"/>
      <c r="NM370" s="110"/>
      <c r="NN370" s="110"/>
      <c r="NO370" s="110"/>
      <c r="NP370" s="110"/>
      <c r="NQ370" s="110"/>
      <c r="NR370" s="110"/>
      <c r="NS370" s="110"/>
      <c r="NT370" s="110"/>
      <c r="NU370" s="110"/>
      <c r="NV370" s="110"/>
      <c r="NW370" s="110"/>
      <c r="NX370" s="110"/>
      <c r="NY370" s="110"/>
      <c r="NZ370" s="110"/>
      <c r="OA370" s="110"/>
      <c r="OB370" s="110"/>
      <c r="OC370" s="110"/>
      <c r="OD370" s="110"/>
      <c r="OE370" s="110"/>
      <c r="OF370" s="110"/>
      <c r="OG370" s="110"/>
      <c r="OH370" s="110"/>
      <c r="OI370" s="110"/>
      <c r="OJ370" s="110"/>
      <c r="OK370" s="110"/>
      <c r="OL370" s="110"/>
      <c r="OM370" s="110"/>
      <c r="ON370" s="110"/>
      <c r="OO370" s="110"/>
      <c r="OP370" s="110"/>
      <c r="OQ370" s="110"/>
      <c r="OR370" s="110"/>
      <c r="OS370" s="110"/>
      <c r="OT370" s="110"/>
      <c r="OU370" s="110"/>
      <c r="OV370" s="110"/>
      <c r="OW370" s="110"/>
      <c r="OX370" s="110"/>
      <c r="OY370" s="110"/>
      <c r="OZ370" s="110"/>
      <c r="PA370" s="110"/>
      <c r="PB370" s="110"/>
      <c r="PC370" s="110"/>
      <c r="PD370" s="110"/>
      <c r="PE370" s="110"/>
      <c r="PF370" s="110"/>
      <c r="PG370" s="110"/>
      <c r="PH370" s="110"/>
      <c r="PI370" s="110"/>
      <c r="PJ370" s="110"/>
      <c r="PK370" s="110"/>
      <c r="PL370" s="110"/>
      <c r="PM370" s="110"/>
      <c r="PN370" s="110"/>
      <c r="PO370" s="110"/>
      <c r="PP370" s="110"/>
      <c r="PQ370" s="110"/>
      <c r="PR370" s="110"/>
      <c r="PS370" s="110"/>
      <c r="PT370" s="110"/>
      <c r="PU370" s="110"/>
      <c r="PV370" s="110"/>
      <c r="PW370" s="110"/>
      <c r="PX370" s="110"/>
      <c r="PY370" s="110"/>
      <c r="PZ370" s="110"/>
      <c r="QA370" s="110"/>
      <c r="QB370" s="110"/>
      <c r="QC370" s="110"/>
      <c r="QD370" s="110"/>
      <c r="QE370" s="110"/>
      <c r="QF370" s="110"/>
      <c r="QG370" s="110"/>
      <c r="QH370" s="110"/>
      <c r="QI370" s="110"/>
      <c r="QJ370" s="110"/>
      <c r="QK370" s="110"/>
      <c r="QL370" s="110"/>
      <c r="QM370" s="110"/>
      <c r="QN370" s="110"/>
      <c r="QO370" s="110"/>
      <c r="QP370" s="110"/>
      <c r="QQ370" s="110"/>
      <c r="QR370" s="110"/>
      <c r="QS370" s="110"/>
      <c r="QT370" s="110"/>
      <c r="QU370" s="110"/>
      <c r="QV370" s="110"/>
      <c r="QW370" s="110"/>
      <c r="QX370" s="110"/>
      <c r="QY370" s="110"/>
      <c r="QZ370" s="110"/>
      <c r="RA370" s="110"/>
      <c r="RB370" s="110"/>
      <c r="RC370" s="110"/>
      <c r="RD370" s="110"/>
      <c r="RE370" s="110"/>
      <c r="RF370" s="110"/>
      <c r="RG370" s="110"/>
      <c r="RH370" s="110"/>
      <c r="RI370" s="110"/>
      <c r="RJ370" s="110"/>
      <c r="RK370" s="110"/>
      <c r="RL370" s="110"/>
      <c r="RM370" s="110"/>
      <c r="RN370" s="110"/>
      <c r="RO370" s="110"/>
      <c r="RP370" s="110"/>
      <c r="RQ370" s="110"/>
      <c r="RR370" s="110"/>
      <c r="RS370" s="110"/>
      <c r="RT370" s="110"/>
      <c r="RU370" s="110"/>
      <c r="RV370" s="110"/>
      <c r="RW370" s="110"/>
      <c r="RX370" s="110"/>
      <c r="RY370" s="110"/>
      <c r="RZ370" s="110"/>
      <c r="SA370" s="110"/>
      <c r="SB370" s="110"/>
      <c r="SC370" s="110"/>
      <c r="SD370" s="110"/>
      <c r="SE370" s="110"/>
      <c r="SF370" s="110"/>
      <c r="SG370" s="110"/>
      <c r="SH370" s="110"/>
      <c r="SI370" s="110"/>
      <c r="SJ370" s="110"/>
      <c r="SK370" s="110"/>
      <c r="SL370" s="110"/>
      <c r="SM370" s="110"/>
      <c r="SN370" s="110"/>
      <c r="SO370" s="110"/>
      <c r="SP370" s="110"/>
      <c r="SQ370" s="110"/>
      <c r="SR370" s="110"/>
      <c r="SS370" s="110"/>
      <c r="ST370" s="110"/>
      <c r="SU370" s="110"/>
      <c r="SV370" s="110"/>
      <c r="SW370" s="110"/>
      <c r="SX370" s="110"/>
      <c r="SY370" s="110"/>
      <c r="SZ370" s="110"/>
      <c r="TA370" s="110"/>
      <c r="TB370" s="110"/>
      <c r="TC370" s="110"/>
      <c r="TD370" s="110"/>
      <c r="TE370" s="110"/>
      <c r="TF370" s="110"/>
      <c r="TG370" s="110"/>
      <c r="TH370" s="110"/>
      <c r="TI370" s="110"/>
      <c r="TJ370" s="110"/>
      <c r="TK370" s="110"/>
      <c r="TL370" s="110"/>
      <c r="TM370" s="110"/>
      <c r="TN370" s="110"/>
      <c r="TO370" s="110"/>
      <c r="TP370" s="110"/>
      <c r="TQ370" s="110"/>
      <c r="TR370" s="110"/>
      <c r="TS370" s="110"/>
      <c r="TT370" s="110"/>
      <c r="TU370" s="110"/>
      <c r="TV370" s="110"/>
      <c r="TW370" s="110"/>
      <c r="TX370" s="110"/>
      <c r="TY370" s="110"/>
      <c r="TZ370" s="110"/>
      <c r="UA370" s="110"/>
      <c r="UB370" s="110"/>
      <c r="UC370" s="110"/>
      <c r="UD370" s="110"/>
      <c r="UE370" s="110"/>
      <c r="UF370" s="110"/>
      <c r="UG370" s="110"/>
      <c r="UH370" s="110"/>
      <c r="UI370" s="110"/>
      <c r="UJ370" s="110"/>
      <c r="UK370" s="110"/>
      <c r="UL370" s="110"/>
      <c r="UM370" s="110"/>
      <c r="UN370" s="110"/>
      <c r="UO370" s="110"/>
      <c r="UP370" s="110"/>
      <c r="UQ370" s="110"/>
      <c r="UR370" s="110"/>
      <c r="US370" s="110"/>
      <c r="UT370" s="110"/>
      <c r="UU370" s="110"/>
      <c r="UV370" s="110"/>
      <c r="UW370" s="110"/>
      <c r="UX370" s="110"/>
      <c r="UY370" s="110"/>
      <c r="UZ370" s="110"/>
      <c r="VA370" s="110"/>
      <c r="VB370" s="110"/>
      <c r="VC370" s="110"/>
      <c r="VD370" s="110"/>
      <c r="VE370" s="110"/>
      <c r="VF370" s="110"/>
      <c r="VG370" s="110"/>
      <c r="VH370" s="110"/>
      <c r="VI370" s="110"/>
      <c r="VJ370" s="110"/>
      <c r="VK370" s="110"/>
      <c r="VL370" s="110"/>
      <c r="VM370" s="110"/>
      <c r="VN370" s="110"/>
      <c r="VO370" s="110"/>
      <c r="VP370" s="110"/>
      <c r="VQ370" s="110"/>
      <c r="VR370" s="110"/>
      <c r="VS370" s="110"/>
      <c r="VT370" s="110"/>
      <c r="VU370" s="110"/>
      <c r="VV370" s="110"/>
      <c r="VW370" s="110"/>
      <c r="VX370" s="110"/>
      <c r="VY370" s="110"/>
      <c r="VZ370" s="110"/>
      <c r="WA370" s="110"/>
      <c r="WB370" s="110"/>
      <c r="WC370" s="110"/>
      <c r="WD370" s="110"/>
      <c r="WE370" s="110"/>
      <c r="WF370" s="110"/>
      <c r="WG370" s="110"/>
      <c r="WH370" s="110"/>
      <c r="WI370" s="110"/>
      <c r="WJ370" s="110"/>
      <c r="WK370" s="110"/>
      <c r="WL370" s="110"/>
      <c r="WM370" s="110"/>
      <c r="WN370" s="110"/>
      <c r="WO370" s="110"/>
      <c r="WP370" s="110"/>
      <c r="WQ370" s="110"/>
      <c r="WR370" s="110"/>
      <c r="WS370" s="110"/>
      <c r="WT370" s="110"/>
      <c r="WU370" s="110"/>
      <c r="WV370" s="110"/>
      <c r="WW370" s="110"/>
      <c r="WX370" s="110"/>
      <c r="WY370" s="110"/>
      <c r="WZ370" s="110"/>
      <c r="XA370" s="110"/>
      <c r="XB370" s="110"/>
      <c r="XC370" s="110"/>
      <c r="XD370" s="110"/>
      <c r="XE370" s="110"/>
      <c r="XF370" s="110"/>
      <c r="XG370" s="110"/>
      <c r="XH370" s="110"/>
      <c r="XI370" s="110"/>
      <c r="XJ370" s="110"/>
      <c r="XK370" s="110"/>
      <c r="XL370" s="110"/>
      <c r="XM370" s="110"/>
      <c r="XN370" s="110"/>
      <c r="XO370" s="110"/>
      <c r="XP370" s="110"/>
      <c r="XQ370" s="110"/>
      <c r="XR370" s="110"/>
      <c r="XS370" s="110"/>
      <c r="XT370" s="110"/>
      <c r="XU370" s="110"/>
      <c r="XV370" s="110"/>
      <c r="XW370" s="110"/>
      <c r="XX370" s="110"/>
      <c r="XY370" s="110"/>
      <c r="XZ370" s="110"/>
      <c r="YA370" s="110"/>
      <c r="YB370" s="110"/>
      <c r="YC370" s="110"/>
      <c r="YD370" s="110"/>
      <c r="YE370" s="110"/>
      <c r="YF370" s="110"/>
      <c r="YG370" s="110"/>
      <c r="YH370" s="110"/>
      <c r="YI370" s="110"/>
      <c r="YJ370" s="110"/>
      <c r="YK370" s="110"/>
      <c r="YL370" s="110"/>
      <c r="YM370" s="110"/>
      <c r="YN370" s="110"/>
      <c r="YO370" s="110"/>
      <c r="YP370" s="110"/>
      <c r="YQ370" s="110"/>
      <c r="YR370" s="110"/>
      <c r="YS370" s="110"/>
      <c r="YT370" s="110"/>
      <c r="YU370" s="110"/>
      <c r="YV370" s="110"/>
      <c r="YW370" s="110"/>
      <c r="YX370" s="110"/>
      <c r="YY370" s="110"/>
      <c r="YZ370" s="110"/>
      <c r="ZA370" s="110"/>
      <c r="ZB370" s="110"/>
      <c r="ZC370" s="110"/>
      <c r="ZD370" s="110"/>
      <c r="ZE370" s="110"/>
      <c r="ZF370" s="110"/>
      <c r="ZG370" s="110"/>
      <c r="ZH370" s="110"/>
      <c r="ZI370" s="110"/>
      <c r="ZJ370" s="110"/>
      <c r="ZK370" s="110"/>
      <c r="ZL370" s="110"/>
      <c r="ZM370" s="110"/>
      <c r="ZN370" s="110"/>
      <c r="ZO370" s="110"/>
      <c r="ZP370" s="110"/>
      <c r="ZQ370" s="110"/>
      <c r="ZR370" s="110"/>
      <c r="ZS370" s="110"/>
      <c r="ZT370" s="110"/>
      <c r="ZU370" s="110"/>
      <c r="ZV370" s="110"/>
      <c r="ZW370" s="110"/>
      <c r="ZX370" s="110"/>
      <c r="ZY370" s="110"/>
      <c r="ZZ370" s="110"/>
      <c r="AAA370" s="110"/>
      <c r="AAB370" s="110"/>
      <c r="AAC370" s="110"/>
      <c r="AAD370" s="110"/>
      <c r="AAE370" s="110"/>
      <c r="AAF370" s="110"/>
      <c r="AAG370" s="110"/>
      <c r="AAH370" s="110"/>
      <c r="AAI370" s="110"/>
      <c r="AAJ370" s="110"/>
      <c r="AAK370" s="110"/>
      <c r="AAL370" s="110"/>
      <c r="AAM370" s="110"/>
      <c r="AAN370" s="110"/>
      <c r="AAO370" s="110"/>
      <c r="AAP370" s="110"/>
      <c r="AAQ370" s="110"/>
      <c r="AAR370" s="110"/>
      <c r="AAS370" s="110"/>
      <c r="AAT370" s="110"/>
      <c r="AAU370" s="110"/>
      <c r="AAV370" s="110"/>
      <c r="AAW370" s="110"/>
      <c r="AAX370" s="110"/>
      <c r="AAY370" s="110"/>
      <c r="AAZ370" s="110"/>
      <c r="ABA370" s="110"/>
      <c r="ABB370" s="110"/>
      <c r="ABC370" s="110"/>
      <c r="ABD370" s="110"/>
      <c r="ABE370" s="110"/>
      <c r="ABF370" s="110"/>
      <c r="ABG370" s="110"/>
      <c r="ABH370" s="110"/>
      <c r="ABI370" s="110"/>
      <c r="ABJ370" s="110"/>
      <c r="ABK370" s="110"/>
      <c r="ABL370" s="110"/>
      <c r="ABM370" s="110"/>
      <c r="ABN370" s="110"/>
      <c r="ABO370" s="110"/>
      <c r="ABP370" s="110"/>
      <c r="ABQ370" s="110"/>
      <c r="ABR370" s="110"/>
      <c r="ABS370" s="110"/>
      <c r="ABT370" s="110"/>
      <c r="ABU370" s="110"/>
      <c r="ABV370" s="110"/>
      <c r="ABW370" s="110"/>
      <c r="ABX370" s="110"/>
      <c r="ABY370" s="110"/>
      <c r="ABZ370" s="110"/>
      <c r="ACA370" s="110"/>
      <c r="ACB370" s="110"/>
      <c r="ACC370" s="110"/>
      <c r="ACD370" s="110"/>
      <c r="ACE370" s="110"/>
      <c r="ACF370" s="110"/>
      <c r="ACG370" s="110"/>
      <c r="ACH370" s="110"/>
      <c r="ACI370" s="110"/>
      <c r="ACJ370" s="110"/>
      <c r="ACK370" s="110"/>
      <c r="ACL370" s="110"/>
      <c r="ACM370" s="110"/>
      <c r="ACN370" s="110"/>
      <c r="ACO370" s="110"/>
      <c r="ACP370" s="110"/>
      <c r="ACQ370" s="110"/>
      <c r="ACR370" s="110"/>
      <c r="ACS370" s="110"/>
      <c r="ACT370" s="110"/>
      <c r="ACU370" s="110"/>
      <c r="ACV370" s="110"/>
      <c r="ACW370" s="110"/>
      <c r="ACX370" s="110"/>
      <c r="ACY370" s="110"/>
      <c r="ACZ370" s="110"/>
      <c r="ADA370" s="110"/>
      <c r="ADB370" s="110"/>
      <c r="ADC370" s="110"/>
      <c r="ADD370" s="110"/>
      <c r="ADE370" s="110"/>
      <c r="ADF370" s="110"/>
      <c r="ADG370" s="110"/>
      <c r="ADH370" s="110"/>
      <c r="ADI370" s="110"/>
      <c r="ADJ370" s="110"/>
      <c r="ADK370" s="110"/>
      <c r="ADL370" s="110"/>
      <c r="ADM370" s="110"/>
      <c r="ADN370" s="110"/>
      <c r="ADO370" s="110"/>
      <c r="ADP370" s="110"/>
      <c r="ADQ370" s="110"/>
      <c r="ADR370" s="110"/>
      <c r="ADS370" s="110"/>
      <c r="ADT370" s="110"/>
      <c r="ADU370" s="110"/>
      <c r="ADV370" s="110"/>
      <c r="ADW370" s="110"/>
      <c r="ADX370" s="110"/>
      <c r="ADY370" s="110"/>
      <c r="ADZ370" s="110"/>
      <c r="AEA370" s="110"/>
      <c r="AEB370" s="110"/>
      <c r="AEC370" s="110"/>
      <c r="AED370" s="110"/>
      <c r="AEE370" s="110"/>
      <c r="AEF370" s="110"/>
      <c r="AEG370" s="110"/>
      <c r="AEH370" s="110"/>
      <c r="AEI370" s="110"/>
      <c r="AEJ370" s="110"/>
      <c r="AEK370" s="110"/>
      <c r="AEL370" s="110"/>
      <c r="AEM370" s="110"/>
      <c r="AEN370" s="110"/>
      <c r="AEO370" s="110"/>
      <c r="AEP370" s="110"/>
      <c r="AEQ370" s="110"/>
      <c r="AER370" s="110"/>
      <c r="AES370" s="110"/>
      <c r="AET370" s="110"/>
      <c r="AEU370" s="110"/>
      <c r="AEV370" s="110"/>
      <c r="AEW370" s="110"/>
      <c r="AEX370" s="110"/>
      <c r="AEY370" s="110"/>
      <c r="AEZ370" s="110"/>
      <c r="AFA370" s="110"/>
      <c r="AFB370" s="110"/>
      <c r="AFC370" s="110"/>
      <c r="AFD370" s="110"/>
      <c r="AFE370" s="110"/>
      <c r="AFF370" s="110"/>
      <c r="AFG370" s="110"/>
      <c r="AFH370" s="110"/>
      <c r="AFI370" s="110"/>
      <c r="AFJ370" s="110"/>
      <c r="AFK370" s="110"/>
      <c r="AFL370" s="110"/>
      <c r="AFM370" s="110"/>
      <c r="AFN370" s="110"/>
      <c r="AFO370" s="110"/>
      <c r="AFP370" s="110"/>
      <c r="AFQ370" s="110"/>
      <c r="AFR370" s="110"/>
      <c r="AFS370" s="110"/>
      <c r="AFT370" s="110"/>
      <c r="AFU370" s="110"/>
      <c r="AFV370" s="110"/>
      <c r="AFW370" s="110"/>
      <c r="AFX370" s="110"/>
      <c r="AFY370" s="110"/>
      <c r="AFZ370" s="110"/>
      <c r="AGA370" s="110"/>
      <c r="AGB370" s="110"/>
      <c r="AGC370" s="110"/>
      <c r="AGD370" s="110"/>
      <c r="AGE370" s="110"/>
      <c r="AGF370" s="110"/>
      <c r="AGG370" s="110"/>
      <c r="AGH370" s="110"/>
      <c r="AGI370" s="110"/>
      <c r="AGJ370" s="110"/>
      <c r="AGK370" s="110"/>
      <c r="AGL370" s="110"/>
      <c r="AGM370" s="110"/>
      <c r="AGN370" s="110"/>
      <c r="AGO370" s="110"/>
      <c r="AGP370" s="110"/>
      <c r="AGQ370" s="110"/>
      <c r="AGR370" s="110"/>
      <c r="AGS370" s="110"/>
      <c r="AGT370" s="110"/>
      <c r="AGU370" s="110"/>
      <c r="AGV370" s="110"/>
      <c r="AGW370" s="110"/>
      <c r="AGX370" s="110"/>
      <c r="AGY370" s="110"/>
      <c r="AGZ370" s="110"/>
      <c r="AHA370" s="110"/>
      <c r="AHB370" s="110"/>
      <c r="AHC370" s="110"/>
      <c r="AHD370" s="110"/>
      <c r="AHE370" s="110"/>
      <c r="AHF370" s="110"/>
      <c r="AHG370" s="110"/>
      <c r="AHH370" s="110"/>
      <c r="AHI370" s="110"/>
      <c r="AHJ370" s="110"/>
      <c r="AHK370" s="110"/>
      <c r="AHL370" s="110"/>
      <c r="AHM370" s="110"/>
      <c r="AHN370" s="110"/>
      <c r="AHO370" s="110"/>
      <c r="AHP370" s="110"/>
      <c r="AHQ370" s="110"/>
      <c r="AHR370" s="110"/>
      <c r="AHS370" s="110"/>
      <c r="AHT370" s="110"/>
      <c r="AHU370" s="110"/>
      <c r="AHV370" s="110"/>
      <c r="AHW370" s="110"/>
      <c r="AHX370" s="110"/>
      <c r="AHY370" s="110"/>
      <c r="AHZ370" s="110"/>
      <c r="AIA370" s="110"/>
      <c r="AIB370" s="110"/>
      <c r="AIC370" s="110"/>
      <c r="AID370" s="110"/>
      <c r="AIE370" s="110"/>
      <c r="AIF370" s="110"/>
      <c r="AIG370" s="110"/>
      <c r="AIH370" s="110"/>
      <c r="AII370" s="110"/>
      <c r="AIJ370" s="110"/>
      <c r="AIK370" s="110"/>
      <c r="AIL370" s="110"/>
      <c r="AIM370" s="110"/>
      <c r="AIN370" s="110"/>
      <c r="AIO370" s="110"/>
      <c r="AIP370" s="110"/>
      <c r="AIQ370" s="110"/>
      <c r="AIR370" s="110"/>
      <c r="AIS370" s="110"/>
      <c r="AIT370" s="110"/>
      <c r="AIU370" s="110"/>
      <c r="AIV370" s="110"/>
      <c r="AIW370" s="110"/>
      <c r="AIX370" s="110"/>
      <c r="AIY370" s="110"/>
      <c r="AIZ370" s="110"/>
      <c r="AJA370" s="110"/>
      <c r="AJB370" s="110"/>
      <c r="AJC370" s="110"/>
      <c r="AJD370" s="110"/>
      <c r="AJE370" s="110"/>
      <c r="AJF370" s="110"/>
      <c r="AJG370" s="110"/>
      <c r="AJH370" s="110"/>
      <c r="AJI370" s="110"/>
      <c r="AJJ370" s="110"/>
      <c r="AJK370" s="110"/>
      <c r="AJL370" s="110"/>
      <c r="AJM370" s="110"/>
      <c r="AJN370" s="110"/>
      <c r="AJO370" s="110"/>
      <c r="AJP370" s="110"/>
      <c r="AJQ370" s="110"/>
      <c r="AJR370" s="110"/>
      <c r="AJS370" s="110"/>
      <c r="AJT370" s="110"/>
      <c r="AJU370" s="110"/>
      <c r="AJV370" s="110"/>
      <c r="AJW370" s="110"/>
      <c r="AJX370" s="110"/>
      <c r="AJY370" s="110"/>
      <c r="AJZ370" s="110"/>
      <c r="AKA370" s="110"/>
      <c r="AKB370" s="110"/>
      <c r="AKC370" s="110"/>
      <c r="AKD370" s="110"/>
      <c r="AKE370" s="110"/>
      <c r="AKF370" s="110"/>
      <c r="AKG370" s="110"/>
      <c r="AKH370" s="110"/>
      <c r="AKI370" s="110"/>
      <c r="AKJ370" s="110"/>
      <c r="AKK370" s="110"/>
      <c r="AKL370" s="110"/>
      <c r="AKM370" s="110"/>
      <c r="AKN370" s="110"/>
      <c r="AKO370" s="110"/>
      <c r="AKP370" s="110"/>
      <c r="AKQ370" s="110"/>
      <c r="AKR370" s="110"/>
      <c r="AKS370" s="110"/>
      <c r="AKT370" s="110"/>
      <c r="AKU370" s="110"/>
      <c r="AKV370" s="110"/>
      <c r="AKW370" s="110"/>
      <c r="AKX370" s="110"/>
      <c r="AKY370" s="110"/>
      <c r="AKZ370" s="110"/>
      <c r="ALA370" s="110"/>
      <c r="ALB370" s="110"/>
      <c r="ALC370" s="110"/>
      <c r="ALD370" s="110"/>
      <c r="ALE370" s="110"/>
      <c r="ALF370" s="110"/>
      <c r="ALG370" s="110"/>
      <c r="ALH370" s="110"/>
      <c r="ALI370" s="110"/>
      <c r="ALJ370" s="110"/>
      <c r="ALK370" s="110"/>
      <c r="ALL370" s="110"/>
      <c r="ALM370" s="110"/>
      <c r="ALN370" s="110"/>
      <c r="ALO370" s="110"/>
      <c r="ALP370" s="110"/>
      <c r="ALQ370" s="110"/>
      <c r="ALR370" s="110"/>
      <c r="ALS370" s="110"/>
      <c r="ALT370" s="110"/>
      <c r="ALU370" s="110"/>
      <c r="ALV370" s="110"/>
      <c r="ALW370" s="110"/>
      <c r="ALX370" s="110"/>
      <c r="ALY370" s="110"/>
      <c r="ALZ370" s="110"/>
      <c r="AMA370" s="110"/>
      <c r="AMB370" s="110"/>
      <c r="AMC370" s="110"/>
      <c r="AMD370" s="110"/>
      <c r="AME370" s="110"/>
      <c r="AMF370" s="110"/>
      <c r="AMG370" s="110"/>
      <c r="AMH370" s="110"/>
      <c r="AMI370" s="110"/>
      <c r="AMJ370" s="110"/>
      <c r="AMK370" s="110"/>
      <c r="AML370" s="110"/>
      <c r="AMM370" s="110"/>
      <c r="AMN370" s="110"/>
      <c r="AMO370" s="110"/>
      <c r="AMP370" s="110"/>
      <c r="AMQ370" s="110"/>
      <c r="AMR370" s="110"/>
      <c r="AMS370" s="110"/>
      <c r="AMT370" s="110"/>
      <c r="AMU370" s="110"/>
      <c r="AMV370" s="110"/>
      <c r="AMW370" s="110"/>
      <c r="AMX370" s="110"/>
      <c r="AMY370" s="110"/>
      <c r="AMZ370" s="110"/>
      <c r="ANA370" s="110"/>
      <c r="ANB370" s="110"/>
      <c r="ANC370" s="110"/>
      <c r="AND370" s="110"/>
      <c r="ANE370" s="110"/>
      <c r="ANF370" s="110"/>
      <c r="ANG370" s="110"/>
      <c r="ANH370" s="110"/>
      <c r="ANI370" s="110"/>
      <c r="ANJ370" s="110"/>
      <c r="ANK370" s="110"/>
      <c r="ANL370" s="110"/>
      <c r="ANM370" s="110"/>
      <c r="ANN370" s="110"/>
      <c r="ANO370" s="110"/>
      <c r="ANP370" s="110"/>
      <c r="ANQ370" s="110"/>
      <c r="ANR370" s="110"/>
      <c r="ANS370" s="110"/>
      <c r="ANT370" s="110"/>
      <c r="ANU370" s="110"/>
      <c r="ANV370" s="110"/>
      <c r="ANW370" s="110"/>
      <c r="ANX370" s="110"/>
      <c r="ANY370" s="110"/>
      <c r="ANZ370" s="110"/>
      <c r="AOA370" s="110"/>
      <c r="AOB370" s="110"/>
      <c r="AOC370" s="110"/>
      <c r="AOD370" s="110"/>
      <c r="AOE370" s="110"/>
      <c r="AOF370" s="110"/>
      <c r="AOG370" s="110"/>
      <c r="AOH370" s="110"/>
      <c r="AOI370" s="110"/>
      <c r="AOJ370" s="110"/>
      <c r="AOK370" s="110"/>
      <c r="AOL370" s="110"/>
      <c r="AOM370" s="110"/>
      <c r="AON370" s="110"/>
      <c r="AOO370" s="110"/>
      <c r="AOP370" s="110"/>
      <c r="AOQ370" s="110"/>
      <c r="AOR370" s="110"/>
      <c r="AOS370" s="110"/>
      <c r="AOT370" s="110"/>
      <c r="AOU370" s="110"/>
      <c r="AOV370" s="110"/>
      <c r="AOW370" s="110"/>
      <c r="AOX370" s="110"/>
      <c r="AOY370" s="110"/>
      <c r="AOZ370" s="110"/>
      <c r="APA370" s="110"/>
      <c r="APB370" s="110"/>
      <c r="APC370" s="110"/>
      <c r="APD370" s="110"/>
      <c r="APE370" s="110"/>
      <c r="APF370" s="110"/>
      <c r="APG370" s="110"/>
      <c r="APH370" s="110"/>
      <c r="API370" s="110"/>
      <c r="APJ370" s="110"/>
      <c r="APK370" s="110"/>
      <c r="APL370" s="110"/>
      <c r="APM370" s="110"/>
      <c r="APN370" s="110"/>
      <c r="APO370" s="110"/>
      <c r="APP370" s="110"/>
      <c r="APQ370" s="110"/>
      <c r="APR370" s="110"/>
      <c r="APS370" s="110"/>
      <c r="APT370" s="110"/>
      <c r="APU370" s="110"/>
      <c r="APV370" s="110"/>
      <c r="APW370" s="110"/>
      <c r="APX370" s="110"/>
      <c r="APY370" s="110"/>
      <c r="APZ370" s="110"/>
      <c r="AQA370" s="110"/>
      <c r="AQB370" s="110"/>
      <c r="AQC370" s="110"/>
      <c r="AQD370" s="110"/>
      <c r="AQE370" s="110"/>
      <c r="AQF370" s="110"/>
      <c r="AQG370" s="110"/>
      <c r="AQH370" s="110"/>
      <c r="AQI370" s="110"/>
      <c r="AQJ370" s="110"/>
      <c r="AQK370" s="110"/>
      <c r="AQL370" s="110"/>
      <c r="AQM370" s="110"/>
      <c r="AQN370" s="110"/>
      <c r="AQO370" s="110"/>
      <c r="AQP370" s="110"/>
      <c r="AQQ370" s="110"/>
      <c r="AQR370" s="110"/>
      <c r="AQS370" s="110"/>
      <c r="AQT370" s="110"/>
      <c r="AQU370" s="110"/>
      <c r="AQV370" s="110"/>
      <c r="AQW370" s="110"/>
      <c r="AQX370" s="110"/>
      <c r="AQY370" s="110"/>
      <c r="AQZ370" s="110"/>
      <c r="ARA370" s="110"/>
      <c r="ARB370" s="110"/>
      <c r="ARC370" s="110"/>
      <c r="ARD370" s="110"/>
      <c r="ARE370" s="110"/>
      <c r="ARF370" s="110"/>
      <c r="ARG370" s="110"/>
      <c r="ARH370" s="110"/>
      <c r="ARI370" s="110"/>
      <c r="ARJ370" s="110"/>
      <c r="ARK370" s="110"/>
      <c r="ARL370" s="110"/>
      <c r="ARM370" s="110"/>
      <c r="ARN370" s="110"/>
      <c r="ARO370" s="110"/>
      <c r="ARP370" s="110"/>
      <c r="ARQ370" s="110"/>
      <c r="ARR370" s="110"/>
      <c r="ARS370" s="110"/>
      <c r="ART370" s="110"/>
      <c r="ARU370" s="110"/>
      <c r="ARV370" s="110"/>
      <c r="ARW370" s="110"/>
      <c r="ARX370" s="110"/>
      <c r="ARY370" s="110"/>
      <c r="ARZ370" s="110"/>
      <c r="ASA370" s="110"/>
      <c r="ASB370" s="110"/>
      <c r="ASC370" s="110"/>
      <c r="ASD370" s="110"/>
      <c r="ASE370" s="110"/>
      <c r="ASF370" s="110"/>
      <c r="ASG370" s="110"/>
      <c r="ASH370" s="110"/>
      <c r="ASI370" s="110"/>
      <c r="ASJ370" s="110"/>
      <c r="ASK370" s="110"/>
      <c r="ASL370" s="110"/>
      <c r="ASM370" s="110"/>
      <c r="ASN370" s="110"/>
      <c r="ASO370" s="110"/>
      <c r="ASP370" s="110"/>
      <c r="ASQ370" s="110"/>
      <c r="ASR370" s="110"/>
      <c r="ASS370" s="110"/>
      <c r="AST370" s="110"/>
      <c r="ASU370" s="110"/>
      <c r="ASV370" s="110"/>
      <c r="ASW370" s="110"/>
      <c r="ASX370" s="110"/>
      <c r="ASY370" s="110"/>
      <c r="ASZ370" s="110"/>
      <c r="ATA370" s="110"/>
      <c r="ATB370" s="110"/>
      <c r="ATC370" s="110"/>
      <c r="ATD370" s="110"/>
      <c r="ATE370" s="110"/>
      <c r="ATF370" s="110"/>
      <c r="ATG370" s="110"/>
      <c r="ATH370" s="110"/>
      <c r="ATI370" s="110"/>
      <c r="ATJ370" s="110"/>
      <c r="ATK370" s="110"/>
      <c r="ATL370" s="110"/>
      <c r="ATM370" s="110"/>
      <c r="ATN370" s="110"/>
      <c r="ATO370" s="110"/>
      <c r="ATP370" s="110"/>
      <c r="ATQ370" s="110"/>
      <c r="ATR370" s="110"/>
      <c r="ATS370" s="110"/>
      <c r="ATT370" s="110"/>
      <c r="ATU370" s="110"/>
      <c r="ATV370" s="110"/>
      <c r="ATW370" s="110"/>
      <c r="ATX370" s="110"/>
      <c r="ATY370" s="110"/>
      <c r="ATZ370" s="110"/>
      <c r="AUA370" s="110"/>
      <c r="AUB370" s="110"/>
      <c r="AUC370" s="110"/>
      <c r="AUD370" s="110"/>
      <c r="AUE370" s="110"/>
      <c r="AUF370" s="110"/>
      <c r="AUG370" s="110"/>
      <c r="AUH370" s="110"/>
      <c r="AUI370" s="110"/>
      <c r="AUJ370" s="110"/>
      <c r="AUK370" s="110"/>
      <c r="AUL370" s="110"/>
      <c r="AUM370" s="110"/>
      <c r="AUN370" s="110"/>
      <c r="AUO370" s="110"/>
      <c r="AUP370" s="110"/>
      <c r="AUQ370" s="110"/>
      <c r="AUR370" s="110"/>
      <c r="AUS370" s="110"/>
      <c r="AUT370" s="110"/>
      <c r="AUU370" s="110"/>
      <c r="AUV370" s="110"/>
      <c r="AUW370" s="110"/>
      <c r="AUX370" s="110"/>
      <c r="AUY370" s="110"/>
      <c r="AUZ370" s="110"/>
      <c r="AVA370" s="110"/>
      <c r="AVB370" s="110"/>
      <c r="AVC370" s="110"/>
      <c r="AVD370" s="110"/>
      <c r="AVE370" s="110"/>
      <c r="AVF370" s="110"/>
      <c r="AVG370" s="110"/>
      <c r="AVH370" s="110"/>
      <c r="AVI370" s="110"/>
      <c r="AVJ370" s="110"/>
      <c r="AVK370" s="110"/>
      <c r="AVL370" s="110"/>
      <c r="AVM370" s="110"/>
      <c r="AVN370" s="110"/>
      <c r="AVO370" s="110"/>
      <c r="AVP370" s="110"/>
      <c r="AVQ370" s="110"/>
      <c r="AVR370" s="110"/>
      <c r="AVS370" s="110"/>
      <c r="AVT370" s="110"/>
      <c r="AVU370" s="110"/>
      <c r="AVV370" s="110"/>
      <c r="AVW370" s="110"/>
      <c r="AVX370" s="110"/>
      <c r="AVY370" s="110"/>
      <c r="AVZ370" s="110"/>
      <c r="AWA370" s="110"/>
      <c r="AWB370" s="110"/>
      <c r="AWC370" s="110"/>
      <c r="AWD370" s="110"/>
      <c r="AWE370" s="110"/>
      <c r="AWF370" s="110"/>
      <c r="AWG370" s="110"/>
      <c r="AWH370" s="110"/>
      <c r="AWI370" s="110"/>
      <c r="AWJ370" s="110"/>
      <c r="AWK370" s="110"/>
      <c r="AWL370" s="110"/>
      <c r="AWM370" s="110"/>
      <c r="AWN370" s="110"/>
      <c r="AWO370" s="110"/>
      <c r="AWP370" s="110"/>
      <c r="AWQ370" s="110"/>
      <c r="AWR370" s="110"/>
      <c r="AWS370" s="110"/>
      <c r="AWT370" s="110"/>
      <c r="AWU370" s="110"/>
      <c r="AWV370" s="110"/>
      <c r="AWW370" s="110"/>
      <c r="AWX370" s="110"/>
      <c r="AWY370" s="110"/>
      <c r="AWZ370" s="110"/>
      <c r="AXA370" s="110"/>
      <c r="AXB370" s="110"/>
      <c r="AXC370" s="110"/>
      <c r="AXD370" s="110"/>
      <c r="AXE370" s="110"/>
      <c r="AXF370" s="110"/>
      <c r="AXG370" s="110"/>
      <c r="AXH370" s="110"/>
      <c r="AXI370" s="110"/>
      <c r="AXJ370" s="110"/>
      <c r="AXK370" s="110"/>
      <c r="AXL370" s="110"/>
      <c r="AXM370" s="110"/>
      <c r="AXN370" s="110"/>
      <c r="AXO370" s="110"/>
      <c r="AXP370" s="110"/>
      <c r="AXQ370" s="110"/>
      <c r="AXR370" s="110"/>
      <c r="AXS370" s="110"/>
      <c r="AXT370" s="110"/>
      <c r="AXU370" s="110"/>
      <c r="AXV370" s="110"/>
      <c r="AXW370" s="110"/>
      <c r="AXX370" s="110"/>
      <c r="AXY370" s="110"/>
      <c r="AXZ370" s="110"/>
      <c r="AYA370" s="110"/>
      <c r="AYB370" s="110"/>
      <c r="AYC370" s="110"/>
      <c r="AYD370" s="110"/>
      <c r="AYE370" s="110"/>
      <c r="AYF370" s="110"/>
      <c r="AYG370" s="110"/>
      <c r="AYH370" s="110"/>
      <c r="AYI370" s="110"/>
      <c r="AYJ370" s="110"/>
      <c r="AYK370" s="110"/>
      <c r="AYL370" s="110"/>
      <c r="AYM370" s="110"/>
      <c r="AYN370" s="110"/>
      <c r="AYO370" s="110"/>
      <c r="AYP370" s="110"/>
      <c r="AYQ370" s="110"/>
      <c r="AYR370" s="110"/>
      <c r="AYS370" s="110"/>
      <c r="AYT370" s="110"/>
      <c r="AYU370" s="110"/>
      <c r="AYV370" s="110"/>
      <c r="AYW370" s="110"/>
      <c r="AYX370" s="110"/>
      <c r="AYY370" s="110"/>
      <c r="AYZ370" s="110"/>
      <c r="AZA370" s="110"/>
      <c r="AZB370" s="110"/>
      <c r="AZC370" s="110"/>
      <c r="AZD370" s="110"/>
      <c r="AZE370" s="110"/>
      <c r="AZF370" s="110"/>
      <c r="AZG370" s="110"/>
      <c r="AZH370" s="110"/>
      <c r="AZI370" s="110"/>
      <c r="AZJ370" s="110"/>
      <c r="AZK370" s="110"/>
      <c r="AZL370" s="110"/>
      <c r="AZM370" s="110"/>
      <c r="AZN370" s="110"/>
      <c r="AZO370" s="110"/>
      <c r="AZP370" s="110"/>
      <c r="AZQ370" s="110"/>
      <c r="AZR370" s="110"/>
      <c r="AZS370" s="110"/>
      <c r="AZT370" s="110"/>
      <c r="AZU370" s="110"/>
      <c r="AZV370" s="110"/>
      <c r="AZW370" s="110"/>
      <c r="AZX370" s="110"/>
      <c r="AZY370" s="110"/>
      <c r="AZZ370" s="110"/>
      <c r="BAA370" s="110"/>
      <c r="BAB370" s="110"/>
      <c r="BAC370" s="110"/>
      <c r="BAD370" s="110"/>
      <c r="BAE370" s="110"/>
      <c r="BAF370" s="110"/>
      <c r="BAG370" s="110"/>
      <c r="BAH370" s="110"/>
      <c r="BAI370" s="110"/>
      <c r="BAJ370" s="110"/>
      <c r="BAK370" s="110"/>
      <c r="BAL370" s="110"/>
      <c r="BAM370" s="110"/>
      <c r="BAN370" s="110"/>
      <c r="BAO370" s="110"/>
      <c r="BAP370" s="110"/>
      <c r="BAQ370" s="110"/>
      <c r="BAR370" s="110"/>
      <c r="BAS370" s="110"/>
      <c r="BAT370" s="110"/>
      <c r="BAU370" s="110"/>
      <c r="BAV370" s="110"/>
      <c r="BAW370" s="110"/>
      <c r="BAX370" s="110"/>
      <c r="BAY370" s="110"/>
      <c r="BAZ370" s="110"/>
      <c r="BBA370" s="110"/>
      <c r="BBB370" s="110"/>
      <c r="BBC370" s="110"/>
      <c r="BBD370" s="110"/>
      <c r="BBE370" s="110"/>
      <c r="BBF370" s="110"/>
      <c r="BBG370" s="110"/>
      <c r="BBH370" s="110"/>
      <c r="BBI370" s="110"/>
      <c r="BBJ370" s="110"/>
      <c r="BBK370" s="110"/>
      <c r="BBL370" s="110"/>
      <c r="BBM370" s="110"/>
      <c r="BBN370" s="110"/>
      <c r="BBO370" s="110"/>
      <c r="BBP370" s="110"/>
      <c r="BBQ370" s="110"/>
      <c r="BBR370" s="110"/>
      <c r="BBS370" s="110"/>
      <c r="BBT370" s="110"/>
      <c r="BBU370" s="110"/>
      <c r="BBV370" s="110"/>
      <c r="BBW370" s="110"/>
      <c r="BBX370" s="110"/>
      <c r="BBY370" s="110"/>
      <c r="BBZ370" s="110"/>
      <c r="BCA370" s="110"/>
      <c r="BCB370" s="110"/>
      <c r="BCC370" s="110"/>
      <c r="BCD370" s="110"/>
      <c r="BCE370" s="110"/>
      <c r="BCF370" s="110"/>
      <c r="BCG370" s="110"/>
      <c r="BCH370" s="110"/>
      <c r="BCI370" s="110"/>
      <c r="BCJ370" s="110"/>
      <c r="BCK370" s="110"/>
      <c r="BCL370" s="110"/>
      <c r="BCM370" s="110"/>
      <c r="BCN370" s="110"/>
      <c r="BCO370" s="110"/>
      <c r="BCP370" s="110"/>
      <c r="BCQ370" s="110"/>
      <c r="BCR370" s="110"/>
      <c r="BCS370" s="110"/>
      <c r="BCT370" s="110"/>
      <c r="BCU370" s="110"/>
      <c r="BCV370" s="110"/>
      <c r="BCW370" s="110"/>
      <c r="BCX370" s="110"/>
      <c r="BCY370" s="110"/>
      <c r="BCZ370" s="110"/>
      <c r="BDA370" s="110"/>
      <c r="BDB370" s="110"/>
      <c r="BDC370" s="110"/>
      <c r="BDD370" s="110"/>
      <c r="BDE370" s="110"/>
      <c r="BDF370" s="110"/>
      <c r="BDG370" s="110"/>
      <c r="BDH370" s="110"/>
      <c r="BDI370" s="110"/>
      <c r="BDJ370" s="110"/>
      <c r="BDK370" s="110"/>
      <c r="BDL370" s="110"/>
      <c r="BDM370" s="110"/>
      <c r="BDN370" s="110"/>
      <c r="BDO370" s="110"/>
      <c r="BDP370" s="110"/>
      <c r="BDQ370" s="110"/>
      <c r="BDR370" s="110"/>
      <c r="BDS370" s="110"/>
      <c r="BDT370" s="110"/>
      <c r="BDU370" s="110"/>
      <c r="BDV370" s="110"/>
      <c r="BDW370" s="110"/>
      <c r="BDX370" s="110"/>
      <c r="BDY370" s="110"/>
      <c r="BDZ370" s="110"/>
      <c r="BEA370" s="110"/>
      <c r="BEB370" s="110"/>
      <c r="BEC370" s="110"/>
      <c r="BED370" s="110"/>
      <c r="BEE370" s="110"/>
      <c r="BEF370" s="110"/>
      <c r="BEG370" s="110"/>
      <c r="BEH370" s="110"/>
      <c r="BEI370" s="110"/>
      <c r="BEJ370" s="110"/>
      <c r="BEK370" s="110"/>
      <c r="BEL370" s="110"/>
      <c r="BEM370" s="110"/>
      <c r="BEN370" s="110"/>
      <c r="BEO370" s="110"/>
      <c r="BEP370" s="110"/>
      <c r="BEQ370" s="110"/>
      <c r="BER370" s="110"/>
      <c r="BES370" s="110"/>
      <c r="BET370" s="110"/>
      <c r="BEU370" s="110"/>
      <c r="BEV370" s="110"/>
      <c r="BEW370" s="110"/>
      <c r="BEX370" s="110"/>
      <c r="BEY370" s="110"/>
      <c r="BEZ370" s="110"/>
      <c r="BFA370" s="110"/>
      <c r="BFB370" s="110"/>
      <c r="BFC370" s="110"/>
      <c r="BFD370" s="110"/>
      <c r="BFE370" s="110"/>
      <c r="BFF370" s="110"/>
      <c r="BFG370" s="110"/>
      <c r="BFH370" s="110"/>
      <c r="BFI370" s="110"/>
      <c r="BFJ370" s="110"/>
      <c r="BFK370" s="110"/>
      <c r="BFL370" s="110"/>
      <c r="BFM370" s="110"/>
      <c r="BFN370" s="110"/>
      <c r="BFO370" s="110"/>
      <c r="BFP370" s="110"/>
      <c r="BFQ370" s="110"/>
      <c r="BFR370" s="110"/>
      <c r="BFS370" s="110"/>
      <c r="BFT370" s="110"/>
      <c r="BFU370" s="110"/>
      <c r="BFV370" s="110"/>
      <c r="BFW370" s="110"/>
      <c r="BFX370" s="110"/>
      <c r="BFY370" s="110"/>
      <c r="BFZ370" s="110"/>
      <c r="BGA370" s="110"/>
      <c r="BGB370" s="110"/>
      <c r="BGC370" s="110"/>
      <c r="BGD370" s="110"/>
      <c r="BGE370" s="110"/>
      <c r="BGF370" s="110"/>
      <c r="BGG370" s="110"/>
      <c r="BGH370" s="110"/>
      <c r="BGI370" s="110"/>
      <c r="BGJ370" s="110"/>
      <c r="BGK370" s="110"/>
      <c r="BGL370" s="110"/>
      <c r="BGM370" s="110"/>
      <c r="BGN370" s="110"/>
      <c r="BGO370" s="110"/>
      <c r="BGP370" s="110"/>
      <c r="BGQ370" s="110"/>
      <c r="BGR370" s="110"/>
      <c r="BGS370" s="110"/>
      <c r="BGT370" s="110"/>
      <c r="BGU370" s="110"/>
      <c r="BGV370" s="110"/>
      <c r="BGW370" s="110"/>
      <c r="BGX370" s="110"/>
      <c r="BGY370" s="110"/>
      <c r="BGZ370" s="110"/>
      <c r="BHA370" s="110"/>
      <c r="BHB370" s="110"/>
      <c r="BHC370" s="110"/>
      <c r="BHD370" s="110"/>
      <c r="BHE370" s="110"/>
      <c r="BHF370" s="110"/>
      <c r="BHG370" s="110"/>
      <c r="BHH370" s="110"/>
      <c r="BHI370" s="110"/>
      <c r="BHJ370" s="110"/>
      <c r="BHK370" s="110"/>
      <c r="BHL370" s="110"/>
      <c r="BHM370" s="110"/>
      <c r="BHN370" s="110"/>
      <c r="BHO370" s="110"/>
      <c r="BHP370" s="110"/>
      <c r="BHQ370" s="110"/>
      <c r="BHR370" s="110"/>
      <c r="BHS370" s="110"/>
      <c r="BHT370" s="110"/>
      <c r="BHU370" s="110"/>
      <c r="BHV370" s="110"/>
      <c r="BHW370" s="110"/>
      <c r="BHX370" s="110"/>
      <c r="BHY370" s="110"/>
      <c r="BHZ370" s="110"/>
      <c r="BIA370" s="110"/>
      <c r="BIB370" s="110"/>
      <c r="BIC370" s="110"/>
      <c r="BID370" s="110"/>
      <c r="BIE370" s="110"/>
      <c r="BIF370" s="110"/>
      <c r="BIG370" s="110"/>
      <c r="BIH370" s="110"/>
      <c r="BII370" s="110"/>
      <c r="BIJ370" s="110"/>
      <c r="BIK370" s="110"/>
      <c r="BIL370" s="110"/>
      <c r="BIM370" s="110"/>
      <c r="BIN370" s="110"/>
      <c r="BIO370" s="110"/>
      <c r="BIP370" s="110"/>
      <c r="BIQ370" s="110"/>
      <c r="BIR370" s="110"/>
      <c r="BIS370" s="110"/>
      <c r="BIT370" s="110"/>
      <c r="BIU370" s="110"/>
      <c r="BIV370" s="110"/>
      <c r="BIW370" s="110"/>
      <c r="BIX370" s="110"/>
      <c r="BIY370" s="110"/>
      <c r="BIZ370" s="110"/>
      <c r="BJA370" s="110"/>
      <c r="BJB370" s="110"/>
      <c r="BJC370" s="110"/>
      <c r="BJD370" s="110"/>
      <c r="BJE370" s="110"/>
      <c r="BJF370" s="110"/>
      <c r="BJG370" s="110"/>
      <c r="BJH370" s="110"/>
      <c r="BJI370" s="110"/>
      <c r="BJJ370" s="110"/>
      <c r="BJK370" s="110"/>
      <c r="BJL370" s="110"/>
      <c r="BJM370" s="110"/>
      <c r="BJN370" s="110"/>
      <c r="BJO370" s="110"/>
      <c r="BJP370" s="110"/>
      <c r="BJQ370" s="110"/>
      <c r="BJR370" s="110"/>
      <c r="BJS370" s="110"/>
      <c r="BJT370" s="110"/>
      <c r="BJU370" s="110"/>
      <c r="BJV370" s="110"/>
      <c r="BJW370" s="110"/>
      <c r="BJX370" s="110"/>
      <c r="BJY370" s="110"/>
      <c r="BJZ370" s="110"/>
      <c r="BKA370" s="110"/>
      <c r="BKB370" s="110"/>
      <c r="BKC370" s="110"/>
      <c r="BKD370" s="110"/>
      <c r="BKE370" s="110"/>
      <c r="BKF370" s="110"/>
      <c r="BKG370" s="110"/>
      <c r="BKH370" s="110"/>
      <c r="BKI370" s="110"/>
      <c r="BKJ370" s="110"/>
      <c r="BKK370" s="110"/>
      <c r="BKL370" s="110"/>
      <c r="BKM370" s="110"/>
      <c r="BKN370" s="110"/>
      <c r="BKO370" s="110"/>
      <c r="BKP370" s="110"/>
      <c r="BKQ370" s="110"/>
      <c r="BKR370" s="110"/>
      <c r="BKS370" s="110"/>
      <c r="BKT370" s="110"/>
      <c r="BKU370" s="110"/>
      <c r="BKV370" s="110"/>
      <c r="BKW370" s="110"/>
      <c r="BKX370" s="110"/>
      <c r="BKY370" s="110"/>
      <c r="BKZ370" s="110"/>
      <c r="BLA370" s="110"/>
      <c r="BLB370" s="110"/>
      <c r="BLC370" s="110"/>
      <c r="BLD370" s="110"/>
      <c r="BLE370" s="110"/>
      <c r="BLF370" s="110"/>
      <c r="BLG370" s="110"/>
      <c r="BLH370" s="110"/>
      <c r="BLI370" s="110"/>
      <c r="BLJ370" s="110"/>
      <c r="BLK370" s="110"/>
      <c r="BLL370" s="110"/>
      <c r="BLM370" s="110"/>
      <c r="BLN370" s="110"/>
      <c r="BLO370" s="110"/>
      <c r="BLP370" s="110"/>
      <c r="BLQ370" s="110"/>
      <c r="BLR370" s="110"/>
      <c r="BLS370" s="110"/>
      <c r="BLT370" s="110"/>
      <c r="BLU370" s="110"/>
      <c r="BLV370" s="110"/>
      <c r="BLW370" s="110"/>
      <c r="BLX370" s="110"/>
      <c r="BLY370" s="110"/>
      <c r="BLZ370" s="110"/>
      <c r="BMA370" s="110"/>
      <c r="BMB370" s="110"/>
      <c r="BMC370" s="110"/>
      <c r="BMD370" s="110"/>
      <c r="BME370" s="110"/>
      <c r="BMF370" s="110"/>
      <c r="BMG370" s="110"/>
      <c r="BMH370" s="110"/>
      <c r="BMI370" s="110"/>
      <c r="BMJ370" s="110"/>
      <c r="BMK370" s="110"/>
      <c r="BML370" s="110"/>
      <c r="BMM370" s="110"/>
      <c r="BMN370" s="110"/>
      <c r="BMO370" s="110"/>
      <c r="BMP370" s="110"/>
      <c r="BMQ370" s="110"/>
      <c r="BMR370" s="110"/>
      <c r="BMS370" s="110"/>
      <c r="BMT370" s="110"/>
      <c r="BMU370" s="110"/>
      <c r="BMV370" s="110"/>
      <c r="BMW370" s="110"/>
      <c r="BMX370" s="110"/>
      <c r="BMY370" s="110"/>
      <c r="BMZ370" s="110"/>
      <c r="BNA370" s="110"/>
      <c r="BNB370" s="110"/>
      <c r="BNC370" s="110"/>
      <c r="BND370" s="110"/>
      <c r="BNE370" s="110"/>
      <c r="BNF370" s="110"/>
      <c r="BNG370" s="110"/>
      <c r="BNH370" s="110"/>
      <c r="BNI370" s="110"/>
      <c r="BNJ370" s="110"/>
      <c r="BNK370" s="110"/>
      <c r="BNL370" s="110"/>
      <c r="BNM370" s="110"/>
      <c r="BNN370" s="110"/>
      <c r="BNO370" s="110"/>
      <c r="BNP370" s="110"/>
      <c r="BNQ370" s="110"/>
      <c r="BNR370" s="110"/>
      <c r="BNS370" s="110"/>
      <c r="BNT370" s="110"/>
      <c r="BNU370" s="110"/>
      <c r="BNV370" s="110"/>
      <c r="BNW370" s="110"/>
      <c r="BNX370" s="110"/>
      <c r="BNY370" s="110"/>
      <c r="BNZ370" s="110"/>
      <c r="BOA370" s="110"/>
      <c r="BOB370" s="110"/>
      <c r="BOC370" s="110"/>
      <c r="BOD370" s="110"/>
      <c r="BOE370" s="110"/>
      <c r="BOF370" s="110"/>
      <c r="BOG370" s="110"/>
      <c r="BOH370" s="110"/>
      <c r="BOI370" s="110"/>
      <c r="BOJ370" s="110"/>
      <c r="BOK370" s="110"/>
      <c r="BOL370" s="110"/>
      <c r="BOM370" s="110"/>
      <c r="BON370" s="110"/>
      <c r="BOO370" s="110"/>
      <c r="BOP370" s="110"/>
      <c r="BOQ370" s="110"/>
      <c r="BOR370" s="110"/>
      <c r="BOS370" s="110"/>
      <c r="BOT370" s="110"/>
      <c r="BOU370" s="110"/>
      <c r="BOV370" s="110"/>
      <c r="BOW370" s="110"/>
      <c r="BOX370" s="110"/>
      <c r="BOY370" s="110"/>
      <c r="BOZ370" s="110"/>
      <c r="BPA370" s="110"/>
      <c r="BPB370" s="110"/>
      <c r="BPC370" s="110"/>
      <c r="BPD370" s="110"/>
      <c r="BPE370" s="110"/>
      <c r="BPF370" s="110"/>
      <c r="BPG370" s="110"/>
      <c r="BPH370" s="110"/>
      <c r="BPI370" s="110"/>
      <c r="BPJ370" s="110"/>
      <c r="BPK370" s="110"/>
      <c r="BPL370" s="110"/>
      <c r="BPM370" s="110"/>
      <c r="BPN370" s="110"/>
      <c r="BPO370" s="110"/>
      <c r="BPP370" s="110"/>
      <c r="BPQ370" s="110"/>
      <c r="BPR370" s="110"/>
      <c r="BPS370" s="110"/>
      <c r="BPT370" s="110"/>
      <c r="BPU370" s="110"/>
      <c r="BPV370" s="110"/>
      <c r="BPW370" s="110"/>
      <c r="BPX370" s="110"/>
      <c r="BPY370" s="110"/>
      <c r="BPZ370" s="110"/>
      <c r="BQA370" s="110"/>
      <c r="BQB370" s="110"/>
      <c r="BQC370" s="110"/>
      <c r="BQD370" s="110"/>
      <c r="BQE370" s="110"/>
      <c r="BQF370" s="110"/>
      <c r="BQG370" s="110"/>
      <c r="BQH370" s="110"/>
      <c r="BQI370" s="110"/>
      <c r="BQJ370" s="110"/>
      <c r="BQK370" s="110"/>
      <c r="BQL370" s="110"/>
      <c r="BQM370" s="110"/>
      <c r="BQN370" s="110"/>
      <c r="BQO370" s="110"/>
      <c r="BQP370" s="110"/>
      <c r="BQQ370" s="110"/>
      <c r="BQR370" s="110"/>
      <c r="BQS370" s="110"/>
      <c r="BQT370" s="110"/>
      <c r="BQU370" s="110"/>
      <c r="BQV370" s="110"/>
      <c r="BQW370" s="110"/>
      <c r="BQX370" s="110"/>
      <c r="BQY370" s="110"/>
      <c r="BQZ370" s="110"/>
      <c r="BRA370" s="110"/>
      <c r="BRB370" s="110"/>
      <c r="BRC370" s="110"/>
      <c r="BRD370" s="110"/>
      <c r="BRE370" s="110"/>
      <c r="BRF370" s="110"/>
      <c r="BRG370" s="110"/>
      <c r="BRH370" s="110"/>
      <c r="BRI370" s="110"/>
      <c r="BRJ370" s="110"/>
      <c r="BRK370" s="110"/>
      <c r="BRL370" s="110"/>
      <c r="BRM370" s="110"/>
      <c r="BRN370" s="110"/>
      <c r="BRO370" s="110"/>
      <c r="BRP370" s="110"/>
      <c r="BRQ370" s="110"/>
      <c r="BRR370" s="110"/>
      <c r="BRS370" s="110"/>
      <c r="BRT370" s="110"/>
      <c r="BRU370" s="110"/>
      <c r="BRV370" s="110"/>
      <c r="BRW370" s="110"/>
      <c r="BRX370" s="110"/>
      <c r="BRY370" s="110"/>
      <c r="BRZ370" s="110"/>
      <c r="BSA370" s="110"/>
      <c r="BSB370" s="110"/>
      <c r="BSC370" s="110"/>
      <c r="BSD370" s="110"/>
      <c r="BSE370" s="110"/>
      <c r="BSF370" s="110"/>
      <c r="BSG370" s="110"/>
      <c r="BSH370" s="110"/>
      <c r="BSI370" s="110"/>
      <c r="BSJ370" s="110"/>
      <c r="BSK370" s="110"/>
      <c r="BSL370" s="110"/>
      <c r="BSM370" s="110"/>
      <c r="BSN370" s="110"/>
      <c r="BSO370" s="110"/>
      <c r="BSP370" s="110"/>
      <c r="BSQ370" s="110"/>
      <c r="BSR370" s="110"/>
      <c r="BSS370" s="110"/>
      <c r="BST370" s="110"/>
      <c r="BSU370" s="110"/>
      <c r="BSV370" s="110"/>
      <c r="BSW370" s="110"/>
      <c r="BSX370" s="110"/>
      <c r="BSY370" s="110"/>
      <c r="BSZ370" s="110"/>
      <c r="BTA370" s="110"/>
      <c r="BTB370" s="110"/>
      <c r="BTC370" s="110"/>
      <c r="BTD370" s="110"/>
      <c r="BTE370" s="110"/>
      <c r="BTF370" s="110"/>
      <c r="BTG370" s="110"/>
      <c r="BTH370" s="110"/>
      <c r="BTI370" s="110"/>
      <c r="BTJ370" s="110"/>
      <c r="BTK370" s="110"/>
      <c r="BTL370" s="110"/>
      <c r="BTM370" s="110"/>
      <c r="BTN370" s="110"/>
      <c r="BTO370" s="110"/>
      <c r="BTP370" s="110"/>
      <c r="BTQ370" s="110"/>
      <c r="BTR370" s="110"/>
      <c r="BTS370" s="110"/>
      <c r="BTT370" s="110"/>
      <c r="BTU370" s="110"/>
      <c r="BTV370" s="110"/>
      <c r="BTW370" s="110"/>
      <c r="BTX370" s="110"/>
      <c r="BTY370" s="110"/>
      <c r="BTZ370" s="110"/>
      <c r="BUA370" s="110"/>
      <c r="BUB370" s="110"/>
      <c r="BUC370" s="110"/>
      <c r="BUD370" s="110"/>
      <c r="BUE370" s="110"/>
      <c r="BUF370" s="110"/>
      <c r="BUG370" s="110"/>
      <c r="BUH370" s="110"/>
      <c r="BUI370" s="110"/>
      <c r="BUJ370" s="110"/>
      <c r="BUK370" s="110"/>
      <c r="BUL370" s="110"/>
      <c r="BUM370" s="110"/>
      <c r="BUN370" s="110"/>
      <c r="BUO370" s="110"/>
      <c r="BUP370" s="110"/>
      <c r="BUQ370" s="110"/>
      <c r="BUR370" s="110"/>
      <c r="BUS370" s="110"/>
      <c r="BUT370" s="110"/>
      <c r="BUU370" s="110"/>
      <c r="BUV370" s="110"/>
      <c r="BUW370" s="110"/>
      <c r="BUX370" s="110"/>
      <c r="BUY370" s="110"/>
      <c r="BUZ370" s="110"/>
      <c r="BVA370" s="110"/>
      <c r="BVB370" s="110"/>
      <c r="BVC370" s="110"/>
      <c r="BVD370" s="110"/>
      <c r="BVE370" s="110"/>
      <c r="BVF370" s="110"/>
      <c r="BVG370" s="110"/>
      <c r="BVH370" s="110"/>
      <c r="BVI370" s="110"/>
      <c r="BVJ370" s="110"/>
      <c r="BVK370" s="110"/>
      <c r="BVL370" s="110"/>
      <c r="BVM370" s="110"/>
      <c r="BVN370" s="110"/>
      <c r="BVO370" s="110"/>
      <c r="BVP370" s="110"/>
      <c r="BVQ370" s="110"/>
      <c r="BVR370" s="110"/>
      <c r="BVS370" s="110"/>
      <c r="BVT370" s="110"/>
      <c r="BVU370" s="110"/>
      <c r="BVV370" s="110"/>
      <c r="BVW370" s="110"/>
      <c r="BVX370" s="110"/>
      <c r="BVY370" s="110"/>
      <c r="BVZ370" s="110"/>
      <c r="BWA370" s="110"/>
      <c r="BWB370" s="110"/>
      <c r="BWC370" s="110"/>
      <c r="BWD370" s="110"/>
      <c r="BWE370" s="110"/>
      <c r="BWF370" s="110"/>
      <c r="BWG370" s="110"/>
      <c r="BWH370" s="110"/>
      <c r="BWI370" s="110"/>
      <c r="BWJ370" s="110"/>
      <c r="BWK370" s="110"/>
      <c r="BWL370" s="110"/>
      <c r="BWM370" s="110"/>
      <c r="BWN370" s="110"/>
      <c r="BWO370" s="110"/>
      <c r="BWP370" s="110"/>
      <c r="BWQ370" s="110"/>
      <c r="BWR370" s="110"/>
      <c r="BWS370" s="110"/>
      <c r="BWT370" s="110"/>
      <c r="BWU370" s="110"/>
      <c r="BWV370" s="110"/>
      <c r="BWW370" s="110"/>
      <c r="BWX370" s="110"/>
      <c r="BWY370" s="110"/>
      <c r="BWZ370" s="110"/>
      <c r="BXA370" s="110"/>
      <c r="BXB370" s="110"/>
      <c r="BXC370" s="110"/>
      <c r="BXD370" s="110"/>
      <c r="BXE370" s="110"/>
      <c r="BXF370" s="110"/>
      <c r="BXG370" s="110"/>
      <c r="BXH370" s="110"/>
      <c r="BXI370" s="110"/>
      <c r="BXJ370" s="110"/>
      <c r="BXK370" s="110"/>
      <c r="BXL370" s="110"/>
      <c r="BXM370" s="110"/>
      <c r="BXN370" s="110"/>
      <c r="BXO370" s="110"/>
      <c r="BXP370" s="110"/>
      <c r="BXQ370" s="110"/>
      <c r="BXR370" s="110"/>
      <c r="BXS370" s="110"/>
      <c r="BXT370" s="110"/>
      <c r="BXU370" s="110"/>
      <c r="BXV370" s="110"/>
      <c r="BXW370" s="110"/>
      <c r="BXX370" s="110"/>
      <c r="BXY370" s="110"/>
      <c r="BXZ370" s="110"/>
      <c r="BYA370" s="110"/>
      <c r="BYB370" s="110"/>
      <c r="BYC370" s="110"/>
      <c r="BYD370" s="110"/>
      <c r="BYE370" s="110"/>
      <c r="BYF370" s="110"/>
      <c r="BYG370" s="110"/>
      <c r="BYH370" s="110"/>
      <c r="BYI370" s="110"/>
      <c r="BYJ370" s="110"/>
      <c r="BYK370" s="110"/>
      <c r="BYL370" s="110"/>
      <c r="BYM370" s="110"/>
      <c r="BYN370" s="110"/>
      <c r="BYO370" s="110"/>
      <c r="BYP370" s="110"/>
      <c r="BYQ370" s="110"/>
      <c r="BYR370" s="110"/>
      <c r="BYS370" s="110"/>
      <c r="BYT370" s="110"/>
      <c r="BYU370" s="110"/>
      <c r="BYV370" s="110"/>
      <c r="BYW370" s="110"/>
      <c r="BYX370" s="110"/>
      <c r="BYY370" s="110"/>
      <c r="BYZ370" s="110"/>
      <c r="BZA370" s="110"/>
      <c r="BZB370" s="110"/>
      <c r="BZC370" s="110"/>
      <c r="BZD370" s="110"/>
      <c r="BZE370" s="110"/>
      <c r="BZF370" s="110"/>
      <c r="BZG370" s="110"/>
      <c r="BZH370" s="110"/>
      <c r="BZI370" s="110"/>
      <c r="BZJ370" s="110"/>
      <c r="BZK370" s="110"/>
      <c r="BZL370" s="110"/>
      <c r="BZM370" s="110"/>
      <c r="BZN370" s="110"/>
      <c r="BZO370" s="110"/>
      <c r="BZP370" s="110"/>
      <c r="BZQ370" s="110"/>
      <c r="BZR370" s="110"/>
      <c r="BZS370" s="110"/>
      <c r="BZT370" s="110"/>
      <c r="BZU370" s="110"/>
      <c r="BZV370" s="110"/>
      <c r="BZW370" s="110"/>
      <c r="BZX370" s="110"/>
      <c r="BZY370" s="110"/>
      <c r="BZZ370" s="110"/>
      <c r="CAA370" s="110"/>
      <c r="CAB370" s="110"/>
      <c r="CAC370" s="110"/>
      <c r="CAD370" s="110"/>
      <c r="CAE370" s="110"/>
      <c r="CAF370" s="110"/>
      <c r="CAG370" s="110"/>
      <c r="CAH370" s="110"/>
      <c r="CAI370" s="110"/>
      <c r="CAJ370" s="110"/>
      <c r="CAK370" s="110"/>
      <c r="CAL370" s="110"/>
      <c r="CAM370" s="110"/>
      <c r="CAN370" s="110"/>
      <c r="CAO370" s="110"/>
      <c r="CAP370" s="110"/>
      <c r="CAQ370" s="110"/>
      <c r="CAR370" s="110"/>
      <c r="CAS370" s="110"/>
      <c r="CAT370" s="110"/>
      <c r="CAU370" s="110"/>
      <c r="CAV370" s="110"/>
      <c r="CAW370" s="110"/>
      <c r="CAX370" s="110"/>
      <c r="CAY370" s="110"/>
      <c r="CAZ370" s="110"/>
      <c r="CBA370" s="110"/>
      <c r="CBB370" s="110"/>
      <c r="CBC370" s="110"/>
      <c r="CBD370" s="110"/>
      <c r="CBE370" s="110"/>
      <c r="CBF370" s="110"/>
      <c r="CBG370" s="110"/>
      <c r="CBH370" s="110"/>
      <c r="CBI370" s="110"/>
      <c r="CBJ370" s="110"/>
      <c r="CBK370" s="110"/>
      <c r="CBL370" s="110"/>
      <c r="CBM370" s="110"/>
      <c r="CBN370" s="110"/>
      <c r="CBO370" s="110"/>
      <c r="CBP370" s="110"/>
      <c r="CBQ370" s="110"/>
      <c r="CBR370" s="110"/>
      <c r="CBS370" s="110"/>
      <c r="CBT370" s="110"/>
      <c r="CBU370" s="110"/>
      <c r="CBV370" s="110"/>
      <c r="CBW370" s="110"/>
      <c r="CBX370" s="110"/>
      <c r="CBY370" s="110"/>
      <c r="CBZ370" s="110"/>
      <c r="CCA370" s="110"/>
      <c r="CCB370" s="110"/>
      <c r="CCC370" s="110"/>
      <c r="CCD370" s="110"/>
      <c r="CCE370" s="110"/>
      <c r="CCF370" s="110"/>
      <c r="CCG370" s="110"/>
      <c r="CCH370" s="110"/>
      <c r="CCI370" s="110"/>
      <c r="CCJ370" s="110"/>
      <c r="CCK370" s="110"/>
      <c r="CCL370" s="110"/>
      <c r="CCM370" s="110"/>
      <c r="CCN370" s="110"/>
      <c r="CCO370" s="110"/>
      <c r="CCP370" s="110"/>
      <c r="CCQ370" s="110"/>
      <c r="CCR370" s="110"/>
      <c r="CCS370" s="110"/>
      <c r="CCT370" s="110"/>
      <c r="CCU370" s="110"/>
      <c r="CCV370" s="110"/>
      <c r="CCW370" s="110"/>
      <c r="CCX370" s="110"/>
      <c r="CCY370" s="110"/>
      <c r="CCZ370" s="110"/>
      <c r="CDA370" s="110"/>
      <c r="CDB370" s="110"/>
      <c r="CDC370" s="110"/>
      <c r="CDD370" s="110"/>
      <c r="CDE370" s="110"/>
      <c r="CDF370" s="110"/>
      <c r="CDG370" s="110"/>
      <c r="CDH370" s="110"/>
      <c r="CDI370" s="110"/>
      <c r="CDJ370" s="110"/>
      <c r="CDK370" s="110"/>
      <c r="CDL370" s="110"/>
      <c r="CDM370" s="110"/>
      <c r="CDN370" s="110"/>
      <c r="CDO370" s="110"/>
      <c r="CDP370" s="110"/>
      <c r="CDQ370" s="110"/>
      <c r="CDR370" s="110"/>
      <c r="CDS370" s="110"/>
      <c r="CDT370" s="110"/>
      <c r="CDU370" s="110"/>
      <c r="CDV370" s="110"/>
      <c r="CDW370" s="110"/>
      <c r="CDX370" s="110"/>
      <c r="CDY370" s="110"/>
      <c r="CDZ370" s="110"/>
      <c r="CEA370" s="110"/>
      <c r="CEB370" s="110"/>
      <c r="CEC370" s="110"/>
      <c r="CED370" s="110"/>
      <c r="CEE370" s="110"/>
      <c r="CEF370" s="110"/>
      <c r="CEG370" s="110"/>
      <c r="CEH370" s="110"/>
      <c r="CEI370" s="110"/>
      <c r="CEJ370" s="110"/>
      <c r="CEK370" s="110"/>
      <c r="CEL370" s="110"/>
      <c r="CEM370" s="110"/>
      <c r="CEN370" s="110"/>
      <c r="CEO370" s="110"/>
      <c r="CEP370" s="110"/>
      <c r="CEQ370" s="110"/>
      <c r="CER370" s="110"/>
      <c r="CES370" s="110"/>
      <c r="CET370" s="110"/>
      <c r="CEU370" s="110"/>
      <c r="CEV370" s="110"/>
      <c r="CEW370" s="110"/>
      <c r="CEX370" s="110"/>
      <c r="CEY370" s="110"/>
      <c r="CEZ370" s="110"/>
      <c r="CFA370" s="110"/>
      <c r="CFB370" s="110"/>
      <c r="CFC370" s="110"/>
      <c r="CFD370" s="110"/>
      <c r="CFE370" s="110"/>
      <c r="CFF370" s="110"/>
      <c r="CFG370" s="110"/>
      <c r="CFH370" s="110"/>
      <c r="CFI370" s="110"/>
      <c r="CFJ370" s="110"/>
      <c r="CFK370" s="110"/>
      <c r="CFL370" s="110"/>
      <c r="CFM370" s="110"/>
      <c r="CFN370" s="110"/>
      <c r="CFO370" s="110"/>
      <c r="CFP370" s="110"/>
      <c r="CFQ370" s="110"/>
      <c r="CFR370" s="110"/>
      <c r="CFS370" s="110"/>
      <c r="CFT370" s="110"/>
      <c r="CFU370" s="110"/>
      <c r="CFV370" s="110"/>
      <c r="CFW370" s="110"/>
      <c r="CFX370" s="110"/>
      <c r="CFY370" s="110"/>
      <c r="CFZ370" s="110"/>
      <c r="CGA370" s="110"/>
      <c r="CGB370" s="110"/>
      <c r="CGC370" s="110"/>
      <c r="CGD370" s="110"/>
      <c r="CGE370" s="110"/>
      <c r="CGF370" s="110"/>
      <c r="CGG370" s="110"/>
      <c r="CGH370" s="110"/>
      <c r="CGI370" s="110"/>
      <c r="CGJ370" s="110"/>
      <c r="CGK370" s="110"/>
      <c r="CGL370" s="110"/>
      <c r="CGM370" s="110"/>
      <c r="CGN370" s="110"/>
      <c r="CGO370" s="110"/>
      <c r="CGP370" s="110"/>
      <c r="CGQ370" s="110"/>
      <c r="CGR370" s="110"/>
      <c r="CGS370" s="110"/>
      <c r="CGT370" s="110"/>
      <c r="CGU370" s="110"/>
      <c r="CGV370" s="110"/>
      <c r="CGW370" s="110"/>
      <c r="CGX370" s="110"/>
      <c r="CGY370" s="110"/>
      <c r="CGZ370" s="110"/>
      <c r="CHA370" s="110"/>
      <c r="CHB370" s="110"/>
      <c r="CHC370" s="110"/>
      <c r="CHD370" s="110"/>
      <c r="CHE370" s="110"/>
      <c r="CHF370" s="110"/>
      <c r="CHG370" s="110"/>
      <c r="CHH370" s="110"/>
      <c r="CHI370" s="110"/>
      <c r="CHJ370" s="110"/>
      <c r="CHK370" s="110"/>
      <c r="CHL370" s="110"/>
      <c r="CHM370" s="110"/>
      <c r="CHN370" s="110"/>
      <c r="CHO370" s="110"/>
      <c r="CHP370" s="110"/>
      <c r="CHQ370" s="110"/>
      <c r="CHR370" s="110"/>
      <c r="CHS370" s="110"/>
      <c r="CHT370" s="110"/>
      <c r="CHU370" s="110"/>
      <c r="CHV370" s="110"/>
      <c r="CHW370" s="110"/>
      <c r="CHX370" s="110"/>
      <c r="CHY370" s="110"/>
      <c r="CHZ370" s="110"/>
      <c r="CIA370" s="110"/>
      <c r="CIB370" s="110"/>
      <c r="CIC370" s="110"/>
      <c r="CID370" s="110"/>
      <c r="CIE370" s="110"/>
      <c r="CIF370" s="110"/>
      <c r="CIG370" s="110"/>
      <c r="CIH370" s="110"/>
      <c r="CII370" s="110"/>
      <c r="CIJ370" s="110"/>
      <c r="CIK370" s="110"/>
      <c r="CIL370" s="110"/>
      <c r="CIM370" s="110"/>
      <c r="CIN370" s="110"/>
      <c r="CIO370" s="110"/>
      <c r="CIP370" s="110"/>
      <c r="CIQ370" s="110"/>
      <c r="CIR370" s="110"/>
      <c r="CIS370" s="110"/>
      <c r="CIT370" s="110"/>
      <c r="CIU370" s="110"/>
      <c r="CIV370" s="110"/>
      <c r="CIW370" s="110"/>
      <c r="CIX370" s="110"/>
      <c r="CIY370" s="110"/>
      <c r="CIZ370" s="110"/>
      <c r="CJA370" s="110"/>
      <c r="CJB370" s="110"/>
      <c r="CJC370" s="110"/>
      <c r="CJD370" s="110"/>
      <c r="CJE370" s="110"/>
      <c r="CJF370" s="110"/>
      <c r="CJG370" s="110"/>
      <c r="CJH370" s="110"/>
      <c r="CJI370" s="110"/>
      <c r="CJJ370" s="110"/>
      <c r="CJK370" s="110"/>
      <c r="CJL370" s="110"/>
      <c r="CJM370" s="110"/>
      <c r="CJN370" s="110"/>
      <c r="CJO370" s="110"/>
      <c r="CJP370" s="110"/>
      <c r="CJQ370" s="110"/>
      <c r="CJR370" s="110"/>
      <c r="CJS370" s="110"/>
      <c r="CJT370" s="110"/>
      <c r="CJU370" s="110"/>
      <c r="CJV370" s="110"/>
      <c r="CJW370" s="110"/>
      <c r="CJX370" s="110"/>
      <c r="CJY370" s="110"/>
      <c r="CJZ370" s="110"/>
      <c r="CKA370" s="110"/>
      <c r="CKB370" s="110"/>
      <c r="CKC370" s="110"/>
      <c r="CKD370" s="110"/>
      <c r="CKE370" s="110"/>
      <c r="CKF370" s="110"/>
      <c r="CKG370" s="110"/>
      <c r="CKH370" s="110"/>
      <c r="CKI370" s="110"/>
      <c r="CKJ370" s="110"/>
      <c r="CKK370" s="110"/>
      <c r="CKL370" s="110"/>
      <c r="CKM370" s="110"/>
      <c r="CKN370" s="110"/>
      <c r="CKO370" s="110"/>
      <c r="CKP370" s="110"/>
      <c r="CKQ370" s="110"/>
      <c r="CKR370" s="110"/>
      <c r="CKS370" s="110"/>
      <c r="CKT370" s="110"/>
      <c r="CKU370" s="110"/>
      <c r="CKV370" s="110"/>
      <c r="CKW370" s="110"/>
      <c r="CKX370" s="110"/>
      <c r="CKY370" s="110"/>
      <c r="CKZ370" s="110"/>
      <c r="CLA370" s="110"/>
      <c r="CLB370" s="110"/>
      <c r="CLC370" s="110"/>
      <c r="CLD370" s="110"/>
      <c r="CLE370" s="110"/>
      <c r="CLF370" s="110"/>
      <c r="CLG370" s="110"/>
      <c r="CLH370" s="110"/>
      <c r="CLI370" s="110"/>
      <c r="CLJ370" s="110"/>
      <c r="CLK370" s="110"/>
      <c r="CLL370" s="110"/>
      <c r="CLM370" s="110"/>
      <c r="CLN370" s="110"/>
      <c r="CLO370" s="110"/>
      <c r="CLP370" s="110"/>
      <c r="CLQ370" s="110"/>
      <c r="CLR370" s="110"/>
      <c r="CLS370" s="110"/>
      <c r="CLT370" s="110"/>
      <c r="CLU370" s="110"/>
      <c r="CLV370" s="110"/>
      <c r="CLW370" s="110"/>
      <c r="CLX370" s="110"/>
      <c r="CLY370" s="110"/>
      <c r="CLZ370" s="110"/>
      <c r="CMA370" s="110"/>
      <c r="CMB370" s="110"/>
      <c r="CMC370" s="110"/>
      <c r="CMD370" s="110"/>
      <c r="CME370" s="110"/>
      <c r="CMF370" s="110"/>
      <c r="CMG370" s="110"/>
      <c r="CMH370" s="110"/>
      <c r="CMI370" s="110"/>
      <c r="CMJ370" s="110"/>
      <c r="CMK370" s="110"/>
      <c r="CML370" s="110"/>
      <c r="CMM370" s="110"/>
      <c r="CMN370" s="110"/>
      <c r="CMO370" s="110"/>
      <c r="CMP370" s="110"/>
      <c r="CMQ370" s="110"/>
      <c r="CMR370" s="110"/>
      <c r="CMS370" s="110"/>
      <c r="CMT370" s="110"/>
      <c r="CMU370" s="110"/>
      <c r="CMV370" s="110"/>
      <c r="CMW370" s="110"/>
      <c r="CMX370" s="110"/>
      <c r="CMY370" s="110"/>
      <c r="CMZ370" s="110"/>
      <c r="CNA370" s="110"/>
      <c r="CNB370" s="110"/>
      <c r="CNC370" s="110"/>
      <c r="CND370" s="110"/>
      <c r="CNE370" s="110"/>
      <c r="CNF370" s="110"/>
      <c r="CNG370" s="110"/>
      <c r="CNH370" s="110"/>
      <c r="CNI370" s="110"/>
      <c r="CNJ370" s="110"/>
      <c r="CNK370" s="110"/>
      <c r="CNL370" s="110"/>
      <c r="CNM370" s="110"/>
      <c r="CNN370" s="110"/>
      <c r="CNO370" s="110"/>
      <c r="CNP370" s="110"/>
      <c r="CNQ370" s="110"/>
      <c r="CNR370" s="110"/>
      <c r="CNS370" s="110"/>
      <c r="CNT370" s="110"/>
      <c r="CNU370" s="110"/>
      <c r="CNV370" s="110"/>
      <c r="CNW370" s="110"/>
      <c r="CNX370" s="110"/>
      <c r="CNY370" s="110"/>
      <c r="CNZ370" s="110"/>
      <c r="COA370" s="110"/>
      <c r="COB370" s="110"/>
      <c r="COC370" s="110"/>
      <c r="COD370" s="110"/>
      <c r="COE370" s="110"/>
      <c r="COF370" s="110"/>
      <c r="COG370" s="110"/>
      <c r="COH370" s="110"/>
      <c r="COI370" s="110"/>
      <c r="COJ370" s="110"/>
      <c r="COK370" s="110"/>
      <c r="COL370" s="110"/>
      <c r="COM370" s="110"/>
      <c r="CON370" s="110"/>
      <c r="COO370" s="110"/>
      <c r="COP370" s="110"/>
      <c r="COQ370" s="110"/>
      <c r="COR370" s="110"/>
      <c r="COS370" s="110"/>
      <c r="COT370" s="110"/>
      <c r="COU370" s="110"/>
      <c r="COV370" s="110"/>
      <c r="COW370" s="110"/>
      <c r="COX370" s="110"/>
      <c r="COY370" s="110"/>
      <c r="COZ370" s="110"/>
      <c r="CPA370" s="110"/>
      <c r="CPB370" s="110"/>
      <c r="CPC370" s="110"/>
      <c r="CPD370" s="110"/>
      <c r="CPE370" s="110"/>
      <c r="CPF370" s="110"/>
      <c r="CPG370" s="110"/>
      <c r="CPH370" s="110"/>
      <c r="CPI370" s="110"/>
      <c r="CPJ370" s="110"/>
      <c r="CPK370" s="110"/>
      <c r="CPL370" s="110"/>
      <c r="CPM370" s="110"/>
      <c r="CPN370" s="110"/>
      <c r="CPO370" s="110"/>
      <c r="CPP370" s="110"/>
      <c r="CPQ370" s="110"/>
      <c r="CPR370" s="110"/>
      <c r="CPS370" s="110"/>
      <c r="CPT370" s="110"/>
      <c r="CPU370" s="110"/>
      <c r="CPV370" s="110"/>
      <c r="CPW370" s="110"/>
      <c r="CPX370" s="110"/>
      <c r="CPY370" s="110"/>
      <c r="CPZ370" s="110"/>
      <c r="CQA370" s="110"/>
      <c r="CQB370" s="110"/>
      <c r="CQC370" s="110"/>
      <c r="CQD370" s="110"/>
      <c r="CQE370" s="110"/>
      <c r="CQF370" s="110"/>
      <c r="CQG370" s="110"/>
      <c r="CQH370" s="110"/>
      <c r="CQI370" s="110"/>
      <c r="CQJ370" s="110"/>
      <c r="CQK370" s="110"/>
      <c r="CQL370" s="110"/>
      <c r="CQM370" s="110"/>
      <c r="CQN370" s="110"/>
      <c r="CQO370" s="110"/>
      <c r="CQP370" s="110"/>
      <c r="CQQ370" s="110"/>
      <c r="CQR370" s="110"/>
      <c r="CQS370" s="110"/>
      <c r="CQT370" s="110"/>
      <c r="CQU370" s="110"/>
      <c r="CQV370" s="110"/>
      <c r="CQW370" s="110"/>
      <c r="CQX370" s="110"/>
      <c r="CQY370" s="110"/>
      <c r="CQZ370" s="110"/>
      <c r="CRA370" s="110"/>
      <c r="CRB370" s="110"/>
      <c r="CRC370" s="110"/>
      <c r="CRD370" s="110"/>
      <c r="CRE370" s="110"/>
      <c r="CRF370" s="110"/>
      <c r="CRG370" s="110"/>
      <c r="CRH370" s="110"/>
      <c r="CRI370" s="110"/>
      <c r="CRJ370" s="110"/>
      <c r="CRK370" s="110"/>
      <c r="CRL370" s="110"/>
      <c r="CRM370" s="110"/>
      <c r="CRN370" s="110"/>
      <c r="CRO370" s="110"/>
      <c r="CRP370" s="110"/>
      <c r="CRQ370" s="110"/>
      <c r="CRR370" s="110"/>
      <c r="CRS370" s="110"/>
      <c r="CRT370" s="110"/>
      <c r="CRU370" s="110"/>
      <c r="CRV370" s="110"/>
      <c r="CRW370" s="110"/>
      <c r="CRX370" s="110"/>
      <c r="CRY370" s="110"/>
      <c r="CRZ370" s="110"/>
      <c r="CSA370" s="110"/>
      <c r="CSB370" s="110"/>
      <c r="CSC370" s="110"/>
      <c r="CSD370" s="110"/>
      <c r="CSE370" s="110"/>
      <c r="CSF370" s="110"/>
      <c r="CSG370" s="110"/>
      <c r="CSH370" s="110"/>
      <c r="CSI370" s="110"/>
      <c r="CSJ370" s="110"/>
      <c r="CSK370" s="110"/>
      <c r="CSL370" s="110"/>
      <c r="CSM370" s="110"/>
      <c r="CSN370" s="110"/>
      <c r="CSO370" s="110"/>
      <c r="CSP370" s="110"/>
      <c r="CSQ370" s="110"/>
      <c r="CSR370" s="110"/>
      <c r="CSS370" s="110"/>
      <c r="CST370" s="110"/>
      <c r="CSU370" s="110"/>
      <c r="CSV370" s="110"/>
      <c r="CSW370" s="110"/>
      <c r="CSX370" s="110"/>
      <c r="CSY370" s="110"/>
      <c r="CSZ370" s="110"/>
      <c r="CTA370" s="110"/>
      <c r="CTB370" s="110"/>
      <c r="CTC370" s="110"/>
      <c r="CTD370" s="110"/>
      <c r="CTE370" s="110"/>
      <c r="CTF370" s="110"/>
      <c r="CTG370" s="110"/>
      <c r="CTH370" s="110"/>
      <c r="CTI370" s="110"/>
      <c r="CTJ370" s="110"/>
      <c r="CTK370" s="110"/>
      <c r="CTL370" s="110"/>
      <c r="CTM370" s="110"/>
      <c r="CTN370" s="110"/>
      <c r="CTO370" s="110"/>
      <c r="CTP370" s="110"/>
      <c r="CTQ370" s="110"/>
      <c r="CTR370" s="110"/>
      <c r="CTS370" s="110"/>
      <c r="CTT370" s="110"/>
      <c r="CTU370" s="110"/>
      <c r="CTV370" s="110"/>
      <c r="CTW370" s="110"/>
      <c r="CTX370" s="110"/>
      <c r="CTY370" s="110"/>
      <c r="CTZ370" s="110"/>
      <c r="CUA370" s="110"/>
      <c r="CUB370" s="110"/>
      <c r="CUC370" s="110"/>
      <c r="CUD370" s="110"/>
      <c r="CUE370" s="110"/>
      <c r="CUF370" s="110"/>
      <c r="CUG370" s="110"/>
      <c r="CUH370" s="110"/>
      <c r="CUI370" s="110"/>
      <c r="CUJ370" s="110"/>
      <c r="CUK370" s="110"/>
      <c r="CUL370" s="110"/>
      <c r="CUM370" s="110"/>
      <c r="CUN370" s="110"/>
      <c r="CUO370" s="110"/>
      <c r="CUP370" s="110"/>
      <c r="CUQ370" s="110"/>
      <c r="CUR370" s="110"/>
      <c r="CUS370" s="110"/>
      <c r="CUT370" s="110"/>
      <c r="CUU370" s="110"/>
      <c r="CUV370" s="110"/>
      <c r="CUW370" s="110"/>
      <c r="CUX370" s="110"/>
      <c r="CUY370" s="110"/>
      <c r="CUZ370" s="110"/>
      <c r="CVA370" s="110"/>
      <c r="CVB370" s="110"/>
      <c r="CVC370" s="110"/>
      <c r="CVD370" s="110"/>
      <c r="CVE370" s="110"/>
      <c r="CVF370" s="110"/>
      <c r="CVG370" s="110"/>
      <c r="CVH370" s="110"/>
      <c r="CVI370" s="110"/>
      <c r="CVJ370" s="110"/>
      <c r="CVK370" s="110"/>
      <c r="CVL370" s="110"/>
      <c r="CVM370" s="110"/>
      <c r="CVN370" s="110"/>
      <c r="CVO370" s="110"/>
      <c r="CVP370" s="110"/>
      <c r="CVQ370" s="110"/>
      <c r="CVR370" s="110"/>
      <c r="CVS370" s="110"/>
      <c r="CVT370" s="110"/>
      <c r="CVU370" s="110"/>
      <c r="CVV370" s="110"/>
      <c r="CVW370" s="110"/>
      <c r="CVX370" s="110"/>
      <c r="CVY370" s="110"/>
      <c r="CVZ370" s="110"/>
      <c r="CWA370" s="110"/>
      <c r="CWB370" s="110"/>
      <c r="CWC370" s="110"/>
      <c r="CWD370" s="110"/>
      <c r="CWE370" s="110"/>
      <c r="CWF370" s="110"/>
      <c r="CWG370" s="110"/>
      <c r="CWH370" s="110"/>
      <c r="CWI370" s="110"/>
      <c r="CWJ370" s="110"/>
      <c r="CWK370" s="110"/>
      <c r="CWL370" s="110"/>
      <c r="CWM370" s="110"/>
      <c r="CWN370" s="110"/>
      <c r="CWO370" s="110"/>
      <c r="CWP370" s="110"/>
      <c r="CWQ370" s="110"/>
      <c r="CWR370" s="110"/>
      <c r="CWS370" s="110"/>
      <c r="CWT370" s="110"/>
      <c r="CWU370" s="110"/>
      <c r="CWV370" s="110"/>
      <c r="CWW370" s="110"/>
      <c r="CWX370" s="110"/>
      <c r="CWY370" s="110"/>
      <c r="CWZ370" s="110"/>
      <c r="CXA370" s="110"/>
      <c r="CXB370" s="110"/>
      <c r="CXC370" s="110"/>
      <c r="CXD370" s="110"/>
      <c r="CXE370" s="110"/>
      <c r="CXF370" s="110"/>
      <c r="CXG370" s="110"/>
      <c r="CXH370" s="110"/>
      <c r="CXI370" s="110"/>
      <c r="CXJ370" s="110"/>
      <c r="CXK370" s="110"/>
      <c r="CXL370" s="110"/>
      <c r="CXM370" s="110"/>
      <c r="CXN370" s="110"/>
      <c r="CXO370" s="110"/>
      <c r="CXP370" s="110"/>
      <c r="CXQ370" s="110"/>
      <c r="CXR370" s="110"/>
      <c r="CXS370" s="110"/>
      <c r="CXT370" s="110"/>
      <c r="CXU370" s="110"/>
      <c r="CXV370" s="110"/>
      <c r="CXW370" s="110"/>
      <c r="CXX370" s="110"/>
      <c r="CXY370" s="110"/>
      <c r="CXZ370" s="110"/>
      <c r="CYA370" s="110"/>
      <c r="CYB370" s="110"/>
      <c r="CYC370" s="110"/>
      <c r="CYD370" s="110"/>
      <c r="CYE370" s="110"/>
      <c r="CYF370" s="110"/>
      <c r="CYG370" s="110"/>
      <c r="CYH370" s="110"/>
      <c r="CYI370" s="110"/>
      <c r="CYJ370" s="110"/>
      <c r="CYK370" s="110"/>
      <c r="CYL370" s="110"/>
      <c r="CYM370" s="110"/>
      <c r="CYN370" s="110"/>
      <c r="CYO370" s="110"/>
      <c r="CYP370" s="110"/>
      <c r="CYQ370" s="110"/>
      <c r="CYR370" s="110"/>
      <c r="CYS370" s="110"/>
      <c r="CYT370" s="110"/>
      <c r="CYU370" s="110"/>
      <c r="CYV370" s="110"/>
      <c r="CYW370" s="110"/>
      <c r="CYX370" s="110"/>
      <c r="CYY370" s="110"/>
      <c r="CYZ370" s="110"/>
      <c r="CZA370" s="110"/>
      <c r="CZB370" s="110"/>
      <c r="CZC370" s="110"/>
      <c r="CZD370" s="110"/>
      <c r="CZE370" s="110"/>
      <c r="CZF370" s="110"/>
      <c r="CZG370" s="110"/>
      <c r="CZH370" s="110"/>
      <c r="CZI370" s="110"/>
      <c r="CZJ370" s="110"/>
      <c r="CZK370" s="110"/>
      <c r="CZL370" s="110"/>
      <c r="CZM370" s="110"/>
      <c r="CZN370" s="110"/>
      <c r="CZO370" s="110"/>
      <c r="CZP370" s="110"/>
      <c r="CZQ370" s="110"/>
      <c r="CZR370" s="110"/>
      <c r="CZS370" s="110"/>
      <c r="CZT370" s="110"/>
      <c r="CZU370" s="110"/>
      <c r="CZV370" s="110"/>
      <c r="CZW370" s="110"/>
      <c r="CZX370" s="110"/>
      <c r="CZY370" s="110"/>
      <c r="CZZ370" s="110"/>
      <c r="DAA370" s="110"/>
      <c r="DAB370" s="110"/>
      <c r="DAC370" s="110"/>
      <c r="DAD370" s="110"/>
      <c r="DAE370" s="110"/>
      <c r="DAF370" s="110"/>
      <c r="DAG370" s="110"/>
      <c r="DAH370" s="110"/>
      <c r="DAI370" s="110"/>
      <c r="DAJ370" s="110"/>
      <c r="DAK370" s="110"/>
      <c r="DAL370" s="110"/>
      <c r="DAM370" s="110"/>
      <c r="DAN370" s="110"/>
      <c r="DAO370" s="110"/>
      <c r="DAP370" s="110"/>
      <c r="DAQ370" s="110"/>
      <c r="DAR370" s="110"/>
      <c r="DAS370" s="110"/>
      <c r="DAT370" s="110"/>
      <c r="DAU370" s="110"/>
      <c r="DAV370" s="110"/>
      <c r="DAW370" s="110"/>
      <c r="DAX370" s="110"/>
      <c r="DAY370" s="110"/>
      <c r="DAZ370" s="110"/>
      <c r="DBA370" s="110"/>
      <c r="DBB370" s="110"/>
      <c r="DBC370" s="110"/>
      <c r="DBD370" s="110"/>
      <c r="DBE370" s="110"/>
      <c r="DBF370" s="110"/>
      <c r="DBG370" s="110"/>
      <c r="DBH370" s="110"/>
      <c r="DBI370" s="110"/>
      <c r="DBJ370" s="110"/>
      <c r="DBK370" s="110"/>
      <c r="DBL370" s="110"/>
      <c r="DBM370" s="110"/>
      <c r="DBN370" s="110"/>
      <c r="DBO370" s="110"/>
      <c r="DBP370" s="110"/>
      <c r="DBQ370" s="110"/>
      <c r="DBR370" s="110"/>
      <c r="DBS370" s="110"/>
      <c r="DBT370" s="110"/>
      <c r="DBU370" s="110"/>
      <c r="DBV370" s="110"/>
      <c r="DBW370" s="110"/>
      <c r="DBX370" s="110"/>
      <c r="DBY370" s="110"/>
      <c r="DBZ370" s="110"/>
      <c r="DCA370" s="110"/>
      <c r="DCB370" s="110"/>
      <c r="DCC370" s="110"/>
      <c r="DCD370" s="110"/>
      <c r="DCE370" s="110"/>
      <c r="DCF370" s="110"/>
      <c r="DCG370" s="110"/>
      <c r="DCH370" s="110"/>
      <c r="DCI370" s="110"/>
      <c r="DCJ370" s="110"/>
      <c r="DCK370" s="110"/>
      <c r="DCL370" s="110"/>
      <c r="DCM370" s="110"/>
      <c r="DCN370" s="110"/>
      <c r="DCO370" s="110"/>
      <c r="DCP370" s="110"/>
      <c r="DCQ370" s="110"/>
      <c r="DCR370" s="110"/>
      <c r="DCS370" s="110"/>
      <c r="DCT370" s="110"/>
      <c r="DCU370" s="110"/>
      <c r="DCV370" s="110"/>
      <c r="DCW370" s="110"/>
      <c r="DCX370" s="110"/>
      <c r="DCY370" s="110"/>
      <c r="DCZ370" s="110"/>
      <c r="DDA370" s="110"/>
      <c r="DDB370" s="110"/>
      <c r="DDC370" s="110"/>
      <c r="DDD370" s="110"/>
      <c r="DDE370" s="110"/>
      <c r="DDF370" s="110"/>
      <c r="DDG370" s="110"/>
      <c r="DDH370" s="110"/>
      <c r="DDI370" s="110"/>
      <c r="DDJ370" s="110"/>
      <c r="DDK370" s="110"/>
      <c r="DDL370" s="110"/>
      <c r="DDM370" s="110"/>
      <c r="DDN370" s="110"/>
      <c r="DDO370" s="110"/>
      <c r="DDP370" s="110"/>
      <c r="DDQ370" s="110"/>
      <c r="DDR370" s="110"/>
      <c r="DDS370" s="110"/>
      <c r="DDT370" s="110"/>
      <c r="DDU370" s="110"/>
      <c r="DDV370" s="110"/>
      <c r="DDW370" s="110"/>
      <c r="DDX370" s="110"/>
      <c r="DDY370" s="110"/>
      <c r="DDZ370" s="110"/>
      <c r="DEA370" s="110"/>
      <c r="DEB370" s="110"/>
      <c r="DEC370" s="110"/>
      <c r="DED370" s="110"/>
      <c r="DEE370" s="110"/>
      <c r="DEF370" s="110"/>
      <c r="DEG370" s="110"/>
      <c r="DEH370" s="110"/>
      <c r="DEI370" s="110"/>
      <c r="DEJ370" s="110"/>
      <c r="DEK370" s="110"/>
      <c r="DEL370" s="110"/>
      <c r="DEM370" s="110"/>
      <c r="DEN370" s="110"/>
      <c r="DEO370" s="110"/>
      <c r="DEP370" s="110"/>
      <c r="DEQ370" s="110"/>
      <c r="DER370" s="110"/>
      <c r="DES370" s="110"/>
      <c r="DET370" s="110"/>
      <c r="DEU370" s="110"/>
      <c r="DEV370" s="110"/>
      <c r="DEW370" s="110"/>
      <c r="DEX370" s="110"/>
      <c r="DEY370" s="110"/>
      <c r="DEZ370" s="110"/>
      <c r="DFA370" s="110"/>
      <c r="DFB370" s="110"/>
      <c r="DFC370" s="110"/>
      <c r="DFD370" s="110"/>
      <c r="DFE370" s="110"/>
      <c r="DFF370" s="110"/>
      <c r="DFG370" s="110"/>
      <c r="DFH370" s="110"/>
      <c r="DFI370" s="110"/>
      <c r="DFJ370" s="110"/>
      <c r="DFK370" s="110"/>
      <c r="DFL370" s="110"/>
      <c r="DFM370" s="110"/>
      <c r="DFN370" s="110"/>
      <c r="DFO370" s="110"/>
      <c r="DFP370" s="110"/>
      <c r="DFQ370" s="110"/>
      <c r="DFR370" s="110"/>
      <c r="DFS370" s="110"/>
      <c r="DFT370" s="110"/>
      <c r="DFU370" s="110"/>
      <c r="DFV370" s="110"/>
      <c r="DFW370" s="110"/>
      <c r="DFX370" s="110"/>
      <c r="DFY370" s="110"/>
      <c r="DFZ370" s="110"/>
      <c r="DGA370" s="110"/>
      <c r="DGB370" s="110"/>
      <c r="DGC370" s="110"/>
      <c r="DGD370" s="110"/>
      <c r="DGE370" s="110"/>
      <c r="DGF370" s="110"/>
      <c r="DGG370" s="110"/>
      <c r="DGH370" s="110"/>
      <c r="DGI370" s="110"/>
      <c r="DGJ370" s="110"/>
      <c r="DGK370" s="110"/>
      <c r="DGL370" s="110"/>
      <c r="DGM370" s="110"/>
      <c r="DGN370" s="110"/>
      <c r="DGO370" s="110"/>
      <c r="DGP370" s="110"/>
      <c r="DGQ370" s="110"/>
      <c r="DGR370" s="110"/>
      <c r="DGS370" s="110"/>
      <c r="DGT370" s="110"/>
      <c r="DGU370" s="110"/>
      <c r="DGV370" s="110"/>
      <c r="DGW370" s="110"/>
      <c r="DGX370" s="110"/>
      <c r="DGY370" s="110"/>
      <c r="DGZ370" s="110"/>
      <c r="DHA370" s="110"/>
      <c r="DHB370" s="110"/>
      <c r="DHC370" s="110"/>
      <c r="DHD370" s="110"/>
      <c r="DHE370" s="110"/>
      <c r="DHF370" s="110"/>
      <c r="DHG370" s="110"/>
      <c r="DHH370" s="110"/>
      <c r="DHI370" s="110"/>
      <c r="DHJ370" s="110"/>
      <c r="DHK370" s="110"/>
      <c r="DHL370" s="110"/>
      <c r="DHM370" s="110"/>
      <c r="DHN370" s="110"/>
      <c r="DHO370" s="110"/>
      <c r="DHP370" s="110"/>
      <c r="DHQ370" s="110"/>
      <c r="DHR370" s="110"/>
      <c r="DHS370" s="110"/>
      <c r="DHT370" s="110"/>
      <c r="DHU370" s="110"/>
      <c r="DHV370" s="110"/>
      <c r="DHW370" s="110"/>
      <c r="DHX370" s="110"/>
      <c r="DHY370" s="110"/>
      <c r="DHZ370" s="110"/>
      <c r="DIA370" s="110"/>
      <c r="DIB370" s="110"/>
      <c r="DIC370" s="110"/>
      <c r="DID370" s="110"/>
      <c r="DIE370" s="110"/>
      <c r="DIF370" s="110"/>
      <c r="DIG370" s="110"/>
      <c r="DIH370" s="110"/>
      <c r="DII370" s="110"/>
      <c r="DIJ370" s="110"/>
      <c r="DIK370" s="110"/>
      <c r="DIL370" s="110"/>
      <c r="DIM370" s="110"/>
      <c r="DIN370" s="110"/>
      <c r="DIO370" s="110"/>
      <c r="DIP370" s="110"/>
      <c r="DIQ370" s="110"/>
      <c r="DIR370" s="110"/>
      <c r="DIS370" s="110"/>
      <c r="DIT370" s="110"/>
      <c r="DIU370" s="110"/>
      <c r="DIV370" s="110"/>
      <c r="DIW370" s="110"/>
      <c r="DIX370" s="110"/>
      <c r="DIY370" s="110"/>
      <c r="DIZ370" s="110"/>
      <c r="DJA370" s="110"/>
      <c r="DJB370" s="110"/>
      <c r="DJC370" s="110"/>
      <c r="DJD370" s="110"/>
      <c r="DJE370" s="110"/>
      <c r="DJF370" s="110"/>
      <c r="DJG370" s="110"/>
      <c r="DJH370" s="110"/>
      <c r="DJI370" s="110"/>
      <c r="DJJ370" s="110"/>
      <c r="DJK370" s="110"/>
      <c r="DJL370" s="110"/>
      <c r="DJM370" s="110"/>
      <c r="DJN370" s="110"/>
      <c r="DJO370" s="110"/>
      <c r="DJP370" s="110"/>
      <c r="DJQ370" s="110"/>
      <c r="DJR370" s="110"/>
      <c r="DJS370" s="110"/>
      <c r="DJT370" s="110"/>
      <c r="DJU370" s="110"/>
      <c r="DJV370" s="110"/>
      <c r="DJW370" s="110"/>
      <c r="DJX370" s="110"/>
      <c r="DJY370" s="110"/>
      <c r="DJZ370" s="110"/>
      <c r="DKA370" s="110"/>
      <c r="DKB370" s="110"/>
      <c r="DKC370" s="110"/>
      <c r="DKD370" s="110"/>
      <c r="DKE370" s="110"/>
      <c r="DKF370" s="110"/>
      <c r="DKG370" s="110"/>
      <c r="DKH370" s="110"/>
      <c r="DKI370" s="110"/>
      <c r="DKJ370" s="110"/>
      <c r="DKK370" s="110"/>
      <c r="DKL370" s="110"/>
      <c r="DKM370" s="110"/>
      <c r="DKN370" s="110"/>
      <c r="DKO370" s="110"/>
      <c r="DKP370" s="110"/>
      <c r="DKQ370" s="110"/>
      <c r="DKR370" s="110"/>
      <c r="DKS370" s="110"/>
      <c r="DKT370" s="110"/>
      <c r="DKU370" s="110"/>
      <c r="DKV370" s="110"/>
      <c r="DKW370" s="110"/>
      <c r="DKX370" s="110"/>
      <c r="DKY370" s="110"/>
      <c r="DKZ370" s="110"/>
      <c r="DLA370" s="110"/>
      <c r="DLB370" s="110"/>
      <c r="DLC370" s="110"/>
      <c r="DLD370" s="110"/>
      <c r="DLE370" s="110"/>
      <c r="DLF370" s="110"/>
      <c r="DLG370" s="110"/>
      <c r="DLH370" s="110"/>
      <c r="DLI370" s="110"/>
      <c r="DLJ370" s="110"/>
      <c r="DLK370" s="110"/>
      <c r="DLL370" s="110"/>
      <c r="DLM370" s="110"/>
      <c r="DLN370" s="110"/>
      <c r="DLO370" s="110"/>
      <c r="DLP370" s="110"/>
      <c r="DLQ370" s="110"/>
      <c r="DLR370" s="110"/>
      <c r="DLS370" s="110"/>
      <c r="DLT370" s="110"/>
      <c r="DLU370" s="110"/>
      <c r="DLV370" s="110"/>
      <c r="DLW370" s="110"/>
      <c r="DLX370" s="110"/>
      <c r="DLY370" s="110"/>
      <c r="DLZ370" s="110"/>
      <c r="DMA370" s="110"/>
      <c r="DMB370" s="110"/>
      <c r="DMC370" s="110"/>
      <c r="DMD370" s="110"/>
      <c r="DME370" s="110"/>
      <c r="DMF370" s="110"/>
      <c r="DMG370" s="110"/>
      <c r="DMH370" s="110"/>
      <c r="DMI370" s="110"/>
      <c r="DMJ370" s="110"/>
      <c r="DMK370" s="110"/>
      <c r="DML370" s="110"/>
      <c r="DMM370" s="110"/>
      <c r="DMN370" s="110"/>
      <c r="DMO370" s="110"/>
      <c r="DMP370" s="110"/>
      <c r="DMQ370" s="110"/>
      <c r="DMR370" s="110"/>
      <c r="DMS370" s="110"/>
      <c r="DMT370" s="110"/>
      <c r="DMU370" s="110"/>
      <c r="DMV370" s="110"/>
      <c r="DMW370" s="110"/>
      <c r="DMX370" s="110"/>
      <c r="DMY370" s="110"/>
      <c r="DMZ370" s="110"/>
      <c r="DNA370" s="110"/>
      <c r="DNB370" s="110"/>
      <c r="DNC370" s="110"/>
      <c r="DND370" s="110"/>
      <c r="DNE370" s="110"/>
      <c r="DNF370" s="110"/>
      <c r="DNG370" s="110"/>
      <c r="DNH370" s="110"/>
      <c r="DNI370" s="110"/>
      <c r="DNJ370" s="110"/>
      <c r="DNK370" s="110"/>
      <c r="DNL370" s="110"/>
      <c r="DNM370" s="110"/>
      <c r="DNN370" s="110"/>
      <c r="DNO370" s="110"/>
      <c r="DNP370" s="110"/>
      <c r="DNQ370" s="110"/>
      <c r="DNR370" s="110"/>
      <c r="DNS370" s="110"/>
      <c r="DNT370" s="110"/>
      <c r="DNU370" s="110"/>
      <c r="DNV370" s="110"/>
      <c r="DNW370" s="110"/>
      <c r="DNX370" s="110"/>
      <c r="DNY370" s="110"/>
      <c r="DNZ370" s="110"/>
      <c r="DOA370" s="110"/>
      <c r="DOB370" s="110"/>
      <c r="DOC370" s="110"/>
      <c r="DOD370" s="110"/>
      <c r="DOE370" s="110"/>
      <c r="DOF370" s="110"/>
      <c r="DOG370" s="110"/>
      <c r="DOH370" s="110"/>
      <c r="DOI370" s="110"/>
      <c r="DOJ370" s="110"/>
      <c r="DOK370" s="110"/>
      <c r="DOL370" s="110"/>
      <c r="DOM370" s="110"/>
      <c r="DON370" s="110"/>
      <c r="DOO370" s="110"/>
      <c r="DOP370" s="110"/>
      <c r="DOQ370" s="110"/>
      <c r="DOR370" s="110"/>
      <c r="DOS370" s="110"/>
      <c r="DOT370" s="110"/>
      <c r="DOU370" s="110"/>
      <c r="DOV370" s="110"/>
      <c r="DOW370" s="110"/>
      <c r="DOX370" s="110"/>
      <c r="DOY370" s="110"/>
      <c r="DOZ370" s="110"/>
      <c r="DPA370" s="110"/>
      <c r="DPB370" s="110"/>
      <c r="DPC370" s="110"/>
      <c r="DPD370" s="110"/>
      <c r="DPE370" s="110"/>
      <c r="DPF370" s="110"/>
      <c r="DPG370" s="110"/>
      <c r="DPH370" s="110"/>
      <c r="DPI370" s="110"/>
      <c r="DPJ370" s="110"/>
      <c r="DPK370" s="110"/>
      <c r="DPL370" s="110"/>
      <c r="DPM370" s="110"/>
      <c r="DPN370" s="110"/>
      <c r="DPO370" s="110"/>
      <c r="DPP370" s="110"/>
      <c r="DPQ370" s="110"/>
      <c r="DPR370" s="110"/>
      <c r="DPS370" s="110"/>
      <c r="DPT370" s="110"/>
      <c r="DPU370" s="110"/>
      <c r="DPV370" s="110"/>
      <c r="DPW370" s="110"/>
      <c r="DPX370" s="110"/>
      <c r="DPY370" s="110"/>
      <c r="DPZ370" s="110"/>
      <c r="DQA370" s="110"/>
      <c r="DQB370" s="110"/>
      <c r="DQC370" s="110"/>
      <c r="DQD370" s="110"/>
      <c r="DQE370" s="110"/>
      <c r="DQF370" s="110"/>
      <c r="DQG370" s="110"/>
      <c r="DQH370" s="110"/>
      <c r="DQI370" s="110"/>
      <c r="DQJ370" s="110"/>
      <c r="DQK370" s="110"/>
      <c r="DQL370" s="110"/>
      <c r="DQM370" s="110"/>
      <c r="DQN370" s="110"/>
      <c r="DQO370" s="110"/>
      <c r="DQP370" s="110"/>
      <c r="DQQ370" s="110"/>
      <c r="DQR370" s="110"/>
      <c r="DQS370" s="110"/>
      <c r="DQT370" s="110"/>
      <c r="DQU370" s="110"/>
      <c r="DQV370" s="110"/>
      <c r="DQW370" s="110"/>
      <c r="DQX370" s="110"/>
      <c r="DQY370" s="110"/>
      <c r="DQZ370" s="110"/>
      <c r="DRA370" s="110"/>
      <c r="DRB370" s="110"/>
      <c r="DRC370" s="110"/>
      <c r="DRD370" s="110"/>
      <c r="DRE370" s="110"/>
      <c r="DRF370" s="110"/>
      <c r="DRG370" s="110"/>
      <c r="DRH370" s="110"/>
      <c r="DRI370" s="110"/>
      <c r="DRJ370" s="110"/>
      <c r="DRK370" s="110"/>
      <c r="DRL370" s="110"/>
      <c r="DRM370" s="110"/>
      <c r="DRN370" s="110"/>
      <c r="DRO370" s="110"/>
      <c r="DRP370" s="110"/>
      <c r="DRQ370" s="110"/>
      <c r="DRR370" s="110"/>
      <c r="DRS370" s="110"/>
      <c r="DRT370" s="110"/>
      <c r="DRU370" s="110"/>
      <c r="DRV370" s="110"/>
      <c r="DRW370" s="110"/>
      <c r="DRX370" s="110"/>
      <c r="DRY370" s="110"/>
      <c r="DRZ370" s="110"/>
      <c r="DSA370" s="110"/>
      <c r="DSB370" s="110"/>
      <c r="DSC370" s="110"/>
      <c r="DSD370" s="110"/>
      <c r="DSE370" s="110"/>
      <c r="DSF370" s="110"/>
      <c r="DSG370" s="110"/>
      <c r="DSH370" s="110"/>
      <c r="DSI370" s="110"/>
      <c r="DSJ370" s="110"/>
      <c r="DSK370" s="110"/>
      <c r="DSL370" s="110"/>
      <c r="DSM370" s="110"/>
      <c r="DSN370" s="110"/>
      <c r="DSO370" s="110"/>
      <c r="DSP370" s="110"/>
      <c r="DSQ370" s="110"/>
      <c r="DSR370" s="110"/>
      <c r="DSS370" s="110"/>
      <c r="DST370" s="110"/>
      <c r="DSU370" s="110"/>
      <c r="DSV370" s="110"/>
      <c r="DSW370" s="110"/>
      <c r="DSX370" s="110"/>
      <c r="DSY370" s="110"/>
      <c r="DSZ370" s="110"/>
      <c r="DTA370" s="110"/>
      <c r="DTB370" s="110"/>
      <c r="DTC370" s="110"/>
      <c r="DTD370" s="110"/>
      <c r="DTE370" s="110"/>
      <c r="DTF370" s="110"/>
      <c r="DTG370" s="110"/>
      <c r="DTH370" s="110"/>
      <c r="DTI370" s="110"/>
      <c r="DTJ370" s="110"/>
      <c r="DTK370" s="110"/>
      <c r="DTL370" s="110"/>
      <c r="DTM370" s="110"/>
      <c r="DTN370" s="110"/>
      <c r="DTO370" s="110"/>
      <c r="DTP370" s="110"/>
      <c r="DTQ370" s="110"/>
      <c r="DTR370" s="110"/>
      <c r="DTS370" s="110"/>
      <c r="DTT370" s="110"/>
      <c r="DTU370" s="110"/>
      <c r="DTV370" s="110"/>
      <c r="DTW370" s="110"/>
      <c r="DTX370" s="110"/>
      <c r="DTY370" s="110"/>
      <c r="DTZ370" s="110"/>
      <c r="DUA370" s="110"/>
      <c r="DUB370" s="110"/>
      <c r="DUC370" s="110"/>
      <c r="DUD370" s="110"/>
      <c r="DUE370" s="110"/>
      <c r="DUF370" s="110"/>
      <c r="DUG370" s="110"/>
      <c r="DUH370" s="110"/>
      <c r="DUI370" s="110"/>
      <c r="DUJ370" s="110"/>
      <c r="DUK370" s="110"/>
      <c r="DUL370" s="110"/>
      <c r="DUM370" s="110"/>
      <c r="DUN370" s="110"/>
      <c r="DUO370" s="110"/>
      <c r="DUP370" s="110"/>
      <c r="DUQ370" s="110"/>
      <c r="DUR370" s="110"/>
      <c r="DUS370" s="110"/>
      <c r="DUT370" s="110"/>
      <c r="DUU370" s="110"/>
      <c r="DUV370" s="110"/>
      <c r="DUW370" s="110"/>
      <c r="DUX370" s="110"/>
      <c r="DUY370" s="110"/>
      <c r="DUZ370" s="110"/>
      <c r="DVA370" s="110"/>
      <c r="DVB370" s="110"/>
      <c r="DVC370" s="110"/>
      <c r="DVD370" s="110"/>
      <c r="DVE370" s="110"/>
      <c r="DVF370" s="110"/>
      <c r="DVG370" s="110"/>
      <c r="DVH370" s="110"/>
      <c r="DVI370" s="110"/>
      <c r="DVJ370" s="110"/>
      <c r="DVK370" s="110"/>
      <c r="DVL370" s="110"/>
      <c r="DVM370" s="110"/>
      <c r="DVN370" s="110"/>
      <c r="DVO370" s="110"/>
      <c r="DVP370" s="110"/>
      <c r="DVQ370" s="110"/>
      <c r="DVR370" s="110"/>
      <c r="DVS370" s="110"/>
      <c r="DVT370" s="110"/>
      <c r="DVU370" s="110"/>
      <c r="DVV370" s="110"/>
      <c r="DVW370" s="110"/>
      <c r="DVX370" s="110"/>
      <c r="DVY370" s="110"/>
      <c r="DVZ370" s="110"/>
      <c r="DWA370" s="110"/>
      <c r="DWB370" s="110"/>
      <c r="DWC370" s="110"/>
      <c r="DWD370" s="110"/>
      <c r="DWE370" s="110"/>
      <c r="DWF370" s="110"/>
      <c r="DWG370" s="110"/>
      <c r="DWH370" s="110"/>
      <c r="DWI370" s="110"/>
      <c r="DWJ370" s="110"/>
      <c r="DWK370" s="110"/>
      <c r="DWL370" s="110"/>
      <c r="DWM370" s="110"/>
      <c r="DWN370" s="110"/>
      <c r="DWO370" s="110"/>
      <c r="DWP370" s="110"/>
      <c r="DWQ370" s="110"/>
      <c r="DWR370" s="110"/>
      <c r="DWS370" s="110"/>
      <c r="DWT370" s="110"/>
      <c r="DWU370" s="110"/>
      <c r="DWV370" s="110"/>
      <c r="DWW370" s="110"/>
      <c r="DWX370" s="110"/>
      <c r="DWY370" s="110"/>
      <c r="DWZ370" s="110"/>
      <c r="DXA370" s="110"/>
      <c r="DXB370" s="110"/>
      <c r="DXC370" s="110"/>
      <c r="DXD370" s="110"/>
      <c r="DXE370" s="110"/>
      <c r="DXF370" s="110"/>
      <c r="DXG370" s="110"/>
      <c r="DXH370" s="110"/>
      <c r="DXI370" s="110"/>
      <c r="DXJ370" s="110"/>
      <c r="DXK370" s="110"/>
      <c r="DXL370" s="110"/>
      <c r="DXM370" s="110"/>
      <c r="DXN370" s="110"/>
      <c r="DXO370" s="110"/>
      <c r="DXP370" s="110"/>
      <c r="DXQ370" s="110"/>
      <c r="DXR370" s="110"/>
      <c r="DXS370" s="110"/>
      <c r="DXT370" s="110"/>
      <c r="DXU370" s="110"/>
      <c r="DXV370" s="110"/>
      <c r="DXW370" s="110"/>
      <c r="DXX370" s="110"/>
      <c r="DXY370" s="110"/>
      <c r="DXZ370" s="110"/>
      <c r="DYA370" s="110"/>
      <c r="DYB370" s="110"/>
      <c r="DYC370" s="110"/>
      <c r="DYD370" s="110"/>
      <c r="DYE370" s="110"/>
      <c r="DYF370" s="110"/>
      <c r="DYG370" s="110"/>
      <c r="DYH370" s="110"/>
      <c r="DYI370" s="110"/>
      <c r="DYJ370" s="110"/>
      <c r="DYK370" s="110"/>
      <c r="DYL370" s="110"/>
      <c r="DYM370" s="110"/>
      <c r="DYN370" s="110"/>
      <c r="DYO370" s="110"/>
      <c r="DYP370" s="110"/>
      <c r="DYQ370" s="110"/>
      <c r="DYR370" s="110"/>
      <c r="DYS370" s="110"/>
      <c r="DYT370" s="110"/>
      <c r="DYU370" s="110"/>
      <c r="DYV370" s="110"/>
      <c r="DYW370" s="110"/>
      <c r="DYX370" s="110"/>
      <c r="DYY370" s="110"/>
      <c r="DYZ370" s="110"/>
      <c r="DZA370" s="110"/>
      <c r="DZB370" s="110"/>
      <c r="DZC370" s="110"/>
      <c r="DZD370" s="110"/>
      <c r="DZE370" s="110"/>
      <c r="DZF370" s="110"/>
      <c r="DZG370" s="110"/>
      <c r="DZH370" s="110"/>
      <c r="DZI370" s="110"/>
      <c r="DZJ370" s="110"/>
      <c r="DZK370" s="110"/>
      <c r="DZL370" s="110"/>
      <c r="DZM370" s="110"/>
      <c r="DZN370" s="110"/>
      <c r="DZO370" s="110"/>
      <c r="DZP370" s="110"/>
      <c r="DZQ370" s="110"/>
      <c r="DZR370" s="110"/>
      <c r="DZS370" s="110"/>
      <c r="DZT370" s="110"/>
      <c r="DZU370" s="110"/>
      <c r="DZV370" s="110"/>
      <c r="DZW370" s="110"/>
      <c r="DZX370" s="110"/>
      <c r="DZY370" s="110"/>
      <c r="DZZ370" s="110"/>
      <c r="EAA370" s="110"/>
      <c r="EAB370" s="110"/>
      <c r="EAC370" s="110"/>
      <c r="EAD370" s="110"/>
      <c r="EAE370" s="110"/>
      <c r="EAF370" s="110"/>
      <c r="EAG370" s="110"/>
      <c r="EAH370" s="110"/>
      <c r="EAI370" s="110"/>
      <c r="EAJ370" s="110"/>
      <c r="EAK370" s="110"/>
      <c r="EAL370" s="110"/>
      <c r="EAM370" s="110"/>
      <c r="EAN370" s="110"/>
      <c r="EAO370" s="110"/>
      <c r="EAP370" s="110"/>
      <c r="EAQ370" s="110"/>
      <c r="EAR370" s="110"/>
      <c r="EAS370" s="110"/>
      <c r="EAT370" s="110"/>
      <c r="EAU370" s="110"/>
      <c r="EAV370" s="110"/>
      <c r="EAW370" s="110"/>
      <c r="EAX370" s="110"/>
      <c r="EAY370" s="110"/>
      <c r="EAZ370" s="110"/>
      <c r="EBA370" s="110"/>
      <c r="EBB370" s="110"/>
      <c r="EBC370" s="110"/>
      <c r="EBD370" s="110"/>
      <c r="EBE370" s="110"/>
      <c r="EBF370" s="110"/>
      <c r="EBG370" s="110"/>
      <c r="EBH370" s="110"/>
      <c r="EBI370" s="110"/>
      <c r="EBJ370" s="110"/>
      <c r="EBK370" s="110"/>
      <c r="EBL370" s="110"/>
      <c r="EBM370" s="110"/>
      <c r="EBN370" s="110"/>
      <c r="EBO370" s="110"/>
      <c r="EBP370" s="110"/>
      <c r="EBQ370" s="110"/>
      <c r="EBR370" s="110"/>
      <c r="EBS370" s="110"/>
      <c r="EBT370" s="110"/>
      <c r="EBU370" s="110"/>
      <c r="EBV370" s="110"/>
      <c r="EBW370" s="110"/>
      <c r="EBX370" s="110"/>
      <c r="EBY370" s="110"/>
      <c r="EBZ370" s="110"/>
      <c r="ECA370" s="110"/>
      <c r="ECB370" s="110"/>
      <c r="ECC370" s="110"/>
      <c r="ECD370" s="110"/>
      <c r="ECE370" s="110"/>
      <c r="ECF370" s="110"/>
      <c r="ECG370" s="110"/>
      <c r="ECH370" s="110"/>
      <c r="ECI370" s="110"/>
      <c r="ECJ370" s="110"/>
      <c r="ECK370" s="110"/>
      <c r="ECL370" s="110"/>
      <c r="ECM370" s="110"/>
      <c r="ECN370" s="110"/>
      <c r="ECO370" s="110"/>
      <c r="ECP370" s="110"/>
      <c r="ECQ370" s="110"/>
      <c r="ECR370" s="110"/>
      <c r="ECS370" s="110"/>
      <c r="ECT370" s="110"/>
      <c r="ECU370" s="110"/>
      <c r="ECV370" s="110"/>
      <c r="ECW370" s="110"/>
      <c r="ECX370" s="110"/>
      <c r="ECY370" s="110"/>
      <c r="ECZ370" s="110"/>
      <c r="EDA370" s="110"/>
      <c r="EDB370" s="110"/>
      <c r="EDC370" s="110"/>
      <c r="EDD370" s="110"/>
      <c r="EDE370" s="110"/>
      <c r="EDF370" s="110"/>
      <c r="EDG370" s="110"/>
      <c r="EDH370" s="110"/>
      <c r="EDI370" s="110"/>
      <c r="EDJ370" s="110"/>
      <c r="EDK370" s="110"/>
      <c r="EDL370" s="110"/>
      <c r="EDM370" s="110"/>
      <c r="EDN370" s="110"/>
      <c r="EDO370" s="110"/>
      <c r="EDP370" s="110"/>
      <c r="EDQ370" s="110"/>
      <c r="EDR370" s="110"/>
      <c r="EDS370" s="110"/>
      <c r="EDT370" s="110"/>
      <c r="EDU370" s="110"/>
      <c r="EDV370" s="110"/>
      <c r="EDW370" s="110"/>
      <c r="EDX370" s="110"/>
      <c r="EDY370" s="110"/>
      <c r="EDZ370" s="110"/>
      <c r="EEA370" s="110"/>
      <c r="EEB370" s="110"/>
      <c r="EEC370" s="110"/>
      <c r="EED370" s="110"/>
      <c r="EEE370" s="110"/>
      <c r="EEF370" s="110"/>
      <c r="EEG370" s="110"/>
      <c r="EEH370" s="110"/>
      <c r="EEI370" s="110"/>
      <c r="EEJ370" s="110"/>
      <c r="EEK370" s="110"/>
      <c r="EEL370" s="110"/>
      <c r="EEM370" s="110"/>
      <c r="EEN370" s="110"/>
      <c r="EEO370" s="110"/>
      <c r="EEP370" s="110"/>
      <c r="EEQ370" s="110"/>
      <c r="EER370" s="110"/>
      <c r="EES370" s="110"/>
      <c r="EET370" s="110"/>
      <c r="EEU370" s="110"/>
      <c r="EEV370" s="110"/>
      <c r="EEW370" s="110"/>
      <c r="EEX370" s="110"/>
      <c r="EEY370" s="110"/>
      <c r="EEZ370" s="110"/>
      <c r="EFA370" s="110"/>
      <c r="EFB370" s="110"/>
      <c r="EFC370" s="110"/>
      <c r="EFD370" s="110"/>
      <c r="EFE370" s="110"/>
      <c r="EFF370" s="110"/>
      <c r="EFG370" s="110"/>
      <c r="EFH370" s="110"/>
      <c r="EFI370" s="110"/>
      <c r="EFJ370" s="110"/>
      <c r="EFK370" s="110"/>
      <c r="EFL370" s="110"/>
      <c r="EFM370" s="110"/>
      <c r="EFN370" s="110"/>
      <c r="EFO370" s="110"/>
      <c r="EFP370" s="110"/>
      <c r="EFQ370" s="110"/>
      <c r="EFR370" s="110"/>
      <c r="EFS370" s="110"/>
      <c r="EFT370" s="110"/>
      <c r="EFU370" s="110"/>
      <c r="EFV370" s="110"/>
      <c r="EFW370" s="110"/>
      <c r="EFX370" s="110"/>
      <c r="EFY370" s="110"/>
      <c r="EFZ370" s="110"/>
      <c r="EGA370" s="110"/>
      <c r="EGB370" s="110"/>
      <c r="EGC370" s="110"/>
      <c r="EGD370" s="110"/>
      <c r="EGE370" s="110"/>
      <c r="EGF370" s="110"/>
      <c r="EGG370" s="110"/>
      <c r="EGH370" s="110"/>
      <c r="EGI370" s="110"/>
      <c r="EGJ370" s="110"/>
      <c r="EGK370" s="110"/>
      <c r="EGL370" s="110"/>
      <c r="EGM370" s="110"/>
      <c r="EGN370" s="110"/>
      <c r="EGO370" s="110"/>
      <c r="EGP370" s="110"/>
      <c r="EGQ370" s="110"/>
      <c r="EGR370" s="110"/>
      <c r="EGS370" s="110"/>
      <c r="EGT370" s="110"/>
      <c r="EGU370" s="110"/>
      <c r="EGV370" s="110"/>
      <c r="EGW370" s="110"/>
      <c r="EGX370" s="110"/>
      <c r="EGY370" s="110"/>
      <c r="EGZ370" s="110"/>
      <c r="EHA370" s="110"/>
      <c r="EHB370" s="110"/>
      <c r="EHC370" s="110"/>
      <c r="EHD370" s="110"/>
      <c r="EHE370" s="110"/>
      <c r="EHF370" s="110"/>
      <c r="EHG370" s="110"/>
      <c r="EHH370" s="110"/>
      <c r="EHI370" s="110"/>
      <c r="EHJ370" s="110"/>
      <c r="EHK370" s="110"/>
      <c r="EHL370" s="110"/>
      <c r="EHM370" s="110"/>
      <c r="EHN370" s="110"/>
      <c r="EHO370" s="110"/>
      <c r="EHP370" s="110"/>
      <c r="EHQ370" s="110"/>
      <c r="EHR370" s="110"/>
      <c r="EHS370" s="110"/>
      <c r="EHT370" s="110"/>
      <c r="EHU370" s="110"/>
      <c r="EHV370" s="110"/>
      <c r="EHW370" s="110"/>
      <c r="EHX370" s="110"/>
      <c r="EHY370" s="110"/>
      <c r="EHZ370" s="110"/>
      <c r="EIA370" s="110"/>
      <c r="EIB370" s="110"/>
      <c r="EIC370" s="110"/>
      <c r="EID370" s="110"/>
      <c r="EIE370" s="110"/>
      <c r="EIF370" s="110"/>
      <c r="EIG370" s="110"/>
      <c r="EIH370" s="110"/>
      <c r="EII370" s="110"/>
      <c r="EIJ370" s="110"/>
      <c r="EIK370" s="110"/>
      <c r="EIL370" s="110"/>
      <c r="EIM370" s="110"/>
      <c r="EIN370" s="110"/>
      <c r="EIO370" s="110"/>
      <c r="EIP370" s="110"/>
      <c r="EIQ370" s="110"/>
      <c r="EIR370" s="110"/>
      <c r="EIS370" s="110"/>
      <c r="EIT370" s="110"/>
      <c r="EIU370" s="110"/>
      <c r="EIV370" s="110"/>
      <c r="EIW370" s="110"/>
      <c r="EIX370" s="110"/>
      <c r="EIY370" s="110"/>
      <c r="EIZ370" s="110"/>
      <c r="EJA370" s="110"/>
      <c r="EJB370" s="110"/>
      <c r="EJC370" s="110"/>
      <c r="EJD370" s="110"/>
      <c r="EJE370" s="110"/>
      <c r="EJF370" s="110"/>
      <c r="EJG370" s="110"/>
      <c r="EJH370" s="110"/>
      <c r="EJI370" s="110"/>
      <c r="EJJ370" s="110"/>
      <c r="EJK370" s="110"/>
      <c r="EJL370" s="110"/>
      <c r="EJM370" s="110"/>
      <c r="EJN370" s="110"/>
      <c r="EJO370" s="110"/>
      <c r="EJP370" s="110"/>
      <c r="EJQ370" s="110"/>
      <c r="EJR370" s="110"/>
      <c r="EJS370" s="110"/>
      <c r="EJT370" s="110"/>
      <c r="EJU370" s="110"/>
      <c r="EJV370" s="110"/>
      <c r="EJW370" s="110"/>
      <c r="EJX370" s="110"/>
      <c r="EJY370" s="110"/>
      <c r="EJZ370" s="110"/>
      <c r="EKA370" s="110"/>
      <c r="EKB370" s="110"/>
      <c r="EKC370" s="110"/>
      <c r="EKD370" s="110"/>
      <c r="EKE370" s="110"/>
      <c r="EKF370" s="110"/>
      <c r="EKG370" s="110"/>
      <c r="EKH370" s="110"/>
      <c r="EKI370" s="110"/>
      <c r="EKJ370" s="110"/>
      <c r="EKK370" s="110"/>
      <c r="EKL370" s="110"/>
      <c r="EKM370" s="110"/>
      <c r="EKN370" s="110"/>
      <c r="EKO370" s="110"/>
      <c r="EKP370" s="110"/>
      <c r="EKQ370" s="110"/>
      <c r="EKR370" s="110"/>
      <c r="EKS370" s="110"/>
      <c r="EKT370" s="110"/>
      <c r="EKU370" s="110"/>
      <c r="EKV370" s="110"/>
      <c r="EKW370" s="110"/>
      <c r="EKX370" s="110"/>
      <c r="EKY370" s="110"/>
      <c r="EKZ370" s="110"/>
      <c r="ELA370" s="110"/>
      <c r="ELB370" s="110"/>
      <c r="ELC370" s="110"/>
      <c r="ELD370" s="110"/>
      <c r="ELE370" s="110"/>
      <c r="ELF370" s="110"/>
      <c r="ELG370" s="110"/>
      <c r="ELH370" s="110"/>
      <c r="ELI370" s="110"/>
      <c r="ELJ370" s="110"/>
      <c r="ELK370" s="110"/>
      <c r="ELL370" s="110"/>
      <c r="ELM370" s="110"/>
      <c r="ELN370" s="110"/>
      <c r="ELO370" s="110"/>
      <c r="ELP370" s="110"/>
      <c r="ELQ370" s="110"/>
      <c r="ELR370" s="110"/>
      <c r="ELS370" s="110"/>
      <c r="ELT370" s="110"/>
      <c r="ELU370" s="110"/>
      <c r="ELV370" s="110"/>
      <c r="ELW370" s="110"/>
      <c r="ELX370" s="110"/>
      <c r="ELY370" s="110"/>
      <c r="ELZ370" s="110"/>
      <c r="EMA370" s="110"/>
      <c r="EMB370" s="110"/>
      <c r="EMC370" s="110"/>
      <c r="EMD370" s="110"/>
      <c r="EME370" s="110"/>
      <c r="EMF370" s="110"/>
      <c r="EMG370" s="110"/>
      <c r="EMH370" s="110"/>
      <c r="EMI370" s="110"/>
      <c r="EMJ370" s="110"/>
      <c r="EMK370" s="110"/>
      <c r="EML370" s="110"/>
      <c r="EMM370" s="110"/>
      <c r="EMN370" s="110"/>
      <c r="EMO370" s="110"/>
      <c r="EMP370" s="110"/>
      <c r="EMQ370" s="110"/>
      <c r="EMR370" s="110"/>
      <c r="EMS370" s="110"/>
      <c r="EMT370" s="110"/>
      <c r="EMU370" s="110"/>
      <c r="EMV370" s="110"/>
      <c r="EMW370" s="110"/>
      <c r="EMX370" s="110"/>
      <c r="EMY370" s="110"/>
      <c r="EMZ370" s="110"/>
      <c r="ENA370" s="110"/>
      <c r="ENB370" s="110"/>
      <c r="ENC370" s="110"/>
      <c r="END370" s="110"/>
      <c r="ENE370" s="110"/>
      <c r="ENF370" s="110"/>
      <c r="ENG370" s="110"/>
      <c r="ENH370" s="110"/>
      <c r="ENI370" s="110"/>
      <c r="ENJ370" s="110"/>
      <c r="ENK370" s="110"/>
      <c r="ENL370" s="110"/>
      <c r="ENM370" s="110"/>
      <c r="ENN370" s="110"/>
      <c r="ENO370" s="110"/>
      <c r="ENP370" s="110"/>
      <c r="ENQ370" s="110"/>
      <c r="ENR370" s="110"/>
      <c r="ENS370" s="110"/>
      <c r="ENT370" s="110"/>
      <c r="ENU370" s="110"/>
      <c r="ENV370" s="110"/>
      <c r="ENW370" s="110"/>
      <c r="ENX370" s="110"/>
      <c r="ENY370" s="110"/>
      <c r="ENZ370" s="110"/>
      <c r="EOA370" s="110"/>
      <c r="EOB370" s="110"/>
      <c r="EOC370" s="110"/>
      <c r="EOD370" s="110"/>
      <c r="EOE370" s="110"/>
      <c r="EOF370" s="110"/>
      <c r="EOG370" s="110"/>
      <c r="EOH370" s="110"/>
      <c r="EOI370" s="110"/>
      <c r="EOJ370" s="110"/>
      <c r="EOK370" s="110"/>
      <c r="EOL370" s="110"/>
      <c r="EOM370" s="110"/>
      <c r="EON370" s="110"/>
      <c r="EOO370" s="110"/>
      <c r="EOP370" s="110"/>
      <c r="EOQ370" s="110"/>
      <c r="EOR370" s="110"/>
      <c r="EOS370" s="110"/>
      <c r="EOT370" s="110"/>
      <c r="EOU370" s="110"/>
      <c r="EOV370" s="110"/>
      <c r="EOW370" s="110"/>
      <c r="EOX370" s="110"/>
      <c r="EOY370" s="110"/>
      <c r="EOZ370" s="110"/>
      <c r="EPA370" s="110"/>
      <c r="EPB370" s="110"/>
      <c r="EPC370" s="110"/>
      <c r="EPD370" s="110"/>
      <c r="EPE370" s="110"/>
      <c r="EPF370" s="110"/>
      <c r="EPG370" s="110"/>
      <c r="EPH370" s="110"/>
      <c r="EPI370" s="110"/>
      <c r="EPJ370" s="110"/>
      <c r="EPK370" s="110"/>
      <c r="EPL370" s="110"/>
      <c r="EPM370" s="110"/>
      <c r="EPN370" s="110"/>
      <c r="EPO370" s="110"/>
      <c r="EPP370" s="110"/>
      <c r="EPQ370" s="110"/>
      <c r="EPR370" s="110"/>
      <c r="EPS370" s="110"/>
      <c r="EPT370" s="110"/>
      <c r="EPU370" s="110"/>
      <c r="EPV370" s="110"/>
      <c r="EPW370" s="110"/>
      <c r="EPX370" s="110"/>
      <c r="EPY370" s="110"/>
      <c r="EPZ370" s="110"/>
      <c r="EQA370" s="110"/>
      <c r="EQB370" s="110"/>
      <c r="EQC370" s="110"/>
      <c r="EQD370" s="110"/>
      <c r="EQE370" s="110"/>
      <c r="EQF370" s="110"/>
      <c r="EQG370" s="110"/>
      <c r="EQH370" s="110"/>
      <c r="EQI370" s="110"/>
      <c r="EQJ370" s="110"/>
      <c r="EQK370" s="110"/>
      <c r="EQL370" s="110"/>
      <c r="EQM370" s="110"/>
      <c r="EQN370" s="110"/>
      <c r="EQO370" s="110"/>
      <c r="EQP370" s="110"/>
      <c r="EQQ370" s="110"/>
      <c r="EQR370" s="110"/>
      <c r="EQS370" s="110"/>
      <c r="EQT370" s="110"/>
      <c r="EQU370" s="110"/>
      <c r="EQV370" s="110"/>
      <c r="EQW370" s="110"/>
      <c r="EQX370" s="110"/>
      <c r="EQY370" s="110"/>
      <c r="EQZ370" s="110"/>
      <c r="ERA370" s="110"/>
      <c r="ERB370" s="110"/>
      <c r="ERC370" s="110"/>
      <c r="ERD370" s="110"/>
      <c r="ERE370" s="110"/>
      <c r="ERF370" s="110"/>
      <c r="ERG370" s="110"/>
      <c r="ERH370" s="110"/>
      <c r="ERI370" s="110"/>
      <c r="ERJ370" s="110"/>
      <c r="ERK370" s="110"/>
      <c r="ERL370" s="110"/>
      <c r="ERM370" s="110"/>
      <c r="ERN370" s="110"/>
      <c r="ERO370" s="110"/>
      <c r="ERP370" s="110"/>
      <c r="ERQ370" s="110"/>
      <c r="ERR370" s="110"/>
      <c r="ERS370" s="110"/>
      <c r="ERT370" s="110"/>
      <c r="ERU370" s="110"/>
      <c r="ERV370" s="110"/>
      <c r="ERW370" s="110"/>
      <c r="ERX370" s="110"/>
      <c r="ERY370" s="110"/>
      <c r="ERZ370" s="110"/>
      <c r="ESA370" s="110"/>
      <c r="ESB370" s="110"/>
      <c r="ESC370" s="110"/>
      <c r="ESD370" s="110"/>
      <c r="ESE370" s="110"/>
      <c r="ESF370" s="110"/>
      <c r="ESG370" s="110"/>
      <c r="ESH370" s="110"/>
      <c r="ESI370" s="110"/>
      <c r="ESJ370" s="110"/>
      <c r="ESK370" s="110"/>
      <c r="ESL370" s="110"/>
      <c r="ESM370" s="110"/>
      <c r="ESN370" s="110"/>
      <c r="ESO370" s="110"/>
      <c r="ESP370" s="110"/>
      <c r="ESQ370" s="110"/>
      <c r="ESR370" s="110"/>
      <c r="ESS370" s="110"/>
      <c r="EST370" s="110"/>
      <c r="ESU370" s="110"/>
      <c r="ESV370" s="110"/>
      <c r="ESW370" s="110"/>
      <c r="ESX370" s="110"/>
      <c r="ESY370" s="110"/>
      <c r="ESZ370" s="110"/>
      <c r="ETA370" s="110"/>
      <c r="ETB370" s="110"/>
      <c r="ETC370" s="110"/>
      <c r="ETD370" s="110"/>
      <c r="ETE370" s="110"/>
      <c r="ETF370" s="110"/>
      <c r="ETG370" s="110"/>
      <c r="ETH370" s="110"/>
      <c r="ETI370" s="110"/>
      <c r="ETJ370" s="110"/>
      <c r="ETK370" s="110"/>
      <c r="ETL370" s="110"/>
      <c r="ETM370" s="110"/>
      <c r="ETN370" s="110"/>
      <c r="ETO370" s="110"/>
      <c r="ETP370" s="110"/>
      <c r="ETQ370" s="110"/>
      <c r="ETR370" s="110"/>
      <c r="ETS370" s="110"/>
      <c r="ETT370" s="110"/>
      <c r="ETU370" s="110"/>
      <c r="ETV370" s="110"/>
      <c r="ETW370" s="110"/>
      <c r="ETX370" s="110"/>
      <c r="ETY370" s="110"/>
      <c r="ETZ370" s="110"/>
      <c r="EUA370" s="110"/>
      <c r="EUB370" s="110"/>
      <c r="EUC370" s="110"/>
      <c r="EUD370" s="110"/>
      <c r="EUE370" s="110"/>
      <c r="EUF370" s="110"/>
      <c r="EUG370" s="110"/>
      <c r="EUH370" s="110"/>
      <c r="EUI370" s="110"/>
      <c r="EUJ370" s="110"/>
      <c r="EUK370" s="110"/>
      <c r="EUL370" s="110"/>
      <c r="EUM370" s="110"/>
      <c r="EUN370" s="110"/>
      <c r="EUO370" s="110"/>
      <c r="EUP370" s="110"/>
      <c r="EUQ370" s="110"/>
      <c r="EUR370" s="110"/>
      <c r="EUS370" s="110"/>
      <c r="EUT370" s="110"/>
      <c r="EUU370" s="110"/>
      <c r="EUV370" s="110"/>
      <c r="EUW370" s="110"/>
      <c r="EUX370" s="110"/>
      <c r="EUY370" s="110"/>
      <c r="EUZ370" s="110"/>
      <c r="EVA370" s="110"/>
      <c r="EVB370" s="110"/>
      <c r="EVC370" s="110"/>
      <c r="EVD370" s="110"/>
      <c r="EVE370" s="110"/>
      <c r="EVF370" s="110"/>
      <c r="EVG370" s="110"/>
      <c r="EVH370" s="110"/>
      <c r="EVI370" s="110"/>
      <c r="EVJ370" s="110"/>
      <c r="EVK370" s="110"/>
      <c r="EVL370" s="110"/>
      <c r="EVM370" s="110"/>
      <c r="EVN370" s="110"/>
      <c r="EVO370" s="110"/>
      <c r="EVP370" s="110"/>
      <c r="EVQ370" s="110"/>
      <c r="EVR370" s="110"/>
      <c r="EVS370" s="110"/>
      <c r="EVT370" s="110"/>
      <c r="EVU370" s="110"/>
      <c r="EVV370" s="110"/>
      <c r="EVW370" s="110"/>
      <c r="EVX370" s="110"/>
      <c r="EVY370" s="110"/>
      <c r="EVZ370" s="110"/>
      <c r="EWA370" s="110"/>
      <c r="EWB370" s="110"/>
      <c r="EWC370" s="110"/>
      <c r="EWD370" s="110"/>
      <c r="EWE370" s="110"/>
      <c r="EWF370" s="110"/>
      <c r="EWG370" s="110"/>
      <c r="EWH370" s="110"/>
      <c r="EWI370" s="110"/>
      <c r="EWJ370" s="110"/>
      <c r="EWK370" s="110"/>
      <c r="EWL370" s="110"/>
      <c r="EWM370" s="110"/>
      <c r="EWN370" s="110"/>
      <c r="EWO370" s="110"/>
      <c r="EWP370" s="110"/>
      <c r="EWQ370" s="110"/>
      <c r="EWR370" s="110"/>
      <c r="EWS370" s="110"/>
      <c r="EWT370" s="110"/>
      <c r="EWU370" s="110"/>
      <c r="EWV370" s="110"/>
      <c r="EWW370" s="110"/>
      <c r="EWX370" s="110"/>
      <c r="EWY370" s="110"/>
      <c r="EWZ370" s="110"/>
      <c r="EXA370" s="110"/>
      <c r="EXB370" s="110"/>
      <c r="EXC370" s="110"/>
      <c r="EXD370" s="110"/>
      <c r="EXE370" s="110"/>
      <c r="EXF370" s="110"/>
      <c r="EXG370" s="110"/>
      <c r="EXH370" s="110"/>
      <c r="EXI370" s="110"/>
      <c r="EXJ370" s="110"/>
      <c r="EXK370" s="110"/>
      <c r="EXL370" s="110"/>
      <c r="EXM370" s="110"/>
      <c r="EXN370" s="110"/>
      <c r="EXO370" s="110"/>
      <c r="EXP370" s="110"/>
      <c r="EXQ370" s="110"/>
      <c r="EXR370" s="110"/>
      <c r="EXS370" s="110"/>
      <c r="EXT370" s="110"/>
      <c r="EXU370" s="110"/>
      <c r="EXV370" s="110"/>
      <c r="EXW370" s="110"/>
      <c r="EXX370" s="110"/>
      <c r="EXY370" s="110"/>
      <c r="EXZ370" s="110"/>
      <c r="EYA370" s="110"/>
      <c r="EYB370" s="110"/>
      <c r="EYC370" s="110"/>
      <c r="EYD370" s="110"/>
      <c r="EYE370" s="110"/>
      <c r="EYF370" s="110"/>
      <c r="EYG370" s="110"/>
      <c r="EYH370" s="110"/>
      <c r="EYI370" s="110"/>
      <c r="EYJ370" s="110"/>
      <c r="EYK370" s="110"/>
      <c r="EYL370" s="110"/>
      <c r="EYM370" s="110"/>
      <c r="EYN370" s="110"/>
      <c r="EYO370" s="110"/>
      <c r="EYP370" s="110"/>
      <c r="EYQ370" s="110"/>
      <c r="EYR370" s="110"/>
      <c r="EYS370" s="110"/>
      <c r="EYT370" s="110"/>
      <c r="EYU370" s="110"/>
      <c r="EYV370" s="110"/>
      <c r="EYW370" s="110"/>
      <c r="EYX370" s="110"/>
      <c r="EYY370" s="110"/>
      <c r="EYZ370" s="110"/>
      <c r="EZA370" s="110"/>
      <c r="EZB370" s="110"/>
      <c r="EZC370" s="110"/>
      <c r="EZD370" s="110"/>
      <c r="EZE370" s="110"/>
      <c r="EZF370" s="110"/>
      <c r="EZG370" s="110"/>
      <c r="EZH370" s="110"/>
      <c r="EZI370" s="110"/>
      <c r="EZJ370" s="110"/>
      <c r="EZK370" s="110"/>
      <c r="EZL370" s="110"/>
      <c r="EZM370" s="110"/>
      <c r="EZN370" s="110"/>
      <c r="EZO370" s="110"/>
      <c r="EZP370" s="110"/>
      <c r="EZQ370" s="110"/>
      <c r="EZR370" s="110"/>
      <c r="EZS370" s="110"/>
      <c r="EZT370" s="110"/>
      <c r="EZU370" s="110"/>
      <c r="EZV370" s="110"/>
      <c r="EZW370" s="110"/>
      <c r="EZX370" s="110"/>
      <c r="EZY370" s="110"/>
      <c r="EZZ370" s="110"/>
      <c r="FAA370" s="110"/>
      <c r="FAB370" s="110"/>
      <c r="FAC370" s="110"/>
      <c r="FAD370" s="110"/>
      <c r="FAE370" s="110"/>
      <c r="FAF370" s="110"/>
      <c r="FAG370" s="110"/>
      <c r="FAH370" s="110"/>
      <c r="FAI370" s="110"/>
      <c r="FAJ370" s="110"/>
      <c r="FAK370" s="110"/>
      <c r="FAL370" s="110"/>
      <c r="FAM370" s="110"/>
      <c r="FAN370" s="110"/>
      <c r="FAO370" s="110"/>
      <c r="FAP370" s="110"/>
      <c r="FAQ370" s="110"/>
      <c r="FAR370" s="110"/>
      <c r="FAS370" s="110"/>
      <c r="FAT370" s="110"/>
      <c r="FAU370" s="110"/>
      <c r="FAV370" s="110"/>
      <c r="FAW370" s="110"/>
      <c r="FAX370" s="110"/>
      <c r="FAY370" s="110"/>
      <c r="FAZ370" s="110"/>
      <c r="FBA370" s="110"/>
      <c r="FBB370" s="110"/>
      <c r="FBC370" s="110"/>
      <c r="FBD370" s="110"/>
      <c r="FBE370" s="110"/>
      <c r="FBF370" s="110"/>
      <c r="FBG370" s="110"/>
      <c r="FBH370" s="110"/>
      <c r="FBI370" s="110"/>
      <c r="FBJ370" s="110"/>
      <c r="FBK370" s="110"/>
      <c r="FBL370" s="110"/>
      <c r="FBM370" s="110"/>
      <c r="FBN370" s="110"/>
      <c r="FBO370" s="110"/>
      <c r="FBP370" s="110"/>
      <c r="FBQ370" s="110"/>
      <c r="FBR370" s="110"/>
      <c r="FBS370" s="110"/>
      <c r="FBT370" s="110"/>
      <c r="FBU370" s="110"/>
      <c r="FBV370" s="110"/>
      <c r="FBW370" s="110"/>
      <c r="FBX370" s="110"/>
      <c r="FBY370" s="110"/>
      <c r="FBZ370" s="110"/>
      <c r="FCA370" s="110"/>
      <c r="FCB370" s="110"/>
      <c r="FCC370" s="110"/>
      <c r="FCD370" s="110"/>
      <c r="FCE370" s="110"/>
      <c r="FCF370" s="110"/>
      <c r="FCG370" s="110"/>
      <c r="FCH370" s="110"/>
      <c r="FCI370" s="110"/>
      <c r="FCJ370" s="110"/>
      <c r="FCK370" s="110"/>
      <c r="FCL370" s="110"/>
      <c r="FCM370" s="110"/>
      <c r="FCN370" s="110"/>
      <c r="FCO370" s="110"/>
      <c r="FCP370" s="110"/>
      <c r="FCQ370" s="110"/>
      <c r="FCR370" s="110"/>
      <c r="FCS370" s="110"/>
      <c r="FCT370" s="110"/>
      <c r="FCU370" s="110"/>
      <c r="FCV370" s="110"/>
      <c r="FCW370" s="110"/>
      <c r="FCX370" s="110"/>
      <c r="FCY370" s="110"/>
      <c r="FCZ370" s="110"/>
      <c r="FDA370" s="110"/>
      <c r="FDB370" s="110"/>
      <c r="FDC370" s="110"/>
      <c r="FDD370" s="110"/>
      <c r="FDE370" s="110"/>
      <c r="FDF370" s="110"/>
      <c r="FDG370" s="110"/>
      <c r="FDH370" s="110"/>
      <c r="FDI370" s="110"/>
      <c r="FDJ370" s="110"/>
      <c r="FDK370" s="110"/>
      <c r="FDL370" s="110"/>
      <c r="FDM370" s="110"/>
      <c r="FDN370" s="110"/>
      <c r="FDO370" s="110"/>
      <c r="FDP370" s="110"/>
      <c r="FDQ370" s="110"/>
      <c r="FDR370" s="110"/>
      <c r="FDS370" s="110"/>
      <c r="FDT370" s="110"/>
      <c r="FDU370" s="110"/>
      <c r="FDV370" s="110"/>
      <c r="FDW370" s="110"/>
      <c r="FDX370" s="110"/>
      <c r="FDY370" s="110"/>
      <c r="FDZ370" s="110"/>
      <c r="FEA370" s="110"/>
      <c r="FEB370" s="110"/>
      <c r="FEC370" s="110"/>
      <c r="FED370" s="110"/>
      <c r="FEE370" s="110"/>
      <c r="FEF370" s="110"/>
      <c r="FEG370" s="110"/>
      <c r="FEH370" s="110"/>
      <c r="FEI370" s="110"/>
      <c r="FEJ370" s="110"/>
      <c r="FEK370" s="110"/>
      <c r="FEL370" s="110"/>
      <c r="FEM370" s="110"/>
      <c r="FEN370" s="110"/>
      <c r="FEO370" s="110"/>
      <c r="FEP370" s="110"/>
      <c r="FEQ370" s="110"/>
      <c r="FER370" s="110"/>
      <c r="FES370" s="110"/>
      <c r="FET370" s="110"/>
      <c r="FEU370" s="110"/>
      <c r="FEV370" s="110"/>
      <c r="FEW370" s="110"/>
      <c r="FEX370" s="110"/>
      <c r="FEY370" s="110"/>
      <c r="FEZ370" s="110"/>
      <c r="FFA370" s="110"/>
      <c r="FFB370" s="110"/>
      <c r="FFC370" s="110"/>
      <c r="FFD370" s="110"/>
      <c r="FFE370" s="110"/>
      <c r="FFF370" s="110"/>
      <c r="FFG370" s="110"/>
      <c r="FFH370" s="110"/>
      <c r="FFI370" s="110"/>
      <c r="FFJ370" s="110"/>
      <c r="FFK370" s="110"/>
      <c r="FFL370" s="110"/>
      <c r="FFM370" s="110"/>
      <c r="FFN370" s="110"/>
      <c r="FFO370" s="110"/>
      <c r="FFP370" s="110"/>
      <c r="FFQ370" s="110"/>
      <c r="FFR370" s="110"/>
      <c r="FFS370" s="110"/>
      <c r="FFT370" s="110"/>
      <c r="FFU370" s="110"/>
      <c r="FFV370" s="110"/>
      <c r="FFW370" s="110"/>
      <c r="FFX370" s="110"/>
      <c r="FFY370" s="110"/>
      <c r="FFZ370" s="110"/>
      <c r="FGA370" s="110"/>
      <c r="FGB370" s="110"/>
      <c r="FGC370" s="110"/>
      <c r="FGD370" s="110"/>
      <c r="FGE370" s="110"/>
      <c r="FGF370" s="110"/>
      <c r="FGG370" s="110"/>
      <c r="FGH370" s="110"/>
      <c r="FGI370" s="110"/>
      <c r="FGJ370" s="110"/>
      <c r="FGK370" s="110"/>
      <c r="FGL370" s="110"/>
      <c r="FGM370" s="110"/>
      <c r="FGN370" s="110"/>
      <c r="FGO370" s="110"/>
      <c r="FGP370" s="110"/>
      <c r="FGQ370" s="110"/>
      <c r="FGR370" s="110"/>
      <c r="FGS370" s="110"/>
      <c r="FGT370" s="110"/>
      <c r="FGU370" s="110"/>
      <c r="FGV370" s="110"/>
      <c r="FGW370" s="110"/>
      <c r="FGX370" s="110"/>
      <c r="FGY370" s="110"/>
      <c r="FGZ370" s="110"/>
      <c r="FHA370" s="110"/>
      <c r="FHB370" s="110"/>
      <c r="FHC370" s="110"/>
      <c r="FHD370" s="110"/>
      <c r="FHE370" s="110"/>
      <c r="FHF370" s="110"/>
      <c r="FHG370" s="110"/>
      <c r="FHH370" s="110"/>
      <c r="FHI370" s="110"/>
      <c r="FHJ370" s="110"/>
      <c r="FHK370" s="110"/>
      <c r="FHL370" s="110"/>
      <c r="FHM370" s="110"/>
      <c r="FHN370" s="110"/>
      <c r="FHO370" s="110"/>
      <c r="FHP370" s="110"/>
      <c r="FHQ370" s="110"/>
      <c r="FHR370" s="110"/>
      <c r="FHS370" s="110"/>
      <c r="FHT370" s="110"/>
      <c r="FHU370" s="110"/>
      <c r="FHV370" s="110"/>
      <c r="FHW370" s="110"/>
      <c r="FHX370" s="110"/>
      <c r="FHY370" s="110"/>
      <c r="FHZ370" s="110"/>
      <c r="FIA370" s="110"/>
      <c r="FIB370" s="110"/>
      <c r="FIC370" s="110"/>
      <c r="FID370" s="110"/>
      <c r="FIE370" s="110"/>
      <c r="FIF370" s="110"/>
      <c r="FIG370" s="110"/>
      <c r="FIH370" s="110"/>
      <c r="FII370" s="110"/>
      <c r="FIJ370" s="110"/>
      <c r="FIK370" s="110"/>
      <c r="FIL370" s="110"/>
      <c r="FIM370" s="110"/>
      <c r="FIN370" s="110"/>
      <c r="FIO370" s="110"/>
      <c r="FIP370" s="110"/>
      <c r="FIQ370" s="110"/>
      <c r="FIR370" s="110"/>
      <c r="FIS370" s="110"/>
      <c r="FIT370" s="110"/>
      <c r="FIU370" s="110"/>
      <c r="FIV370" s="110"/>
      <c r="FIW370" s="110"/>
      <c r="FIX370" s="110"/>
      <c r="FIY370" s="110"/>
      <c r="FIZ370" s="110"/>
      <c r="FJA370" s="110"/>
      <c r="FJB370" s="110"/>
      <c r="FJC370" s="110"/>
      <c r="FJD370" s="110"/>
      <c r="FJE370" s="110"/>
      <c r="FJF370" s="110"/>
      <c r="FJG370" s="110"/>
      <c r="FJH370" s="110"/>
      <c r="FJI370" s="110"/>
      <c r="FJJ370" s="110"/>
      <c r="FJK370" s="110"/>
      <c r="FJL370" s="110"/>
      <c r="FJM370" s="110"/>
      <c r="FJN370" s="110"/>
      <c r="FJO370" s="110"/>
      <c r="FJP370" s="110"/>
      <c r="FJQ370" s="110"/>
      <c r="FJR370" s="110"/>
      <c r="FJS370" s="110"/>
      <c r="FJT370" s="110"/>
      <c r="FJU370" s="110"/>
      <c r="FJV370" s="110"/>
      <c r="FJW370" s="110"/>
      <c r="FJX370" s="110"/>
      <c r="FJY370" s="110"/>
      <c r="FJZ370" s="110"/>
      <c r="FKA370" s="110"/>
      <c r="FKB370" s="110"/>
      <c r="FKC370" s="110"/>
      <c r="FKD370" s="110"/>
      <c r="FKE370" s="110"/>
      <c r="FKF370" s="110"/>
      <c r="FKG370" s="110"/>
      <c r="FKH370" s="110"/>
      <c r="FKI370" s="110"/>
      <c r="FKJ370" s="110"/>
      <c r="FKK370" s="110"/>
      <c r="FKL370" s="110"/>
      <c r="FKM370" s="110"/>
      <c r="FKN370" s="110"/>
      <c r="FKO370" s="110"/>
      <c r="FKP370" s="110"/>
      <c r="FKQ370" s="110"/>
      <c r="FKR370" s="110"/>
      <c r="FKS370" s="110"/>
      <c r="FKT370" s="110"/>
      <c r="FKU370" s="110"/>
      <c r="FKV370" s="110"/>
      <c r="FKW370" s="110"/>
      <c r="FKX370" s="110"/>
      <c r="FKY370" s="110"/>
      <c r="FKZ370" s="110"/>
      <c r="FLA370" s="110"/>
      <c r="FLB370" s="110"/>
      <c r="FLC370" s="110"/>
      <c r="FLD370" s="110"/>
      <c r="FLE370" s="110"/>
      <c r="FLF370" s="110"/>
      <c r="FLG370" s="110"/>
      <c r="FLH370" s="110"/>
      <c r="FLI370" s="110"/>
      <c r="FLJ370" s="110"/>
      <c r="FLK370" s="110"/>
      <c r="FLL370" s="110"/>
      <c r="FLM370" s="110"/>
      <c r="FLN370" s="110"/>
      <c r="FLO370" s="110"/>
      <c r="FLP370" s="110"/>
      <c r="FLQ370" s="110"/>
      <c r="FLR370" s="110"/>
      <c r="FLS370" s="110"/>
      <c r="FLT370" s="110"/>
      <c r="FLU370" s="110"/>
      <c r="FLV370" s="110"/>
      <c r="FLW370" s="110"/>
      <c r="FLX370" s="110"/>
      <c r="FLY370" s="110"/>
      <c r="FLZ370" s="110"/>
      <c r="FMA370" s="110"/>
      <c r="FMB370" s="110"/>
      <c r="FMC370" s="110"/>
      <c r="FMD370" s="110"/>
      <c r="FME370" s="110"/>
      <c r="FMF370" s="110"/>
      <c r="FMG370" s="110"/>
      <c r="FMH370" s="110"/>
      <c r="FMI370" s="110"/>
      <c r="FMJ370" s="110"/>
      <c r="FMK370" s="110"/>
      <c r="FML370" s="110"/>
      <c r="FMM370" s="110"/>
      <c r="FMN370" s="110"/>
      <c r="FMO370" s="110"/>
      <c r="FMP370" s="110"/>
      <c r="FMQ370" s="110"/>
      <c r="FMR370" s="110"/>
      <c r="FMS370" s="110"/>
      <c r="FMT370" s="110"/>
      <c r="FMU370" s="110"/>
      <c r="FMV370" s="110"/>
      <c r="FMW370" s="110"/>
      <c r="FMX370" s="110"/>
      <c r="FMY370" s="110"/>
      <c r="FMZ370" s="110"/>
      <c r="FNA370" s="110"/>
      <c r="FNB370" s="110"/>
      <c r="FNC370" s="110"/>
      <c r="FND370" s="110"/>
      <c r="FNE370" s="110"/>
      <c r="FNF370" s="110"/>
      <c r="FNG370" s="110"/>
      <c r="FNH370" s="110"/>
      <c r="FNI370" s="110"/>
      <c r="FNJ370" s="110"/>
      <c r="FNK370" s="110"/>
      <c r="FNL370" s="110"/>
      <c r="FNM370" s="110"/>
      <c r="FNN370" s="110"/>
      <c r="FNO370" s="110"/>
      <c r="FNP370" s="110"/>
      <c r="FNQ370" s="110"/>
      <c r="FNR370" s="110"/>
      <c r="FNS370" s="110"/>
      <c r="FNT370" s="110"/>
      <c r="FNU370" s="110"/>
      <c r="FNV370" s="110"/>
      <c r="FNW370" s="110"/>
      <c r="FNX370" s="110"/>
      <c r="FNY370" s="110"/>
      <c r="FNZ370" s="110"/>
      <c r="FOA370" s="110"/>
      <c r="FOB370" s="110"/>
      <c r="FOC370" s="110"/>
      <c r="FOD370" s="110"/>
      <c r="FOE370" s="110"/>
      <c r="FOF370" s="110"/>
      <c r="FOG370" s="110"/>
      <c r="FOH370" s="110"/>
      <c r="FOI370" s="110"/>
      <c r="FOJ370" s="110"/>
      <c r="FOK370" s="110"/>
      <c r="FOL370" s="110"/>
      <c r="FOM370" s="110"/>
      <c r="FON370" s="110"/>
      <c r="FOO370" s="110"/>
      <c r="FOP370" s="110"/>
      <c r="FOQ370" s="110"/>
      <c r="FOR370" s="110"/>
      <c r="FOS370" s="110"/>
      <c r="FOT370" s="110"/>
      <c r="FOU370" s="110"/>
      <c r="FOV370" s="110"/>
      <c r="FOW370" s="110"/>
      <c r="FOX370" s="110"/>
      <c r="FOY370" s="110"/>
      <c r="FOZ370" s="110"/>
      <c r="FPA370" s="110"/>
      <c r="FPB370" s="110"/>
      <c r="FPC370" s="110"/>
      <c r="FPD370" s="110"/>
      <c r="FPE370" s="110"/>
      <c r="FPF370" s="110"/>
      <c r="FPG370" s="110"/>
      <c r="FPH370" s="110"/>
      <c r="FPI370" s="110"/>
      <c r="FPJ370" s="110"/>
      <c r="FPK370" s="110"/>
      <c r="FPL370" s="110"/>
      <c r="FPM370" s="110"/>
      <c r="FPN370" s="110"/>
      <c r="FPO370" s="110"/>
      <c r="FPP370" s="110"/>
      <c r="FPQ370" s="110"/>
      <c r="FPR370" s="110"/>
      <c r="FPS370" s="110"/>
      <c r="FPT370" s="110"/>
      <c r="FPU370" s="110"/>
      <c r="FPV370" s="110"/>
      <c r="FPW370" s="110"/>
      <c r="FPX370" s="110"/>
      <c r="FPY370" s="110"/>
      <c r="FPZ370" s="110"/>
      <c r="FQA370" s="110"/>
      <c r="FQB370" s="110"/>
      <c r="FQC370" s="110"/>
      <c r="FQD370" s="110"/>
      <c r="FQE370" s="110"/>
      <c r="FQF370" s="110"/>
      <c r="FQG370" s="110"/>
      <c r="FQH370" s="110"/>
      <c r="FQI370" s="110"/>
      <c r="FQJ370" s="110"/>
      <c r="FQK370" s="110"/>
      <c r="FQL370" s="110"/>
      <c r="FQM370" s="110"/>
      <c r="FQN370" s="110"/>
      <c r="FQO370" s="110"/>
      <c r="FQP370" s="110"/>
      <c r="FQQ370" s="110"/>
      <c r="FQR370" s="110"/>
      <c r="FQS370" s="110"/>
      <c r="FQT370" s="110"/>
      <c r="FQU370" s="110"/>
      <c r="FQV370" s="110"/>
      <c r="FQW370" s="110"/>
      <c r="FQX370" s="110"/>
      <c r="FQY370" s="110"/>
      <c r="FQZ370" s="110"/>
      <c r="FRA370" s="110"/>
      <c r="FRB370" s="110"/>
      <c r="FRC370" s="110"/>
      <c r="FRD370" s="110"/>
      <c r="FRE370" s="110"/>
      <c r="FRF370" s="110"/>
      <c r="FRG370" s="110"/>
      <c r="FRH370" s="110"/>
      <c r="FRI370" s="110"/>
      <c r="FRJ370" s="110"/>
      <c r="FRK370" s="110"/>
      <c r="FRL370" s="110"/>
      <c r="FRM370" s="110"/>
      <c r="FRN370" s="110"/>
      <c r="FRO370" s="110"/>
      <c r="FRP370" s="110"/>
      <c r="FRQ370" s="110"/>
      <c r="FRR370" s="110"/>
      <c r="FRS370" s="110"/>
      <c r="FRT370" s="110"/>
      <c r="FRU370" s="110"/>
      <c r="FRV370" s="110"/>
      <c r="FRW370" s="110"/>
      <c r="FRX370" s="110"/>
      <c r="FRY370" s="110"/>
      <c r="FRZ370" s="110"/>
      <c r="FSA370" s="110"/>
      <c r="FSB370" s="110"/>
      <c r="FSC370" s="110"/>
      <c r="FSD370" s="110"/>
      <c r="FSE370" s="110"/>
      <c r="FSF370" s="110"/>
      <c r="FSG370" s="110"/>
      <c r="FSH370" s="110"/>
      <c r="FSI370" s="110"/>
      <c r="FSJ370" s="110"/>
      <c r="FSK370" s="110"/>
      <c r="FSL370" s="110"/>
      <c r="FSM370" s="110"/>
      <c r="FSN370" s="110"/>
      <c r="FSO370" s="110"/>
      <c r="FSP370" s="110"/>
      <c r="FSQ370" s="110"/>
      <c r="FSR370" s="110"/>
      <c r="FSS370" s="110"/>
      <c r="FST370" s="110"/>
      <c r="FSU370" s="110"/>
      <c r="FSV370" s="110"/>
      <c r="FSW370" s="110"/>
      <c r="FSX370" s="110"/>
      <c r="FSY370" s="110"/>
      <c r="FSZ370" s="110"/>
      <c r="FTA370" s="110"/>
      <c r="FTB370" s="110"/>
      <c r="FTC370" s="110"/>
      <c r="FTD370" s="110"/>
      <c r="FTE370" s="110"/>
      <c r="FTF370" s="110"/>
      <c r="FTG370" s="110"/>
      <c r="FTH370" s="110"/>
      <c r="FTI370" s="110"/>
      <c r="FTJ370" s="110"/>
      <c r="FTK370" s="110"/>
      <c r="FTL370" s="110"/>
      <c r="FTM370" s="110"/>
      <c r="FTN370" s="110"/>
      <c r="FTO370" s="110"/>
      <c r="FTP370" s="110"/>
      <c r="FTQ370" s="110"/>
      <c r="FTR370" s="110"/>
      <c r="FTS370" s="110"/>
      <c r="FTT370" s="110"/>
      <c r="FTU370" s="110"/>
      <c r="FTV370" s="110"/>
      <c r="FTW370" s="110"/>
      <c r="FTX370" s="110"/>
      <c r="FTY370" s="110"/>
      <c r="FTZ370" s="110"/>
      <c r="FUA370" s="110"/>
      <c r="FUB370" s="110"/>
      <c r="FUC370" s="110"/>
      <c r="FUD370" s="110"/>
      <c r="FUE370" s="110"/>
      <c r="FUF370" s="110"/>
      <c r="FUG370" s="110"/>
      <c r="FUH370" s="110"/>
      <c r="FUI370" s="110"/>
      <c r="FUJ370" s="110"/>
      <c r="FUK370" s="110"/>
      <c r="FUL370" s="110"/>
      <c r="FUM370" s="110"/>
      <c r="FUN370" s="110"/>
      <c r="FUO370" s="110"/>
      <c r="FUP370" s="110"/>
      <c r="FUQ370" s="110"/>
      <c r="FUR370" s="110"/>
      <c r="FUS370" s="110"/>
      <c r="FUT370" s="110"/>
      <c r="FUU370" s="110"/>
      <c r="FUV370" s="110"/>
      <c r="FUW370" s="110"/>
      <c r="FUX370" s="110"/>
      <c r="FUY370" s="110"/>
      <c r="FUZ370" s="110"/>
      <c r="FVA370" s="110"/>
      <c r="FVB370" s="110"/>
      <c r="FVC370" s="110"/>
      <c r="FVD370" s="110"/>
      <c r="FVE370" s="110"/>
      <c r="FVF370" s="110"/>
      <c r="FVG370" s="110"/>
      <c r="FVH370" s="110"/>
      <c r="FVI370" s="110"/>
      <c r="FVJ370" s="110"/>
      <c r="FVK370" s="110"/>
      <c r="FVL370" s="110"/>
      <c r="FVM370" s="110"/>
      <c r="FVN370" s="110"/>
      <c r="FVO370" s="110"/>
      <c r="FVP370" s="110"/>
      <c r="FVQ370" s="110"/>
      <c r="FVR370" s="110"/>
      <c r="FVS370" s="110"/>
      <c r="FVT370" s="110"/>
      <c r="FVU370" s="110"/>
      <c r="FVV370" s="110"/>
      <c r="FVW370" s="110"/>
      <c r="FVX370" s="110"/>
      <c r="FVY370" s="110"/>
      <c r="FVZ370" s="110"/>
      <c r="FWA370" s="110"/>
      <c r="FWB370" s="110"/>
      <c r="FWC370" s="110"/>
      <c r="FWD370" s="110"/>
      <c r="FWE370" s="110"/>
      <c r="FWF370" s="110"/>
      <c r="FWG370" s="110"/>
      <c r="FWH370" s="110"/>
      <c r="FWI370" s="110"/>
      <c r="FWJ370" s="110"/>
      <c r="FWK370" s="110"/>
      <c r="FWL370" s="110"/>
      <c r="FWM370" s="110"/>
      <c r="FWN370" s="110"/>
      <c r="FWO370" s="110"/>
      <c r="FWP370" s="110"/>
      <c r="FWQ370" s="110"/>
      <c r="FWR370" s="110"/>
      <c r="FWS370" s="110"/>
      <c r="FWT370" s="110"/>
      <c r="FWU370" s="110"/>
      <c r="FWV370" s="110"/>
      <c r="FWW370" s="110"/>
      <c r="FWX370" s="110"/>
      <c r="FWY370" s="110"/>
      <c r="FWZ370" s="110"/>
      <c r="FXA370" s="110"/>
      <c r="FXB370" s="110"/>
      <c r="FXC370" s="110"/>
      <c r="FXD370" s="110"/>
      <c r="FXE370" s="110"/>
      <c r="FXF370" s="110"/>
      <c r="FXG370" s="110"/>
      <c r="FXH370" s="110"/>
      <c r="FXI370" s="110"/>
      <c r="FXJ370" s="110"/>
      <c r="FXK370" s="110"/>
      <c r="FXL370" s="110"/>
      <c r="FXM370" s="110"/>
      <c r="FXN370" s="110"/>
      <c r="FXO370" s="110"/>
      <c r="FXP370" s="110"/>
      <c r="FXQ370" s="110"/>
      <c r="FXR370" s="110"/>
      <c r="FXS370" s="110"/>
      <c r="FXT370" s="110"/>
      <c r="FXU370" s="110"/>
      <c r="FXV370" s="110"/>
      <c r="FXW370" s="110"/>
      <c r="FXX370" s="110"/>
      <c r="FXY370" s="110"/>
      <c r="FXZ370" s="110"/>
      <c r="FYA370" s="110"/>
      <c r="FYB370" s="110"/>
      <c r="FYC370" s="110"/>
      <c r="FYD370" s="110"/>
      <c r="FYE370" s="110"/>
      <c r="FYF370" s="110"/>
      <c r="FYG370" s="110"/>
      <c r="FYH370" s="110"/>
      <c r="FYI370" s="110"/>
      <c r="FYJ370" s="110"/>
      <c r="FYK370" s="110"/>
      <c r="FYL370" s="110"/>
      <c r="FYM370" s="110"/>
      <c r="FYN370" s="110"/>
      <c r="FYO370" s="110"/>
      <c r="FYP370" s="110"/>
      <c r="FYQ370" s="110"/>
      <c r="FYR370" s="110"/>
      <c r="FYS370" s="110"/>
      <c r="FYT370" s="110"/>
      <c r="FYU370" s="110"/>
      <c r="FYV370" s="110"/>
      <c r="FYW370" s="110"/>
      <c r="FYX370" s="110"/>
      <c r="FYY370" s="110"/>
      <c r="FYZ370" s="110"/>
      <c r="FZA370" s="110"/>
      <c r="FZB370" s="110"/>
      <c r="FZC370" s="110"/>
      <c r="FZD370" s="110"/>
      <c r="FZE370" s="110"/>
      <c r="FZF370" s="110"/>
      <c r="FZG370" s="110"/>
      <c r="FZH370" s="110"/>
      <c r="FZI370" s="110"/>
      <c r="FZJ370" s="110"/>
      <c r="FZK370" s="110"/>
      <c r="FZL370" s="110"/>
      <c r="FZM370" s="110"/>
      <c r="FZN370" s="110"/>
      <c r="FZO370" s="110"/>
      <c r="FZP370" s="110"/>
      <c r="FZQ370" s="110"/>
      <c r="FZR370" s="110"/>
      <c r="FZS370" s="110"/>
      <c r="FZT370" s="110"/>
      <c r="FZU370" s="110"/>
      <c r="FZV370" s="110"/>
      <c r="FZW370" s="110"/>
      <c r="FZX370" s="110"/>
      <c r="FZY370" s="110"/>
      <c r="FZZ370" s="110"/>
      <c r="GAA370" s="110"/>
      <c r="GAB370" s="110"/>
      <c r="GAC370" s="110"/>
      <c r="GAD370" s="110"/>
      <c r="GAE370" s="110"/>
      <c r="GAF370" s="110"/>
      <c r="GAG370" s="110"/>
      <c r="GAH370" s="110"/>
      <c r="GAI370" s="110"/>
      <c r="GAJ370" s="110"/>
      <c r="GAK370" s="110"/>
      <c r="GAL370" s="110"/>
      <c r="GAM370" s="110"/>
      <c r="GAN370" s="110"/>
      <c r="GAO370" s="110"/>
      <c r="GAP370" s="110"/>
      <c r="GAQ370" s="110"/>
      <c r="GAR370" s="110"/>
      <c r="GAS370" s="110"/>
      <c r="GAT370" s="110"/>
      <c r="GAU370" s="110"/>
      <c r="GAV370" s="110"/>
      <c r="GAW370" s="110"/>
      <c r="GAX370" s="110"/>
      <c r="GAY370" s="110"/>
      <c r="GAZ370" s="110"/>
      <c r="GBA370" s="110"/>
      <c r="GBB370" s="110"/>
      <c r="GBC370" s="110"/>
      <c r="GBD370" s="110"/>
      <c r="GBE370" s="110"/>
      <c r="GBF370" s="110"/>
      <c r="GBG370" s="110"/>
      <c r="GBH370" s="110"/>
      <c r="GBI370" s="110"/>
      <c r="GBJ370" s="110"/>
      <c r="GBK370" s="110"/>
      <c r="GBL370" s="110"/>
      <c r="GBM370" s="110"/>
      <c r="GBN370" s="110"/>
      <c r="GBO370" s="110"/>
      <c r="GBP370" s="110"/>
      <c r="GBQ370" s="110"/>
      <c r="GBR370" s="110"/>
      <c r="GBS370" s="110"/>
      <c r="GBT370" s="110"/>
      <c r="GBU370" s="110"/>
      <c r="GBV370" s="110"/>
      <c r="GBW370" s="110"/>
      <c r="GBX370" s="110"/>
      <c r="GBY370" s="110"/>
      <c r="GBZ370" s="110"/>
      <c r="GCA370" s="110"/>
      <c r="GCB370" s="110"/>
      <c r="GCC370" s="110"/>
      <c r="GCD370" s="110"/>
      <c r="GCE370" s="110"/>
      <c r="GCF370" s="110"/>
      <c r="GCG370" s="110"/>
      <c r="GCH370" s="110"/>
      <c r="GCI370" s="110"/>
      <c r="GCJ370" s="110"/>
      <c r="GCK370" s="110"/>
      <c r="GCL370" s="110"/>
      <c r="GCM370" s="110"/>
      <c r="GCN370" s="110"/>
      <c r="GCO370" s="110"/>
      <c r="GCP370" s="110"/>
      <c r="GCQ370" s="110"/>
      <c r="GCR370" s="110"/>
      <c r="GCS370" s="110"/>
      <c r="GCT370" s="110"/>
      <c r="GCU370" s="110"/>
      <c r="GCV370" s="110"/>
      <c r="GCW370" s="110"/>
      <c r="GCX370" s="110"/>
      <c r="GCY370" s="110"/>
      <c r="GCZ370" s="110"/>
      <c r="GDA370" s="110"/>
      <c r="GDB370" s="110"/>
      <c r="GDC370" s="110"/>
      <c r="GDD370" s="110"/>
      <c r="GDE370" s="110"/>
      <c r="GDF370" s="110"/>
      <c r="GDG370" s="110"/>
      <c r="GDH370" s="110"/>
      <c r="GDI370" s="110"/>
      <c r="GDJ370" s="110"/>
      <c r="GDK370" s="110"/>
      <c r="GDL370" s="110"/>
      <c r="GDM370" s="110"/>
      <c r="GDN370" s="110"/>
      <c r="GDO370" s="110"/>
      <c r="GDP370" s="110"/>
      <c r="GDQ370" s="110"/>
      <c r="GDR370" s="110"/>
      <c r="GDS370" s="110"/>
      <c r="GDT370" s="110"/>
      <c r="GDU370" s="110"/>
      <c r="GDV370" s="110"/>
      <c r="GDW370" s="110"/>
      <c r="GDX370" s="110"/>
      <c r="GDY370" s="110"/>
      <c r="GDZ370" s="110"/>
      <c r="GEA370" s="110"/>
      <c r="GEB370" s="110"/>
      <c r="GEC370" s="110"/>
      <c r="GED370" s="110"/>
      <c r="GEE370" s="110"/>
      <c r="GEF370" s="110"/>
      <c r="GEG370" s="110"/>
      <c r="GEH370" s="110"/>
      <c r="GEI370" s="110"/>
      <c r="GEJ370" s="110"/>
      <c r="GEK370" s="110"/>
      <c r="GEL370" s="110"/>
      <c r="GEM370" s="110"/>
      <c r="GEN370" s="110"/>
      <c r="GEO370" s="110"/>
      <c r="GEP370" s="110"/>
      <c r="GEQ370" s="110"/>
      <c r="GER370" s="110"/>
      <c r="GES370" s="110"/>
      <c r="GET370" s="110"/>
      <c r="GEU370" s="110"/>
      <c r="GEV370" s="110"/>
      <c r="GEW370" s="110"/>
      <c r="GEX370" s="110"/>
      <c r="GEY370" s="110"/>
      <c r="GEZ370" s="110"/>
      <c r="GFA370" s="110"/>
      <c r="GFB370" s="110"/>
      <c r="GFC370" s="110"/>
      <c r="GFD370" s="110"/>
      <c r="GFE370" s="110"/>
      <c r="GFF370" s="110"/>
      <c r="GFG370" s="110"/>
      <c r="GFH370" s="110"/>
      <c r="GFI370" s="110"/>
      <c r="GFJ370" s="110"/>
      <c r="GFK370" s="110"/>
      <c r="GFL370" s="110"/>
      <c r="GFM370" s="110"/>
      <c r="GFN370" s="110"/>
      <c r="GFO370" s="110"/>
      <c r="GFP370" s="110"/>
      <c r="GFQ370" s="110"/>
      <c r="GFR370" s="110"/>
      <c r="GFS370" s="110"/>
      <c r="GFT370" s="110"/>
      <c r="GFU370" s="110"/>
      <c r="GFV370" s="110"/>
      <c r="GFW370" s="110"/>
      <c r="GFX370" s="110"/>
      <c r="GFY370" s="110"/>
      <c r="GFZ370" s="110"/>
      <c r="GGA370" s="110"/>
      <c r="GGB370" s="110"/>
      <c r="GGC370" s="110"/>
      <c r="GGD370" s="110"/>
      <c r="GGE370" s="110"/>
      <c r="GGF370" s="110"/>
      <c r="GGG370" s="110"/>
      <c r="GGH370" s="110"/>
      <c r="GGI370" s="110"/>
      <c r="GGJ370" s="110"/>
      <c r="GGK370" s="110"/>
      <c r="GGL370" s="110"/>
      <c r="GGM370" s="110"/>
      <c r="GGN370" s="110"/>
      <c r="GGO370" s="110"/>
      <c r="GGP370" s="110"/>
      <c r="GGQ370" s="110"/>
      <c r="GGR370" s="110"/>
      <c r="GGS370" s="110"/>
      <c r="GGT370" s="110"/>
      <c r="GGU370" s="110"/>
      <c r="GGV370" s="110"/>
      <c r="GGW370" s="110"/>
      <c r="GGX370" s="110"/>
      <c r="GGY370" s="110"/>
      <c r="GGZ370" s="110"/>
      <c r="GHA370" s="110"/>
      <c r="GHB370" s="110"/>
      <c r="GHC370" s="110"/>
      <c r="GHD370" s="110"/>
      <c r="GHE370" s="110"/>
      <c r="GHF370" s="110"/>
      <c r="GHG370" s="110"/>
      <c r="GHH370" s="110"/>
      <c r="GHI370" s="110"/>
      <c r="GHJ370" s="110"/>
      <c r="GHK370" s="110"/>
      <c r="GHL370" s="110"/>
      <c r="GHM370" s="110"/>
      <c r="GHN370" s="110"/>
      <c r="GHO370" s="110"/>
      <c r="GHP370" s="110"/>
      <c r="GHQ370" s="110"/>
      <c r="GHR370" s="110"/>
      <c r="GHS370" s="110"/>
      <c r="GHT370" s="110"/>
      <c r="GHU370" s="110"/>
      <c r="GHV370" s="110"/>
      <c r="GHW370" s="110"/>
      <c r="GHX370" s="110"/>
      <c r="GHY370" s="110"/>
      <c r="GHZ370" s="110"/>
      <c r="GIA370" s="110"/>
      <c r="GIB370" s="110"/>
      <c r="GIC370" s="110"/>
      <c r="GID370" s="110"/>
      <c r="GIE370" s="110"/>
      <c r="GIF370" s="110"/>
      <c r="GIG370" s="110"/>
      <c r="GIH370" s="110"/>
      <c r="GII370" s="110"/>
      <c r="GIJ370" s="110"/>
      <c r="GIK370" s="110"/>
      <c r="GIL370" s="110"/>
      <c r="GIM370" s="110"/>
      <c r="GIN370" s="110"/>
      <c r="GIO370" s="110"/>
      <c r="GIP370" s="110"/>
      <c r="GIQ370" s="110"/>
      <c r="GIR370" s="110"/>
      <c r="GIS370" s="110"/>
      <c r="GIT370" s="110"/>
      <c r="GIU370" s="110"/>
      <c r="GIV370" s="110"/>
      <c r="GIW370" s="110"/>
      <c r="GIX370" s="110"/>
      <c r="GIY370" s="110"/>
      <c r="GIZ370" s="110"/>
      <c r="GJA370" s="110"/>
      <c r="GJB370" s="110"/>
      <c r="GJC370" s="110"/>
      <c r="GJD370" s="110"/>
      <c r="GJE370" s="110"/>
      <c r="GJF370" s="110"/>
      <c r="GJG370" s="110"/>
      <c r="GJH370" s="110"/>
      <c r="GJI370" s="110"/>
      <c r="GJJ370" s="110"/>
      <c r="GJK370" s="110"/>
      <c r="GJL370" s="110"/>
      <c r="GJM370" s="110"/>
      <c r="GJN370" s="110"/>
      <c r="GJO370" s="110"/>
      <c r="GJP370" s="110"/>
      <c r="GJQ370" s="110"/>
      <c r="GJR370" s="110"/>
      <c r="GJS370" s="110"/>
      <c r="GJT370" s="110"/>
      <c r="GJU370" s="110"/>
      <c r="GJV370" s="110"/>
      <c r="GJW370" s="110"/>
      <c r="GJX370" s="110"/>
      <c r="GJY370" s="110"/>
      <c r="GJZ370" s="110"/>
      <c r="GKA370" s="110"/>
      <c r="GKB370" s="110"/>
      <c r="GKC370" s="110"/>
      <c r="GKD370" s="110"/>
      <c r="GKE370" s="110"/>
      <c r="GKF370" s="110"/>
      <c r="GKG370" s="110"/>
      <c r="GKH370" s="110"/>
      <c r="GKI370" s="110"/>
      <c r="GKJ370" s="110"/>
      <c r="GKK370" s="110"/>
      <c r="GKL370" s="110"/>
      <c r="GKM370" s="110"/>
      <c r="GKN370" s="110"/>
      <c r="GKO370" s="110"/>
      <c r="GKP370" s="110"/>
      <c r="GKQ370" s="110"/>
      <c r="GKR370" s="110"/>
      <c r="GKS370" s="110"/>
      <c r="GKT370" s="110"/>
      <c r="GKU370" s="110"/>
      <c r="GKV370" s="110"/>
      <c r="GKW370" s="110"/>
      <c r="GKX370" s="110"/>
      <c r="GKY370" s="110"/>
      <c r="GKZ370" s="110"/>
      <c r="GLA370" s="110"/>
      <c r="GLB370" s="110"/>
      <c r="GLC370" s="110"/>
      <c r="GLD370" s="110"/>
      <c r="GLE370" s="110"/>
      <c r="GLF370" s="110"/>
      <c r="GLG370" s="110"/>
      <c r="GLH370" s="110"/>
      <c r="GLI370" s="110"/>
      <c r="GLJ370" s="110"/>
      <c r="GLK370" s="110"/>
      <c r="GLL370" s="110"/>
      <c r="GLM370" s="110"/>
      <c r="GLN370" s="110"/>
      <c r="GLO370" s="110"/>
      <c r="GLP370" s="110"/>
      <c r="GLQ370" s="110"/>
      <c r="GLR370" s="110"/>
      <c r="GLS370" s="110"/>
      <c r="GLT370" s="110"/>
      <c r="GLU370" s="110"/>
      <c r="GLV370" s="110"/>
      <c r="GLW370" s="110"/>
      <c r="GLX370" s="110"/>
      <c r="GLY370" s="110"/>
      <c r="GLZ370" s="110"/>
      <c r="GMA370" s="110"/>
      <c r="GMB370" s="110"/>
      <c r="GMC370" s="110"/>
      <c r="GMD370" s="110"/>
      <c r="GME370" s="110"/>
      <c r="GMF370" s="110"/>
      <c r="GMG370" s="110"/>
      <c r="GMH370" s="110"/>
      <c r="GMI370" s="110"/>
      <c r="GMJ370" s="110"/>
      <c r="GMK370" s="110"/>
      <c r="GML370" s="110"/>
      <c r="GMM370" s="110"/>
      <c r="GMN370" s="110"/>
      <c r="GMO370" s="110"/>
      <c r="GMP370" s="110"/>
      <c r="GMQ370" s="110"/>
      <c r="GMR370" s="110"/>
      <c r="GMS370" s="110"/>
      <c r="GMT370" s="110"/>
      <c r="GMU370" s="110"/>
      <c r="GMV370" s="110"/>
      <c r="GMW370" s="110"/>
      <c r="GMX370" s="110"/>
      <c r="GMY370" s="110"/>
      <c r="GMZ370" s="110"/>
      <c r="GNA370" s="110"/>
      <c r="GNB370" s="110"/>
      <c r="GNC370" s="110"/>
      <c r="GND370" s="110"/>
      <c r="GNE370" s="110"/>
      <c r="GNF370" s="110"/>
      <c r="GNG370" s="110"/>
      <c r="GNH370" s="110"/>
      <c r="GNI370" s="110"/>
      <c r="GNJ370" s="110"/>
      <c r="GNK370" s="110"/>
      <c r="GNL370" s="110"/>
      <c r="GNM370" s="110"/>
      <c r="GNN370" s="110"/>
      <c r="GNO370" s="110"/>
      <c r="GNP370" s="110"/>
      <c r="GNQ370" s="110"/>
      <c r="GNR370" s="110"/>
      <c r="GNS370" s="110"/>
      <c r="GNT370" s="110"/>
      <c r="GNU370" s="110"/>
      <c r="GNV370" s="110"/>
      <c r="GNW370" s="110"/>
      <c r="GNX370" s="110"/>
      <c r="GNY370" s="110"/>
      <c r="GNZ370" s="110"/>
      <c r="GOA370" s="110"/>
      <c r="GOB370" s="110"/>
      <c r="GOC370" s="110"/>
      <c r="GOD370" s="110"/>
      <c r="GOE370" s="110"/>
      <c r="GOF370" s="110"/>
      <c r="GOG370" s="110"/>
      <c r="GOH370" s="110"/>
      <c r="GOI370" s="110"/>
      <c r="GOJ370" s="110"/>
      <c r="GOK370" s="110"/>
      <c r="GOL370" s="110"/>
      <c r="GOM370" s="110"/>
      <c r="GON370" s="110"/>
      <c r="GOO370" s="110"/>
      <c r="GOP370" s="110"/>
      <c r="GOQ370" s="110"/>
      <c r="GOR370" s="110"/>
      <c r="GOS370" s="110"/>
      <c r="GOT370" s="110"/>
      <c r="GOU370" s="110"/>
      <c r="GOV370" s="110"/>
      <c r="GOW370" s="110"/>
      <c r="GOX370" s="110"/>
      <c r="GOY370" s="110"/>
      <c r="GOZ370" s="110"/>
      <c r="GPA370" s="110"/>
      <c r="GPB370" s="110"/>
      <c r="GPC370" s="110"/>
      <c r="GPD370" s="110"/>
      <c r="GPE370" s="110"/>
      <c r="GPF370" s="110"/>
      <c r="GPG370" s="110"/>
      <c r="GPH370" s="110"/>
      <c r="GPI370" s="110"/>
      <c r="GPJ370" s="110"/>
      <c r="GPK370" s="110"/>
      <c r="GPL370" s="110"/>
      <c r="GPM370" s="110"/>
      <c r="GPN370" s="110"/>
      <c r="GPO370" s="110"/>
      <c r="GPP370" s="110"/>
      <c r="GPQ370" s="110"/>
      <c r="GPR370" s="110"/>
      <c r="GPS370" s="110"/>
      <c r="GPT370" s="110"/>
      <c r="GPU370" s="110"/>
      <c r="GPV370" s="110"/>
      <c r="GPW370" s="110"/>
      <c r="GPX370" s="110"/>
      <c r="GPY370" s="110"/>
      <c r="GPZ370" s="110"/>
      <c r="GQA370" s="110"/>
      <c r="GQB370" s="110"/>
      <c r="GQC370" s="110"/>
      <c r="GQD370" s="110"/>
      <c r="GQE370" s="110"/>
      <c r="GQF370" s="110"/>
      <c r="GQG370" s="110"/>
      <c r="GQH370" s="110"/>
      <c r="GQI370" s="110"/>
      <c r="GQJ370" s="110"/>
      <c r="GQK370" s="110"/>
      <c r="GQL370" s="110"/>
      <c r="GQM370" s="110"/>
      <c r="GQN370" s="110"/>
      <c r="GQO370" s="110"/>
      <c r="GQP370" s="110"/>
      <c r="GQQ370" s="110"/>
      <c r="GQR370" s="110"/>
      <c r="GQS370" s="110"/>
      <c r="GQT370" s="110"/>
      <c r="GQU370" s="110"/>
      <c r="GQV370" s="110"/>
      <c r="GQW370" s="110"/>
      <c r="GQX370" s="110"/>
      <c r="GQY370" s="110"/>
      <c r="GQZ370" s="110"/>
      <c r="GRA370" s="110"/>
      <c r="GRB370" s="110"/>
      <c r="GRC370" s="110"/>
      <c r="GRD370" s="110"/>
      <c r="GRE370" s="110"/>
      <c r="GRF370" s="110"/>
      <c r="GRG370" s="110"/>
      <c r="GRH370" s="110"/>
      <c r="GRI370" s="110"/>
      <c r="GRJ370" s="110"/>
      <c r="GRK370" s="110"/>
      <c r="GRL370" s="110"/>
      <c r="GRM370" s="110"/>
      <c r="GRN370" s="110"/>
      <c r="GRO370" s="110"/>
      <c r="GRP370" s="110"/>
      <c r="GRQ370" s="110"/>
      <c r="GRR370" s="110"/>
      <c r="GRS370" s="110"/>
      <c r="GRT370" s="110"/>
      <c r="GRU370" s="110"/>
      <c r="GRV370" s="110"/>
      <c r="GRW370" s="110"/>
      <c r="GRX370" s="110"/>
      <c r="GRY370" s="110"/>
      <c r="GRZ370" s="110"/>
      <c r="GSA370" s="110"/>
      <c r="GSB370" s="110"/>
      <c r="GSC370" s="110"/>
      <c r="GSD370" s="110"/>
      <c r="GSE370" s="110"/>
      <c r="GSF370" s="110"/>
      <c r="GSG370" s="110"/>
      <c r="GSH370" s="110"/>
      <c r="GSI370" s="110"/>
      <c r="GSJ370" s="110"/>
      <c r="GSK370" s="110"/>
      <c r="GSL370" s="110"/>
      <c r="GSM370" s="110"/>
      <c r="GSN370" s="110"/>
      <c r="GSO370" s="110"/>
      <c r="GSP370" s="110"/>
      <c r="GSQ370" s="110"/>
      <c r="GSR370" s="110"/>
      <c r="GSS370" s="110"/>
      <c r="GST370" s="110"/>
      <c r="GSU370" s="110"/>
      <c r="GSV370" s="110"/>
      <c r="GSW370" s="110"/>
      <c r="GSX370" s="110"/>
      <c r="GSY370" s="110"/>
      <c r="GSZ370" s="110"/>
      <c r="GTA370" s="110"/>
      <c r="GTB370" s="110"/>
      <c r="GTC370" s="110"/>
      <c r="GTD370" s="110"/>
      <c r="GTE370" s="110"/>
      <c r="GTF370" s="110"/>
      <c r="GTG370" s="110"/>
      <c r="GTH370" s="110"/>
      <c r="GTI370" s="110"/>
      <c r="GTJ370" s="110"/>
      <c r="GTK370" s="110"/>
      <c r="GTL370" s="110"/>
      <c r="GTM370" s="110"/>
      <c r="GTN370" s="110"/>
      <c r="GTO370" s="110"/>
      <c r="GTP370" s="110"/>
      <c r="GTQ370" s="110"/>
      <c r="GTR370" s="110"/>
      <c r="GTS370" s="110"/>
      <c r="GTT370" s="110"/>
      <c r="GTU370" s="110"/>
      <c r="GTV370" s="110"/>
      <c r="GTW370" s="110"/>
      <c r="GTX370" s="110"/>
      <c r="GTY370" s="110"/>
      <c r="GTZ370" s="110"/>
      <c r="GUA370" s="110"/>
      <c r="GUB370" s="110"/>
      <c r="GUC370" s="110"/>
      <c r="GUD370" s="110"/>
      <c r="GUE370" s="110"/>
      <c r="GUF370" s="110"/>
      <c r="GUG370" s="110"/>
      <c r="GUH370" s="110"/>
      <c r="GUI370" s="110"/>
      <c r="GUJ370" s="110"/>
      <c r="GUK370" s="110"/>
      <c r="GUL370" s="110"/>
      <c r="GUM370" s="110"/>
      <c r="GUN370" s="110"/>
      <c r="GUO370" s="110"/>
      <c r="GUP370" s="110"/>
      <c r="GUQ370" s="110"/>
      <c r="GUR370" s="110"/>
      <c r="GUS370" s="110"/>
      <c r="GUT370" s="110"/>
      <c r="GUU370" s="110"/>
      <c r="GUV370" s="110"/>
      <c r="GUW370" s="110"/>
      <c r="GUX370" s="110"/>
      <c r="GUY370" s="110"/>
      <c r="GUZ370" s="110"/>
      <c r="GVA370" s="110"/>
      <c r="GVB370" s="110"/>
      <c r="GVC370" s="110"/>
      <c r="GVD370" s="110"/>
      <c r="GVE370" s="110"/>
      <c r="GVF370" s="110"/>
      <c r="GVG370" s="110"/>
      <c r="GVH370" s="110"/>
      <c r="GVI370" s="110"/>
      <c r="GVJ370" s="110"/>
      <c r="GVK370" s="110"/>
      <c r="GVL370" s="110"/>
      <c r="GVM370" s="110"/>
      <c r="GVN370" s="110"/>
      <c r="GVO370" s="110"/>
      <c r="GVP370" s="110"/>
      <c r="GVQ370" s="110"/>
      <c r="GVR370" s="110"/>
      <c r="GVS370" s="110"/>
      <c r="GVT370" s="110"/>
      <c r="GVU370" s="110"/>
      <c r="GVV370" s="110"/>
      <c r="GVW370" s="110"/>
      <c r="GVX370" s="110"/>
      <c r="GVY370" s="110"/>
      <c r="GVZ370" s="110"/>
      <c r="GWA370" s="110"/>
      <c r="GWB370" s="110"/>
      <c r="GWC370" s="110"/>
      <c r="GWD370" s="110"/>
      <c r="GWE370" s="110"/>
      <c r="GWF370" s="110"/>
      <c r="GWG370" s="110"/>
      <c r="GWH370" s="110"/>
      <c r="GWI370" s="110"/>
      <c r="GWJ370" s="110"/>
      <c r="GWK370" s="110"/>
      <c r="GWL370" s="110"/>
      <c r="GWM370" s="110"/>
      <c r="GWN370" s="110"/>
      <c r="GWO370" s="110"/>
      <c r="GWP370" s="110"/>
      <c r="GWQ370" s="110"/>
      <c r="GWR370" s="110"/>
      <c r="GWS370" s="110"/>
      <c r="GWT370" s="110"/>
      <c r="GWU370" s="110"/>
      <c r="GWV370" s="110"/>
      <c r="GWW370" s="110"/>
      <c r="GWX370" s="110"/>
      <c r="GWY370" s="110"/>
      <c r="GWZ370" s="110"/>
      <c r="GXA370" s="110"/>
      <c r="GXB370" s="110"/>
      <c r="GXC370" s="110"/>
      <c r="GXD370" s="110"/>
      <c r="GXE370" s="110"/>
      <c r="GXF370" s="110"/>
      <c r="GXG370" s="110"/>
      <c r="GXH370" s="110"/>
      <c r="GXI370" s="110"/>
      <c r="GXJ370" s="110"/>
      <c r="GXK370" s="110"/>
      <c r="GXL370" s="110"/>
      <c r="GXM370" s="110"/>
      <c r="GXN370" s="110"/>
      <c r="GXO370" s="110"/>
      <c r="GXP370" s="110"/>
      <c r="GXQ370" s="110"/>
      <c r="GXR370" s="110"/>
      <c r="GXS370" s="110"/>
      <c r="GXT370" s="110"/>
      <c r="GXU370" s="110"/>
      <c r="GXV370" s="110"/>
      <c r="GXW370" s="110"/>
      <c r="GXX370" s="110"/>
      <c r="GXY370" s="110"/>
      <c r="GXZ370" s="110"/>
      <c r="GYA370" s="110"/>
      <c r="GYB370" s="110"/>
      <c r="GYC370" s="110"/>
      <c r="GYD370" s="110"/>
      <c r="GYE370" s="110"/>
      <c r="GYF370" s="110"/>
      <c r="GYG370" s="110"/>
      <c r="GYH370" s="110"/>
      <c r="GYI370" s="110"/>
      <c r="GYJ370" s="110"/>
      <c r="GYK370" s="110"/>
      <c r="GYL370" s="110"/>
      <c r="GYM370" s="110"/>
      <c r="GYN370" s="110"/>
      <c r="GYO370" s="110"/>
      <c r="GYP370" s="110"/>
      <c r="GYQ370" s="110"/>
      <c r="GYR370" s="110"/>
      <c r="GYS370" s="110"/>
      <c r="GYT370" s="110"/>
      <c r="GYU370" s="110"/>
      <c r="GYV370" s="110"/>
      <c r="GYW370" s="110"/>
      <c r="GYX370" s="110"/>
      <c r="GYY370" s="110"/>
      <c r="GYZ370" s="110"/>
      <c r="GZA370" s="110"/>
      <c r="GZB370" s="110"/>
      <c r="GZC370" s="110"/>
      <c r="GZD370" s="110"/>
      <c r="GZE370" s="110"/>
      <c r="GZF370" s="110"/>
      <c r="GZG370" s="110"/>
      <c r="GZH370" s="110"/>
      <c r="GZI370" s="110"/>
      <c r="GZJ370" s="110"/>
      <c r="GZK370" s="110"/>
      <c r="GZL370" s="110"/>
      <c r="GZM370" s="110"/>
      <c r="GZN370" s="110"/>
      <c r="GZO370" s="110"/>
      <c r="GZP370" s="110"/>
      <c r="GZQ370" s="110"/>
      <c r="GZR370" s="110"/>
      <c r="GZS370" s="110"/>
      <c r="GZT370" s="110"/>
      <c r="GZU370" s="110"/>
      <c r="GZV370" s="110"/>
      <c r="GZW370" s="110"/>
      <c r="GZX370" s="110"/>
      <c r="GZY370" s="110"/>
      <c r="GZZ370" s="110"/>
      <c r="HAA370" s="110"/>
      <c r="HAB370" s="110"/>
      <c r="HAC370" s="110"/>
      <c r="HAD370" s="110"/>
      <c r="HAE370" s="110"/>
      <c r="HAF370" s="110"/>
      <c r="HAG370" s="110"/>
      <c r="HAH370" s="110"/>
      <c r="HAI370" s="110"/>
      <c r="HAJ370" s="110"/>
      <c r="HAK370" s="110"/>
      <c r="HAL370" s="110"/>
      <c r="HAM370" s="110"/>
      <c r="HAN370" s="110"/>
      <c r="HAO370" s="110"/>
      <c r="HAP370" s="110"/>
      <c r="HAQ370" s="110"/>
      <c r="HAR370" s="110"/>
      <c r="HAS370" s="110"/>
      <c r="HAT370" s="110"/>
      <c r="HAU370" s="110"/>
      <c r="HAV370" s="110"/>
      <c r="HAW370" s="110"/>
      <c r="HAX370" s="110"/>
      <c r="HAY370" s="110"/>
      <c r="HAZ370" s="110"/>
      <c r="HBA370" s="110"/>
      <c r="HBB370" s="110"/>
      <c r="HBC370" s="110"/>
      <c r="HBD370" s="110"/>
      <c r="HBE370" s="110"/>
      <c r="HBF370" s="110"/>
      <c r="HBG370" s="110"/>
      <c r="HBH370" s="110"/>
      <c r="HBI370" s="110"/>
      <c r="HBJ370" s="110"/>
      <c r="HBK370" s="110"/>
      <c r="HBL370" s="110"/>
      <c r="HBM370" s="110"/>
      <c r="HBN370" s="110"/>
      <c r="HBO370" s="110"/>
      <c r="HBP370" s="110"/>
      <c r="HBQ370" s="110"/>
      <c r="HBR370" s="110"/>
      <c r="HBS370" s="110"/>
      <c r="HBT370" s="110"/>
      <c r="HBU370" s="110"/>
      <c r="HBV370" s="110"/>
      <c r="HBW370" s="110"/>
      <c r="HBX370" s="110"/>
      <c r="HBY370" s="110"/>
      <c r="HBZ370" s="110"/>
      <c r="HCA370" s="110"/>
      <c r="HCB370" s="110"/>
      <c r="HCC370" s="110"/>
      <c r="HCD370" s="110"/>
      <c r="HCE370" s="110"/>
      <c r="HCF370" s="110"/>
      <c r="HCG370" s="110"/>
      <c r="HCH370" s="110"/>
      <c r="HCI370" s="110"/>
      <c r="HCJ370" s="110"/>
      <c r="HCK370" s="110"/>
      <c r="HCL370" s="110"/>
      <c r="HCM370" s="110"/>
      <c r="HCN370" s="110"/>
      <c r="HCO370" s="110"/>
      <c r="HCP370" s="110"/>
      <c r="HCQ370" s="110"/>
      <c r="HCR370" s="110"/>
      <c r="HCS370" s="110"/>
      <c r="HCT370" s="110"/>
      <c r="HCU370" s="110"/>
      <c r="HCV370" s="110"/>
      <c r="HCW370" s="110"/>
      <c r="HCX370" s="110"/>
      <c r="HCY370" s="110"/>
      <c r="HCZ370" s="110"/>
      <c r="HDA370" s="110"/>
      <c r="HDB370" s="110"/>
      <c r="HDC370" s="110"/>
      <c r="HDD370" s="110"/>
      <c r="HDE370" s="110"/>
      <c r="HDF370" s="110"/>
      <c r="HDG370" s="110"/>
      <c r="HDH370" s="110"/>
      <c r="HDI370" s="110"/>
      <c r="HDJ370" s="110"/>
      <c r="HDK370" s="110"/>
      <c r="HDL370" s="110"/>
      <c r="HDM370" s="110"/>
      <c r="HDN370" s="110"/>
      <c r="HDO370" s="110"/>
      <c r="HDP370" s="110"/>
      <c r="HDQ370" s="110"/>
      <c r="HDR370" s="110"/>
      <c r="HDS370" s="110"/>
      <c r="HDT370" s="110"/>
      <c r="HDU370" s="110"/>
      <c r="HDV370" s="110"/>
      <c r="HDW370" s="110"/>
      <c r="HDX370" s="110"/>
      <c r="HDY370" s="110"/>
      <c r="HDZ370" s="110"/>
      <c r="HEA370" s="110"/>
      <c r="HEB370" s="110"/>
      <c r="HEC370" s="110"/>
      <c r="HED370" s="110"/>
      <c r="HEE370" s="110"/>
      <c r="HEF370" s="110"/>
      <c r="HEG370" s="110"/>
      <c r="HEH370" s="110"/>
      <c r="HEI370" s="110"/>
      <c r="HEJ370" s="110"/>
      <c r="HEK370" s="110"/>
      <c r="HEL370" s="110"/>
      <c r="HEM370" s="110"/>
      <c r="HEN370" s="110"/>
      <c r="HEO370" s="110"/>
      <c r="HEP370" s="110"/>
      <c r="HEQ370" s="110"/>
      <c r="HER370" s="110"/>
      <c r="HES370" s="110"/>
      <c r="HET370" s="110"/>
      <c r="HEU370" s="110"/>
      <c r="HEV370" s="110"/>
      <c r="HEW370" s="110"/>
      <c r="HEX370" s="110"/>
      <c r="HEY370" s="110"/>
      <c r="HEZ370" s="110"/>
      <c r="HFA370" s="110"/>
      <c r="HFB370" s="110"/>
      <c r="HFC370" s="110"/>
      <c r="HFD370" s="110"/>
      <c r="HFE370" s="110"/>
      <c r="HFF370" s="110"/>
      <c r="HFG370" s="110"/>
      <c r="HFH370" s="110"/>
      <c r="HFI370" s="110"/>
      <c r="HFJ370" s="110"/>
      <c r="HFK370" s="110"/>
      <c r="HFL370" s="110"/>
      <c r="HFM370" s="110"/>
      <c r="HFN370" s="110"/>
      <c r="HFO370" s="110"/>
      <c r="HFP370" s="110"/>
      <c r="HFQ370" s="110"/>
      <c r="HFR370" s="110"/>
      <c r="HFS370" s="110"/>
      <c r="HFT370" s="110"/>
      <c r="HFU370" s="110"/>
      <c r="HFV370" s="110"/>
      <c r="HFW370" s="110"/>
      <c r="HFX370" s="110"/>
      <c r="HFY370" s="110"/>
      <c r="HFZ370" s="110"/>
      <c r="HGA370" s="110"/>
      <c r="HGB370" s="110"/>
      <c r="HGC370" s="110"/>
      <c r="HGD370" s="110"/>
      <c r="HGE370" s="110"/>
      <c r="HGF370" s="110"/>
      <c r="HGG370" s="110"/>
      <c r="HGH370" s="110"/>
      <c r="HGI370" s="110"/>
      <c r="HGJ370" s="110"/>
      <c r="HGK370" s="110"/>
      <c r="HGL370" s="110"/>
      <c r="HGM370" s="110"/>
      <c r="HGN370" s="110"/>
      <c r="HGO370" s="110"/>
      <c r="HGP370" s="110"/>
      <c r="HGQ370" s="110"/>
      <c r="HGR370" s="110"/>
      <c r="HGS370" s="110"/>
      <c r="HGT370" s="110"/>
      <c r="HGU370" s="110"/>
      <c r="HGV370" s="110"/>
      <c r="HGW370" s="110"/>
      <c r="HGX370" s="110"/>
      <c r="HGY370" s="110"/>
      <c r="HGZ370" s="110"/>
      <c r="HHA370" s="110"/>
      <c r="HHB370" s="110"/>
      <c r="HHC370" s="110"/>
      <c r="HHD370" s="110"/>
      <c r="HHE370" s="110"/>
      <c r="HHF370" s="110"/>
      <c r="HHG370" s="110"/>
      <c r="HHH370" s="110"/>
      <c r="HHI370" s="110"/>
      <c r="HHJ370" s="110"/>
      <c r="HHK370" s="110"/>
      <c r="HHL370" s="110"/>
      <c r="HHM370" s="110"/>
      <c r="HHN370" s="110"/>
      <c r="HHO370" s="110"/>
      <c r="HHP370" s="110"/>
      <c r="HHQ370" s="110"/>
      <c r="HHR370" s="110"/>
      <c r="HHS370" s="110"/>
      <c r="HHT370" s="110"/>
      <c r="HHU370" s="110"/>
      <c r="HHV370" s="110"/>
      <c r="HHW370" s="110"/>
      <c r="HHX370" s="110"/>
      <c r="HHY370" s="110"/>
      <c r="HHZ370" s="110"/>
      <c r="HIA370" s="110"/>
      <c r="HIB370" s="110"/>
      <c r="HIC370" s="110"/>
      <c r="HID370" s="110"/>
      <c r="HIE370" s="110"/>
      <c r="HIF370" s="110"/>
      <c r="HIG370" s="110"/>
      <c r="HIH370" s="110"/>
      <c r="HII370" s="110"/>
      <c r="HIJ370" s="110"/>
      <c r="HIK370" s="110"/>
      <c r="HIL370" s="110"/>
      <c r="HIM370" s="110"/>
      <c r="HIN370" s="110"/>
      <c r="HIO370" s="110"/>
      <c r="HIP370" s="110"/>
      <c r="HIQ370" s="110"/>
      <c r="HIR370" s="110"/>
      <c r="HIS370" s="110"/>
      <c r="HIT370" s="110"/>
      <c r="HIU370" s="110"/>
      <c r="HIV370" s="110"/>
      <c r="HIW370" s="110"/>
      <c r="HIX370" s="110"/>
      <c r="HIY370" s="110"/>
      <c r="HIZ370" s="110"/>
      <c r="HJA370" s="110"/>
      <c r="HJB370" s="110"/>
      <c r="HJC370" s="110"/>
      <c r="HJD370" s="110"/>
      <c r="HJE370" s="110"/>
      <c r="HJF370" s="110"/>
      <c r="HJG370" s="110"/>
      <c r="HJH370" s="110"/>
      <c r="HJI370" s="110"/>
      <c r="HJJ370" s="110"/>
      <c r="HJK370" s="110"/>
      <c r="HJL370" s="110"/>
      <c r="HJM370" s="110"/>
      <c r="HJN370" s="110"/>
      <c r="HJO370" s="110"/>
      <c r="HJP370" s="110"/>
      <c r="HJQ370" s="110"/>
      <c r="HJR370" s="110"/>
      <c r="HJS370" s="110"/>
      <c r="HJT370" s="110"/>
      <c r="HJU370" s="110"/>
      <c r="HJV370" s="110"/>
      <c r="HJW370" s="110"/>
      <c r="HJX370" s="110"/>
      <c r="HJY370" s="110"/>
      <c r="HJZ370" s="110"/>
      <c r="HKA370" s="110"/>
      <c r="HKB370" s="110"/>
      <c r="HKC370" s="110"/>
      <c r="HKD370" s="110"/>
      <c r="HKE370" s="110"/>
      <c r="HKF370" s="110"/>
      <c r="HKG370" s="110"/>
      <c r="HKH370" s="110"/>
      <c r="HKI370" s="110"/>
      <c r="HKJ370" s="110"/>
      <c r="HKK370" s="110"/>
      <c r="HKL370" s="110"/>
      <c r="HKM370" s="110"/>
      <c r="HKN370" s="110"/>
      <c r="HKO370" s="110"/>
      <c r="HKP370" s="110"/>
      <c r="HKQ370" s="110"/>
      <c r="HKR370" s="110"/>
      <c r="HKS370" s="110"/>
      <c r="HKT370" s="110"/>
      <c r="HKU370" s="110"/>
      <c r="HKV370" s="110"/>
      <c r="HKW370" s="110"/>
      <c r="HKX370" s="110"/>
      <c r="HKY370" s="110"/>
      <c r="HKZ370" s="110"/>
      <c r="HLA370" s="110"/>
      <c r="HLB370" s="110"/>
      <c r="HLC370" s="110"/>
      <c r="HLD370" s="110"/>
      <c r="HLE370" s="110"/>
      <c r="HLF370" s="110"/>
      <c r="HLG370" s="110"/>
      <c r="HLH370" s="110"/>
      <c r="HLI370" s="110"/>
      <c r="HLJ370" s="110"/>
      <c r="HLK370" s="110"/>
      <c r="HLL370" s="110"/>
      <c r="HLM370" s="110"/>
      <c r="HLN370" s="110"/>
      <c r="HLO370" s="110"/>
      <c r="HLP370" s="110"/>
      <c r="HLQ370" s="110"/>
      <c r="HLR370" s="110"/>
      <c r="HLS370" s="110"/>
      <c r="HLT370" s="110"/>
      <c r="HLU370" s="110"/>
      <c r="HLV370" s="110"/>
      <c r="HLW370" s="110"/>
      <c r="HLX370" s="110"/>
      <c r="HLY370" s="110"/>
      <c r="HLZ370" s="110"/>
      <c r="HMA370" s="110"/>
      <c r="HMB370" s="110"/>
      <c r="HMC370" s="110"/>
      <c r="HMD370" s="110"/>
      <c r="HME370" s="110"/>
      <c r="HMF370" s="110"/>
      <c r="HMG370" s="110"/>
      <c r="HMH370" s="110"/>
      <c r="HMI370" s="110"/>
      <c r="HMJ370" s="110"/>
      <c r="HMK370" s="110"/>
      <c r="HML370" s="110"/>
      <c r="HMM370" s="110"/>
      <c r="HMN370" s="110"/>
      <c r="HMO370" s="110"/>
      <c r="HMP370" s="110"/>
      <c r="HMQ370" s="110"/>
      <c r="HMR370" s="110"/>
      <c r="HMS370" s="110"/>
      <c r="HMT370" s="110"/>
      <c r="HMU370" s="110"/>
      <c r="HMV370" s="110"/>
      <c r="HMW370" s="110"/>
      <c r="HMX370" s="110"/>
      <c r="HMY370" s="110"/>
      <c r="HMZ370" s="110"/>
      <c r="HNA370" s="110"/>
      <c r="HNB370" s="110"/>
      <c r="HNC370" s="110"/>
      <c r="HND370" s="110"/>
      <c r="HNE370" s="110"/>
      <c r="HNF370" s="110"/>
      <c r="HNG370" s="110"/>
      <c r="HNH370" s="110"/>
      <c r="HNI370" s="110"/>
      <c r="HNJ370" s="110"/>
      <c r="HNK370" s="110"/>
      <c r="HNL370" s="110"/>
      <c r="HNM370" s="110"/>
      <c r="HNN370" s="110"/>
      <c r="HNO370" s="110"/>
      <c r="HNP370" s="110"/>
      <c r="HNQ370" s="110"/>
      <c r="HNR370" s="110"/>
      <c r="HNS370" s="110"/>
      <c r="HNT370" s="110"/>
      <c r="HNU370" s="110"/>
      <c r="HNV370" s="110"/>
      <c r="HNW370" s="110"/>
      <c r="HNX370" s="110"/>
      <c r="HNY370" s="110"/>
      <c r="HNZ370" s="110"/>
      <c r="HOA370" s="110"/>
      <c r="HOB370" s="110"/>
      <c r="HOC370" s="110"/>
      <c r="HOD370" s="110"/>
      <c r="HOE370" s="110"/>
      <c r="HOF370" s="110"/>
      <c r="HOG370" s="110"/>
      <c r="HOH370" s="110"/>
      <c r="HOI370" s="110"/>
      <c r="HOJ370" s="110"/>
      <c r="HOK370" s="110"/>
      <c r="HOL370" s="110"/>
      <c r="HOM370" s="110"/>
      <c r="HON370" s="110"/>
      <c r="HOO370" s="110"/>
      <c r="HOP370" s="110"/>
      <c r="HOQ370" s="110"/>
      <c r="HOR370" s="110"/>
      <c r="HOS370" s="110"/>
      <c r="HOT370" s="110"/>
      <c r="HOU370" s="110"/>
      <c r="HOV370" s="110"/>
      <c r="HOW370" s="110"/>
      <c r="HOX370" s="110"/>
      <c r="HOY370" s="110"/>
      <c r="HOZ370" s="110"/>
      <c r="HPA370" s="110"/>
      <c r="HPB370" s="110"/>
      <c r="HPC370" s="110"/>
      <c r="HPD370" s="110"/>
      <c r="HPE370" s="110"/>
      <c r="HPF370" s="110"/>
      <c r="HPG370" s="110"/>
      <c r="HPH370" s="110"/>
      <c r="HPI370" s="110"/>
      <c r="HPJ370" s="110"/>
      <c r="HPK370" s="110"/>
      <c r="HPL370" s="110"/>
      <c r="HPM370" s="110"/>
      <c r="HPN370" s="110"/>
      <c r="HPO370" s="110"/>
      <c r="HPP370" s="110"/>
      <c r="HPQ370" s="110"/>
      <c r="HPR370" s="110"/>
      <c r="HPS370" s="110"/>
      <c r="HPT370" s="110"/>
      <c r="HPU370" s="110"/>
      <c r="HPV370" s="110"/>
      <c r="HPW370" s="110"/>
      <c r="HPX370" s="110"/>
      <c r="HPY370" s="110"/>
      <c r="HPZ370" s="110"/>
      <c r="HQA370" s="110"/>
      <c r="HQB370" s="110"/>
      <c r="HQC370" s="110"/>
      <c r="HQD370" s="110"/>
      <c r="HQE370" s="110"/>
      <c r="HQF370" s="110"/>
      <c r="HQG370" s="110"/>
      <c r="HQH370" s="110"/>
      <c r="HQI370" s="110"/>
      <c r="HQJ370" s="110"/>
      <c r="HQK370" s="110"/>
      <c r="HQL370" s="110"/>
      <c r="HQM370" s="110"/>
      <c r="HQN370" s="110"/>
      <c r="HQO370" s="110"/>
      <c r="HQP370" s="110"/>
      <c r="HQQ370" s="110"/>
      <c r="HQR370" s="110"/>
      <c r="HQS370" s="110"/>
      <c r="HQT370" s="110"/>
      <c r="HQU370" s="110"/>
      <c r="HQV370" s="110"/>
      <c r="HQW370" s="110"/>
      <c r="HQX370" s="110"/>
      <c r="HQY370" s="110"/>
      <c r="HQZ370" s="110"/>
      <c r="HRA370" s="110"/>
      <c r="HRB370" s="110"/>
      <c r="HRC370" s="110"/>
      <c r="HRD370" s="110"/>
      <c r="HRE370" s="110"/>
      <c r="HRF370" s="110"/>
      <c r="HRG370" s="110"/>
      <c r="HRH370" s="110"/>
      <c r="HRI370" s="110"/>
      <c r="HRJ370" s="110"/>
      <c r="HRK370" s="110"/>
      <c r="HRL370" s="110"/>
      <c r="HRM370" s="110"/>
      <c r="HRN370" s="110"/>
      <c r="HRO370" s="110"/>
      <c r="HRP370" s="110"/>
      <c r="HRQ370" s="110"/>
      <c r="HRR370" s="110"/>
      <c r="HRS370" s="110"/>
      <c r="HRT370" s="110"/>
      <c r="HRU370" s="110"/>
      <c r="HRV370" s="110"/>
      <c r="HRW370" s="110"/>
      <c r="HRX370" s="110"/>
      <c r="HRY370" s="110"/>
      <c r="HRZ370" s="110"/>
      <c r="HSA370" s="110"/>
      <c r="HSB370" s="110"/>
      <c r="HSC370" s="110"/>
      <c r="HSD370" s="110"/>
      <c r="HSE370" s="110"/>
      <c r="HSF370" s="110"/>
      <c r="HSG370" s="110"/>
      <c r="HSH370" s="110"/>
      <c r="HSI370" s="110"/>
      <c r="HSJ370" s="110"/>
      <c r="HSK370" s="110"/>
      <c r="HSL370" s="110"/>
      <c r="HSM370" s="110"/>
      <c r="HSN370" s="110"/>
      <c r="HSO370" s="110"/>
      <c r="HSP370" s="110"/>
      <c r="HSQ370" s="110"/>
      <c r="HSR370" s="110"/>
      <c r="HSS370" s="110"/>
      <c r="HST370" s="110"/>
      <c r="HSU370" s="110"/>
      <c r="HSV370" s="110"/>
      <c r="HSW370" s="110"/>
      <c r="HSX370" s="110"/>
      <c r="HSY370" s="110"/>
      <c r="HSZ370" s="110"/>
      <c r="HTA370" s="110"/>
      <c r="HTB370" s="110"/>
      <c r="HTC370" s="110"/>
      <c r="HTD370" s="110"/>
      <c r="HTE370" s="110"/>
      <c r="HTF370" s="110"/>
      <c r="HTG370" s="110"/>
      <c r="HTH370" s="110"/>
      <c r="HTI370" s="110"/>
      <c r="HTJ370" s="110"/>
      <c r="HTK370" s="110"/>
      <c r="HTL370" s="110"/>
      <c r="HTM370" s="110"/>
      <c r="HTN370" s="110"/>
      <c r="HTO370" s="110"/>
      <c r="HTP370" s="110"/>
      <c r="HTQ370" s="110"/>
      <c r="HTR370" s="110"/>
      <c r="HTS370" s="110"/>
      <c r="HTT370" s="110"/>
      <c r="HTU370" s="110"/>
      <c r="HTV370" s="110"/>
      <c r="HTW370" s="110"/>
      <c r="HTX370" s="110"/>
      <c r="HTY370" s="110"/>
      <c r="HTZ370" s="110"/>
      <c r="HUA370" s="110"/>
      <c r="HUB370" s="110"/>
      <c r="HUC370" s="110"/>
      <c r="HUD370" s="110"/>
      <c r="HUE370" s="110"/>
      <c r="HUF370" s="110"/>
      <c r="HUG370" s="110"/>
      <c r="HUH370" s="110"/>
      <c r="HUI370" s="110"/>
      <c r="HUJ370" s="110"/>
      <c r="HUK370" s="110"/>
      <c r="HUL370" s="110"/>
      <c r="HUM370" s="110"/>
      <c r="HUN370" s="110"/>
      <c r="HUO370" s="110"/>
      <c r="HUP370" s="110"/>
      <c r="HUQ370" s="110"/>
      <c r="HUR370" s="110"/>
      <c r="HUS370" s="110"/>
      <c r="HUT370" s="110"/>
      <c r="HUU370" s="110"/>
      <c r="HUV370" s="110"/>
      <c r="HUW370" s="110"/>
      <c r="HUX370" s="110"/>
      <c r="HUY370" s="110"/>
      <c r="HUZ370" s="110"/>
      <c r="HVA370" s="110"/>
      <c r="HVB370" s="110"/>
      <c r="HVC370" s="110"/>
      <c r="HVD370" s="110"/>
      <c r="HVE370" s="110"/>
      <c r="HVF370" s="110"/>
      <c r="HVG370" s="110"/>
      <c r="HVH370" s="110"/>
      <c r="HVI370" s="110"/>
      <c r="HVJ370" s="110"/>
      <c r="HVK370" s="110"/>
      <c r="HVL370" s="110"/>
      <c r="HVM370" s="110"/>
      <c r="HVN370" s="110"/>
      <c r="HVO370" s="110"/>
      <c r="HVP370" s="110"/>
      <c r="HVQ370" s="110"/>
      <c r="HVR370" s="110"/>
      <c r="HVS370" s="110"/>
      <c r="HVT370" s="110"/>
      <c r="HVU370" s="110"/>
      <c r="HVV370" s="110"/>
      <c r="HVW370" s="110"/>
      <c r="HVX370" s="110"/>
      <c r="HVY370" s="110"/>
      <c r="HVZ370" s="110"/>
      <c r="HWA370" s="110"/>
      <c r="HWB370" s="110"/>
      <c r="HWC370" s="110"/>
      <c r="HWD370" s="110"/>
      <c r="HWE370" s="110"/>
      <c r="HWF370" s="110"/>
      <c r="HWG370" s="110"/>
      <c r="HWH370" s="110"/>
      <c r="HWI370" s="110"/>
      <c r="HWJ370" s="110"/>
      <c r="HWK370" s="110"/>
      <c r="HWL370" s="110"/>
      <c r="HWM370" s="110"/>
      <c r="HWN370" s="110"/>
      <c r="HWO370" s="110"/>
      <c r="HWP370" s="110"/>
      <c r="HWQ370" s="110"/>
      <c r="HWR370" s="110"/>
      <c r="HWS370" s="110"/>
      <c r="HWT370" s="110"/>
      <c r="HWU370" s="110"/>
      <c r="HWV370" s="110"/>
      <c r="HWW370" s="110"/>
      <c r="HWX370" s="110"/>
      <c r="HWY370" s="110"/>
      <c r="HWZ370" s="110"/>
      <c r="HXA370" s="110"/>
      <c r="HXB370" s="110"/>
      <c r="HXC370" s="110"/>
      <c r="HXD370" s="110"/>
      <c r="HXE370" s="110"/>
      <c r="HXF370" s="110"/>
      <c r="HXG370" s="110"/>
      <c r="HXH370" s="110"/>
      <c r="HXI370" s="110"/>
      <c r="HXJ370" s="110"/>
      <c r="HXK370" s="110"/>
      <c r="HXL370" s="110"/>
      <c r="HXM370" s="110"/>
      <c r="HXN370" s="110"/>
      <c r="HXO370" s="110"/>
      <c r="HXP370" s="110"/>
      <c r="HXQ370" s="110"/>
      <c r="HXR370" s="110"/>
      <c r="HXS370" s="110"/>
      <c r="HXT370" s="110"/>
      <c r="HXU370" s="110"/>
      <c r="HXV370" s="110"/>
      <c r="HXW370" s="110"/>
      <c r="HXX370" s="110"/>
      <c r="HXY370" s="110"/>
      <c r="HXZ370" s="110"/>
      <c r="HYA370" s="110"/>
      <c r="HYB370" s="110"/>
      <c r="HYC370" s="110"/>
      <c r="HYD370" s="110"/>
      <c r="HYE370" s="110"/>
      <c r="HYF370" s="110"/>
      <c r="HYG370" s="110"/>
      <c r="HYH370" s="110"/>
      <c r="HYI370" s="110"/>
      <c r="HYJ370" s="110"/>
      <c r="HYK370" s="110"/>
      <c r="HYL370" s="110"/>
      <c r="HYM370" s="110"/>
      <c r="HYN370" s="110"/>
      <c r="HYO370" s="110"/>
      <c r="HYP370" s="110"/>
      <c r="HYQ370" s="110"/>
      <c r="HYR370" s="110"/>
      <c r="HYS370" s="110"/>
      <c r="HYT370" s="110"/>
      <c r="HYU370" s="110"/>
      <c r="HYV370" s="110"/>
      <c r="HYW370" s="110"/>
      <c r="HYX370" s="110"/>
      <c r="HYY370" s="110"/>
      <c r="HYZ370" s="110"/>
      <c r="HZA370" s="110"/>
      <c r="HZB370" s="110"/>
      <c r="HZC370" s="110"/>
      <c r="HZD370" s="110"/>
      <c r="HZE370" s="110"/>
      <c r="HZF370" s="110"/>
      <c r="HZG370" s="110"/>
      <c r="HZH370" s="110"/>
      <c r="HZI370" s="110"/>
      <c r="HZJ370" s="110"/>
      <c r="HZK370" s="110"/>
      <c r="HZL370" s="110"/>
      <c r="HZM370" s="110"/>
      <c r="HZN370" s="110"/>
      <c r="HZO370" s="110"/>
      <c r="HZP370" s="110"/>
      <c r="HZQ370" s="110"/>
      <c r="HZR370" s="110"/>
      <c r="HZS370" s="110"/>
      <c r="HZT370" s="110"/>
      <c r="HZU370" s="110"/>
      <c r="HZV370" s="110"/>
      <c r="HZW370" s="110"/>
      <c r="HZX370" s="110"/>
      <c r="HZY370" s="110"/>
      <c r="HZZ370" s="110"/>
      <c r="IAA370" s="110"/>
      <c r="IAB370" s="110"/>
      <c r="IAC370" s="110"/>
      <c r="IAD370" s="110"/>
      <c r="IAE370" s="110"/>
      <c r="IAF370" s="110"/>
      <c r="IAG370" s="110"/>
      <c r="IAH370" s="110"/>
      <c r="IAI370" s="110"/>
      <c r="IAJ370" s="110"/>
      <c r="IAK370" s="110"/>
      <c r="IAL370" s="110"/>
      <c r="IAM370" s="110"/>
      <c r="IAN370" s="110"/>
      <c r="IAO370" s="110"/>
      <c r="IAP370" s="110"/>
      <c r="IAQ370" s="110"/>
      <c r="IAR370" s="110"/>
      <c r="IAS370" s="110"/>
      <c r="IAT370" s="110"/>
      <c r="IAU370" s="110"/>
      <c r="IAV370" s="110"/>
      <c r="IAW370" s="110"/>
      <c r="IAX370" s="110"/>
      <c r="IAY370" s="110"/>
      <c r="IAZ370" s="110"/>
      <c r="IBA370" s="110"/>
      <c r="IBB370" s="110"/>
      <c r="IBC370" s="110"/>
      <c r="IBD370" s="110"/>
      <c r="IBE370" s="110"/>
      <c r="IBF370" s="110"/>
      <c r="IBG370" s="110"/>
      <c r="IBH370" s="110"/>
      <c r="IBI370" s="110"/>
      <c r="IBJ370" s="110"/>
      <c r="IBK370" s="110"/>
      <c r="IBL370" s="110"/>
      <c r="IBM370" s="110"/>
      <c r="IBN370" s="110"/>
      <c r="IBO370" s="110"/>
      <c r="IBP370" s="110"/>
      <c r="IBQ370" s="110"/>
      <c r="IBR370" s="110"/>
      <c r="IBS370" s="110"/>
      <c r="IBT370" s="110"/>
      <c r="IBU370" s="110"/>
      <c r="IBV370" s="110"/>
      <c r="IBW370" s="110"/>
      <c r="IBX370" s="110"/>
      <c r="IBY370" s="110"/>
      <c r="IBZ370" s="110"/>
      <c r="ICA370" s="110"/>
      <c r="ICB370" s="110"/>
      <c r="ICC370" s="110"/>
      <c r="ICD370" s="110"/>
      <c r="ICE370" s="110"/>
      <c r="ICF370" s="110"/>
      <c r="ICG370" s="110"/>
      <c r="ICH370" s="110"/>
      <c r="ICI370" s="110"/>
      <c r="ICJ370" s="110"/>
      <c r="ICK370" s="110"/>
      <c r="ICL370" s="110"/>
      <c r="ICM370" s="110"/>
      <c r="ICN370" s="110"/>
      <c r="ICO370" s="110"/>
      <c r="ICP370" s="110"/>
      <c r="ICQ370" s="110"/>
      <c r="ICR370" s="110"/>
      <c r="ICS370" s="110"/>
      <c r="ICT370" s="110"/>
      <c r="ICU370" s="110"/>
      <c r="ICV370" s="110"/>
      <c r="ICW370" s="110"/>
      <c r="ICX370" s="110"/>
      <c r="ICY370" s="110"/>
      <c r="ICZ370" s="110"/>
      <c r="IDA370" s="110"/>
      <c r="IDB370" s="110"/>
      <c r="IDC370" s="110"/>
      <c r="IDD370" s="110"/>
      <c r="IDE370" s="110"/>
      <c r="IDF370" s="110"/>
      <c r="IDG370" s="110"/>
      <c r="IDH370" s="110"/>
      <c r="IDI370" s="110"/>
      <c r="IDJ370" s="110"/>
      <c r="IDK370" s="110"/>
      <c r="IDL370" s="110"/>
      <c r="IDM370" s="110"/>
      <c r="IDN370" s="110"/>
      <c r="IDO370" s="110"/>
      <c r="IDP370" s="110"/>
      <c r="IDQ370" s="110"/>
      <c r="IDR370" s="110"/>
      <c r="IDS370" s="110"/>
      <c r="IDT370" s="110"/>
      <c r="IDU370" s="110"/>
      <c r="IDV370" s="110"/>
      <c r="IDW370" s="110"/>
      <c r="IDX370" s="110"/>
      <c r="IDY370" s="110"/>
      <c r="IDZ370" s="110"/>
      <c r="IEA370" s="110"/>
      <c r="IEB370" s="110"/>
      <c r="IEC370" s="110"/>
      <c r="IED370" s="110"/>
      <c r="IEE370" s="110"/>
      <c r="IEF370" s="110"/>
      <c r="IEG370" s="110"/>
      <c r="IEH370" s="110"/>
      <c r="IEI370" s="110"/>
      <c r="IEJ370" s="110"/>
      <c r="IEK370" s="110"/>
      <c r="IEL370" s="110"/>
      <c r="IEM370" s="110"/>
      <c r="IEN370" s="110"/>
      <c r="IEO370" s="110"/>
      <c r="IEP370" s="110"/>
      <c r="IEQ370" s="110"/>
      <c r="IER370" s="110"/>
      <c r="IES370" s="110"/>
      <c r="IET370" s="110"/>
      <c r="IEU370" s="110"/>
      <c r="IEV370" s="110"/>
      <c r="IEW370" s="110"/>
      <c r="IEX370" s="110"/>
      <c r="IEY370" s="110"/>
      <c r="IEZ370" s="110"/>
      <c r="IFA370" s="110"/>
      <c r="IFB370" s="110"/>
      <c r="IFC370" s="110"/>
      <c r="IFD370" s="110"/>
      <c r="IFE370" s="110"/>
      <c r="IFF370" s="110"/>
      <c r="IFG370" s="110"/>
      <c r="IFH370" s="110"/>
      <c r="IFI370" s="110"/>
      <c r="IFJ370" s="110"/>
      <c r="IFK370" s="110"/>
      <c r="IFL370" s="110"/>
      <c r="IFM370" s="110"/>
      <c r="IFN370" s="110"/>
      <c r="IFO370" s="110"/>
      <c r="IFP370" s="110"/>
      <c r="IFQ370" s="110"/>
      <c r="IFR370" s="110"/>
      <c r="IFS370" s="110"/>
      <c r="IFT370" s="110"/>
      <c r="IFU370" s="110"/>
      <c r="IFV370" s="110"/>
      <c r="IFW370" s="110"/>
      <c r="IFX370" s="110"/>
      <c r="IFY370" s="110"/>
      <c r="IFZ370" s="110"/>
      <c r="IGA370" s="110"/>
      <c r="IGB370" s="110"/>
      <c r="IGC370" s="110"/>
      <c r="IGD370" s="110"/>
      <c r="IGE370" s="110"/>
      <c r="IGF370" s="110"/>
      <c r="IGG370" s="110"/>
      <c r="IGH370" s="110"/>
      <c r="IGI370" s="110"/>
      <c r="IGJ370" s="110"/>
      <c r="IGK370" s="110"/>
      <c r="IGL370" s="110"/>
      <c r="IGM370" s="110"/>
      <c r="IGN370" s="110"/>
      <c r="IGO370" s="110"/>
      <c r="IGP370" s="110"/>
      <c r="IGQ370" s="110"/>
      <c r="IGR370" s="110"/>
      <c r="IGS370" s="110"/>
      <c r="IGT370" s="110"/>
      <c r="IGU370" s="110"/>
      <c r="IGV370" s="110"/>
      <c r="IGW370" s="110"/>
      <c r="IGX370" s="110"/>
      <c r="IGY370" s="110"/>
      <c r="IGZ370" s="110"/>
      <c r="IHA370" s="110"/>
      <c r="IHB370" s="110"/>
      <c r="IHC370" s="110"/>
      <c r="IHD370" s="110"/>
      <c r="IHE370" s="110"/>
      <c r="IHF370" s="110"/>
      <c r="IHG370" s="110"/>
      <c r="IHH370" s="110"/>
      <c r="IHI370" s="110"/>
      <c r="IHJ370" s="110"/>
      <c r="IHK370" s="110"/>
      <c r="IHL370" s="110"/>
      <c r="IHM370" s="110"/>
      <c r="IHN370" s="110"/>
      <c r="IHO370" s="110"/>
      <c r="IHP370" s="110"/>
      <c r="IHQ370" s="110"/>
      <c r="IHR370" s="110"/>
      <c r="IHS370" s="110"/>
      <c r="IHT370" s="110"/>
      <c r="IHU370" s="110"/>
      <c r="IHV370" s="110"/>
      <c r="IHW370" s="110"/>
      <c r="IHX370" s="110"/>
      <c r="IHY370" s="110"/>
      <c r="IHZ370" s="110"/>
      <c r="IIA370" s="110"/>
      <c r="IIB370" s="110"/>
      <c r="IIC370" s="110"/>
      <c r="IID370" s="110"/>
      <c r="IIE370" s="110"/>
      <c r="IIF370" s="110"/>
      <c r="IIG370" s="110"/>
      <c r="IIH370" s="110"/>
      <c r="III370" s="110"/>
      <c r="IIJ370" s="110"/>
      <c r="IIK370" s="110"/>
      <c r="IIL370" s="110"/>
      <c r="IIM370" s="110"/>
      <c r="IIN370" s="110"/>
      <c r="IIO370" s="110"/>
      <c r="IIP370" s="110"/>
      <c r="IIQ370" s="110"/>
      <c r="IIR370" s="110"/>
      <c r="IIS370" s="110"/>
      <c r="IIT370" s="110"/>
      <c r="IIU370" s="110"/>
      <c r="IIV370" s="110"/>
      <c r="IIW370" s="110"/>
      <c r="IIX370" s="110"/>
      <c r="IIY370" s="110"/>
      <c r="IIZ370" s="110"/>
      <c r="IJA370" s="110"/>
      <c r="IJB370" s="110"/>
      <c r="IJC370" s="110"/>
      <c r="IJD370" s="110"/>
      <c r="IJE370" s="110"/>
      <c r="IJF370" s="110"/>
      <c r="IJG370" s="110"/>
      <c r="IJH370" s="110"/>
      <c r="IJI370" s="110"/>
      <c r="IJJ370" s="110"/>
      <c r="IJK370" s="110"/>
      <c r="IJL370" s="110"/>
      <c r="IJM370" s="110"/>
      <c r="IJN370" s="110"/>
      <c r="IJO370" s="110"/>
      <c r="IJP370" s="110"/>
      <c r="IJQ370" s="110"/>
      <c r="IJR370" s="110"/>
      <c r="IJS370" s="110"/>
      <c r="IJT370" s="110"/>
      <c r="IJU370" s="110"/>
      <c r="IJV370" s="110"/>
      <c r="IJW370" s="110"/>
      <c r="IJX370" s="110"/>
      <c r="IJY370" s="110"/>
      <c r="IJZ370" s="110"/>
      <c r="IKA370" s="110"/>
      <c r="IKB370" s="110"/>
      <c r="IKC370" s="110"/>
      <c r="IKD370" s="110"/>
      <c r="IKE370" s="110"/>
      <c r="IKF370" s="110"/>
      <c r="IKG370" s="110"/>
      <c r="IKH370" s="110"/>
      <c r="IKI370" s="110"/>
      <c r="IKJ370" s="110"/>
      <c r="IKK370" s="110"/>
      <c r="IKL370" s="110"/>
      <c r="IKM370" s="110"/>
      <c r="IKN370" s="110"/>
      <c r="IKO370" s="110"/>
      <c r="IKP370" s="110"/>
      <c r="IKQ370" s="110"/>
      <c r="IKR370" s="110"/>
      <c r="IKS370" s="110"/>
      <c r="IKT370" s="110"/>
      <c r="IKU370" s="110"/>
      <c r="IKV370" s="110"/>
      <c r="IKW370" s="110"/>
      <c r="IKX370" s="110"/>
      <c r="IKY370" s="110"/>
      <c r="IKZ370" s="110"/>
      <c r="ILA370" s="110"/>
      <c r="ILB370" s="110"/>
      <c r="ILC370" s="110"/>
      <c r="ILD370" s="110"/>
      <c r="ILE370" s="110"/>
      <c r="ILF370" s="110"/>
      <c r="ILG370" s="110"/>
      <c r="ILH370" s="110"/>
      <c r="ILI370" s="110"/>
      <c r="ILJ370" s="110"/>
      <c r="ILK370" s="110"/>
      <c r="ILL370" s="110"/>
      <c r="ILM370" s="110"/>
      <c r="ILN370" s="110"/>
      <c r="ILO370" s="110"/>
      <c r="ILP370" s="110"/>
      <c r="ILQ370" s="110"/>
      <c r="ILR370" s="110"/>
      <c r="ILS370" s="110"/>
      <c r="ILT370" s="110"/>
      <c r="ILU370" s="110"/>
      <c r="ILV370" s="110"/>
      <c r="ILW370" s="110"/>
      <c r="ILX370" s="110"/>
      <c r="ILY370" s="110"/>
      <c r="ILZ370" s="110"/>
      <c r="IMA370" s="110"/>
      <c r="IMB370" s="110"/>
      <c r="IMC370" s="110"/>
      <c r="IMD370" s="110"/>
      <c r="IME370" s="110"/>
      <c r="IMF370" s="110"/>
      <c r="IMG370" s="110"/>
      <c r="IMH370" s="110"/>
      <c r="IMI370" s="110"/>
      <c r="IMJ370" s="110"/>
      <c r="IMK370" s="110"/>
      <c r="IML370" s="110"/>
      <c r="IMM370" s="110"/>
      <c r="IMN370" s="110"/>
      <c r="IMO370" s="110"/>
      <c r="IMP370" s="110"/>
      <c r="IMQ370" s="110"/>
      <c r="IMR370" s="110"/>
      <c r="IMS370" s="110"/>
      <c r="IMT370" s="110"/>
      <c r="IMU370" s="110"/>
      <c r="IMV370" s="110"/>
      <c r="IMW370" s="110"/>
      <c r="IMX370" s="110"/>
      <c r="IMY370" s="110"/>
      <c r="IMZ370" s="110"/>
      <c r="INA370" s="110"/>
      <c r="INB370" s="110"/>
      <c r="INC370" s="110"/>
      <c r="IND370" s="110"/>
      <c r="INE370" s="110"/>
      <c r="INF370" s="110"/>
      <c r="ING370" s="110"/>
      <c r="INH370" s="110"/>
      <c r="INI370" s="110"/>
      <c r="INJ370" s="110"/>
      <c r="INK370" s="110"/>
      <c r="INL370" s="110"/>
      <c r="INM370" s="110"/>
      <c r="INN370" s="110"/>
      <c r="INO370" s="110"/>
      <c r="INP370" s="110"/>
      <c r="INQ370" s="110"/>
      <c r="INR370" s="110"/>
      <c r="INS370" s="110"/>
      <c r="INT370" s="110"/>
      <c r="INU370" s="110"/>
      <c r="INV370" s="110"/>
      <c r="INW370" s="110"/>
      <c r="INX370" s="110"/>
      <c r="INY370" s="110"/>
      <c r="INZ370" s="110"/>
      <c r="IOA370" s="110"/>
      <c r="IOB370" s="110"/>
      <c r="IOC370" s="110"/>
      <c r="IOD370" s="110"/>
      <c r="IOE370" s="110"/>
      <c r="IOF370" s="110"/>
      <c r="IOG370" s="110"/>
      <c r="IOH370" s="110"/>
      <c r="IOI370" s="110"/>
      <c r="IOJ370" s="110"/>
      <c r="IOK370" s="110"/>
      <c r="IOL370" s="110"/>
      <c r="IOM370" s="110"/>
      <c r="ION370" s="110"/>
      <c r="IOO370" s="110"/>
      <c r="IOP370" s="110"/>
      <c r="IOQ370" s="110"/>
      <c r="IOR370" s="110"/>
      <c r="IOS370" s="110"/>
      <c r="IOT370" s="110"/>
      <c r="IOU370" s="110"/>
      <c r="IOV370" s="110"/>
      <c r="IOW370" s="110"/>
      <c r="IOX370" s="110"/>
      <c r="IOY370" s="110"/>
      <c r="IOZ370" s="110"/>
      <c r="IPA370" s="110"/>
      <c r="IPB370" s="110"/>
      <c r="IPC370" s="110"/>
      <c r="IPD370" s="110"/>
      <c r="IPE370" s="110"/>
      <c r="IPF370" s="110"/>
      <c r="IPG370" s="110"/>
      <c r="IPH370" s="110"/>
      <c r="IPI370" s="110"/>
      <c r="IPJ370" s="110"/>
      <c r="IPK370" s="110"/>
      <c r="IPL370" s="110"/>
      <c r="IPM370" s="110"/>
      <c r="IPN370" s="110"/>
      <c r="IPO370" s="110"/>
      <c r="IPP370" s="110"/>
      <c r="IPQ370" s="110"/>
      <c r="IPR370" s="110"/>
      <c r="IPS370" s="110"/>
      <c r="IPT370" s="110"/>
      <c r="IPU370" s="110"/>
      <c r="IPV370" s="110"/>
      <c r="IPW370" s="110"/>
      <c r="IPX370" s="110"/>
      <c r="IPY370" s="110"/>
      <c r="IPZ370" s="110"/>
      <c r="IQA370" s="110"/>
      <c r="IQB370" s="110"/>
      <c r="IQC370" s="110"/>
      <c r="IQD370" s="110"/>
      <c r="IQE370" s="110"/>
      <c r="IQF370" s="110"/>
      <c r="IQG370" s="110"/>
      <c r="IQH370" s="110"/>
      <c r="IQI370" s="110"/>
      <c r="IQJ370" s="110"/>
      <c r="IQK370" s="110"/>
      <c r="IQL370" s="110"/>
      <c r="IQM370" s="110"/>
      <c r="IQN370" s="110"/>
      <c r="IQO370" s="110"/>
      <c r="IQP370" s="110"/>
      <c r="IQQ370" s="110"/>
      <c r="IQR370" s="110"/>
      <c r="IQS370" s="110"/>
      <c r="IQT370" s="110"/>
      <c r="IQU370" s="110"/>
      <c r="IQV370" s="110"/>
      <c r="IQW370" s="110"/>
      <c r="IQX370" s="110"/>
      <c r="IQY370" s="110"/>
      <c r="IQZ370" s="110"/>
      <c r="IRA370" s="110"/>
      <c r="IRB370" s="110"/>
      <c r="IRC370" s="110"/>
      <c r="IRD370" s="110"/>
      <c r="IRE370" s="110"/>
      <c r="IRF370" s="110"/>
      <c r="IRG370" s="110"/>
      <c r="IRH370" s="110"/>
      <c r="IRI370" s="110"/>
      <c r="IRJ370" s="110"/>
      <c r="IRK370" s="110"/>
      <c r="IRL370" s="110"/>
      <c r="IRM370" s="110"/>
      <c r="IRN370" s="110"/>
      <c r="IRO370" s="110"/>
      <c r="IRP370" s="110"/>
      <c r="IRQ370" s="110"/>
      <c r="IRR370" s="110"/>
      <c r="IRS370" s="110"/>
      <c r="IRT370" s="110"/>
      <c r="IRU370" s="110"/>
      <c r="IRV370" s="110"/>
      <c r="IRW370" s="110"/>
      <c r="IRX370" s="110"/>
      <c r="IRY370" s="110"/>
      <c r="IRZ370" s="110"/>
      <c r="ISA370" s="110"/>
      <c r="ISB370" s="110"/>
      <c r="ISC370" s="110"/>
      <c r="ISD370" s="110"/>
      <c r="ISE370" s="110"/>
      <c r="ISF370" s="110"/>
      <c r="ISG370" s="110"/>
      <c r="ISH370" s="110"/>
      <c r="ISI370" s="110"/>
      <c r="ISJ370" s="110"/>
      <c r="ISK370" s="110"/>
      <c r="ISL370" s="110"/>
      <c r="ISM370" s="110"/>
      <c r="ISN370" s="110"/>
      <c r="ISO370" s="110"/>
      <c r="ISP370" s="110"/>
      <c r="ISQ370" s="110"/>
      <c r="ISR370" s="110"/>
      <c r="ISS370" s="110"/>
      <c r="IST370" s="110"/>
      <c r="ISU370" s="110"/>
      <c r="ISV370" s="110"/>
      <c r="ISW370" s="110"/>
      <c r="ISX370" s="110"/>
      <c r="ISY370" s="110"/>
      <c r="ISZ370" s="110"/>
      <c r="ITA370" s="110"/>
      <c r="ITB370" s="110"/>
      <c r="ITC370" s="110"/>
      <c r="ITD370" s="110"/>
      <c r="ITE370" s="110"/>
      <c r="ITF370" s="110"/>
      <c r="ITG370" s="110"/>
      <c r="ITH370" s="110"/>
      <c r="ITI370" s="110"/>
      <c r="ITJ370" s="110"/>
      <c r="ITK370" s="110"/>
      <c r="ITL370" s="110"/>
      <c r="ITM370" s="110"/>
      <c r="ITN370" s="110"/>
      <c r="ITO370" s="110"/>
      <c r="ITP370" s="110"/>
      <c r="ITQ370" s="110"/>
      <c r="ITR370" s="110"/>
      <c r="ITS370" s="110"/>
      <c r="ITT370" s="110"/>
      <c r="ITU370" s="110"/>
      <c r="ITV370" s="110"/>
      <c r="ITW370" s="110"/>
      <c r="ITX370" s="110"/>
      <c r="ITY370" s="110"/>
      <c r="ITZ370" s="110"/>
      <c r="IUA370" s="110"/>
      <c r="IUB370" s="110"/>
      <c r="IUC370" s="110"/>
      <c r="IUD370" s="110"/>
      <c r="IUE370" s="110"/>
      <c r="IUF370" s="110"/>
      <c r="IUG370" s="110"/>
      <c r="IUH370" s="110"/>
      <c r="IUI370" s="110"/>
      <c r="IUJ370" s="110"/>
      <c r="IUK370" s="110"/>
      <c r="IUL370" s="110"/>
      <c r="IUM370" s="110"/>
      <c r="IUN370" s="110"/>
      <c r="IUO370" s="110"/>
      <c r="IUP370" s="110"/>
      <c r="IUQ370" s="110"/>
      <c r="IUR370" s="110"/>
      <c r="IUS370" s="110"/>
      <c r="IUT370" s="110"/>
      <c r="IUU370" s="110"/>
      <c r="IUV370" s="110"/>
      <c r="IUW370" s="110"/>
      <c r="IUX370" s="110"/>
      <c r="IUY370" s="110"/>
      <c r="IUZ370" s="110"/>
      <c r="IVA370" s="110"/>
      <c r="IVB370" s="110"/>
      <c r="IVC370" s="110"/>
      <c r="IVD370" s="110"/>
      <c r="IVE370" s="110"/>
      <c r="IVF370" s="110"/>
      <c r="IVG370" s="110"/>
      <c r="IVH370" s="110"/>
      <c r="IVI370" s="110"/>
      <c r="IVJ370" s="110"/>
      <c r="IVK370" s="110"/>
      <c r="IVL370" s="110"/>
      <c r="IVM370" s="110"/>
      <c r="IVN370" s="110"/>
      <c r="IVO370" s="110"/>
      <c r="IVP370" s="110"/>
      <c r="IVQ370" s="110"/>
      <c r="IVR370" s="110"/>
      <c r="IVS370" s="110"/>
      <c r="IVT370" s="110"/>
      <c r="IVU370" s="110"/>
      <c r="IVV370" s="110"/>
      <c r="IVW370" s="110"/>
      <c r="IVX370" s="110"/>
      <c r="IVY370" s="110"/>
      <c r="IVZ370" s="110"/>
      <c r="IWA370" s="110"/>
      <c r="IWB370" s="110"/>
      <c r="IWC370" s="110"/>
      <c r="IWD370" s="110"/>
      <c r="IWE370" s="110"/>
      <c r="IWF370" s="110"/>
      <c r="IWG370" s="110"/>
      <c r="IWH370" s="110"/>
      <c r="IWI370" s="110"/>
      <c r="IWJ370" s="110"/>
      <c r="IWK370" s="110"/>
      <c r="IWL370" s="110"/>
      <c r="IWM370" s="110"/>
      <c r="IWN370" s="110"/>
      <c r="IWO370" s="110"/>
      <c r="IWP370" s="110"/>
      <c r="IWQ370" s="110"/>
      <c r="IWR370" s="110"/>
      <c r="IWS370" s="110"/>
      <c r="IWT370" s="110"/>
      <c r="IWU370" s="110"/>
      <c r="IWV370" s="110"/>
      <c r="IWW370" s="110"/>
      <c r="IWX370" s="110"/>
      <c r="IWY370" s="110"/>
      <c r="IWZ370" s="110"/>
      <c r="IXA370" s="110"/>
      <c r="IXB370" s="110"/>
      <c r="IXC370" s="110"/>
      <c r="IXD370" s="110"/>
      <c r="IXE370" s="110"/>
      <c r="IXF370" s="110"/>
      <c r="IXG370" s="110"/>
      <c r="IXH370" s="110"/>
      <c r="IXI370" s="110"/>
      <c r="IXJ370" s="110"/>
      <c r="IXK370" s="110"/>
      <c r="IXL370" s="110"/>
      <c r="IXM370" s="110"/>
      <c r="IXN370" s="110"/>
      <c r="IXO370" s="110"/>
      <c r="IXP370" s="110"/>
      <c r="IXQ370" s="110"/>
      <c r="IXR370" s="110"/>
      <c r="IXS370" s="110"/>
      <c r="IXT370" s="110"/>
      <c r="IXU370" s="110"/>
      <c r="IXV370" s="110"/>
      <c r="IXW370" s="110"/>
      <c r="IXX370" s="110"/>
      <c r="IXY370" s="110"/>
      <c r="IXZ370" s="110"/>
      <c r="IYA370" s="110"/>
      <c r="IYB370" s="110"/>
      <c r="IYC370" s="110"/>
      <c r="IYD370" s="110"/>
      <c r="IYE370" s="110"/>
      <c r="IYF370" s="110"/>
      <c r="IYG370" s="110"/>
      <c r="IYH370" s="110"/>
      <c r="IYI370" s="110"/>
      <c r="IYJ370" s="110"/>
      <c r="IYK370" s="110"/>
      <c r="IYL370" s="110"/>
      <c r="IYM370" s="110"/>
      <c r="IYN370" s="110"/>
      <c r="IYO370" s="110"/>
      <c r="IYP370" s="110"/>
      <c r="IYQ370" s="110"/>
      <c r="IYR370" s="110"/>
      <c r="IYS370" s="110"/>
      <c r="IYT370" s="110"/>
      <c r="IYU370" s="110"/>
      <c r="IYV370" s="110"/>
      <c r="IYW370" s="110"/>
      <c r="IYX370" s="110"/>
      <c r="IYY370" s="110"/>
      <c r="IYZ370" s="110"/>
      <c r="IZA370" s="110"/>
      <c r="IZB370" s="110"/>
      <c r="IZC370" s="110"/>
      <c r="IZD370" s="110"/>
      <c r="IZE370" s="110"/>
      <c r="IZF370" s="110"/>
      <c r="IZG370" s="110"/>
      <c r="IZH370" s="110"/>
      <c r="IZI370" s="110"/>
      <c r="IZJ370" s="110"/>
      <c r="IZK370" s="110"/>
      <c r="IZL370" s="110"/>
      <c r="IZM370" s="110"/>
      <c r="IZN370" s="110"/>
      <c r="IZO370" s="110"/>
      <c r="IZP370" s="110"/>
      <c r="IZQ370" s="110"/>
      <c r="IZR370" s="110"/>
      <c r="IZS370" s="110"/>
      <c r="IZT370" s="110"/>
      <c r="IZU370" s="110"/>
      <c r="IZV370" s="110"/>
      <c r="IZW370" s="110"/>
      <c r="IZX370" s="110"/>
      <c r="IZY370" s="110"/>
      <c r="IZZ370" s="110"/>
      <c r="JAA370" s="110"/>
      <c r="JAB370" s="110"/>
      <c r="JAC370" s="110"/>
      <c r="JAD370" s="110"/>
      <c r="JAE370" s="110"/>
      <c r="JAF370" s="110"/>
      <c r="JAG370" s="110"/>
      <c r="JAH370" s="110"/>
      <c r="JAI370" s="110"/>
      <c r="JAJ370" s="110"/>
      <c r="JAK370" s="110"/>
      <c r="JAL370" s="110"/>
      <c r="JAM370" s="110"/>
      <c r="JAN370" s="110"/>
      <c r="JAO370" s="110"/>
      <c r="JAP370" s="110"/>
      <c r="JAQ370" s="110"/>
      <c r="JAR370" s="110"/>
      <c r="JAS370" s="110"/>
      <c r="JAT370" s="110"/>
      <c r="JAU370" s="110"/>
      <c r="JAV370" s="110"/>
      <c r="JAW370" s="110"/>
      <c r="JAX370" s="110"/>
      <c r="JAY370" s="110"/>
      <c r="JAZ370" s="110"/>
      <c r="JBA370" s="110"/>
      <c r="JBB370" s="110"/>
      <c r="JBC370" s="110"/>
      <c r="JBD370" s="110"/>
      <c r="JBE370" s="110"/>
      <c r="JBF370" s="110"/>
      <c r="JBG370" s="110"/>
      <c r="JBH370" s="110"/>
      <c r="JBI370" s="110"/>
      <c r="JBJ370" s="110"/>
      <c r="JBK370" s="110"/>
      <c r="JBL370" s="110"/>
      <c r="JBM370" s="110"/>
      <c r="JBN370" s="110"/>
      <c r="JBO370" s="110"/>
      <c r="JBP370" s="110"/>
      <c r="JBQ370" s="110"/>
      <c r="JBR370" s="110"/>
      <c r="JBS370" s="110"/>
      <c r="JBT370" s="110"/>
      <c r="JBU370" s="110"/>
      <c r="JBV370" s="110"/>
      <c r="JBW370" s="110"/>
      <c r="JBX370" s="110"/>
      <c r="JBY370" s="110"/>
      <c r="JBZ370" s="110"/>
      <c r="JCA370" s="110"/>
      <c r="JCB370" s="110"/>
      <c r="JCC370" s="110"/>
      <c r="JCD370" s="110"/>
      <c r="JCE370" s="110"/>
      <c r="JCF370" s="110"/>
      <c r="JCG370" s="110"/>
      <c r="JCH370" s="110"/>
      <c r="JCI370" s="110"/>
      <c r="JCJ370" s="110"/>
      <c r="JCK370" s="110"/>
      <c r="JCL370" s="110"/>
      <c r="JCM370" s="110"/>
      <c r="JCN370" s="110"/>
      <c r="JCO370" s="110"/>
      <c r="JCP370" s="110"/>
      <c r="JCQ370" s="110"/>
      <c r="JCR370" s="110"/>
      <c r="JCS370" s="110"/>
      <c r="JCT370" s="110"/>
      <c r="JCU370" s="110"/>
      <c r="JCV370" s="110"/>
      <c r="JCW370" s="110"/>
      <c r="JCX370" s="110"/>
      <c r="JCY370" s="110"/>
      <c r="JCZ370" s="110"/>
      <c r="JDA370" s="110"/>
      <c r="JDB370" s="110"/>
      <c r="JDC370" s="110"/>
      <c r="JDD370" s="110"/>
      <c r="JDE370" s="110"/>
      <c r="JDF370" s="110"/>
      <c r="JDG370" s="110"/>
      <c r="JDH370" s="110"/>
      <c r="JDI370" s="110"/>
      <c r="JDJ370" s="110"/>
      <c r="JDK370" s="110"/>
      <c r="JDL370" s="110"/>
      <c r="JDM370" s="110"/>
      <c r="JDN370" s="110"/>
      <c r="JDO370" s="110"/>
      <c r="JDP370" s="110"/>
      <c r="JDQ370" s="110"/>
      <c r="JDR370" s="110"/>
      <c r="JDS370" s="110"/>
      <c r="JDT370" s="110"/>
      <c r="JDU370" s="110"/>
      <c r="JDV370" s="110"/>
      <c r="JDW370" s="110"/>
      <c r="JDX370" s="110"/>
      <c r="JDY370" s="110"/>
      <c r="JDZ370" s="110"/>
      <c r="JEA370" s="110"/>
      <c r="JEB370" s="110"/>
      <c r="JEC370" s="110"/>
      <c r="JED370" s="110"/>
      <c r="JEE370" s="110"/>
      <c r="JEF370" s="110"/>
      <c r="JEG370" s="110"/>
      <c r="JEH370" s="110"/>
      <c r="JEI370" s="110"/>
      <c r="JEJ370" s="110"/>
      <c r="JEK370" s="110"/>
      <c r="JEL370" s="110"/>
      <c r="JEM370" s="110"/>
      <c r="JEN370" s="110"/>
      <c r="JEO370" s="110"/>
      <c r="JEP370" s="110"/>
      <c r="JEQ370" s="110"/>
      <c r="JER370" s="110"/>
      <c r="JES370" s="110"/>
      <c r="JET370" s="110"/>
      <c r="JEU370" s="110"/>
      <c r="JEV370" s="110"/>
      <c r="JEW370" s="110"/>
      <c r="JEX370" s="110"/>
      <c r="JEY370" s="110"/>
      <c r="JEZ370" s="110"/>
      <c r="JFA370" s="110"/>
      <c r="JFB370" s="110"/>
      <c r="JFC370" s="110"/>
      <c r="JFD370" s="110"/>
      <c r="JFE370" s="110"/>
      <c r="JFF370" s="110"/>
      <c r="JFG370" s="110"/>
      <c r="JFH370" s="110"/>
      <c r="JFI370" s="110"/>
      <c r="JFJ370" s="110"/>
      <c r="JFK370" s="110"/>
      <c r="JFL370" s="110"/>
      <c r="JFM370" s="110"/>
      <c r="JFN370" s="110"/>
      <c r="JFO370" s="110"/>
      <c r="JFP370" s="110"/>
      <c r="JFQ370" s="110"/>
      <c r="JFR370" s="110"/>
      <c r="JFS370" s="110"/>
      <c r="JFT370" s="110"/>
      <c r="JFU370" s="110"/>
      <c r="JFV370" s="110"/>
      <c r="JFW370" s="110"/>
      <c r="JFX370" s="110"/>
      <c r="JFY370" s="110"/>
      <c r="JFZ370" s="110"/>
      <c r="JGA370" s="110"/>
      <c r="JGB370" s="110"/>
      <c r="JGC370" s="110"/>
      <c r="JGD370" s="110"/>
      <c r="JGE370" s="110"/>
      <c r="JGF370" s="110"/>
      <c r="JGG370" s="110"/>
      <c r="JGH370" s="110"/>
      <c r="JGI370" s="110"/>
      <c r="JGJ370" s="110"/>
      <c r="JGK370" s="110"/>
      <c r="JGL370" s="110"/>
      <c r="JGM370" s="110"/>
      <c r="JGN370" s="110"/>
      <c r="JGO370" s="110"/>
      <c r="JGP370" s="110"/>
      <c r="JGQ370" s="110"/>
      <c r="JGR370" s="110"/>
      <c r="JGS370" s="110"/>
      <c r="JGT370" s="110"/>
      <c r="JGU370" s="110"/>
      <c r="JGV370" s="110"/>
      <c r="JGW370" s="110"/>
      <c r="JGX370" s="110"/>
      <c r="JGY370" s="110"/>
      <c r="JGZ370" s="110"/>
      <c r="JHA370" s="110"/>
      <c r="JHB370" s="110"/>
      <c r="JHC370" s="110"/>
      <c r="JHD370" s="110"/>
      <c r="JHE370" s="110"/>
      <c r="JHF370" s="110"/>
      <c r="JHG370" s="110"/>
      <c r="JHH370" s="110"/>
      <c r="JHI370" s="110"/>
      <c r="JHJ370" s="110"/>
      <c r="JHK370" s="110"/>
      <c r="JHL370" s="110"/>
      <c r="JHM370" s="110"/>
      <c r="JHN370" s="110"/>
      <c r="JHO370" s="110"/>
      <c r="JHP370" s="110"/>
      <c r="JHQ370" s="110"/>
      <c r="JHR370" s="110"/>
      <c r="JHS370" s="110"/>
      <c r="JHT370" s="110"/>
      <c r="JHU370" s="110"/>
      <c r="JHV370" s="110"/>
      <c r="JHW370" s="110"/>
      <c r="JHX370" s="110"/>
      <c r="JHY370" s="110"/>
      <c r="JHZ370" s="110"/>
      <c r="JIA370" s="110"/>
      <c r="JIB370" s="110"/>
      <c r="JIC370" s="110"/>
      <c r="JID370" s="110"/>
      <c r="JIE370" s="110"/>
      <c r="JIF370" s="110"/>
      <c r="JIG370" s="110"/>
      <c r="JIH370" s="110"/>
      <c r="JII370" s="110"/>
      <c r="JIJ370" s="110"/>
      <c r="JIK370" s="110"/>
      <c r="JIL370" s="110"/>
      <c r="JIM370" s="110"/>
      <c r="JIN370" s="110"/>
      <c r="JIO370" s="110"/>
      <c r="JIP370" s="110"/>
      <c r="JIQ370" s="110"/>
      <c r="JIR370" s="110"/>
      <c r="JIS370" s="110"/>
      <c r="JIT370" s="110"/>
      <c r="JIU370" s="110"/>
      <c r="JIV370" s="110"/>
      <c r="JIW370" s="110"/>
      <c r="JIX370" s="110"/>
      <c r="JIY370" s="110"/>
      <c r="JIZ370" s="110"/>
      <c r="JJA370" s="110"/>
      <c r="JJB370" s="110"/>
      <c r="JJC370" s="110"/>
      <c r="JJD370" s="110"/>
      <c r="JJE370" s="110"/>
      <c r="JJF370" s="110"/>
      <c r="JJG370" s="110"/>
      <c r="JJH370" s="110"/>
      <c r="JJI370" s="110"/>
      <c r="JJJ370" s="110"/>
      <c r="JJK370" s="110"/>
      <c r="JJL370" s="110"/>
      <c r="JJM370" s="110"/>
      <c r="JJN370" s="110"/>
      <c r="JJO370" s="110"/>
      <c r="JJP370" s="110"/>
      <c r="JJQ370" s="110"/>
      <c r="JJR370" s="110"/>
      <c r="JJS370" s="110"/>
      <c r="JJT370" s="110"/>
      <c r="JJU370" s="110"/>
      <c r="JJV370" s="110"/>
      <c r="JJW370" s="110"/>
      <c r="JJX370" s="110"/>
      <c r="JJY370" s="110"/>
      <c r="JJZ370" s="110"/>
      <c r="JKA370" s="110"/>
      <c r="JKB370" s="110"/>
      <c r="JKC370" s="110"/>
      <c r="JKD370" s="110"/>
      <c r="JKE370" s="110"/>
      <c r="JKF370" s="110"/>
      <c r="JKG370" s="110"/>
      <c r="JKH370" s="110"/>
      <c r="JKI370" s="110"/>
      <c r="JKJ370" s="110"/>
      <c r="JKK370" s="110"/>
      <c r="JKL370" s="110"/>
      <c r="JKM370" s="110"/>
      <c r="JKN370" s="110"/>
      <c r="JKO370" s="110"/>
      <c r="JKP370" s="110"/>
      <c r="JKQ370" s="110"/>
      <c r="JKR370" s="110"/>
      <c r="JKS370" s="110"/>
      <c r="JKT370" s="110"/>
      <c r="JKU370" s="110"/>
      <c r="JKV370" s="110"/>
      <c r="JKW370" s="110"/>
      <c r="JKX370" s="110"/>
      <c r="JKY370" s="110"/>
      <c r="JKZ370" s="110"/>
      <c r="JLA370" s="110"/>
      <c r="JLB370" s="110"/>
      <c r="JLC370" s="110"/>
      <c r="JLD370" s="110"/>
      <c r="JLE370" s="110"/>
      <c r="JLF370" s="110"/>
      <c r="JLG370" s="110"/>
      <c r="JLH370" s="110"/>
      <c r="JLI370" s="110"/>
      <c r="JLJ370" s="110"/>
      <c r="JLK370" s="110"/>
      <c r="JLL370" s="110"/>
      <c r="JLM370" s="110"/>
      <c r="JLN370" s="110"/>
      <c r="JLO370" s="110"/>
      <c r="JLP370" s="110"/>
      <c r="JLQ370" s="110"/>
      <c r="JLR370" s="110"/>
      <c r="JLS370" s="110"/>
      <c r="JLT370" s="110"/>
      <c r="JLU370" s="110"/>
      <c r="JLV370" s="110"/>
      <c r="JLW370" s="110"/>
      <c r="JLX370" s="110"/>
      <c r="JLY370" s="110"/>
      <c r="JLZ370" s="110"/>
      <c r="JMA370" s="110"/>
      <c r="JMB370" s="110"/>
      <c r="JMC370" s="110"/>
      <c r="JMD370" s="110"/>
      <c r="JME370" s="110"/>
      <c r="JMF370" s="110"/>
      <c r="JMG370" s="110"/>
      <c r="JMH370" s="110"/>
      <c r="JMI370" s="110"/>
      <c r="JMJ370" s="110"/>
      <c r="JMK370" s="110"/>
      <c r="JML370" s="110"/>
      <c r="JMM370" s="110"/>
      <c r="JMN370" s="110"/>
      <c r="JMO370" s="110"/>
      <c r="JMP370" s="110"/>
      <c r="JMQ370" s="110"/>
      <c r="JMR370" s="110"/>
      <c r="JMS370" s="110"/>
      <c r="JMT370" s="110"/>
      <c r="JMU370" s="110"/>
      <c r="JMV370" s="110"/>
      <c r="JMW370" s="110"/>
      <c r="JMX370" s="110"/>
      <c r="JMY370" s="110"/>
      <c r="JMZ370" s="110"/>
      <c r="JNA370" s="110"/>
      <c r="JNB370" s="110"/>
      <c r="JNC370" s="110"/>
      <c r="JND370" s="110"/>
      <c r="JNE370" s="110"/>
      <c r="JNF370" s="110"/>
      <c r="JNG370" s="110"/>
      <c r="JNH370" s="110"/>
      <c r="JNI370" s="110"/>
      <c r="JNJ370" s="110"/>
      <c r="JNK370" s="110"/>
      <c r="JNL370" s="110"/>
      <c r="JNM370" s="110"/>
      <c r="JNN370" s="110"/>
      <c r="JNO370" s="110"/>
      <c r="JNP370" s="110"/>
      <c r="JNQ370" s="110"/>
      <c r="JNR370" s="110"/>
      <c r="JNS370" s="110"/>
      <c r="JNT370" s="110"/>
      <c r="JNU370" s="110"/>
      <c r="JNV370" s="110"/>
      <c r="JNW370" s="110"/>
      <c r="JNX370" s="110"/>
      <c r="JNY370" s="110"/>
      <c r="JNZ370" s="110"/>
      <c r="JOA370" s="110"/>
      <c r="JOB370" s="110"/>
      <c r="JOC370" s="110"/>
      <c r="JOD370" s="110"/>
      <c r="JOE370" s="110"/>
      <c r="JOF370" s="110"/>
      <c r="JOG370" s="110"/>
      <c r="JOH370" s="110"/>
      <c r="JOI370" s="110"/>
      <c r="JOJ370" s="110"/>
      <c r="JOK370" s="110"/>
      <c r="JOL370" s="110"/>
      <c r="JOM370" s="110"/>
      <c r="JON370" s="110"/>
      <c r="JOO370" s="110"/>
      <c r="JOP370" s="110"/>
      <c r="JOQ370" s="110"/>
      <c r="JOR370" s="110"/>
      <c r="JOS370" s="110"/>
      <c r="JOT370" s="110"/>
      <c r="JOU370" s="110"/>
      <c r="JOV370" s="110"/>
      <c r="JOW370" s="110"/>
      <c r="JOX370" s="110"/>
      <c r="JOY370" s="110"/>
      <c r="JOZ370" s="110"/>
      <c r="JPA370" s="110"/>
      <c r="JPB370" s="110"/>
      <c r="JPC370" s="110"/>
      <c r="JPD370" s="110"/>
      <c r="JPE370" s="110"/>
      <c r="JPF370" s="110"/>
      <c r="JPG370" s="110"/>
      <c r="JPH370" s="110"/>
      <c r="JPI370" s="110"/>
      <c r="JPJ370" s="110"/>
      <c r="JPK370" s="110"/>
      <c r="JPL370" s="110"/>
      <c r="JPM370" s="110"/>
      <c r="JPN370" s="110"/>
      <c r="JPO370" s="110"/>
      <c r="JPP370" s="110"/>
      <c r="JPQ370" s="110"/>
      <c r="JPR370" s="110"/>
      <c r="JPS370" s="110"/>
      <c r="JPT370" s="110"/>
      <c r="JPU370" s="110"/>
      <c r="JPV370" s="110"/>
      <c r="JPW370" s="110"/>
      <c r="JPX370" s="110"/>
      <c r="JPY370" s="110"/>
      <c r="JPZ370" s="110"/>
      <c r="JQA370" s="110"/>
      <c r="JQB370" s="110"/>
      <c r="JQC370" s="110"/>
      <c r="JQD370" s="110"/>
      <c r="JQE370" s="110"/>
      <c r="JQF370" s="110"/>
      <c r="JQG370" s="110"/>
      <c r="JQH370" s="110"/>
      <c r="JQI370" s="110"/>
      <c r="JQJ370" s="110"/>
      <c r="JQK370" s="110"/>
      <c r="JQL370" s="110"/>
      <c r="JQM370" s="110"/>
      <c r="JQN370" s="110"/>
      <c r="JQO370" s="110"/>
      <c r="JQP370" s="110"/>
      <c r="JQQ370" s="110"/>
      <c r="JQR370" s="110"/>
      <c r="JQS370" s="110"/>
      <c r="JQT370" s="110"/>
      <c r="JQU370" s="110"/>
      <c r="JQV370" s="110"/>
      <c r="JQW370" s="110"/>
      <c r="JQX370" s="110"/>
      <c r="JQY370" s="110"/>
      <c r="JQZ370" s="110"/>
      <c r="JRA370" s="110"/>
      <c r="JRB370" s="110"/>
      <c r="JRC370" s="110"/>
      <c r="JRD370" s="110"/>
      <c r="JRE370" s="110"/>
      <c r="JRF370" s="110"/>
      <c r="JRG370" s="110"/>
      <c r="JRH370" s="110"/>
      <c r="JRI370" s="110"/>
      <c r="JRJ370" s="110"/>
      <c r="JRK370" s="110"/>
      <c r="JRL370" s="110"/>
      <c r="JRM370" s="110"/>
      <c r="JRN370" s="110"/>
      <c r="JRO370" s="110"/>
      <c r="JRP370" s="110"/>
      <c r="JRQ370" s="110"/>
      <c r="JRR370" s="110"/>
      <c r="JRS370" s="110"/>
      <c r="JRT370" s="110"/>
      <c r="JRU370" s="110"/>
      <c r="JRV370" s="110"/>
      <c r="JRW370" s="110"/>
      <c r="JRX370" s="110"/>
      <c r="JRY370" s="110"/>
      <c r="JRZ370" s="110"/>
      <c r="JSA370" s="110"/>
      <c r="JSB370" s="110"/>
      <c r="JSC370" s="110"/>
      <c r="JSD370" s="110"/>
      <c r="JSE370" s="110"/>
      <c r="JSF370" s="110"/>
      <c r="JSG370" s="110"/>
      <c r="JSH370" s="110"/>
      <c r="JSI370" s="110"/>
      <c r="JSJ370" s="110"/>
      <c r="JSK370" s="110"/>
      <c r="JSL370" s="110"/>
      <c r="JSM370" s="110"/>
      <c r="JSN370" s="110"/>
      <c r="JSO370" s="110"/>
      <c r="JSP370" s="110"/>
      <c r="JSQ370" s="110"/>
      <c r="JSR370" s="110"/>
      <c r="JSS370" s="110"/>
      <c r="JST370" s="110"/>
      <c r="JSU370" s="110"/>
      <c r="JSV370" s="110"/>
      <c r="JSW370" s="110"/>
      <c r="JSX370" s="110"/>
      <c r="JSY370" s="110"/>
      <c r="JSZ370" s="110"/>
      <c r="JTA370" s="110"/>
      <c r="JTB370" s="110"/>
      <c r="JTC370" s="110"/>
      <c r="JTD370" s="110"/>
      <c r="JTE370" s="110"/>
      <c r="JTF370" s="110"/>
      <c r="JTG370" s="110"/>
      <c r="JTH370" s="110"/>
      <c r="JTI370" s="110"/>
      <c r="JTJ370" s="110"/>
      <c r="JTK370" s="110"/>
      <c r="JTL370" s="110"/>
      <c r="JTM370" s="110"/>
      <c r="JTN370" s="110"/>
      <c r="JTO370" s="110"/>
      <c r="JTP370" s="110"/>
      <c r="JTQ370" s="110"/>
      <c r="JTR370" s="110"/>
      <c r="JTS370" s="110"/>
      <c r="JTT370" s="110"/>
      <c r="JTU370" s="110"/>
      <c r="JTV370" s="110"/>
      <c r="JTW370" s="110"/>
      <c r="JTX370" s="110"/>
      <c r="JTY370" s="110"/>
      <c r="JTZ370" s="110"/>
      <c r="JUA370" s="110"/>
      <c r="JUB370" s="110"/>
      <c r="JUC370" s="110"/>
      <c r="JUD370" s="110"/>
      <c r="JUE370" s="110"/>
      <c r="JUF370" s="110"/>
      <c r="JUG370" s="110"/>
      <c r="JUH370" s="110"/>
      <c r="JUI370" s="110"/>
      <c r="JUJ370" s="110"/>
      <c r="JUK370" s="110"/>
      <c r="JUL370" s="110"/>
      <c r="JUM370" s="110"/>
      <c r="JUN370" s="110"/>
      <c r="JUO370" s="110"/>
      <c r="JUP370" s="110"/>
      <c r="JUQ370" s="110"/>
      <c r="JUR370" s="110"/>
      <c r="JUS370" s="110"/>
      <c r="JUT370" s="110"/>
      <c r="JUU370" s="110"/>
      <c r="JUV370" s="110"/>
      <c r="JUW370" s="110"/>
      <c r="JUX370" s="110"/>
      <c r="JUY370" s="110"/>
      <c r="JUZ370" s="110"/>
      <c r="JVA370" s="110"/>
      <c r="JVB370" s="110"/>
      <c r="JVC370" s="110"/>
      <c r="JVD370" s="110"/>
      <c r="JVE370" s="110"/>
      <c r="JVF370" s="110"/>
      <c r="JVG370" s="110"/>
      <c r="JVH370" s="110"/>
      <c r="JVI370" s="110"/>
      <c r="JVJ370" s="110"/>
      <c r="JVK370" s="110"/>
      <c r="JVL370" s="110"/>
      <c r="JVM370" s="110"/>
      <c r="JVN370" s="110"/>
      <c r="JVO370" s="110"/>
      <c r="JVP370" s="110"/>
      <c r="JVQ370" s="110"/>
      <c r="JVR370" s="110"/>
      <c r="JVS370" s="110"/>
      <c r="JVT370" s="110"/>
      <c r="JVU370" s="110"/>
      <c r="JVV370" s="110"/>
      <c r="JVW370" s="110"/>
      <c r="JVX370" s="110"/>
      <c r="JVY370" s="110"/>
      <c r="JVZ370" s="110"/>
      <c r="JWA370" s="110"/>
      <c r="JWB370" s="110"/>
      <c r="JWC370" s="110"/>
      <c r="JWD370" s="110"/>
      <c r="JWE370" s="110"/>
      <c r="JWF370" s="110"/>
      <c r="JWG370" s="110"/>
      <c r="JWH370" s="110"/>
      <c r="JWI370" s="110"/>
      <c r="JWJ370" s="110"/>
      <c r="JWK370" s="110"/>
      <c r="JWL370" s="110"/>
      <c r="JWM370" s="110"/>
      <c r="JWN370" s="110"/>
      <c r="JWO370" s="110"/>
      <c r="JWP370" s="110"/>
      <c r="JWQ370" s="110"/>
      <c r="JWR370" s="110"/>
      <c r="JWS370" s="110"/>
      <c r="JWT370" s="110"/>
      <c r="JWU370" s="110"/>
      <c r="JWV370" s="110"/>
      <c r="JWW370" s="110"/>
      <c r="JWX370" s="110"/>
      <c r="JWY370" s="110"/>
      <c r="JWZ370" s="110"/>
      <c r="JXA370" s="110"/>
      <c r="JXB370" s="110"/>
      <c r="JXC370" s="110"/>
      <c r="JXD370" s="110"/>
      <c r="JXE370" s="110"/>
      <c r="JXF370" s="110"/>
      <c r="JXG370" s="110"/>
      <c r="JXH370" s="110"/>
      <c r="JXI370" s="110"/>
      <c r="JXJ370" s="110"/>
      <c r="JXK370" s="110"/>
      <c r="JXL370" s="110"/>
      <c r="JXM370" s="110"/>
      <c r="JXN370" s="110"/>
      <c r="JXO370" s="110"/>
      <c r="JXP370" s="110"/>
      <c r="JXQ370" s="110"/>
      <c r="JXR370" s="110"/>
      <c r="JXS370" s="110"/>
      <c r="JXT370" s="110"/>
      <c r="JXU370" s="110"/>
      <c r="JXV370" s="110"/>
      <c r="JXW370" s="110"/>
      <c r="JXX370" s="110"/>
      <c r="JXY370" s="110"/>
      <c r="JXZ370" s="110"/>
      <c r="JYA370" s="110"/>
      <c r="JYB370" s="110"/>
      <c r="JYC370" s="110"/>
      <c r="JYD370" s="110"/>
      <c r="JYE370" s="110"/>
      <c r="JYF370" s="110"/>
      <c r="JYG370" s="110"/>
      <c r="JYH370" s="110"/>
      <c r="JYI370" s="110"/>
      <c r="JYJ370" s="110"/>
      <c r="JYK370" s="110"/>
      <c r="JYL370" s="110"/>
      <c r="JYM370" s="110"/>
      <c r="JYN370" s="110"/>
      <c r="JYO370" s="110"/>
      <c r="JYP370" s="110"/>
      <c r="JYQ370" s="110"/>
      <c r="JYR370" s="110"/>
      <c r="JYS370" s="110"/>
      <c r="JYT370" s="110"/>
      <c r="JYU370" s="110"/>
      <c r="JYV370" s="110"/>
      <c r="JYW370" s="110"/>
      <c r="JYX370" s="110"/>
      <c r="JYY370" s="110"/>
      <c r="JYZ370" s="110"/>
      <c r="JZA370" s="110"/>
      <c r="JZB370" s="110"/>
      <c r="JZC370" s="110"/>
      <c r="JZD370" s="110"/>
      <c r="JZE370" s="110"/>
      <c r="JZF370" s="110"/>
      <c r="JZG370" s="110"/>
      <c r="JZH370" s="110"/>
      <c r="JZI370" s="110"/>
      <c r="JZJ370" s="110"/>
      <c r="JZK370" s="110"/>
      <c r="JZL370" s="110"/>
      <c r="JZM370" s="110"/>
      <c r="JZN370" s="110"/>
      <c r="JZO370" s="110"/>
      <c r="JZP370" s="110"/>
      <c r="JZQ370" s="110"/>
      <c r="JZR370" s="110"/>
      <c r="JZS370" s="110"/>
      <c r="JZT370" s="110"/>
      <c r="JZU370" s="110"/>
      <c r="JZV370" s="110"/>
      <c r="JZW370" s="110"/>
      <c r="JZX370" s="110"/>
      <c r="JZY370" s="110"/>
      <c r="JZZ370" s="110"/>
      <c r="KAA370" s="110"/>
      <c r="KAB370" s="110"/>
      <c r="KAC370" s="110"/>
      <c r="KAD370" s="110"/>
      <c r="KAE370" s="110"/>
      <c r="KAF370" s="110"/>
      <c r="KAG370" s="110"/>
      <c r="KAH370" s="110"/>
      <c r="KAI370" s="110"/>
      <c r="KAJ370" s="110"/>
      <c r="KAK370" s="110"/>
      <c r="KAL370" s="110"/>
      <c r="KAM370" s="110"/>
      <c r="KAN370" s="110"/>
      <c r="KAO370" s="110"/>
      <c r="KAP370" s="110"/>
      <c r="KAQ370" s="110"/>
      <c r="KAR370" s="110"/>
      <c r="KAS370" s="110"/>
      <c r="KAT370" s="110"/>
      <c r="KAU370" s="110"/>
      <c r="KAV370" s="110"/>
      <c r="KAW370" s="110"/>
      <c r="KAX370" s="110"/>
      <c r="KAY370" s="110"/>
      <c r="KAZ370" s="110"/>
      <c r="KBA370" s="110"/>
      <c r="KBB370" s="110"/>
      <c r="KBC370" s="110"/>
      <c r="KBD370" s="110"/>
      <c r="KBE370" s="110"/>
      <c r="KBF370" s="110"/>
      <c r="KBG370" s="110"/>
      <c r="KBH370" s="110"/>
      <c r="KBI370" s="110"/>
      <c r="KBJ370" s="110"/>
      <c r="KBK370" s="110"/>
      <c r="KBL370" s="110"/>
      <c r="KBM370" s="110"/>
      <c r="KBN370" s="110"/>
      <c r="KBO370" s="110"/>
      <c r="KBP370" s="110"/>
      <c r="KBQ370" s="110"/>
      <c r="KBR370" s="110"/>
      <c r="KBS370" s="110"/>
      <c r="KBT370" s="110"/>
      <c r="KBU370" s="110"/>
      <c r="KBV370" s="110"/>
      <c r="KBW370" s="110"/>
      <c r="KBX370" s="110"/>
      <c r="KBY370" s="110"/>
      <c r="KBZ370" s="110"/>
      <c r="KCA370" s="110"/>
      <c r="KCB370" s="110"/>
      <c r="KCC370" s="110"/>
      <c r="KCD370" s="110"/>
      <c r="KCE370" s="110"/>
      <c r="KCF370" s="110"/>
      <c r="KCG370" s="110"/>
      <c r="KCH370" s="110"/>
      <c r="KCI370" s="110"/>
      <c r="KCJ370" s="110"/>
      <c r="KCK370" s="110"/>
      <c r="KCL370" s="110"/>
      <c r="KCM370" s="110"/>
      <c r="KCN370" s="110"/>
      <c r="KCO370" s="110"/>
      <c r="KCP370" s="110"/>
      <c r="KCQ370" s="110"/>
      <c r="KCR370" s="110"/>
      <c r="KCS370" s="110"/>
      <c r="KCT370" s="110"/>
      <c r="KCU370" s="110"/>
      <c r="KCV370" s="110"/>
      <c r="KCW370" s="110"/>
      <c r="KCX370" s="110"/>
      <c r="KCY370" s="110"/>
      <c r="KCZ370" s="110"/>
      <c r="KDA370" s="110"/>
      <c r="KDB370" s="110"/>
      <c r="KDC370" s="110"/>
      <c r="KDD370" s="110"/>
      <c r="KDE370" s="110"/>
      <c r="KDF370" s="110"/>
      <c r="KDG370" s="110"/>
      <c r="KDH370" s="110"/>
      <c r="KDI370" s="110"/>
      <c r="KDJ370" s="110"/>
      <c r="KDK370" s="110"/>
      <c r="KDL370" s="110"/>
      <c r="KDM370" s="110"/>
      <c r="KDN370" s="110"/>
      <c r="KDO370" s="110"/>
      <c r="KDP370" s="110"/>
      <c r="KDQ370" s="110"/>
      <c r="KDR370" s="110"/>
      <c r="KDS370" s="110"/>
      <c r="KDT370" s="110"/>
      <c r="KDU370" s="110"/>
      <c r="KDV370" s="110"/>
      <c r="KDW370" s="110"/>
      <c r="KDX370" s="110"/>
      <c r="KDY370" s="110"/>
      <c r="KDZ370" s="110"/>
      <c r="KEA370" s="110"/>
      <c r="KEB370" s="110"/>
      <c r="KEC370" s="110"/>
      <c r="KED370" s="110"/>
      <c r="KEE370" s="110"/>
      <c r="KEF370" s="110"/>
      <c r="KEG370" s="110"/>
      <c r="KEH370" s="110"/>
      <c r="KEI370" s="110"/>
      <c r="KEJ370" s="110"/>
      <c r="KEK370" s="110"/>
      <c r="KEL370" s="110"/>
      <c r="KEM370" s="110"/>
      <c r="KEN370" s="110"/>
      <c r="KEO370" s="110"/>
      <c r="KEP370" s="110"/>
      <c r="KEQ370" s="110"/>
      <c r="KER370" s="110"/>
      <c r="KES370" s="110"/>
      <c r="KET370" s="110"/>
      <c r="KEU370" s="110"/>
      <c r="KEV370" s="110"/>
      <c r="KEW370" s="110"/>
      <c r="KEX370" s="110"/>
      <c r="KEY370" s="110"/>
      <c r="KEZ370" s="110"/>
      <c r="KFA370" s="110"/>
      <c r="KFB370" s="110"/>
      <c r="KFC370" s="110"/>
      <c r="KFD370" s="110"/>
      <c r="KFE370" s="110"/>
      <c r="KFF370" s="110"/>
      <c r="KFG370" s="110"/>
      <c r="KFH370" s="110"/>
      <c r="KFI370" s="110"/>
      <c r="KFJ370" s="110"/>
      <c r="KFK370" s="110"/>
      <c r="KFL370" s="110"/>
      <c r="KFM370" s="110"/>
      <c r="KFN370" s="110"/>
      <c r="KFO370" s="110"/>
      <c r="KFP370" s="110"/>
      <c r="KFQ370" s="110"/>
      <c r="KFR370" s="110"/>
      <c r="KFS370" s="110"/>
      <c r="KFT370" s="110"/>
      <c r="KFU370" s="110"/>
      <c r="KFV370" s="110"/>
      <c r="KFW370" s="110"/>
      <c r="KFX370" s="110"/>
      <c r="KFY370" s="110"/>
      <c r="KFZ370" s="110"/>
      <c r="KGA370" s="110"/>
      <c r="KGB370" s="110"/>
      <c r="KGC370" s="110"/>
      <c r="KGD370" s="110"/>
      <c r="KGE370" s="110"/>
      <c r="KGF370" s="110"/>
      <c r="KGG370" s="110"/>
      <c r="KGH370" s="110"/>
      <c r="KGI370" s="110"/>
      <c r="KGJ370" s="110"/>
      <c r="KGK370" s="110"/>
      <c r="KGL370" s="110"/>
      <c r="KGM370" s="110"/>
      <c r="KGN370" s="110"/>
      <c r="KGO370" s="110"/>
      <c r="KGP370" s="110"/>
      <c r="KGQ370" s="110"/>
      <c r="KGR370" s="110"/>
      <c r="KGS370" s="110"/>
      <c r="KGT370" s="110"/>
      <c r="KGU370" s="110"/>
      <c r="KGV370" s="110"/>
      <c r="KGW370" s="110"/>
      <c r="KGX370" s="110"/>
      <c r="KGY370" s="110"/>
      <c r="KGZ370" s="110"/>
      <c r="KHA370" s="110"/>
      <c r="KHB370" s="110"/>
      <c r="KHC370" s="110"/>
      <c r="KHD370" s="110"/>
      <c r="KHE370" s="110"/>
      <c r="KHF370" s="110"/>
      <c r="KHG370" s="110"/>
      <c r="KHH370" s="110"/>
      <c r="KHI370" s="110"/>
      <c r="KHJ370" s="110"/>
      <c r="KHK370" s="110"/>
      <c r="KHL370" s="110"/>
      <c r="KHM370" s="110"/>
      <c r="KHN370" s="110"/>
      <c r="KHO370" s="110"/>
      <c r="KHP370" s="110"/>
      <c r="KHQ370" s="110"/>
      <c r="KHR370" s="110"/>
      <c r="KHS370" s="110"/>
      <c r="KHT370" s="110"/>
      <c r="KHU370" s="110"/>
      <c r="KHV370" s="110"/>
      <c r="KHW370" s="110"/>
      <c r="KHX370" s="110"/>
      <c r="KHY370" s="110"/>
      <c r="KHZ370" s="110"/>
      <c r="KIA370" s="110"/>
      <c r="KIB370" s="110"/>
      <c r="KIC370" s="110"/>
      <c r="KID370" s="110"/>
      <c r="KIE370" s="110"/>
      <c r="KIF370" s="110"/>
      <c r="KIG370" s="110"/>
      <c r="KIH370" s="110"/>
      <c r="KII370" s="110"/>
      <c r="KIJ370" s="110"/>
      <c r="KIK370" s="110"/>
      <c r="KIL370" s="110"/>
      <c r="KIM370" s="110"/>
      <c r="KIN370" s="110"/>
      <c r="KIO370" s="110"/>
      <c r="KIP370" s="110"/>
      <c r="KIQ370" s="110"/>
      <c r="KIR370" s="110"/>
      <c r="KIS370" s="110"/>
      <c r="KIT370" s="110"/>
      <c r="KIU370" s="110"/>
      <c r="KIV370" s="110"/>
      <c r="KIW370" s="110"/>
      <c r="KIX370" s="110"/>
      <c r="KIY370" s="110"/>
      <c r="KIZ370" s="110"/>
      <c r="KJA370" s="110"/>
      <c r="KJB370" s="110"/>
      <c r="KJC370" s="110"/>
      <c r="KJD370" s="110"/>
      <c r="KJE370" s="110"/>
      <c r="KJF370" s="110"/>
      <c r="KJG370" s="110"/>
      <c r="KJH370" s="110"/>
      <c r="KJI370" s="110"/>
      <c r="KJJ370" s="110"/>
      <c r="KJK370" s="110"/>
      <c r="KJL370" s="110"/>
      <c r="KJM370" s="110"/>
      <c r="KJN370" s="110"/>
      <c r="KJO370" s="110"/>
      <c r="KJP370" s="110"/>
      <c r="KJQ370" s="110"/>
      <c r="KJR370" s="110"/>
      <c r="KJS370" s="110"/>
      <c r="KJT370" s="110"/>
      <c r="KJU370" s="110"/>
      <c r="KJV370" s="110"/>
      <c r="KJW370" s="110"/>
      <c r="KJX370" s="110"/>
      <c r="KJY370" s="110"/>
      <c r="KJZ370" s="110"/>
      <c r="KKA370" s="110"/>
      <c r="KKB370" s="110"/>
      <c r="KKC370" s="110"/>
      <c r="KKD370" s="110"/>
      <c r="KKE370" s="110"/>
      <c r="KKF370" s="110"/>
      <c r="KKG370" s="110"/>
      <c r="KKH370" s="110"/>
      <c r="KKI370" s="110"/>
      <c r="KKJ370" s="110"/>
      <c r="KKK370" s="110"/>
      <c r="KKL370" s="110"/>
      <c r="KKM370" s="110"/>
      <c r="KKN370" s="110"/>
      <c r="KKO370" s="110"/>
      <c r="KKP370" s="110"/>
      <c r="KKQ370" s="110"/>
      <c r="KKR370" s="110"/>
      <c r="KKS370" s="110"/>
      <c r="KKT370" s="110"/>
      <c r="KKU370" s="110"/>
      <c r="KKV370" s="110"/>
      <c r="KKW370" s="110"/>
      <c r="KKX370" s="110"/>
      <c r="KKY370" s="110"/>
      <c r="KKZ370" s="110"/>
      <c r="KLA370" s="110"/>
      <c r="KLB370" s="110"/>
      <c r="KLC370" s="110"/>
      <c r="KLD370" s="110"/>
      <c r="KLE370" s="110"/>
      <c r="KLF370" s="110"/>
      <c r="KLG370" s="110"/>
      <c r="KLH370" s="110"/>
      <c r="KLI370" s="110"/>
      <c r="KLJ370" s="110"/>
      <c r="KLK370" s="110"/>
      <c r="KLL370" s="110"/>
      <c r="KLM370" s="110"/>
      <c r="KLN370" s="110"/>
      <c r="KLO370" s="110"/>
      <c r="KLP370" s="110"/>
      <c r="KLQ370" s="110"/>
      <c r="KLR370" s="110"/>
      <c r="KLS370" s="110"/>
      <c r="KLT370" s="110"/>
      <c r="KLU370" s="110"/>
      <c r="KLV370" s="110"/>
      <c r="KLW370" s="110"/>
      <c r="KLX370" s="110"/>
      <c r="KLY370" s="110"/>
      <c r="KLZ370" s="110"/>
      <c r="KMA370" s="110"/>
      <c r="KMB370" s="110"/>
      <c r="KMC370" s="110"/>
      <c r="KMD370" s="110"/>
      <c r="KME370" s="110"/>
      <c r="KMF370" s="110"/>
      <c r="KMG370" s="110"/>
      <c r="KMH370" s="110"/>
      <c r="KMI370" s="110"/>
      <c r="KMJ370" s="110"/>
      <c r="KMK370" s="110"/>
      <c r="KML370" s="110"/>
      <c r="KMM370" s="110"/>
      <c r="KMN370" s="110"/>
      <c r="KMO370" s="110"/>
      <c r="KMP370" s="110"/>
      <c r="KMQ370" s="110"/>
      <c r="KMR370" s="110"/>
      <c r="KMS370" s="110"/>
      <c r="KMT370" s="110"/>
      <c r="KMU370" s="110"/>
      <c r="KMV370" s="110"/>
      <c r="KMW370" s="110"/>
      <c r="KMX370" s="110"/>
      <c r="KMY370" s="110"/>
      <c r="KMZ370" s="110"/>
      <c r="KNA370" s="110"/>
      <c r="KNB370" s="110"/>
      <c r="KNC370" s="110"/>
      <c r="KND370" s="110"/>
      <c r="KNE370" s="110"/>
      <c r="KNF370" s="110"/>
      <c r="KNG370" s="110"/>
      <c r="KNH370" s="110"/>
      <c r="KNI370" s="110"/>
      <c r="KNJ370" s="110"/>
      <c r="KNK370" s="110"/>
      <c r="KNL370" s="110"/>
      <c r="KNM370" s="110"/>
      <c r="KNN370" s="110"/>
      <c r="KNO370" s="110"/>
      <c r="KNP370" s="110"/>
      <c r="KNQ370" s="110"/>
      <c r="KNR370" s="110"/>
      <c r="KNS370" s="110"/>
      <c r="KNT370" s="110"/>
      <c r="KNU370" s="110"/>
      <c r="KNV370" s="110"/>
      <c r="KNW370" s="110"/>
      <c r="KNX370" s="110"/>
      <c r="KNY370" s="110"/>
      <c r="KNZ370" s="110"/>
      <c r="KOA370" s="110"/>
      <c r="KOB370" s="110"/>
      <c r="KOC370" s="110"/>
      <c r="KOD370" s="110"/>
      <c r="KOE370" s="110"/>
      <c r="KOF370" s="110"/>
      <c r="KOG370" s="110"/>
      <c r="KOH370" s="110"/>
      <c r="KOI370" s="110"/>
      <c r="KOJ370" s="110"/>
      <c r="KOK370" s="110"/>
      <c r="KOL370" s="110"/>
      <c r="KOM370" s="110"/>
      <c r="KON370" s="110"/>
      <c r="KOO370" s="110"/>
      <c r="KOP370" s="110"/>
      <c r="KOQ370" s="110"/>
      <c r="KOR370" s="110"/>
      <c r="KOS370" s="110"/>
      <c r="KOT370" s="110"/>
      <c r="KOU370" s="110"/>
      <c r="KOV370" s="110"/>
      <c r="KOW370" s="110"/>
      <c r="KOX370" s="110"/>
      <c r="KOY370" s="110"/>
      <c r="KOZ370" s="110"/>
      <c r="KPA370" s="110"/>
      <c r="KPB370" s="110"/>
      <c r="KPC370" s="110"/>
      <c r="KPD370" s="110"/>
      <c r="KPE370" s="110"/>
      <c r="KPF370" s="110"/>
      <c r="KPG370" s="110"/>
      <c r="KPH370" s="110"/>
      <c r="KPI370" s="110"/>
      <c r="KPJ370" s="110"/>
      <c r="KPK370" s="110"/>
      <c r="KPL370" s="110"/>
      <c r="KPM370" s="110"/>
      <c r="KPN370" s="110"/>
      <c r="KPO370" s="110"/>
      <c r="KPP370" s="110"/>
      <c r="KPQ370" s="110"/>
      <c r="KPR370" s="110"/>
      <c r="KPS370" s="110"/>
      <c r="KPT370" s="110"/>
      <c r="KPU370" s="110"/>
      <c r="KPV370" s="110"/>
      <c r="KPW370" s="110"/>
      <c r="KPX370" s="110"/>
      <c r="KPY370" s="110"/>
      <c r="KPZ370" s="110"/>
      <c r="KQA370" s="110"/>
      <c r="KQB370" s="110"/>
      <c r="KQC370" s="110"/>
      <c r="KQD370" s="110"/>
      <c r="KQE370" s="110"/>
      <c r="KQF370" s="110"/>
      <c r="KQG370" s="110"/>
      <c r="KQH370" s="110"/>
      <c r="KQI370" s="110"/>
      <c r="KQJ370" s="110"/>
      <c r="KQK370" s="110"/>
      <c r="KQL370" s="110"/>
      <c r="KQM370" s="110"/>
      <c r="KQN370" s="110"/>
      <c r="KQO370" s="110"/>
      <c r="KQP370" s="110"/>
      <c r="KQQ370" s="110"/>
      <c r="KQR370" s="110"/>
      <c r="KQS370" s="110"/>
      <c r="KQT370" s="110"/>
      <c r="KQU370" s="110"/>
      <c r="KQV370" s="110"/>
      <c r="KQW370" s="110"/>
      <c r="KQX370" s="110"/>
      <c r="KQY370" s="110"/>
      <c r="KQZ370" s="110"/>
      <c r="KRA370" s="110"/>
      <c r="KRB370" s="110"/>
      <c r="KRC370" s="110"/>
      <c r="KRD370" s="110"/>
      <c r="KRE370" s="110"/>
      <c r="KRF370" s="110"/>
      <c r="KRG370" s="110"/>
      <c r="KRH370" s="110"/>
      <c r="KRI370" s="110"/>
      <c r="KRJ370" s="110"/>
      <c r="KRK370" s="110"/>
      <c r="KRL370" s="110"/>
      <c r="KRM370" s="110"/>
      <c r="KRN370" s="110"/>
      <c r="KRO370" s="110"/>
      <c r="KRP370" s="110"/>
      <c r="KRQ370" s="110"/>
      <c r="KRR370" s="110"/>
      <c r="KRS370" s="110"/>
      <c r="KRT370" s="110"/>
      <c r="KRU370" s="110"/>
      <c r="KRV370" s="110"/>
      <c r="KRW370" s="110"/>
      <c r="KRX370" s="110"/>
      <c r="KRY370" s="110"/>
      <c r="KRZ370" s="110"/>
      <c r="KSA370" s="110"/>
      <c r="KSB370" s="110"/>
      <c r="KSC370" s="110"/>
      <c r="KSD370" s="110"/>
      <c r="KSE370" s="110"/>
      <c r="KSF370" s="110"/>
      <c r="KSG370" s="110"/>
      <c r="KSH370" s="110"/>
      <c r="KSI370" s="110"/>
      <c r="KSJ370" s="110"/>
      <c r="KSK370" s="110"/>
      <c r="KSL370" s="110"/>
      <c r="KSM370" s="110"/>
      <c r="KSN370" s="110"/>
      <c r="KSO370" s="110"/>
      <c r="KSP370" s="110"/>
      <c r="KSQ370" s="110"/>
      <c r="KSR370" s="110"/>
      <c r="KSS370" s="110"/>
      <c r="KST370" s="110"/>
      <c r="KSU370" s="110"/>
      <c r="KSV370" s="110"/>
      <c r="KSW370" s="110"/>
      <c r="KSX370" s="110"/>
      <c r="KSY370" s="110"/>
      <c r="KSZ370" s="110"/>
      <c r="KTA370" s="110"/>
      <c r="KTB370" s="110"/>
      <c r="KTC370" s="110"/>
      <c r="KTD370" s="110"/>
      <c r="KTE370" s="110"/>
      <c r="KTF370" s="110"/>
      <c r="KTG370" s="110"/>
      <c r="KTH370" s="110"/>
      <c r="KTI370" s="110"/>
      <c r="KTJ370" s="110"/>
      <c r="KTK370" s="110"/>
      <c r="KTL370" s="110"/>
      <c r="KTM370" s="110"/>
      <c r="KTN370" s="110"/>
      <c r="KTO370" s="110"/>
      <c r="KTP370" s="110"/>
      <c r="KTQ370" s="110"/>
      <c r="KTR370" s="110"/>
      <c r="KTS370" s="110"/>
      <c r="KTT370" s="110"/>
      <c r="KTU370" s="110"/>
      <c r="KTV370" s="110"/>
      <c r="KTW370" s="110"/>
      <c r="KTX370" s="110"/>
      <c r="KTY370" s="110"/>
      <c r="KTZ370" s="110"/>
      <c r="KUA370" s="110"/>
      <c r="KUB370" s="110"/>
      <c r="KUC370" s="110"/>
      <c r="KUD370" s="110"/>
      <c r="KUE370" s="110"/>
      <c r="KUF370" s="110"/>
      <c r="KUG370" s="110"/>
      <c r="KUH370" s="110"/>
      <c r="KUI370" s="110"/>
      <c r="KUJ370" s="110"/>
      <c r="KUK370" s="110"/>
      <c r="KUL370" s="110"/>
      <c r="KUM370" s="110"/>
      <c r="KUN370" s="110"/>
      <c r="KUO370" s="110"/>
      <c r="KUP370" s="110"/>
      <c r="KUQ370" s="110"/>
      <c r="KUR370" s="110"/>
      <c r="KUS370" s="110"/>
      <c r="KUT370" s="110"/>
      <c r="KUU370" s="110"/>
      <c r="KUV370" s="110"/>
      <c r="KUW370" s="110"/>
      <c r="KUX370" s="110"/>
      <c r="KUY370" s="110"/>
      <c r="KUZ370" s="110"/>
      <c r="KVA370" s="110"/>
      <c r="KVB370" s="110"/>
      <c r="KVC370" s="110"/>
      <c r="KVD370" s="110"/>
      <c r="KVE370" s="110"/>
      <c r="KVF370" s="110"/>
      <c r="KVG370" s="110"/>
      <c r="KVH370" s="110"/>
      <c r="KVI370" s="110"/>
      <c r="KVJ370" s="110"/>
      <c r="KVK370" s="110"/>
      <c r="KVL370" s="110"/>
      <c r="KVM370" s="110"/>
      <c r="KVN370" s="110"/>
      <c r="KVO370" s="110"/>
      <c r="KVP370" s="110"/>
      <c r="KVQ370" s="110"/>
      <c r="KVR370" s="110"/>
      <c r="KVS370" s="110"/>
      <c r="KVT370" s="110"/>
      <c r="KVU370" s="110"/>
      <c r="KVV370" s="110"/>
      <c r="KVW370" s="110"/>
      <c r="KVX370" s="110"/>
      <c r="KVY370" s="110"/>
      <c r="KVZ370" s="110"/>
      <c r="KWA370" s="110"/>
      <c r="KWB370" s="110"/>
      <c r="KWC370" s="110"/>
      <c r="KWD370" s="110"/>
      <c r="KWE370" s="110"/>
      <c r="KWF370" s="110"/>
      <c r="KWG370" s="110"/>
      <c r="KWH370" s="110"/>
      <c r="KWI370" s="110"/>
      <c r="KWJ370" s="110"/>
      <c r="KWK370" s="110"/>
      <c r="KWL370" s="110"/>
      <c r="KWM370" s="110"/>
      <c r="KWN370" s="110"/>
      <c r="KWO370" s="110"/>
      <c r="KWP370" s="110"/>
      <c r="KWQ370" s="110"/>
      <c r="KWR370" s="110"/>
      <c r="KWS370" s="110"/>
      <c r="KWT370" s="110"/>
      <c r="KWU370" s="110"/>
      <c r="KWV370" s="110"/>
      <c r="KWW370" s="110"/>
      <c r="KWX370" s="110"/>
      <c r="KWY370" s="110"/>
      <c r="KWZ370" s="110"/>
      <c r="KXA370" s="110"/>
      <c r="KXB370" s="110"/>
      <c r="KXC370" s="110"/>
      <c r="KXD370" s="110"/>
      <c r="KXE370" s="110"/>
      <c r="KXF370" s="110"/>
      <c r="KXG370" s="110"/>
      <c r="KXH370" s="110"/>
      <c r="KXI370" s="110"/>
      <c r="KXJ370" s="110"/>
      <c r="KXK370" s="110"/>
      <c r="KXL370" s="110"/>
      <c r="KXM370" s="110"/>
      <c r="KXN370" s="110"/>
      <c r="KXO370" s="110"/>
      <c r="KXP370" s="110"/>
      <c r="KXQ370" s="110"/>
      <c r="KXR370" s="110"/>
      <c r="KXS370" s="110"/>
      <c r="KXT370" s="110"/>
      <c r="KXU370" s="110"/>
      <c r="KXV370" s="110"/>
      <c r="KXW370" s="110"/>
      <c r="KXX370" s="110"/>
      <c r="KXY370" s="110"/>
      <c r="KXZ370" s="110"/>
      <c r="KYA370" s="110"/>
      <c r="KYB370" s="110"/>
      <c r="KYC370" s="110"/>
      <c r="KYD370" s="110"/>
      <c r="KYE370" s="110"/>
      <c r="KYF370" s="110"/>
      <c r="KYG370" s="110"/>
      <c r="KYH370" s="110"/>
      <c r="KYI370" s="110"/>
      <c r="KYJ370" s="110"/>
      <c r="KYK370" s="110"/>
      <c r="KYL370" s="110"/>
      <c r="KYM370" s="110"/>
      <c r="KYN370" s="110"/>
      <c r="KYO370" s="110"/>
      <c r="KYP370" s="110"/>
      <c r="KYQ370" s="110"/>
      <c r="KYR370" s="110"/>
      <c r="KYS370" s="110"/>
      <c r="KYT370" s="110"/>
      <c r="KYU370" s="110"/>
      <c r="KYV370" s="110"/>
      <c r="KYW370" s="110"/>
      <c r="KYX370" s="110"/>
      <c r="KYY370" s="110"/>
      <c r="KYZ370" s="110"/>
      <c r="KZA370" s="110"/>
      <c r="KZB370" s="110"/>
      <c r="KZC370" s="110"/>
      <c r="KZD370" s="110"/>
      <c r="KZE370" s="110"/>
      <c r="KZF370" s="110"/>
      <c r="KZG370" s="110"/>
      <c r="KZH370" s="110"/>
      <c r="KZI370" s="110"/>
      <c r="KZJ370" s="110"/>
      <c r="KZK370" s="110"/>
      <c r="KZL370" s="110"/>
      <c r="KZM370" s="110"/>
      <c r="KZN370" s="110"/>
      <c r="KZO370" s="110"/>
      <c r="KZP370" s="110"/>
      <c r="KZQ370" s="110"/>
      <c r="KZR370" s="110"/>
      <c r="KZS370" s="110"/>
      <c r="KZT370" s="110"/>
      <c r="KZU370" s="110"/>
      <c r="KZV370" s="110"/>
      <c r="KZW370" s="110"/>
      <c r="KZX370" s="110"/>
      <c r="KZY370" s="110"/>
      <c r="KZZ370" s="110"/>
      <c r="LAA370" s="110"/>
      <c r="LAB370" s="110"/>
      <c r="LAC370" s="110"/>
      <c r="LAD370" s="110"/>
      <c r="LAE370" s="110"/>
      <c r="LAF370" s="110"/>
      <c r="LAG370" s="110"/>
      <c r="LAH370" s="110"/>
      <c r="LAI370" s="110"/>
      <c r="LAJ370" s="110"/>
      <c r="LAK370" s="110"/>
      <c r="LAL370" s="110"/>
      <c r="LAM370" s="110"/>
      <c r="LAN370" s="110"/>
      <c r="LAO370" s="110"/>
      <c r="LAP370" s="110"/>
      <c r="LAQ370" s="110"/>
      <c r="LAR370" s="110"/>
      <c r="LAS370" s="110"/>
      <c r="LAT370" s="110"/>
      <c r="LAU370" s="110"/>
      <c r="LAV370" s="110"/>
      <c r="LAW370" s="110"/>
      <c r="LAX370" s="110"/>
      <c r="LAY370" s="110"/>
      <c r="LAZ370" s="110"/>
      <c r="LBA370" s="110"/>
      <c r="LBB370" s="110"/>
      <c r="LBC370" s="110"/>
      <c r="LBD370" s="110"/>
      <c r="LBE370" s="110"/>
      <c r="LBF370" s="110"/>
      <c r="LBG370" s="110"/>
      <c r="LBH370" s="110"/>
      <c r="LBI370" s="110"/>
      <c r="LBJ370" s="110"/>
      <c r="LBK370" s="110"/>
      <c r="LBL370" s="110"/>
      <c r="LBM370" s="110"/>
      <c r="LBN370" s="110"/>
      <c r="LBO370" s="110"/>
      <c r="LBP370" s="110"/>
      <c r="LBQ370" s="110"/>
      <c r="LBR370" s="110"/>
      <c r="LBS370" s="110"/>
      <c r="LBT370" s="110"/>
      <c r="LBU370" s="110"/>
      <c r="LBV370" s="110"/>
      <c r="LBW370" s="110"/>
      <c r="LBX370" s="110"/>
      <c r="LBY370" s="110"/>
      <c r="LBZ370" s="110"/>
      <c r="LCA370" s="110"/>
      <c r="LCB370" s="110"/>
      <c r="LCC370" s="110"/>
      <c r="LCD370" s="110"/>
      <c r="LCE370" s="110"/>
      <c r="LCF370" s="110"/>
      <c r="LCG370" s="110"/>
      <c r="LCH370" s="110"/>
      <c r="LCI370" s="110"/>
      <c r="LCJ370" s="110"/>
      <c r="LCK370" s="110"/>
      <c r="LCL370" s="110"/>
      <c r="LCM370" s="110"/>
      <c r="LCN370" s="110"/>
      <c r="LCO370" s="110"/>
      <c r="LCP370" s="110"/>
      <c r="LCQ370" s="110"/>
      <c r="LCR370" s="110"/>
      <c r="LCS370" s="110"/>
      <c r="LCT370" s="110"/>
      <c r="LCU370" s="110"/>
      <c r="LCV370" s="110"/>
      <c r="LCW370" s="110"/>
      <c r="LCX370" s="110"/>
      <c r="LCY370" s="110"/>
      <c r="LCZ370" s="110"/>
      <c r="LDA370" s="110"/>
      <c r="LDB370" s="110"/>
      <c r="LDC370" s="110"/>
      <c r="LDD370" s="110"/>
      <c r="LDE370" s="110"/>
      <c r="LDF370" s="110"/>
      <c r="LDG370" s="110"/>
      <c r="LDH370" s="110"/>
      <c r="LDI370" s="110"/>
      <c r="LDJ370" s="110"/>
      <c r="LDK370" s="110"/>
      <c r="LDL370" s="110"/>
      <c r="LDM370" s="110"/>
      <c r="LDN370" s="110"/>
      <c r="LDO370" s="110"/>
      <c r="LDP370" s="110"/>
      <c r="LDQ370" s="110"/>
      <c r="LDR370" s="110"/>
      <c r="LDS370" s="110"/>
      <c r="LDT370" s="110"/>
      <c r="LDU370" s="110"/>
      <c r="LDV370" s="110"/>
      <c r="LDW370" s="110"/>
      <c r="LDX370" s="110"/>
      <c r="LDY370" s="110"/>
      <c r="LDZ370" s="110"/>
      <c r="LEA370" s="110"/>
      <c r="LEB370" s="110"/>
      <c r="LEC370" s="110"/>
      <c r="LED370" s="110"/>
      <c r="LEE370" s="110"/>
      <c r="LEF370" s="110"/>
      <c r="LEG370" s="110"/>
      <c r="LEH370" s="110"/>
      <c r="LEI370" s="110"/>
      <c r="LEJ370" s="110"/>
      <c r="LEK370" s="110"/>
      <c r="LEL370" s="110"/>
      <c r="LEM370" s="110"/>
      <c r="LEN370" s="110"/>
      <c r="LEO370" s="110"/>
      <c r="LEP370" s="110"/>
      <c r="LEQ370" s="110"/>
      <c r="LER370" s="110"/>
      <c r="LES370" s="110"/>
      <c r="LET370" s="110"/>
      <c r="LEU370" s="110"/>
      <c r="LEV370" s="110"/>
      <c r="LEW370" s="110"/>
      <c r="LEX370" s="110"/>
      <c r="LEY370" s="110"/>
      <c r="LEZ370" s="110"/>
      <c r="LFA370" s="110"/>
      <c r="LFB370" s="110"/>
      <c r="LFC370" s="110"/>
      <c r="LFD370" s="110"/>
      <c r="LFE370" s="110"/>
      <c r="LFF370" s="110"/>
      <c r="LFG370" s="110"/>
      <c r="LFH370" s="110"/>
      <c r="LFI370" s="110"/>
      <c r="LFJ370" s="110"/>
      <c r="LFK370" s="110"/>
      <c r="LFL370" s="110"/>
      <c r="LFM370" s="110"/>
      <c r="LFN370" s="110"/>
      <c r="LFO370" s="110"/>
      <c r="LFP370" s="110"/>
      <c r="LFQ370" s="110"/>
      <c r="LFR370" s="110"/>
      <c r="LFS370" s="110"/>
      <c r="LFT370" s="110"/>
      <c r="LFU370" s="110"/>
      <c r="LFV370" s="110"/>
      <c r="LFW370" s="110"/>
      <c r="LFX370" s="110"/>
      <c r="LFY370" s="110"/>
      <c r="LFZ370" s="110"/>
      <c r="LGA370" s="110"/>
      <c r="LGB370" s="110"/>
      <c r="LGC370" s="110"/>
      <c r="LGD370" s="110"/>
      <c r="LGE370" s="110"/>
      <c r="LGF370" s="110"/>
      <c r="LGG370" s="110"/>
      <c r="LGH370" s="110"/>
      <c r="LGI370" s="110"/>
      <c r="LGJ370" s="110"/>
      <c r="LGK370" s="110"/>
      <c r="LGL370" s="110"/>
      <c r="LGM370" s="110"/>
      <c r="LGN370" s="110"/>
      <c r="LGO370" s="110"/>
      <c r="LGP370" s="110"/>
      <c r="LGQ370" s="110"/>
      <c r="LGR370" s="110"/>
      <c r="LGS370" s="110"/>
      <c r="LGT370" s="110"/>
      <c r="LGU370" s="110"/>
      <c r="LGV370" s="110"/>
      <c r="LGW370" s="110"/>
      <c r="LGX370" s="110"/>
      <c r="LGY370" s="110"/>
      <c r="LGZ370" s="110"/>
      <c r="LHA370" s="110"/>
      <c r="LHB370" s="110"/>
      <c r="LHC370" s="110"/>
      <c r="LHD370" s="110"/>
      <c r="LHE370" s="110"/>
      <c r="LHF370" s="110"/>
      <c r="LHG370" s="110"/>
      <c r="LHH370" s="110"/>
      <c r="LHI370" s="110"/>
      <c r="LHJ370" s="110"/>
      <c r="LHK370" s="110"/>
      <c r="LHL370" s="110"/>
      <c r="LHM370" s="110"/>
      <c r="LHN370" s="110"/>
      <c r="LHO370" s="110"/>
      <c r="LHP370" s="110"/>
      <c r="LHQ370" s="110"/>
      <c r="LHR370" s="110"/>
      <c r="LHS370" s="110"/>
      <c r="LHT370" s="110"/>
      <c r="LHU370" s="110"/>
      <c r="LHV370" s="110"/>
      <c r="LHW370" s="110"/>
      <c r="LHX370" s="110"/>
      <c r="LHY370" s="110"/>
      <c r="LHZ370" s="110"/>
      <c r="LIA370" s="110"/>
      <c r="LIB370" s="110"/>
      <c r="LIC370" s="110"/>
      <c r="LID370" s="110"/>
      <c r="LIE370" s="110"/>
      <c r="LIF370" s="110"/>
      <c r="LIG370" s="110"/>
      <c r="LIH370" s="110"/>
      <c r="LII370" s="110"/>
      <c r="LIJ370" s="110"/>
      <c r="LIK370" s="110"/>
      <c r="LIL370" s="110"/>
      <c r="LIM370" s="110"/>
      <c r="LIN370" s="110"/>
      <c r="LIO370" s="110"/>
      <c r="LIP370" s="110"/>
      <c r="LIQ370" s="110"/>
      <c r="LIR370" s="110"/>
      <c r="LIS370" s="110"/>
      <c r="LIT370" s="110"/>
      <c r="LIU370" s="110"/>
      <c r="LIV370" s="110"/>
      <c r="LIW370" s="110"/>
      <c r="LIX370" s="110"/>
      <c r="LIY370" s="110"/>
      <c r="LIZ370" s="110"/>
      <c r="LJA370" s="110"/>
      <c r="LJB370" s="110"/>
      <c r="LJC370" s="110"/>
      <c r="LJD370" s="110"/>
      <c r="LJE370" s="110"/>
      <c r="LJF370" s="110"/>
      <c r="LJG370" s="110"/>
      <c r="LJH370" s="110"/>
      <c r="LJI370" s="110"/>
      <c r="LJJ370" s="110"/>
      <c r="LJK370" s="110"/>
      <c r="LJL370" s="110"/>
      <c r="LJM370" s="110"/>
      <c r="LJN370" s="110"/>
      <c r="LJO370" s="110"/>
      <c r="LJP370" s="110"/>
      <c r="LJQ370" s="110"/>
      <c r="LJR370" s="110"/>
      <c r="LJS370" s="110"/>
      <c r="LJT370" s="110"/>
      <c r="LJU370" s="110"/>
      <c r="LJV370" s="110"/>
      <c r="LJW370" s="110"/>
      <c r="LJX370" s="110"/>
      <c r="LJY370" s="110"/>
      <c r="LJZ370" s="110"/>
      <c r="LKA370" s="110"/>
      <c r="LKB370" s="110"/>
      <c r="LKC370" s="110"/>
      <c r="LKD370" s="110"/>
      <c r="LKE370" s="110"/>
      <c r="LKF370" s="110"/>
      <c r="LKG370" s="110"/>
      <c r="LKH370" s="110"/>
      <c r="LKI370" s="110"/>
      <c r="LKJ370" s="110"/>
      <c r="LKK370" s="110"/>
      <c r="LKL370" s="110"/>
      <c r="LKM370" s="110"/>
      <c r="LKN370" s="110"/>
      <c r="LKO370" s="110"/>
      <c r="LKP370" s="110"/>
      <c r="LKQ370" s="110"/>
      <c r="LKR370" s="110"/>
      <c r="LKS370" s="110"/>
      <c r="LKT370" s="110"/>
      <c r="LKU370" s="110"/>
      <c r="LKV370" s="110"/>
      <c r="LKW370" s="110"/>
      <c r="LKX370" s="110"/>
      <c r="LKY370" s="110"/>
      <c r="LKZ370" s="110"/>
      <c r="LLA370" s="110"/>
      <c r="LLB370" s="110"/>
      <c r="LLC370" s="110"/>
      <c r="LLD370" s="110"/>
      <c r="LLE370" s="110"/>
      <c r="LLF370" s="110"/>
      <c r="LLG370" s="110"/>
      <c r="LLH370" s="110"/>
      <c r="LLI370" s="110"/>
      <c r="LLJ370" s="110"/>
      <c r="LLK370" s="110"/>
      <c r="LLL370" s="110"/>
      <c r="LLM370" s="110"/>
      <c r="LLN370" s="110"/>
      <c r="LLO370" s="110"/>
      <c r="LLP370" s="110"/>
      <c r="LLQ370" s="110"/>
      <c r="LLR370" s="110"/>
      <c r="LLS370" s="110"/>
      <c r="LLT370" s="110"/>
      <c r="LLU370" s="110"/>
      <c r="LLV370" s="110"/>
      <c r="LLW370" s="110"/>
      <c r="LLX370" s="110"/>
      <c r="LLY370" s="110"/>
      <c r="LLZ370" s="110"/>
      <c r="LMA370" s="110"/>
      <c r="LMB370" s="110"/>
      <c r="LMC370" s="110"/>
      <c r="LMD370" s="110"/>
      <c r="LME370" s="110"/>
      <c r="LMF370" s="110"/>
      <c r="LMG370" s="110"/>
      <c r="LMH370" s="110"/>
      <c r="LMI370" s="110"/>
      <c r="LMJ370" s="110"/>
      <c r="LMK370" s="110"/>
      <c r="LML370" s="110"/>
      <c r="LMM370" s="110"/>
      <c r="LMN370" s="110"/>
      <c r="LMO370" s="110"/>
      <c r="LMP370" s="110"/>
      <c r="LMQ370" s="110"/>
      <c r="LMR370" s="110"/>
      <c r="LMS370" s="110"/>
      <c r="LMT370" s="110"/>
      <c r="LMU370" s="110"/>
      <c r="LMV370" s="110"/>
      <c r="LMW370" s="110"/>
      <c r="LMX370" s="110"/>
      <c r="LMY370" s="110"/>
      <c r="LMZ370" s="110"/>
      <c r="LNA370" s="110"/>
      <c r="LNB370" s="110"/>
      <c r="LNC370" s="110"/>
      <c r="LND370" s="110"/>
      <c r="LNE370" s="110"/>
      <c r="LNF370" s="110"/>
      <c r="LNG370" s="110"/>
      <c r="LNH370" s="110"/>
      <c r="LNI370" s="110"/>
      <c r="LNJ370" s="110"/>
      <c r="LNK370" s="110"/>
      <c r="LNL370" s="110"/>
      <c r="LNM370" s="110"/>
      <c r="LNN370" s="110"/>
      <c r="LNO370" s="110"/>
      <c r="LNP370" s="110"/>
      <c r="LNQ370" s="110"/>
      <c r="LNR370" s="110"/>
      <c r="LNS370" s="110"/>
      <c r="LNT370" s="110"/>
      <c r="LNU370" s="110"/>
      <c r="LNV370" s="110"/>
      <c r="LNW370" s="110"/>
      <c r="LNX370" s="110"/>
      <c r="LNY370" s="110"/>
      <c r="LNZ370" s="110"/>
      <c r="LOA370" s="110"/>
      <c r="LOB370" s="110"/>
      <c r="LOC370" s="110"/>
      <c r="LOD370" s="110"/>
      <c r="LOE370" s="110"/>
      <c r="LOF370" s="110"/>
      <c r="LOG370" s="110"/>
      <c r="LOH370" s="110"/>
      <c r="LOI370" s="110"/>
      <c r="LOJ370" s="110"/>
      <c r="LOK370" s="110"/>
      <c r="LOL370" s="110"/>
      <c r="LOM370" s="110"/>
      <c r="LON370" s="110"/>
      <c r="LOO370" s="110"/>
      <c r="LOP370" s="110"/>
      <c r="LOQ370" s="110"/>
      <c r="LOR370" s="110"/>
      <c r="LOS370" s="110"/>
      <c r="LOT370" s="110"/>
      <c r="LOU370" s="110"/>
      <c r="LOV370" s="110"/>
      <c r="LOW370" s="110"/>
      <c r="LOX370" s="110"/>
      <c r="LOY370" s="110"/>
      <c r="LOZ370" s="110"/>
      <c r="LPA370" s="110"/>
      <c r="LPB370" s="110"/>
      <c r="LPC370" s="110"/>
      <c r="LPD370" s="110"/>
      <c r="LPE370" s="110"/>
      <c r="LPF370" s="110"/>
      <c r="LPG370" s="110"/>
      <c r="LPH370" s="110"/>
      <c r="LPI370" s="110"/>
      <c r="LPJ370" s="110"/>
      <c r="LPK370" s="110"/>
      <c r="LPL370" s="110"/>
      <c r="LPM370" s="110"/>
      <c r="LPN370" s="110"/>
      <c r="LPO370" s="110"/>
      <c r="LPP370" s="110"/>
      <c r="LPQ370" s="110"/>
      <c r="LPR370" s="110"/>
      <c r="LPS370" s="110"/>
      <c r="LPT370" s="110"/>
      <c r="LPU370" s="110"/>
      <c r="LPV370" s="110"/>
      <c r="LPW370" s="110"/>
      <c r="LPX370" s="110"/>
      <c r="LPY370" s="110"/>
      <c r="LPZ370" s="110"/>
      <c r="LQA370" s="110"/>
      <c r="LQB370" s="110"/>
      <c r="LQC370" s="110"/>
      <c r="LQD370" s="110"/>
      <c r="LQE370" s="110"/>
      <c r="LQF370" s="110"/>
      <c r="LQG370" s="110"/>
      <c r="LQH370" s="110"/>
      <c r="LQI370" s="110"/>
      <c r="LQJ370" s="110"/>
      <c r="LQK370" s="110"/>
      <c r="LQL370" s="110"/>
      <c r="LQM370" s="110"/>
      <c r="LQN370" s="110"/>
      <c r="LQO370" s="110"/>
      <c r="LQP370" s="110"/>
      <c r="LQQ370" s="110"/>
      <c r="LQR370" s="110"/>
      <c r="LQS370" s="110"/>
      <c r="LQT370" s="110"/>
      <c r="LQU370" s="110"/>
      <c r="LQV370" s="110"/>
      <c r="LQW370" s="110"/>
      <c r="LQX370" s="110"/>
      <c r="LQY370" s="110"/>
      <c r="LQZ370" s="110"/>
      <c r="LRA370" s="110"/>
      <c r="LRB370" s="110"/>
      <c r="LRC370" s="110"/>
      <c r="LRD370" s="110"/>
      <c r="LRE370" s="110"/>
      <c r="LRF370" s="110"/>
      <c r="LRG370" s="110"/>
      <c r="LRH370" s="110"/>
      <c r="LRI370" s="110"/>
      <c r="LRJ370" s="110"/>
      <c r="LRK370" s="110"/>
      <c r="LRL370" s="110"/>
      <c r="LRM370" s="110"/>
      <c r="LRN370" s="110"/>
      <c r="LRO370" s="110"/>
      <c r="LRP370" s="110"/>
      <c r="LRQ370" s="110"/>
      <c r="LRR370" s="110"/>
      <c r="LRS370" s="110"/>
      <c r="LRT370" s="110"/>
      <c r="LRU370" s="110"/>
      <c r="LRV370" s="110"/>
      <c r="LRW370" s="110"/>
      <c r="LRX370" s="110"/>
      <c r="LRY370" s="110"/>
      <c r="LRZ370" s="110"/>
      <c r="LSA370" s="110"/>
      <c r="LSB370" s="110"/>
      <c r="LSC370" s="110"/>
      <c r="LSD370" s="110"/>
      <c r="LSE370" s="110"/>
      <c r="LSF370" s="110"/>
      <c r="LSG370" s="110"/>
      <c r="LSH370" s="110"/>
      <c r="LSI370" s="110"/>
      <c r="LSJ370" s="110"/>
      <c r="LSK370" s="110"/>
      <c r="LSL370" s="110"/>
      <c r="LSM370" s="110"/>
      <c r="LSN370" s="110"/>
      <c r="LSO370" s="110"/>
      <c r="LSP370" s="110"/>
      <c r="LSQ370" s="110"/>
      <c r="LSR370" s="110"/>
      <c r="LSS370" s="110"/>
      <c r="LST370" s="110"/>
      <c r="LSU370" s="110"/>
      <c r="LSV370" s="110"/>
      <c r="LSW370" s="110"/>
      <c r="LSX370" s="110"/>
      <c r="LSY370" s="110"/>
      <c r="LSZ370" s="110"/>
      <c r="LTA370" s="110"/>
      <c r="LTB370" s="110"/>
      <c r="LTC370" s="110"/>
      <c r="LTD370" s="110"/>
      <c r="LTE370" s="110"/>
      <c r="LTF370" s="110"/>
      <c r="LTG370" s="110"/>
      <c r="LTH370" s="110"/>
      <c r="LTI370" s="110"/>
      <c r="LTJ370" s="110"/>
      <c r="LTK370" s="110"/>
      <c r="LTL370" s="110"/>
      <c r="LTM370" s="110"/>
      <c r="LTN370" s="110"/>
      <c r="LTO370" s="110"/>
      <c r="LTP370" s="110"/>
      <c r="LTQ370" s="110"/>
      <c r="LTR370" s="110"/>
      <c r="LTS370" s="110"/>
      <c r="LTT370" s="110"/>
      <c r="LTU370" s="110"/>
      <c r="LTV370" s="110"/>
      <c r="LTW370" s="110"/>
      <c r="LTX370" s="110"/>
      <c r="LTY370" s="110"/>
      <c r="LTZ370" s="110"/>
      <c r="LUA370" s="110"/>
      <c r="LUB370" s="110"/>
      <c r="LUC370" s="110"/>
      <c r="LUD370" s="110"/>
      <c r="LUE370" s="110"/>
      <c r="LUF370" s="110"/>
      <c r="LUG370" s="110"/>
      <c r="LUH370" s="110"/>
      <c r="LUI370" s="110"/>
      <c r="LUJ370" s="110"/>
      <c r="LUK370" s="110"/>
      <c r="LUL370" s="110"/>
      <c r="LUM370" s="110"/>
      <c r="LUN370" s="110"/>
      <c r="LUO370" s="110"/>
      <c r="LUP370" s="110"/>
      <c r="LUQ370" s="110"/>
      <c r="LUR370" s="110"/>
      <c r="LUS370" s="110"/>
      <c r="LUT370" s="110"/>
      <c r="LUU370" s="110"/>
      <c r="LUV370" s="110"/>
      <c r="LUW370" s="110"/>
      <c r="LUX370" s="110"/>
      <c r="LUY370" s="110"/>
      <c r="LUZ370" s="110"/>
      <c r="LVA370" s="110"/>
      <c r="LVB370" s="110"/>
      <c r="LVC370" s="110"/>
      <c r="LVD370" s="110"/>
      <c r="LVE370" s="110"/>
      <c r="LVF370" s="110"/>
      <c r="LVG370" s="110"/>
      <c r="LVH370" s="110"/>
      <c r="LVI370" s="110"/>
      <c r="LVJ370" s="110"/>
      <c r="LVK370" s="110"/>
      <c r="LVL370" s="110"/>
      <c r="LVM370" s="110"/>
      <c r="LVN370" s="110"/>
      <c r="LVO370" s="110"/>
      <c r="LVP370" s="110"/>
      <c r="LVQ370" s="110"/>
      <c r="LVR370" s="110"/>
      <c r="LVS370" s="110"/>
      <c r="LVT370" s="110"/>
      <c r="LVU370" s="110"/>
      <c r="LVV370" s="110"/>
      <c r="LVW370" s="110"/>
      <c r="LVX370" s="110"/>
      <c r="LVY370" s="110"/>
      <c r="LVZ370" s="110"/>
      <c r="LWA370" s="110"/>
      <c r="LWB370" s="110"/>
      <c r="LWC370" s="110"/>
      <c r="LWD370" s="110"/>
      <c r="LWE370" s="110"/>
      <c r="LWF370" s="110"/>
      <c r="LWG370" s="110"/>
      <c r="LWH370" s="110"/>
      <c r="LWI370" s="110"/>
      <c r="LWJ370" s="110"/>
      <c r="LWK370" s="110"/>
      <c r="LWL370" s="110"/>
      <c r="LWM370" s="110"/>
      <c r="LWN370" s="110"/>
      <c r="LWO370" s="110"/>
      <c r="LWP370" s="110"/>
      <c r="LWQ370" s="110"/>
      <c r="LWR370" s="110"/>
      <c r="LWS370" s="110"/>
      <c r="LWT370" s="110"/>
      <c r="LWU370" s="110"/>
      <c r="LWV370" s="110"/>
      <c r="LWW370" s="110"/>
      <c r="LWX370" s="110"/>
      <c r="LWY370" s="110"/>
      <c r="LWZ370" s="110"/>
      <c r="LXA370" s="110"/>
      <c r="LXB370" s="110"/>
      <c r="LXC370" s="110"/>
      <c r="LXD370" s="110"/>
      <c r="LXE370" s="110"/>
      <c r="LXF370" s="110"/>
      <c r="LXG370" s="110"/>
      <c r="LXH370" s="110"/>
      <c r="LXI370" s="110"/>
      <c r="LXJ370" s="110"/>
      <c r="LXK370" s="110"/>
      <c r="LXL370" s="110"/>
      <c r="LXM370" s="110"/>
      <c r="LXN370" s="110"/>
      <c r="LXO370" s="110"/>
      <c r="LXP370" s="110"/>
      <c r="LXQ370" s="110"/>
      <c r="LXR370" s="110"/>
      <c r="LXS370" s="110"/>
      <c r="LXT370" s="110"/>
      <c r="LXU370" s="110"/>
      <c r="LXV370" s="110"/>
      <c r="LXW370" s="110"/>
      <c r="LXX370" s="110"/>
      <c r="LXY370" s="110"/>
      <c r="LXZ370" s="110"/>
      <c r="LYA370" s="110"/>
      <c r="LYB370" s="110"/>
      <c r="LYC370" s="110"/>
      <c r="LYD370" s="110"/>
      <c r="LYE370" s="110"/>
      <c r="LYF370" s="110"/>
      <c r="LYG370" s="110"/>
      <c r="LYH370" s="110"/>
      <c r="LYI370" s="110"/>
      <c r="LYJ370" s="110"/>
      <c r="LYK370" s="110"/>
      <c r="LYL370" s="110"/>
      <c r="LYM370" s="110"/>
      <c r="LYN370" s="110"/>
      <c r="LYO370" s="110"/>
      <c r="LYP370" s="110"/>
      <c r="LYQ370" s="110"/>
      <c r="LYR370" s="110"/>
      <c r="LYS370" s="110"/>
      <c r="LYT370" s="110"/>
      <c r="LYU370" s="110"/>
      <c r="LYV370" s="110"/>
      <c r="LYW370" s="110"/>
      <c r="LYX370" s="110"/>
      <c r="LYY370" s="110"/>
      <c r="LYZ370" s="110"/>
      <c r="LZA370" s="110"/>
      <c r="LZB370" s="110"/>
      <c r="LZC370" s="110"/>
      <c r="LZD370" s="110"/>
      <c r="LZE370" s="110"/>
      <c r="LZF370" s="110"/>
      <c r="LZG370" s="110"/>
      <c r="LZH370" s="110"/>
      <c r="LZI370" s="110"/>
      <c r="LZJ370" s="110"/>
      <c r="LZK370" s="110"/>
      <c r="LZL370" s="110"/>
      <c r="LZM370" s="110"/>
      <c r="LZN370" s="110"/>
      <c r="LZO370" s="110"/>
      <c r="LZP370" s="110"/>
      <c r="LZQ370" s="110"/>
      <c r="LZR370" s="110"/>
      <c r="LZS370" s="110"/>
      <c r="LZT370" s="110"/>
      <c r="LZU370" s="110"/>
      <c r="LZV370" s="110"/>
      <c r="LZW370" s="110"/>
      <c r="LZX370" s="110"/>
      <c r="LZY370" s="110"/>
      <c r="LZZ370" s="110"/>
      <c r="MAA370" s="110"/>
      <c r="MAB370" s="110"/>
      <c r="MAC370" s="110"/>
      <c r="MAD370" s="110"/>
      <c r="MAE370" s="110"/>
      <c r="MAF370" s="110"/>
      <c r="MAG370" s="110"/>
      <c r="MAH370" s="110"/>
      <c r="MAI370" s="110"/>
      <c r="MAJ370" s="110"/>
      <c r="MAK370" s="110"/>
      <c r="MAL370" s="110"/>
      <c r="MAM370" s="110"/>
      <c r="MAN370" s="110"/>
      <c r="MAO370" s="110"/>
      <c r="MAP370" s="110"/>
      <c r="MAQ370" s="110"/>
      <c r="MAR370" s="110"/>
      <c r="MAS370" s="110"/>
      <c r="MAT370" s="110"/>
      <c r="MAU370" s="110"/>
      <c r="MAV370" s="110"/>
      <c r="MAW370" s="110"/>
      <c r="MAX370" s="110"/>
      <c r="MAY370" s="110"/>
      <c r="MAZ370" s="110"/>
      <c r="MBA370" s="110"/>
      <c r="MBB370" s="110"/>
      <c r="MBC370" s="110"/>
      <c r="MBD370" s="110"/>
      <c r="MBE370" s="110"/>
      <c r="MBF370" s="110"/>
      <c r="MBG370" s="110"/>
      <c r="MBH370" s="110"/>
      <c r="MBI370" s="110"/>
      <c r="MBJ370" s="110"/>
      <c r="MBK370" s="110"/>
      <c r="MBL370" s="110"/>
      <c r="MBM370" s="110"/>
      <c r="MBN370" s="110"/>
      <c r="MBO370" s="110"/>
      <c r="MBP370" s="110"/>
      <c r="MBQ370" s="110"/>
      <c r="MBR370" s="110"/>
      <c r="MBS370" s="110"/>
      <c r="MBT370" s="110"/>
      <c r="MBU370" s="110"/>
      <c r="MBV370" s="110"/>
      <c r="MBW370" s="110"/>
      <c r="MBX370" s="110"/>
      <c r="MBY370" s="110"/>
      <c r="MBZ370" s="110"/>
      <c r="MCA370" s="110"/>
      <c r="MCB370" s="110"/>
      <c r="MCC370" s="110"/>
      <c r="MCD370" s="110"/>
      <c r="MCE370" s="110"/>
      <c r="MCF370" s="110"/>
      <c r="MCG370" s="110"/>
      <c r="MCH370" s="110"/>
      <c r="MCI370" s="110"/>
      <c r="MCJ370" s="110"/>
      <c r="MCK370" s="110"/>
      <c r="MCL370" s="110"/>
      <c r="MCM370" s="110"/>
      <c r="MCN370" s="110"/>
      <c r="MCO370" s="110"/>
      <c r="MCP370" s="110"/>
      <c r="MCQ370" s="110"/>
      <c r="MCR370" s="110"/>
      <c r="MCS370" s="110"/>
      <c r="MCT370" s="110"/>
      <c r="MCU370" s="110"/>
      <c r="MCV370" s="110"/>
      <c r="MCW370" s="110"/>
      <c r="MCX370" s="110"/>
      <c r="MCY370" s="110"/>
      <c r="MCZ370" s="110"/>
      <c r="MDA370" s="110"/>
      <c r="MDB370" s="110"/>
      <c r="MDC370" s="110"/>
      <c r="MDD370" s="110"/>
      <c r="MDE370" s="110"/>
      <c r="MDF370" s="110"/>
      <c r="MDG370" s="110"/>
      <c r="MDH370" s="110"/>
      <c r="MDI370" s="110"/>
      <c r="MDJ370" s="110"/>
      <c r="MDK370" s="110"/>
      <c r="MDL370" s="110"/>
      <c r="MDM370" s="110"/>
      <c r="MDN370" s="110"/>
      <c r="MDO370" s="110"/>
      <c r="MDP370" s="110"/>
      <c r="MDQ370" s="110"/>
      <c r="MDR370" s="110"/>
      <c r="MDS370" s="110"/>
      <c r="MDT370" s="110"/>
      <c r="MDU370" s="110"/>
      <c r="MDV370" s="110"/>
      <c r="MDW370" s="110"/>
      <c r="MDX370" s="110"/>
      <c r="MDY370" s="110"/>
      <c r="MDZ370" s="110"/>
      <c r="MEA370" s="110"/>
      <c r="MEB370" s="110"/>
      <c r="MEC370" s="110"/>
      <c r="MED370" s="110"/>
      <c r="MEE370" s="110"/>
      <c r="MEF370" s="110"/>
      <c r="MEG370" s="110"/>
      <c r="MEH370" s="110"/>
      <c r="MEI370" s="110"/>
      <c r="MEJ370" s="110"/>
      <c r="MEK370" s="110"/>
      <c r="MEL370" s="110"/>
      <c r="MEM370" s="110"/>
      <c r="MEN370" s="110"/>
      <c r="MEO370" s="110"/>
      <c r="MEP370" s="110"/>
      <c r="MEQ370" s="110"/>
      <c r="MER370" s="110"/>
      <c r="MES370" s="110"/>
      <c r="MET370" s="110"/>
      <c r="MEU370" s="110"/>
      <c r="MEV370" s="110"/>
      <c r="MEW370" s="110"/>
      <c r="MEX370" s="110"/>
      <c r="MEY370" s="110"/>
      <c r="MEZ370" s="110"/>
      <c r="MFA370" s="110"/>
      <c r="MFB370" s="110"/>
      <c r="MFC370" s="110"/>
      <c r="MFD370" s="110"/>
      <c r="MFE370" s="110"/>
      <c r="MFF370" s="110"/>
      <c r="MFG370" s="110"/>
      <c r="MFH370" s="110"/>
      <c r="MFI370" s="110"/>
      <c r="MFJ370" s="110"/>
      <c r="MFK370" s="110"/>
      <c r="MFL370" s="110"/>
      <c r="MFM370" s="110"/>
      <c r="MFN370" s="110"/>
      <c r="MFO370" s="110"/>
      <c r="MFP370" s="110"/>
      <c r="MFQ370" s="110"/>
      <c r="MFR370" s="110"/>
      <c r="MFS370" s="110"/>
      <c r="MFT370" s="110"/>
      <c r="MFU370" s="110"/>
      <c r="MFV370" s="110"/>
      <c r="MFW370" s="110"/>
      <c r="MFX370" s="110"/>
      <c r="MFY370" s="110"/>
      <c r="MFZ370" s="110"/>
      <c r="MGA370" s="110"/>
      <c r="MGB370" s="110"/>
      <c r="MGC370" s="110"/>
      <c r="MGD370" s="110"/>
      <c r="MGE370" s="110"/>
      <c r="MGF370" s="110"/>
      <c r="MGG370" s="110"/>
      <c r="MGH370" s="110"/>
      <c r="MGI370" s="110"/>
      <c r="MGJ370" s="110"/>
      <c r="MGK370" s="110"/>
      <c r="MGL370" s="110"/>
      <c r="MGM370" s="110"/>
      <c r="MGN370" s="110"/>
      <c r="MGO370" s="110"/>
      <c r="MGP370" s="110"/>
      <c r="MGQ370" s="110"/>
      <c r="MGR370" s="110"/>
      <c r="MGS370" s="110"/>
      <c r="MGT370" s="110"/>
      <c r="MGU370" s="110"/>
      <c r="MGV370" s="110"/>
      <c r="MGW370" s="110"/>
      <c r="MGX370" s="110"/>
      <c r="MGY370" s="110"/>
      <c r="MGZ370" s="110"/>
      <c r="MHA370" s="110"/>
      <c r="MHB370" s="110"/>
      <c r="MHC370" s="110"/>
      <c r="MHD370" s="110"/>
      <c r="MHE370" s="110"/>
      <c r="MHF370" s="110"/>
      <c r="MHG370" s="110"/>
      <c r="MHH370" s="110"/>
      <c r="MHI370" s="110"/>
      <c r="MHJ370" s="110"/>
      <c r="MHK370" s="110"/>
      <c r="MHL370" s="110"/>
      <c r="MHM370" s="110"/>
      <c r="MHN370" s="110"/>
      <c r="MHO370" s="110"/>
      <c r="MHP370" s="110"/>
      <c r="MHQ370" s="110"/>
      <c r="MHR370" s="110"/>
      <c r="MHS370" s="110"/>
      <c r="MHT370" s="110"/>
      <c r="MHU370" s="110"/>
      <c r="MHV370" s="110"/>
      <c r="MHW370" s="110"/>
      <c r="MHX370" s="110"/>
      <c r="MHY370" s="110"/>
      <c r="MHZ370" s="110"/>
      <c r="MIA370" s="110"/>
      <c r="MIB370" s="110"/>
      <c r="MIC370" s="110"/>
      <c r="MID370" s="110"/>
      <c r="MIE370" s="110"/>
      <c r="MIF370" s="110"/>
      <c r="MIG370" s="110"/>
      <c r="MIH370" s="110"/>
      <c r="MII370" s="110"/>
      <c r="MIJ370" s="110"/>
      <c r="MIK370" s="110"/>
      <c r="MIL370" s="110"/>
      <c r="MIM370" s="110"/>
      <c r="MIN370" s="110"/>
      <c r="MIO370" s="110"/>
      <c r="MIP370" s="110"/>
      <c r="MIQ370" s="110"/>
      <c r="MIR370" s="110"/>
      <c r="MIS370" s="110"/>
      <c r="MIT370" s="110"/>
      <c r="MIU370" s="110"/>
      <c r="MIV370" s="110"/>
      <c r="MIW370" s="110"/>
      <c r="MIX370" s="110"/>
      <c r="MIY370" s="110"/>
      <c r="MIZ370" s="110"/>
      <c r="MJA370" s="110"/>
      <c r="MJB370" s="110"/>
      <c r="MJC370" s="110"/>
      <c r="MJD370" s="110"/>
      <c r="MJE370" s="110"/>
      <c r="MJF370" s="110"/>
      <c r="MJG370" s="110"/>
      <c r="MJH370" s="110"/>
      <c r="MJI370" s="110"/>
      <c r="MJJ370" s="110"/>
      <c r="MJK370" s="110"/>
      <c r="MJL370" s="110"/>
      <c r="MJM370" s="110"/>
      <c r="MJN370" s="110"/>
      <c r="MJO370" s="110"/>
      <c r="MJP370" s="110"/>
      <c r="MJQ370" s="110"/>
      <c r="MJR370" s="110"/>
      <c r="MJS370" s="110"/>
      <c r="MJT370" s="110"/>
      <c r="MJU370" s="110"/>
      <c r="MJV370" s="110"/>
      <c r="MJW370" s="110"/>
      <c r="MJX370" s="110"/>
      <c r="MJY370" s="110"/>
      <c r="MJZ370" s="110"/>
      <c r="MKA370" s="110"/>
      <c r="MKB370" s="110"/>
      <c r="MKC370" s="110"/>
      <c r="MKD370" s="110"/>
      <c r="MKE370" s="110"/>
      <c r="MKF370" s="110"/>
      <c r="MKG370" s="110"/>
      <c r="MKH370" s="110"/>
      <c r="MKI370" s="110"/>
      <c r="MKJ370" s="110"/>
      <c r="MKK370" s="110"/>
      <c r="MKL370" s="110"/>
      <c r="MKM370" s="110"/>
      <c r="MKN370" s="110"/>
      <c r="MKO370" s="110"/>
      <c r="MKP370" s="110"/>
      <c r="MKQ370" s="110"/>
      <c r="MKR370" s="110"/>
      <c r="MKS370" s="110"/>
      <c r="MKT370" s="110"/>
      <c r="MKU370" s="110"/>
      <c r="MKV370" s="110"/>
      <c r="MKW370" s="110"/>
      <c r="MKX370" s="110"/>
      <c r="MKY370" s="110"/>
      <c r="MKZ370" s="110"/>
      <c r="MLA370" s="110"/>
      <c r="MLB370" s="110"/>
      <c r="MLC370" s="110"/>
      <c r="MLD370" s="110"/>
      <c r="MLE370" s="110"/>
      <c r="MLF370" s="110"/>
      <c r="MLG370" s="110"/>
      <c r="MLH370" s="110"/>
      <c r="MLI370" s="110"/>
      <c r="MLJ370" s="110"/>
      <c r="MLK370" s="110"/>
      <c r="MLL370" s="110"/>
      <c r="MLM370" s="110"/>
      <c r="MLN370" s="110"/>
      <c r="MLO370" s="110"/>
      <c r="MLP370" s="110"/>
      <c r="MLQ370" s="110"/>
      <c r="MLR370" s="110"/>
      <c r="MLS370" s="110"/>
      <c r="MLT370" s="110"/>
      <c r="MLU370" s="110"/>
      <c r="MLV370" s="110"/>
      <c r="MLW370" s="110"/>
      <c r="MLX370" s="110"/>
      <c r="MLY370" s="110"/>
      <c r="MLZ370" s="110"/>
      <c r="MMA370" s="110"/>
      <c r="MMB370" s="110"/>
      <c r="MMC370" s="110"/>
      <c r="MMD370" s="110"/>
      <c r="MME370" s="110"/>
      <c r="MMF370" s="110"/>
      <c r="MMG370" s="110"/>
      <c r="MMH370" s="110"/>
      <c r="MMI370" s="110"/>
      <c r="MMJ370" s="110"/>
      <c r="MMK370" s="110"/>
      <c r="MML370" s="110"/>
      <c r="MMM370" s="110"/>
      <c r="MMN370" s="110"/>
      <c r="MMO370" s="110"/>
      <c r="MMP370" s="110"/>
      <c r="MMQ370" s="110"/>
      <c r="MMR370" s="110"/>
      <c r="MMS370" s="110"/>
      <c r="MMT370" s="110"/>
      <c r="MMU370" s="110"/>
      <c r="MMV370" s="110"/>
      <c r="MMW370" s="110"/>
      <c r="MMX370" s="110"/>
      <c r="MMY370" s="110"/>
      <c r="MMZ370" s="110"/>
      <c r="MNA370" s="110"/>
      <c r="MNB370" s="110"/>
      <c r="MNC370" s="110"/>
      <c r="MND370" s="110"/>
      <c r="MNE370" s="110"/>
      <c r="MNF370" s="110"/>
      <c r="MNG370" s="110"/>
      <c r="MNH370" s="110"/>
      <c r="MNI370" s="110"/>
      <c r="MNJ370" s="110"/>
      <c r="MNK370" s="110"/>
      <c r="MNL370" s="110"/>
      <c r="MNM370" s="110"/>
      <c r="MNN370" s="110"/>
      <c r="MNO370" s="110"/>
      <c r="MNP370" s="110"/>
      <c r="MNQ370" s="110"/>
      <c r="MNR370" s="110"/>
      <c r="MNS370" s="110"/>
      <c r="MNT370" s="110"/>
      <c r="MNU370" s="110"/>
      <c r="MNV370" s="110"/>
      <c r="MNW370" s="110"/>
      <c r="MNX370" s="110"/>
      <c r="MNY370" s="110"/>
      <c r="MNZ370" s="110"/>
      <c r="MOA370" s="110"/>
      <c r="MOB370" s="110"/>
      <c r="MOC370" s="110"/>
      <c r="MOD370" s="110"/>
      <c r="MOE370" s="110"/>
      <c r="MOF370" s="110"/>
      <c r="MOG370" s="110"/>
      <c r="MOH370" s="110"/>
      <c r="MOI370" s="110"/>
      <c r="MOJ370" s="110"/>
      <c r="MOK370" s="110"/>
      <c r="MOL370" s="110"/>
      <c r="MOM370" s="110"/>
      <c r="MON370" s="110"/>
      <c r="MOO370" s="110"/>
      <c r="MOP370" s="110"/>
      <c r="MOQ370" s="110"/>
      <c r="MOR370" s="110"/>
      <c r="MOS370" s="110"/>
      <c r="MOT370" s="110"/>
      <c r="MOU370" s="110"/>
      <c r="MOV370" s="110"/>
      <c r="MOW370" s="110"/>
      <c r="MOX370" s="110"/>
      <c r="MOY370" s="110"/>
      <c r="MOZ370" s="110"/>
      <c r="MPA370" s="110"/>
      <c r="MPB370" s="110"/>
      <c r="MPC370" s="110"/>
      <c r="MPD370" s="110"/>
      <c r="MPE370" s="110"/>
      <c r="MPF370" s="110"/>
      <c r="MPG370" s="110"/>
      <c r="MPH370" s="110"/>
      <c r="MPI370" s="110"/>
      <c r="MPJ370" s="110"/>
      <c r="MPK370" s="110"/>
      <c r="MPL370" s="110"/>
      <c r="MPM370" s="110"/>
      <c r="MPN370" s="110"/>
      <c r="MPO370" s="110"/>
      <c r="MPP370" s="110"/>
      <c r="MPQ370" s="110"/>
      <c r="MPR370" s="110"/>
      <c r="MPS370" s="110"/>
      <c r="MPT370" s="110"/>
      <c r="MPU370" s="110"/>
      <c r="MPV370" s="110"/>
      <c r="MPW370" s="110"/>
      <c r="MPX370" s="110"/>
      <c r="MPY370" s="110"/>
      <c r="MPZ370" s="110"/>
      <c r="MQA370" s="110"/>
      <c r="MQB370" s="110"/>
      <c r="MQC370" s="110"/>
      <c r="MQD370" s="110"/>
      <c r="MQE370" s="110"/>
      <c r="MQF370" s="110"/>
      <c r="MQG370" s="110"/>
      <c r="MQH370" s="110"/>
      <c r="MQI370" s="110"/>
      <c r="MQJ370" s="110"/>
      <c r="MQK370" s="110"/>
      <c r="MQL370" s="110"/>
      <c r="MQM370" s="110"/>
      <c r="MQN370" s="110"/>
      <c r="MQO370" s="110"/>
      <c r="MQP370" s="110"/>
      <c r="MQQ370" s="110"/>
      <c r="MQR370" s="110"/>
      <c r="MQS370" s="110"/>
      <c r="MQT370" s="110"/>
      <c r="MQU370" s="110"/>
      <c r="MQV370" s="110"/>
      <c r="MQW370" s="110"/>
      <c r="MQX370" s="110"/>
      <c r="MQY370" s="110"/>
      <c r="MQZ370" s="110"/>
      <c r="MRA370" s="110"/>
      <c r="MRB370" s="110"/>
      <c r="MRC370" s="110"/>
      <c r="MRD370" s="110"/>
      <c r="MRE370" s="110"/>
      <c r="MRF370" s="110"/>
      <c r="MRG370" s="110"/>
      <c r="MRH370" s="110"/>
      <c r="MRI370" s="110"/>
      <c r="MRJ370" s="110"/>
      <c r="MRK370" s="110"/>
      <c r="MRL370" s="110"/>
      <c r="MRM370" s="110"/>
      <c r="MRN370" s="110"/>
      <c r="MRO370" s="110"/>
      <c r="MRP370" s="110"/>
      <c r="MRQ370" s="110"/>
      <c r="MRR370" s="110"/>
      <c r="MRS370" s="110"/>
      <c r="MRT370" s="110"/>
      <c r="MRU370" s="110"/>
      <c r="MRV370" s="110"/>
      <c r="MRW370" s="110"/>
      <c r="MRX370" s="110"/>
      <c r="MRY370" s="110"/>
      <c r="MRZ370" s="110"/>
      <c r="MSA370" s="110"/>
      <c r="MSB370" s="110"/>
      <c r="MSC370" s="110"/>
      <c r="MSD370" s="110"/>
      <c r="MSE370" s="110"/>
      <c r="MSF370" s="110"/>
      <c r="MSG370" s="110"/>
      <c r="MSH370" s="110"/>
      <c r="MSI370" s="110"/>
      <c r="MSJ370" s="110"/>
      <c r="MSK370" s="110"/>
      <c r="MSL370" s="110"/>
      <c r="MSM370" s="110"/>
      <c r="MSN370" s="110"/>
      <c r="MSO370" s="110"/>
      <c r="MSP370" s="110"/>
      <c r="MSQ370" s="110"/>
      <c r="MSR370" s="110"/>
      <c r="MSS370" s="110"/>
      <c r="MST370" s="110"/>
      <c r="MSU370" s="110"/>
      <c r="MSV370" s="110"/>
      <c r="MSW370" s="110"/>
      <c r="MSX370" s="110"/>
      <c r="MSY370" s="110"/>
      <c r="MSZ370" s="110"/>
      <c r="MTA370" s="110"/>
      <c r="MTB370" s="110"/>
      <c r="MTC370" s="110"/>
      <c r="MTD370" s="110"/>
      <c r="MTE370" s="110"/>
      <c r="MTF370" s="110"/>
      <c r="MTG370" s="110"/>
      <c r="MTH370" s="110"/>
      <c r="MTI370" s="110"/>
      <c r="MTJ370" s="110"/>
      <c r="MTK370" s="110"/>
      <c r="MTL370" s="110"/>
      <c r="MTM370" s="110"/>
      <c r="MTN370" s="110"/>
      <c r="MTO370" s="110"/>
      <c r="MTP370" s="110"/>
      <c r="MTQ370" s="110"/>
      <c r="MTR370" s="110"/>
      <c r="MTS370" s="110"/>
      <c r="MTT370" s="110"/>
      <c r="MTU370" s="110"/>
      <c r="MTV370" s="110"/>
      <c r="MTW370" s="110"/>
      <c r="MTX370" s="110"/>
      <c r="MTY370" s="110"/>
      <c r="MTZ370" s="110"/>
      <c r="MUA370" s="110"/>
      <c r="MUB370" s="110"/>
      <c r="MUC370" s="110"/>
      <c r="MUD370" s="110"/>
      <c r="MUE370" s="110"/>
      <c r="MUF370" s="110"/>
      <c r="MUG370" s="110"/>
      <c r="MUH370" s="110"/>
      <c r="MUI370" s="110"/>
      <c r="MUJ370" s="110"/>
      <c r="MUK370" s="110"/>
      <c r="MUL370" s="110"/>
      <c r="MUM370" s="110"/>
      <c r="MUN370" s="110"/>
      <c r="MUO370" s="110"/>
      <c r="MUP370" s="110"/>
      <c r="MUQ370" s="110"/>
      <c r="MUR370" s="110"/>
      <c r="MUS370" s="110"/>
      <c r="MUT370" s="110"/>
      <c r="MUU370" s="110"/>
      <c r="MUV370" s="110"/>
      <c r="MUW370" s="110"/>
      <c r="MUX370" s="110"/>
      <c r="MUY370" s="110"/>
      <c r="MUZ370" s="110"/>
      <c r="MVA370" s="110"/>
      <c r="MVB370" s="110"/>
      <c r="MVC370" s="110"/>
      <c r="MVD370" s="110"/>
      <c r="MVE370" s="110"/>
      <c r="MVF370" s="110"/>
      <c r="MVG370" s="110"/>
      <c r="MVH370" s="110"/>
      <c r="MVI370" s="110"/>
      <c r="MVJ370" s="110"/>
      <c r="MVK370" s="110"/>
      <c r="MVL370" s="110"/>
      <c r="MVM370" s="110"/>
      <c r="MVN370" s="110"/>
      <c r="MVO370" s="110"/>
      <c r="MVP370" s="110"/>
      <c r="MVQ370" s="110"/>
      <c r="MVR370" s="110"/>
      <c r="MVS370" s="110"/>
      <c r="MVT370" s="110"/>
      <c r="MVU370" s="110"/>
      <c r="MVV370" s="110"/>
      <c r="MVW370" s="110"/>
      <c r="MVX370" s="110"/>
      <c r="MVY370" s="110"/>
      <c r="MVZ370" s="110"/>
      <c r="MWA370" s="110"/>
      <c r="MWB370" s="110"/>
      <c r="MWC370" s="110"/>
      <c r="MWD370" s="110"/>
      <c r="MWE370" s="110"/>
      <c r="MWF370" s="110"/>
      <c r="MWG370" s="110"/>
      <c r="MWH370" s="110"/>
      <c r="MWI370" s="110"/>
      <c r="MWJ370" s="110"/>
      <c r="MWK370" s="110"/>
      <c r="MWL370" s="110"/>
      <c r="MWM370" s="110"/>
      <c r="MWN370" s="110"/>
      <c r="MWO370" s="110"/>
      <c r="MWP370" s="110"/>
      <c r="MWQ370" s="110"/>
      <c r="MWR370" s="110"/>
      <c r="MWS370" s="110"/>
      <c r="MWT370" s="110"/>
      <c r="MWU370" s="110"/>
      <c r="MWV370" s="110"/>
      <c r="MWW370" s="110"/>
      <c r="MWX370" s="110"/>
      <c r="MWY370" s="110"/>
      <c r="MWZ370" s="110"/>
      <c r="MXA370" s="110"/>
      <c r="MXB370" s="110"/>
      <c r="MXC370" s="110"/>
      <c r="MXD370" s="110"/>
      <c r="MXE370" s="110"/>
      <c r="MXF370" s="110"/>
      <c r="MXG370" s="110"/>
      <c r="MXH370" s="110"/>
      <c r="MXI370" s="110"/>
      <c r="MXJ370" s="110"/>
      <c r="MXK370" s="110"/>
      <c r="MXL370" s="110"/>
      <c r="MXM370" s="110"/>
      <c r="MXN370" s="110"/>
      <c r="MXO370" s="110"/>
      <c r="MXP370" s="110"/>
      <c r="MXQ370" s="110"/>
      <c r="MXR370" s="110"/>
      <c r="MXS370" s="110"/>
      <c r="MXT370" s="110"/>
      <c r="MXU370" s="110"/>
      <c r="MXV370" s="110"/>
      <c r="MXW370" s="110"/>
      <c r="MXX370" s="110"/>
      <c r="MXY370" s="110"/>
      <c r="MXZ370" s="110"/>
      <c r="MYA370" s="110"/>
      <c r="MYB370" s="110"/>
      <c r="MYC370" s="110"/>
      <c r="MYD370" s="110"/>
      <c r="MYE370" s="110"/>
      <c r="MYF370" s="110"/>
      <c r="MYG370" s="110"/>
      <c r="MYH370" s="110"/>
      <c r="MYI370" s="110"/>
      <c r="MYJ370" s="110"/>
      <c r="MYK370" s="110"/>
      <c r="MYL370" s="110"/>
      <c r="MYM370" s="110"/>
      <c r="MYN370" s="110"/>
      <c r="MYO370" s="110"/>
      <c r="MYP370" s="110"/>
      <c r="MYQ370" s="110"/>
      <c r="MYR370" s="110"/>
      <c r="MYS370" s="110"/>
      <c r="MYT370" s="110"/>
      <c r="MYU370" s="110"/>
      <c r="MYV370" s="110"/>
      <c r="MYW370" s="110"/>
      <c r="MYX370" s="110"/>
      <c r="MYY370" s="110"/>
      <c r="MYZ370" s="110"/>
      <c r="MZA370" s="110"/>
      <c r="MZB370" s="110"/>
      <c r="MZC370" s="110"/>
      <c r="MZD370" s="110"/>
      <c r="MZE370" s="110"/>
      <c r="MZF370" s="110"/>
      <c r="MZG370" s="110"/>
      <c r="MZH370" s="110"/>
      <c r="MZI370" s="110"/>
      <c r="MZJ370" s="110"/>
      <c r="MZK370" s="110"/>
      <c r="MZL370" s="110"/>
      <c r="MZM370" s="110"/>
      <c r="MZN370" s="110"/>
      <c r="MZO370" s="110"/>
      <c r="MZP370" s="110"/>
      <c r="MZQ370" s="110"/>
      <c r="MZR370" s="110"/>
      <c r="MZS370" s="110"/>
      <c r="MZT370" s="110"/>
      <c r="MZU370" s="110"/>
      <c r="MZV370" s="110"/>
      <c r="MZW370" s="110"/>
      <c r="MZX370" s="110"/>
      <c r="MZY370" s="110"/>
      <c r="MZZ370" s="110"/>
      <c r="NAA370" s="110"/>
      <c r="NAB370" s="110"/>
      <c r="NAC370" s="110"/>
      <c r="NAD370" s="110"/>
      <c r="NAE370" s="110"/>
      <c r="NAF370" s="110"/>
      <c r="NAG370" s="110"/>
      <c r="NAH370" s="110"/>
      <c r="NAI370" s="110"/>
      <c r="NAJ370" s="110"/>
      <c r="NAK370" s="110"/>
      <c r="NAL370" s="110"/>
      <c r="NAM370" s="110"/>
      <c r="NAN370" s="110"/>
      <c r="NAO370" s="110"/>
      <c r="NAP370" s="110"/>
      <c r="NAQ370" s="110"/>
      <c r="NAR370" s="110"/>
      <c r="NAS370" s="110"/>
      <c r="NAT370" s="110"/>
      <c r="NAU370" s="110"/>
      <c r="NAV370" s="110"/>
      <c r="NAW370" s="110"/>
      <c r="NAX370" s="110"/>
      <c r="NAY370" s="110"/>
      <c r="NAZ370" s="110"/>
      <c r="NBA370" s="110"/>
      <c r="NBB370" s="110"/>
      <c r="NBC370" s="110"/>
      <c r="NBD370" s="110"/>
      <c r="NBE370" s="110"/>
      <c r="NBF370" s="110"/>
      <c r="NBG370" s="110"/>
      <c r="NBH370" s="110"/>
      <c r="NBI370" s="110"/>
      <c r="NBJ370" s="110"/>
      <c r="NBK370" s="110"/>
      <c r="NBL370" s="110"/>
      <c r="NBM370" s="110"/>
      <c r="NBN370" s="110"/>
      <c r="NBO370" s="110"/>
      <c r="NBP370" s="110"/>
      <c r="NBQ370" s="110"/>
      <c r="NBR370" s="110"/>
      <c r="NBS370" s="110"/>
      <c r="NBT370" s="110"/>
      <c r="NBU370" s="110"/>
      <c r="NBV370" s="110"/>
      <c r="NBW370" s="110"/>
      <c r="NBX370" s="110"/>
      <c r="NBY370" s="110"/>
      <c r="NBZ370" s="110"/>
      <c r="NCA370" s="110"/>
      <c r="NCB370" s="110"/>
      <c r="NCC370" s="110"/>
      <c r="NCD370" s="110"/>
      <c r="NCE370" s="110"/>
      <c r="NCF370" s="110"/>
      <c r="NCG370" s="110"/>
      <c r="NCH370" s="110"/>
      <c r="NCI370" s="110"/>
      <c r="NCJ370" s="110"/>
      <c r="NCK370" s="110"/>
      <c r="NCL370" s="110"/>
      <c r="NCM370" s="110"/>
      <c r="NCN370" s="110"/>
      <c r="NCO370" s="110"/>
      <c r="NCP370" s="110"/>
      <c r="NCQ370" s="110"/>
      <c r="NCR370" s="110"/>
      <c r="NCS370" s="110"/>
      <c r="NCT370" s="110"/>
      <c r="NCU370" s="110"/>
      <c r="NCV370" s="110"/>
      <c r="NCW370" s="110"/>
      <c r="NCX370" s="110"/>
      <c r="NCY370" s="110"/>
      <c r="NCZ370" s="110"/>
      <c r="NDA370" s="110"/>
      <c r="NDB370" s="110"/>
      <c r="NDC370" s="110"/>
      <c r="NDD370" s="110"/>
      <c r="NDE370" s="110"/>
      <c r="NDF370" s="110"/>
      <c r="NDG370" s="110"/>
      <c r="NDH370" s="110"/>
      <c r="NDI370" s="110"/>
      <c r="NDJ370" s="110"/>
      <c r="NDK370" s="110"/>
      <c r="NDL370" s="110"/>
      <c r="NDM370" s="110"/>
      <c r="NDN370" s="110"/>
      <c r="NDO370" s="110"/>
      <c r="NDP370" s="110"/>
      <c r="NDQ370" s="110"/>
      <c r="NDR370" s="110"/>
      <c r="NDS370" s="110"/>
      <c r="NDT370" s="110"/>
      <c r="NDU370" s="110"/>
      <c r="NDV370" s="110"/>
      <c r="NDW370" s="110"/>
      <c r="NDX370" s="110"/>
      <c r="NDY370" s="110"/>
      <c r="NDZ370" s="110"/>
      <c r="NEA370" s="110"/>
      <c r="NEB370" s="110"/>
      <c r="NEC370" s="110"/>
      <c r="NED370" s="110"/>
      <c r="NEE370" s="110"/>
      <c r="NEF370" s="110"/>
      <c r="NEG370" s="110"/>
      <c r="NEH370" s="110"/>
      <c r="NEI370" s="110"/>
      <c r="NEJ370" s="110"/>
      <c r="NEK370" s="110"/>
      <c r="NEL370" s="110"/>
      <c r="NEM370" s="110"/>
      <c r="NEN370" s="110"/>
      <c r="NEO370" s="110"/>
      <c r="NEP370" s="110"/>
      <c r="NEQ370" s="110"/>
      <c r="NER370" s="110"/>
      <c r="NES370" s="110"/>
      <c r="NET370" s="110"/>
      <c r="NEU370" s="110"/>
      <c r="NEV370" s="110"/>
      <c r="NEW370" s="110"/>
      <c r="NEX370" s="110"/>
      <c r="NEY370" s="110"/>
      <c r="NEZ370" s="110"/>
      <c r="NFA370" s="110"/>
      <c r="NFB370" s="110"/>
      <c r="NFC370" s="110"/>
      <c r="NFD370" s="110"/>
      <c r="NFE370" s="110"/>
      <c r="NFF370" s="110"/>
      <c r="NFG370" s="110"/>
      <c r="NFH370" s="110"/>
      <c r="NFI370" s="110"/>
      <c r="NFJ370" s="110"/>
      <c r="NFK370" s="110"/>
      <c r="NFL370" s="110"/>
      <c r="NFM370" s="110"/>
      <c r="NFN370" s="110"/>
      <c r="NFO370" s="110"/>
      <c r="NFP370" s="110"/>
      <c r="NFQ370" s="110"/>
      <c r="NFR370" s="110"/>
      <c r="NFS370" s="110"/>
      <c r="NFT370" s="110"/>
      <c r="NFU370" s="110"/>
      <c r="NFV370" s="110"/>
      <c r="NFW370" s="110"/>
      <c r="NFX370" s="110"/>
      <c r="NFY370" s="110"/>
      <c r="NFZ370" s="110"/>
      <c r="NGA370" s="110"/>
      <c r="NGB370" s="110"/>
      <c r="NGC370" s="110"/>
      <c r="NGD370" s="110"/>
      <c r="NGE370" s="110"/>
      <c r="NGF370" s="110"/>
      <c r="NGG370" s="110"/>
      <c r="NGH370" s="110"/>
      <c r="NGI370" s="110"/>
      <c r="NGJ370" s="110"/>
      <c r="NGK370" s="110"/>
      <c r="NGL370" s="110"/>
      <c r="NGM370" s="110"/>
      <c r="NGN370" s="110"/>
      <c r="NGO370" s="110"/>
      <c r="NGP370" s="110"/>
      <c r="NGQ370" s="110"/>
      <c r="NGR370" s="110"/>
      <c r="NGS370" s="110"/>
      <c r="NGT370" s="110"/>
      <c r="NGU370" s="110"/>
      <c r="NGV370" s="110"/>
      <c r="NGW370" s="110"/>
      <c r="NGX370" s="110"/>
      <c r="NGY370" s="110"/>
      <c r="NGZ370" s="110"/>
      <c r="NHA370" s="110"/>
      <c r="NHB370" s="110"/>
      <c r="NHC370" s="110"/>
      <c r="NHD370" s="110"/>
      <c r="NHE370" s="110"/>
      <c r="NHF370" s="110"/>
      <c r="NHG370" s="110"/>
      <c r="NHH370" s="110"/>
      <c r="NHI370" s="110"/>
      <c r="NHJ370" s="110"/>
      <c r="NHK370" s="110"/>
      <c r="NHL370" s="110"/>
      <c r="NHM370" s="110"/>
      <c r="NHN370" s="110"/>
      <c r="NHO370" s="110"/>
      <c r="NHP370" s="110"/>
      <c r="NHQ370" s="110"/>
      <c r="NHR370" s="110"/>
      <c r="NHS370" s="110"/>
      <c r="NHT370" s="110"/>
      <c r="NHU370" s="110"/>
      <c r="NHV370" s="110"/>
      <c r="NHW370" s="110"/>
      <c r="NHX370" s="110"/>
      <c r="NHY370" s="110"/>
      <c r="NHZ370" s="110"/>
      <c r="NIA370" s="110"/>
      <c r="NIB370" s="110"/>
      <c r="NIC370" s="110"/>
      <c r="NID370" s="110"/>
      <c r="NIE370" s="110"/>
      <c r="NIF370" s="110"/>
      <c r="NIG370" s="110"/>
      <c r="NIH370" s="110"/>
      <c r="NII370" s="110"/>
      <c r="NIJ370" s="110"/>
      <c r="NIK370" s="110"/>
      <c r="NIL370" s="110"/>
      <c r="NIM370" s="110"/>
      <c r="NIN370" s="110"/>
      <c r="NIO370" s="110"/>
      <c r="NIP370" s="110"/>
      <c r="NIQ370" s="110"/>
      <c r="NIR370" s="110"/>
      <c r="NIS370" s="110"/>
      <c r="NIT370" s="110"/>
      <c r="NIU370" s="110"/>
      <c r="NIV370" s="110"/>
      <c r="NIW370" s="110"/>
      <c r="NIX370" s="110"/>
      <c r="NIY370" s="110"/>
      <c r="NIZ370" s="110"/>
      <c r="NJA370" s="110"/>
      <c r="NJB370" s="110"/>
      <c r="NJC370" s="110"/>
      <c r="NJD370" s="110"/>
      <c r="NJE370" s="110"/>
      <c r="NJF370" s="110"/>
      <c r="NJG370" s="110"/>
      <c r="NJH370" s="110"/>
      <c r="NJI370" s="110"/>
      <c r="NJJ370" s="110"/>
      <c r="NJK370" s="110"/>
      <c r="NJL370" s="110"/>
      <c r="NJM370" s="110"/>
      <c r="NJN370" s="110"/>
      <c r="NJO370" s="110"/>
      <c r="NJP370" s="110"/>
      <c r="NJQ370" s="110"/>
      <c r="NJR370" s="110"/>
      <c r="NJS370" s="110"/>
      <c r="NJT370" s="110"/>
      <c r="NJU370" s="110"/>
      <c r="NJV370" s="110"/>
      <c r="NJW370" s="110"/>
      <c r="NJX370" s="110"/>
      <c r="NJY370" s="110"/>
      <c r="NJZ370" s="110"/>
      <c r="NKA370" s="110"/>
      <c r="NKB370" s="110"/>
      <c r="NKC370" s="110"/>
      <c r="NKD370" s="110"/>
      <c r="NKE370" s="110"/>
      <c r="NKF370" s="110"/>
      <c r="NKG370" s="110"/>
      <c r="NKH370" s="110"/>
      <c r="NKI370" s="110"/>
      <c r="NKJ370" s="110"/>
      <c r="NKK370" s="110"/>
      <c r="NKL370" s="110"/>
      <c r="NKM370" s="110"/>
      <c r="NKN370" s="110"/>
      <c r="NKO370" s="110"/>
      <c r="NKP370" s="110"/>
      <c r="NKQ370" s="110"/>
      <c r="NKR370" s="110"/>
      <c r="NKS370" s="110"/>
      <c r="NKT370" s="110"/>
      <c r="NKU370" s="110"/>
      <c r="NKV370" s="110"/>
      <c r="NKW370" s="110"/>
      <c r="NKX370" s="110"/>
      <c r="NKY370" s="110"/>
      <c r="NKZ370" s="110"/>
      <c r="NLA370" s="110"/>
      <c r="NLB370" s="110"/>
      <c r="NLC370" s="110"/>
      <c r="NLD370" s="110"/>
      <c r="NLE370" s="110"/>
      <c r="NLF370" s="110"/>
      <c r="NLG370" s="110"/>
      <c r="NLH370" s="110"/>
      <c r="NLI370" s="110"/>
      <c r="NLJ370" s="110"/>
      <c r="NLK370" s="110"/>
      <c r="NLL370" s="110"/>
      <c r="NLM370" s="110"/>
      <c r="NLN370" s="110"/>
      <c r="NLO370" s="110"/>
      <c r="NLP370" s="110"/>
      <c r="NLQ370" s="110"/>
      <c r="NLR370" s="110"/>
      <c r="NLS370" s="110"/>
      <c r="NLT370" s="110"/>
      <c r="NLU370" s="110"/>
      <c r="NLV370" s="110"/>
      <c r="NLW370" s="110"/>
      <c r="NLX370" s="110"/>
      <c r="NLY370" s="110"/>
      <c r="NLZ370" s="110"/>
      <c r="NMA370" s="110"/>
      <c r="NMB370" s="110"/>
      <c r="NMC370" s="110"/>
      <c r="NMD370" s="110"/>
      <c r="NME370" s="110"/>
      <c r="NMF370" s="110"/>
      <c r="NMG370" s="110"/>
      <c r="NMH370" s="110"/>
      <c r="NMI370" s="110"/>
      <c r="NMJ370" s="110"/>
      <c r="NMK370" s="110"/>
      <c r="NML370" s="110"/>
      <c r="NMM370" s="110"/>
      <c r="NMN370" s="110"/>
      <c r="NMO370" s="110"/>
      <c r="NMP370" s="110"/>
      <c r="NMQ370" s="110"/>
      <c r="NMR370" s="110"/>
      <c r="NMS370" s="110"/>
      <c r="NMT370" s="110"/>
      <c r="NMU370" s="110"/>
      <c r="NMV370" s="110"/>
      <c r="NMW370" s="110"/>
      <c r="NMX370" s="110"/>
      <c r="NMY370" s="110"/>
      <c r="NMZ370" s="110"/>
      <c r="NNA370" s="110"/>
      <c r="NNB370" s="110"/>
      <c r="NNC370" s="110"/>
      <c r="NND370" s="110"/>
      <c r="NNE370" s="110"/>
      <c r="NNF370" s="110"/>
      <c r="NNG370" s="110"/>
      <c r="NNH370" s="110"/>
      <c r="NNI370" s="110"/>
      <c r="NNJ370" s="110"/>
      <c r="NNK370" s="110"/>
      <c r="NNL370" s="110"/>
      <c r="NNM370" s="110"/>
      <c r="NNN370" s="110"/>
      <c r="NNO370" s="110"/>
      <c r="NNP370" s="110"/>
      <c r="NNQ370" s="110"/>
      <c r="NNR370" s="110"/>
      <c r="NNS370" s="110"/>
      <c r="NNT370" s="110"/>
      <c r="NNU370" s="110"/>
      <c r="NNV370" s="110"/>
      <c r="NNW370" s="110"/>
      <c r="NNX370" s="110"/>
      <c r="NNY370" s="110"/>
      <c r="NNZ370" s="110"/>
      <c r="NOA370" s="110"/>
      <c r="NOB370" s="110"/>
      <c r="NOC370" s="110"/>
      <c r="NOD370" s="110"/>
      <c r="NOE370" s="110"/>
      <c r="NOF370" s="110"/>
      <c r="NOG370" s="110"/>
      <c r="NOH370" s="110"/>
      <c r="NOI370" s="110"/>
      <c r="NOJ370" s="110"/>
      <c r="NOK370" s="110"/>
      <c r="NOL370" s="110"/>
      <c r="NOM370" s="110"/>
      <c r="NON370" s="110"/>
      <c r="NOO370" s="110"/>
      <c r="NOP370" s="110"/>
      <c r="NOQ370" s="110"/>
      <c r="NOR370" s="110"/>
      <c r="NOS370" s="110"/>
      <c r="NOT370" s="110"/>
      <c r="NOU370" s="110"/>
      <c r="NOV370" s="110"/>
      <c r="NOW370" s="110"/>
      <c r="NOX370" s="110"/>
      <c r="NOY370" s="110"/>
      <c r="NOZ370" s="110"/>
      <c r="NPA370" s="110"/>
      <c r="NPB370" s="110"/>
      <c r="NPC370" s="110"/>
      <c r="NPD370" s="110"/>
      <c r="NPE370" s="110"/>
      <c r="NPF370" s="110"/>
      <c r="NPG370" s="110"/>
      <c r="NPH370" s="110"/>
      <c r="NPI370" s="110"/>
      <c r="NPJ370" s="110"/>
      <c r="NPK370" s="110"/>
      <c r="NPL370" s="110"/>
      <c r="NPM370" s="110"/>
      <c r="NPN370" s="110"/>
      <c r="NPO370" s="110"/>
      <c r="NPP370" s="110"/>
      <c r="NPQ370" s="110"/>
      <c r="NPR370" s="110"/>
      <c r="NPS370" s="110"/>
      <c r="NPT370" s="110"/>
      <c r="NPU370" s="110"/>
      <c r="NPV370" s="110"/>
      <c r="NPW370" s="110"/>
      <c r="NPX370" s="110"/>
      <c r="NPY370" s="110"/>
      <c r="NPZ370" s="110"/>
      <c r="NQA370" s="110"/>
      <c r="NQB370" s="110"/>
      <c r="NQC370" s="110"/>
      <c r="NQD370" s="110"/>
      <c r="NQE370" s="110"/>
      <c r="NQF370" s="110"/>
      <c r="NQG370" s="110"/>
      <c r="NQH370" s="110"/>
      <c r="NQI370" s="110"/>
      <c r="NQJ370" s="110"/>
      <c r="NQK370" s="110"/>
      <c r="NQL370" s="110"/>
      <c r="NQM370" s="110"/>
      <c r="NQN370" s="110"/>
      <c r="NQO370" s="110"/>
      <c r="NQP370" s="110"/>
      <c r="NQQ370" s="110"/>
      <c r="NQR370" s="110"/>
      <c r="NQS370" s="110"/>
      <c r="NQT370" s="110"/>
      <c r="NQU370" s="110"/>
      <c r="NQV370" s="110"/>
      <c r="NQW370" s="110"/>
      <c r="NQX370" s="110"/>
      <c r="NQY370" s="110"/>
      <c r="NQZ370" s="110"/>
      <c r="NRA370" s="110"/>
      <c r="NRB370" s="110"/>
      <c r="NRC370" s="110"/>
      <c r="NRD370" s="110"/>
      <c r="NRE370" s="110"/>
      <c r="NRF370" s="110"/>
      <c r="NRG370" s="110"/>
      <c r="NRH370" s="110"/>
      <c r="NRI370" s="110"/>
      <c r="NRJ370" s="110"/>
      <c r="NRK370" s="110"/>
      <c r="NRL370" s="110"/>
      <c r="NRM370" s="110"/>
      <c r="NRN370" s="110"/>
      <c r="NRO370" s="110"/>
      <c r="NRP370" s="110"/>
      <c r="NRQ370" s="110"/>
      <c r="NRR370" s="110"/>
      <c r="NRS370" s="110"/>
      <c r="NRT370" s="110"/>
      <c r="NRU370" s="110"/>
      <c r="NRV370" s="110"/>
      <c r="NRW370" s="110"/>
      <c r="NRX370" s="110"/>
      <c r="NRY370" s="110"/>
      <c r="NRZ370" s="110"/>
      <c r="NSA370" s="110"/>
      <c r="NSB370" s="110"/>
      <c r="NSC370" s="110"/>
      <c r="NSD370" s="110"/>
      <c r="NSE370" s="110"/>
      <c r="NSF370" s="110"/>
      <c r="NSG370" s="110"/>
      <c r="NSH370" s="110"/>
      <c r="NSI370" s="110"/>
      <c r="NSJ370" s="110"/>
      <c r="NSK370" s="110"/>
      <c r="NSL370" s="110"/>
      <c r="NSM370" s="110"/>
      <c r="NSN370" s="110"/>
      <c r="NSO370" s="110"/>
      <c r="NSP370" s="110"/>
      <c r="NSQ370" s="110"/>
      <c r="NSR370" s="110"/>
      <c r="NSS370" s="110"/>
      <c r="NST370" s="110"/>
      <c r="NSU370" s="110"/>
      <c r="NSV370" s="110"/>
      <c r="NSW370" s="110"/>
      <c r="NSX370" s="110"/>
      <c r="NSY370" s="110"/>
      <c r="NSZ370" s="110"/>
      <c r="NTA370" s="110"/>
      <c r="NTB370" s="110"/>
      <c r="NTC370" s="110"/>
      <c r="NTD370" s="110"/>
      <c r="NTE370" s="110"/>
      <c r="NTF370" s="110"/>
      <c r="NTG370" s="110"/>
      <c r="NTH370" s="110"/>
      <c r="NTI370" s="110"/>
      <c r="NTJ370" s="110"/>
      <c r="NTK370" s="110"/>
      <c r="NTL370" s="110"/>
      <c r="NTM370" s="110"/>
      <c r="NTN370" s="110"/>
      <c r="NTO370" s="110"/>
      <c r="NTP370" s="110"/>
      <c r="NTQ370" s="110"/>
      <c r="NTR370" s="110"/>
      <c r="NTS370" s="110"/>
      <c r="NTT370" s="110"/>
      <c r="NTU370" s="110"/>
      <c r="NTV370" s="110"/>
      <c r="NTW370" s="110"/>
      <c r="NTX370" s="110"/>
      <c r="NTY370" s="110"/>
      <c r="NTZ370" s="110"/>
      <c r="NUA370" s="110"/>
      <c r="NUB370" s="110"/>
      <c r="NUC370" s="110"/>
      <c r="NUD370" s="110"/>
      <c r="NUE370" s="110"/>
      <c r="NUF370" s="110"/>
      <c r="NUG370" s="110"/>
      <c r="NUH370" s="110"/>
      <c r="NUI370" s="110"/>
      <c r="NUJ370" s="110"/>
      <c r="NUK370" s="110"/>
      <c r="NUL370" s="110"/>
      <c r="NUM370" s="110"/>
      <c r="NUN370" s="110"/>
      <c r="NUO370" s="110"/>
      <c r="NUP370" s="110"/>
      <c r="NUQ370" s="110"/>
      <c r="NUR370" s="110"/>
      <c r="NUS370" s="110"/>
      <c r="NUT370" s="110"/>
      <c r="NUU370" s="110"/>
      <c r="NUV370" s="110"/>
      <c r="NUW370" s="110"/>
      <c r="NUX370" s="110"/>
      <c r="NUY370" s="110"/>
      <c r="NUZ370" s="110"/>
      <c r="NVA370" s="110"/>
      <c r="NVB370" s="110"/>
      <c r="NVC370" s="110"/>
      <c r="NVD370" s="110"/>
      <c r="NVE370" s="110"/>
      <c r="NVF370" s="110"/>
      <c r="NVG370" s="110"/>
      <c r="NVH370" s="110"/>
      <c r="NVI370" s="110"/>
      <c r="NVJ370" s="110"/>
      <c r="NVK370" s="110"/>
      <c r="NVL370" s="110"/>
      <c r="NVM370" s="110"/>
      <c r="NVN370" s="110"/>
      <c r="NVO370" s="110"/>
      <c r="NVP370" s="110"/>
      <c r="NVQ370" s="110"/>
      <c r="NVR370" s="110"/>
      <c r="NVS370" s="110"/>
      <c r="NVT370" s="110"/>
      <c r="NVU370" s="110"/>
      <c r="NVV370" s="110"/>
      <c r="NVW370" s="110"/>
      <c r="NVX370" s="110"/>
      <c r="NVY370" s="110"/>
      <c r="NVZ370" s="110"/>
      <c r="NWA370" s="110"/>
      <c r="NWB370" s="110"/>
      <c r="NWC370" s="110"/>
      <c r="NWD370" s="110"/>
      <c r="NWE370" s="110"/>
      <c r="NWF370" s="110"/>
      <c r="NWG370" s="110"/>
      <c r="NWH370" s="110"/>
      <c r="NWI370" s="110"/>
      <c r="NWJ370" s="110"/>
      <c r="NWK370" s="110"/>
      <c r="NWL370" s="110"/>
      <c r="NWM370" s="110"/>
      <c r="NWN370" s="110"/>
      <c r="NWO370" s="110"/>
      <c r="NWP370" s="110"/>
      <c r="NWQ370" s="110"/>
      <c r="NWR370" s="110"/>
      <c r="NWS370" s="110"/>
      <c r="NWT370" s="110"/>
      <c r="NWU370" s="110"/>
      <c r="NWV370" s="110"/>
      <c r="NWW370" s="110"/>
      <c r="NWX370" s="110"/>
      <c r="NWY370" s="110"/>
      <c r="NWZ370" s="110"/>
      <c r="NXA370" s="110"/>
      <c r="NXB370" s="110"/>
      <c r="NXC370" s="110"/>
      <c r="NXD370" s="110"/>
      <c r="NXE370" s="110"/>
      <c r="NXF370" s="110"/>
      <c r="NXG370" s="110"/>
      <c r="NXH370" s="110"/>
      <c r="NXI370" s="110"/>
      <c r="NXJ370" s="110"/>
      <c r="NXK370" s="110"/>
      <c r="NXL370" s="110"/>
      <c r="NXM370" s="110"/>
      <c r="NXN370" s="110"/>
      <c r="NXO370" s="110"/>
      <c r="NXP370" s="110"/>
      <c r="NXQ370" s="110"/>
      <c r="NXR370" s="110"/>
      <c r="NXS370" s="110"/>
      <c r="NXT370" s="110"/>
      <c r="NXU370" s="110"/>
      <c r="NXV370" s="110"/>
      <c r="NXW370" s="110"/>
      <c r="NXX370" s="110"/>
      <c r="NXY370" s="110"/>
      <c r="NXZ370" s="110"/>
      <c r="NYA370" s="110"/>
      <c r="NYB370" s="110"/>
      <c r="NYC370" s="110"/>
      <c r="NYD370" s="110"/>
      <c r="NYE370" s="110"/>
      <c r="NYF370" s="110"/>
      <c r="NYG370" s="110"/>
      <c r="NYH370" s="110"/>
      <c r="NYI370" s="110"/>
      <c r="NYJ370" s="110"/>
      <c r="NYK370" s="110"/>
      <c r="NYL370" s="110"/>
      <c r="NYM370" s="110"/>
      <c r="NYN370" s="110"/>
      <c r="NYO370" s="110"/>
      <c r="NYP370" s="110"/>
      <c r="NYQ370" s="110"/>
      <c r="NYR370" s="110"/>
      <c r="NYS370" s="110"/>
      <c r="NYT370" s="110"/>
      <c r="NYU370" s="110"/>
      <c r="NYV370" s="110"/>
      <c r="NYW370" s="110"/>
      <c r="NYX370" s="110"/>
      <c r="NYY370" s="110"/>
      <c r="NYZ370" s="110"/>
      <c r="NZA370" s="110"/>
      <c r="NZB370" s="110"/>
      <c r="NZC370" s="110"/>
      <c r="NZD370" s="110"/>
      <c r="NZE370" s="110"/>
      <c r="NZF370" s="110"/>
      <c r="NZG370" s="110"/>
      <c r="NZH370" s="110"/>
      <c r="NZI370" s="110"/>
      <c r="NZJ370" s="110"/>
      <c r="NZK370" s="110"/>
      <c r="NZL370" s="110"/>
      <c r="NZM370" s="110"/>
      <c r="NZN370" s="110"/>
      <c r="NZO370" s="110"/>
      <c r="NZP370" s="110"/>
      <c r="NZQ370" s="110"/>
      <c r="NZR370" s="110"/>
      <c r="NZS370" s="110"/>
      <c r="NZT370" s="110"/>
      <c r="NZU370" s="110"/>
      <c r="NZV370" s="110"/>
      <c r="NZW370" s="110"/>
      <c r="NZX370" s="110"/>
      <c r="NZY370" s="110"/>
      <c r="NZZ370" s="110"/>
      <c r="OAA370" s="110"/>
      <c r="OAB370" s="110"/>
      <c r="OAC370" s="110"/>
      <c r="OAD370" s="110"/>
      <c r="OAE370" s="110"/>
      <c r="OAF370" s="110"/>
      <c r="OAG370" s="110"/>
      <c r="OAH370" s="110"/>
      <c r="OAI370" s="110"/>
      <c r="OAJ370" s="110"/>
      <c r="OAK370" s="110"/>
      <c r="OAL370" s="110"/>
      <c r="OAM370" s="110"/>
      <c r="OAN370" s="110"/>
      <c r="OAO370" s="110"/>
      <c r="OAP370" s="110"/>
      <c r="OAQ370" s="110"/>
      <c r="OAR370" s="110"/>
      <c r="OAS370" s="110"/>
      <c r="OAT370" s="110"/>
      <c r="OAU370" s="110"/>
      <c r="OAV370" s="110"/>
      <c r="OAW370" s="110"/>
      <c r="OAX370" s="110"/>
      <c r="OAY370" s="110"/>
      <c r="OAZ370" s="110"/>
      <c r="OBA370" s="110"/>
      <c r="OBB370" s="110"/>
      <c r="OBC370" s="110"/>
      <c r="OBD370" s="110"/>
      <c r="OBE370" s="110"/>
      <c r="OBF370" s="110"/>
      <c r="OBG370" s="110"/>
      <c r="OBH370" s="110"/>
      <c r="OBI370" s="110"/>
      <c r="OBJ370" s="110"/>
      <c r="OBK370" s="110"/>
      <c r="OBL370" s="110"/>
      <c r="OBM370" s="110"/>
      <c r="OBN370" s="110"/>
      <c r="OBO370" s="110"/>
      <c r="OBP370" s="110"/>
      <c r="OBQ370" s="110"/>
      <c r="OBR370" s="110"/>
      <c r="OBS370" s="110"/>
      <c r="OBT370" s="110"/>
      <c r="OBU370" s="110"/>
      <c r="OBV370" s="110"/>
      <c r="OBW370" s="110"/>
      <c r="OBX370" s="110"/>
      <c r="OBY370" s="110"/>
      <c r="OBZ370" s="110"/>
      <c r="OCA370" s="110"/>
      <c r="OCB370" s="110"/>
      <c r="OCC370" s="110"/>
      <c r="OCD370" s="110"/>
      <c r="OCE370" s="110"/>
      <c r="OCF370" s="110"/>
      <c r="OCG370" s="110"/>
      <c r="OCH370" s="110"/>
      <c r="OCI370" s="110"/>
      <c r="OCJ370" s="110"/>
      <c r="OCK370" s="110"/>
      <c r="OCL370" s="110"/>
      <c r="OCM370" s="110"/>
      <c r="OCN370" s="110"/>
      <c r="OCO370" s="110"/>
      <c r="OCP370" s="110"/>
      <c r="OCQ370" s="110"/>
      <c r="OCR370" s="110"/>
      <c r="OCS370" s="110"/>
      <c r="OCT370" s="110"/>
      <c r="OCU370" s="110"/>
      <c r="OCV370" s="110"/>
      <c r="OCW370" s="110"/>
      <c r="OCX370" s="110"/>
      <c r="OCY370" s="110"/>
      <c r="OCZ370" s="110"/>
      <c r="ODA370" s="110"/>
      <c r="ODB370" s="110"/>
      <c r="ODC370" s="110"/>
      <c r="ODD370" s="110"/>
      <c r="ODE370" s="110"/>
      <c r="ODF370" s="110"/>
      <c r="ODG370" s="110"/>
      <c r="ODH370" s="110"/>
      <c r="ODI370" s="110"/>
      <c r="ODJ370" s="110"/>
      <c r="ODK370" s="110"/>
      <c r="ODL370" s="110"/>
      <c r="ODM370" s="110"/>
      <c r="ODN370" s="110"/>
      <c r="ODO370" s="110"/>
      <c r="ODP370" s="110"/>
      <c r="ODQ370" s="110"/>
      <c r="ODR370" s="110"/>
      <c r="ODS370" s="110"/>
      <c r="ODT370" s="110"/>
      <c r="ODU370" s="110"/>
      <c r="ODV370" s="110"/>
      <c r="ODW370" s="110"/>
      <c r="ODX370" s="110"/>
      <c r="ODY370" s="110"/>
      <c r="ODZ370" s="110"/>
      <c r="OEA370" s="110"/>
      <c r="OEB370" s="110"/>
      <c r="OEC370" s="110"/>
      <c r="OED370" s="110"/>
      <c r="OEE370" s="110"/>
      <c r="OEF370" s="110"/>
      <c r="OEG370" s="110"/>
      <c r="OEH370" s="110"/>
      <c r="OEI370" s="110"/>
      <c r="OEJ370" s="110"/>
      <c r="OEK370" s="110"/>
      <c r="OEL370" s="110"/>
      <c r="OEM370" s="110"/>
      <c r="OEN370" s="110"/>
      <c r="OEO370" s="110"/>
      <c r="OEP370" s="110"/>
      <c r="OEQ370" s="110"/>
      <c r="OER370" s="110"/>
      <c r="OES370" s="110"/>
      <c r="OET370" s="110"/>
      <c r="OEU370" s="110"/>
      <c r="OEV370" s="110"/>
      <c r="OEW370" s="110"/>
      <c r="OEX370" s="110"/>
      <c r="OEY370" s="110"/>
      <c r="OEZ370" s="110"/>
      <c r="OFA370" s="110"/>
      <c r="OFB370" s="110"/>
      <c r="OFC370" s="110"/>
      <c r="OFD370" s="110"/>
      <c r="OFE370" s="110"/>
      <c r="OFF370" s="110"/>
      <c r="OFG370" s="110"/>
      <c r="OFH370" s="110"/>
      <c r="OFI370" s="110"/>
      <c r="OFJ370" s="110"/>
      <c r="OFK370" s="110"/>
      <c r="OFL370" s="110"/>
      <c r="OFM370" s="110"/>
      <c r="OFN370" s="110"/>
      <c r="OFO370" s="110"/>
      <c r="OFP370" s="110"/>
      <c r="OFQ370" s="110"/>
      <c r="OFR370" s="110"/>
      <c r="OFS370" s="110"/>
      <c r="OFT370" s="110"/>
      <c r="OFU370" s="110"/>
      <c r="OFV370" s="110"/>
      <c r="OFW370" s="110"/>
      <c r="OFX370" s="110"/>
      <c r="OFY370" s="110"/>
      <c r="OFZ370" s="110"/>
      <c r="OGA370" s="110"/>
      <c r="OGB370" s="110"/>
      <c r="OGC370" s="110"/>
      <c r="OGD370" s="110"/>
      <c r="OGE370" s="110"/>
      <c r="OGF370" s="110"/>
      <c r="OGG370" s="110"/>
      <c r="OGH370" s="110"/>
      <c r="OGI370" s="110"/>
      <c r="OGJ370" s="110"/>
      <c r="OGK370" s="110"/>
      <c r="OGL370" s="110"/>
      <c r="OGM370" s="110"/>
      <c r="OGN370" s="110"/>
      <c r="OGO370" s="110"/>
      <c r="OGP370" s="110"/>
      <c r="OGQ370" s="110"/>
      <c r="OGR370" s="110"/>
      <c r="OGS370" s="110"/>
      <c r="OGT370" s="110"/>
      <c r="OGU370" s="110"/>
      <c r="OGV370" s="110"/>
      <c r="OGW370" s="110"/>
      <c r="OGX370" s="110"/>
      <c r="OGY370" s="110"/>
      <c r="OGZ370" s="110"/>
      <c r="OHA370" s="110"/>
      <c r="OHB370" s="110"/>
      <c r="OHC370" s="110"/>
      <c r="OHD370" s="110"/>
      <c r="OHE370" s="110"/>
      <c r="OHF370" s="110"/>
      <c r="OHG370" s="110"/>
      <c r="OHH370" s="110"/>
      <c r="OHI370" s="110"/>
      <c r="OHJ370" s="110"/>
      <c r="OHK370" s="110"/>
      <c r="OHL370" s="110"/>
      <c r="OHM370" s="110"/>
      <c r="OHN370" s="110"/>
      <c r="OHO370" s="110"/>
      <c r="OHP370" s="110"/>
      <c r="OHQ370" s="110"/>
      <c r="OHR370" s="110"/>
      <c r="OHS370" s="110"/>
      <c r="OHT370" s="110"/>
      <c r="OHU370" s="110"/>
      <c r="OHV370" s="110"/>
      <c r="OHW370" s="110"/>
      <c r="OHX370" s="110"/>
      <c r="OHY370" s="110"/>
      <c r="OHZ370" s="110"/>
      <c r="OIA370" s="110"/>
      <c r="OIB370" s="110"/>
      <c r="OIC370" s="110"/>
      <c r="OID370" s="110"/>
      <c r="OIE370" s="110"/>
      <c r="OIF370" s="110"/>
      <c r="OIG370" s="110"/>
      <c r="OIH370" s="110"/>
      <c r="OII370" s="110"/>
      <c r="OIJ370" s="110"/>
      <c r="OIK370" s="110"/>
      <c r="OIL370" s="110"/>
      <c r="OIM370" s="110"/>
      <c r="OIN370" s="110"/>
      <c r="OIO370" s="110"/>
      <c r="OIP370" s="110"/>
      <c r="OIQ370" s="110"/>
      <c r="OIR370" s="110"/>
      <c r="OIS370" s="110"/>
      <c r="OIT370" s="110"/>
      <c r="OIU370" s="110"/>
      <c r="OIV370" s="110"/>
      <c r="OIW370" s="110"/>
      <c r="OIX370" s="110"/>
      <c r="OIY370" s="110"/>
      <c r="OIZ370" s="110"/>
      <c r="OJA370" s="110"/>
      <c r="OJB370" s="110"/>
      <c r="OJC370" s="110"/>
      <c r="OJD370" s="110"/>
      <c r="OJE370" s="110"/>
      <c r="OJF370" s="110"/>
      <c r="OJG370" s="110"/>
      <c r="OJH370" s="110"/>
      <c r="OJI370" s="110"/>
      <c r="OJJ370" s="110"/>
      <c r="OJK370" s="110"/>
      <c r="OJL370" s="110"/>
      <c r="OJM370" s="110"/>
      <c r="OJN370" s="110"/>
      <c r="OJO370" s="110"/>
      <c r="OJP370" s="110"/>
      <c r="OJQ370" s="110"/>
      <c r="OJR370" s="110"/>
      <c r="OJS370" s="110"/>
      <c r="OJT370" s="110"/>
      <c r="OJU370" s="110"/>
      <c r="OJV370" s="110"/>
      <c r="OJW370" s="110"/>
      <c r="OJX370" s="110"/>
      <c r="OJY370" s="110"/>
      <c r="OJZ370" s="110"/>
      <c r="OKA370" s="110"/>
      <c r="OKB370" s="110"/>
      <c r="OKC370" s="110"/>
      <c r="OKD370" s="110"/>
      <c r="OKE370" s="110"/>
      <c r="OKF370" s="110"/>
      <c r="OKG370" s="110"/>
      <c r="OKH370" s="110"/>
      <c r="OKI370" s="110"/>
      <c r="OKJ370" s="110"/>
      <c r="OKK370" s="110"/>
      <c r="OKL370" s="110"/>
      <c r="OKM370" s="110"/>
      <c r="OKN370" s="110"/>
      <c r="OKO370" s="110"/>
      <c r="OKP370" s="110"/>
      <c r="OKQ370" s="110"/>
      <c r="OKR370" s="110"/>
      <c r="OKS370" s="110"/>
      <c r="OKT370" s="110"/>
      <c r="OKU370" s="110"/>
      <c r="OKV370" s="110"/>
      <c r="OKW370" s="110"/>
      <c r="OKX370" s="110"/>
      <c r="OKY370" s="110"/>
      <c r="OKZ370" s="110"/>
      <c r="OLA370" s="110"/>
      <c r="OLB370" s="110"/>
      <c r="OLC370" s="110"/>
      <c r="OLD370" s="110"/>
      <c r="OLE370" s="110"/>
      <c r="OLF370" s="110"/>
      <c r="OLG370" s="110"/>
      <c r="OLH370" s="110"/>
      <c r="OLI370" s="110"/>
      <c r="OLJ370" s="110"/>
      <c r="OLK370" s="110"/>
      <c r="OLL370" s="110"/>
      <c r="OLM370" s="110"/>
      <c r="OLN370" s="110"/>
      <c r="OLO370" s="110"/>
      <c r="OLP370" s="110"/>
      <c r="OLQ370" s="110"/>
      <c r="OLR370" s="110"/>
      <c r="OLS370" s="110"/>
      <c r="OLT370" s="110"/>
      <c r="OLU370" s="110"/>
      <c r="OLV370" s="110"/>
      <c r="OLW370" s="110"/>
      <c r="OLX370" s="110"/>
      <c r="OLY370" s="110"/>
      <c r="OLZ370" s="110"/>
      <c r="OMA370" s="110"/>
      <c r="OMB370" s="110"/>
      <c r="OMC370" s="110"/>
      <c r="OMD370" s="110"/>
      <c r="OME370" s="110"/>
      <c r="OMF370" s="110"/>
      <c r="OMG370" s="110"/>
      <c r="OMH370" s="110"/>
      <c r="OMI370" s="110"/>
      <c r="OMJ370" s="110"/>
      <c r="OMK370" s="110"/>
      <c r="OML370" s="110"/>
      <c r="OMM370" s="110"/>
      <c r="OMN370" s="110"/>
      <c r="OMO370" s="110"/>
      <c r="OMP370" s="110"/>
      <c r="OMQ370" s="110"/>
      <c r="OMR370" s="110"/>
      <c r="OMS370" s="110"/>
      <c r="OMT370" s="110"/>
      <c r="OMU370" s="110"/>
      <c r="OMV370" s="110"/>
      <c r="OMW370" s="110"/>
      <c r="OMX370" s="110"/>
      <c r="OMY370" s="110"/>
      <c r="OMZ370" s="110"/>
      <c r="ONA370" s="110"/>
      <c r="ONB370" s="110"/>
      <c r="ONC370" s="110"/>
      <c r="OND370" s="110"/>
      <c r="ONE370" s="110"/>
      <c r="ONF370" s="110"/>
      <c r="ONG370" s="110"/>
      <c r="ONH370" s="110"/>
      <c r="ONI370" s="110"/>
      <c r="ONJ370" s="110"/>
      <c r="ONK370" s="110"/>
      <c r="ONL370" s="110"/>
      <c r="ONM370" s="110"/>
      <c r="ONN370" s="110"/>
      <c r="ONO370" s="110"/>
      <c r="ONP370" s="110"/>
      <c r="ONQ370" s="110"/>
      <c r="ONR370" s="110"/>
      <c r="ONS370" s="110"/>
      <c r="ONT370" s="110"/>
      <c r="ONU370" s="110"/>
      <c r="ONV370" s="110"/>
      <c r="ONW370" s="110"/>
      <c r="ONX370" s="110"/>
      <c r="ONY370" s="110"/>
      <c r="ONZ370" s="110"/>
      <c r="OOA370" s="110"/>
      <c r="OOB370" s="110"/>
      <c r="OOC370" s="110"/>
      <c r="OOD370" s="110"/>
      <c r="OOE370" s="110"/>
      <c r="OOF370" s="110"/>
      <c r="OOG370" s="110"/>
      <c r="OOH370" s="110"/>
      <c r="OOI370" s="110"/>
      <c r="OOJ370" s="110"/>
      <c r="OOK370" s="110"/>
      <c r="OOL370" s="110"/>
      <c r="OOM370" s="110"/>
      <c r="OON370" s="110"/>
      <c r="OOO370" s="110"/>
      <c r="OOP370" s="110"/>
      <c r="OOQ370" s="110"/>
      <c r="OOR370" s="110"/>
      <c r="OOS370" s="110"/>
      <c r="OOT370" s="110"/>
      <c r="OOU370" s="110"/>
      <c r="OOV370" s="110"/>
      <c r="OOW370" s="110"/>
      <c r="OOX370" s="110"/>
      <c r="OOY370" s="110"/>
      <c r="OOZ370" s="110"/>
      <c r="OPA370" s="110"/>
      <c r="OPB370" s="110"/>
      <c r="OPC370" s="110"/>
      <c r="OPD370" s="110"/>
      <c r="OPE370" s="110"/>
      <c r="OPF370" s="110"/>
      <c r="OPG370" s="110"/>
      <c r="OPH370" s="110"/>
      <c r="OPI370" s="110"/>
      <c r="OPJ370" s="110"/>
      <c r="OPK370" s="110"/>
      <c r="OPL370" s="110"/>
      <c r="OPM370" s="110"/>
      <c r="OPN370" s="110"/>
      <c r="OPO370" s="110"/>
      <c r="OPP370" s="110"/>
      <c r="OPQ370" s="110"/>
      <c r="OPR370" s="110"/>
      <c r="OPS370" s="110"/>
      <c r="OPT370" s="110"/>
      <c r="OPU370" s="110"/>
      <c r="OPV370" s="110"/>
      <c r="OPW370" s="110"/>
      <c r="OPX370" s="110"/>
      <c r="OPY370" s="110"/>
      <c r="OPZ370" s="110"/>
      <c r="OQA370" s="110"/>
      <c r="OQB370" s="110"/>
      <c r="OQC370" s="110"/>
      <c r="OQD370" s="110"/>
      <c r="OQE370" s="110"/>
      <c r="OQF370" s="110"/>
      <c r="OQG370" s="110"/>
      <c r="OQH370" s="110"/>
      <c r="OQI370" s="110"/>
      <c r="OQJ370" s="110"/>
      <c r="OQK370" s="110"/>
      <c r="OQL370" s="110"/>
      <c r="OQM370" s="110"/>
      <c r="OQN370" s="110"/>
      <c r="OQO370" s="110"/>
      <c r="OQP370" s="110"/>
      <c r="OQQ370" s="110"/>
      <c r="OQR370" s="110"/>
      <c r="OQS370" s="110"/>
      <c r="OQT370" s="110"/>
      <c r="OQU370" s="110"/>
      <c r="OQV370" s="110"/>
      <c r="OQW370" s="110"/>
      <c r="OQX370" s="110"/>
      <c r="OQY370" s="110"/>
      <c r="OQZ370" s="110"/>
      <c r="ORA370" s="110"/>
      <c r="ORB370" s="110"/>
      <c r="ORC370" s="110"/>
      <c r="ORD370" s="110"/>
      <c r="ORE370" s="110"/>
      <c r="ORF370" s="110"/>
      <c r="ORG370" s="110"/>
      <c r="ORH370" s="110"/>
      <c r="ORI370" s="110"/>
      <c r="ORJ370" s="110"/>
      <c r="ORK370" s="110"/>
      <c r="ORL370" s="110"/>
      <c r="ORM370" s="110"/>
      <c r="ORN370" s="110"/>
      <c r="ORO370" s="110"/>
      <c r="ORP370" s="110"/>
      <c r="ORQ370" s="110"/>
      <c r="ORR370" s="110"/>
      <c r="ORS370" s="110"/>
      <c r="ORT370" s="110"/>
      <c r="ORU370" s="110"/>
      <c r="ORV370" s="110"/>
      <c r="ORW370" s="110"/>
      <c r="ORX370" s="110"/>
      <c r="ORY370" s="110"/>
      <c r="ORZ370" s="110"/>
      <c r="OSA370" s="110"/>
      <c r="OSB370" s="110"/>
      <c r="OSC370" s="110"/>
      <c r="OSD370" s="110"/>
      <c r="OSE370" s="110"/>
      <c r="OSF370" s="110"/>
      <c r="OSG370" s="110"/>
      <c r="OSH370" s="110"/>
      <c r="OSI370" s="110"/>
      <c r="OSJ370" s="110"/>
      <c r="OSK370" s="110"/>
      <c r="OSL370" s="110"/>
      <c r="OSM370" s="110"/>
      <c r="OSN370" s="110"/>
      <c r="OSO370" s="110"/>
      <c r="OSP370" s="110"/>
      <c r="OSQ370" s="110"/>
      <c r="OSR370" s="110"/>
      <c r="OSS370" s="110"/>
      <c r="OST370" s="110"/>
      <c r="OSU370" s="110"/>
      <c r="OSV370" s="110"/>
      <c r="OSW370" s="110"/>
      <c r="OSX370" s="110"/>
      <c r="OSY370" s="110"/>
      <c r="OSZ370" s="110"/>
      <c r="OTA370" s="110"/>
      <c r="OTB370" s="110"/>
      <c r="OTC370" s="110"/>
      <c r="OTD370" s="110"/>
      <c r="OTE370" s="110"/>
      <c r="OTF370" s="110"/>
      <c r="OTG370" s="110"/>
      <c r="OTH370" s="110"/>
      <c r="OTI370" s="110"/>
      <c r="OTJ370" s="110"/>
      <c r="OTK370" s="110"/>
      <c r="OTL370" s="110"/>
      <c r="OTM370" s="110"/>
      <c r="OTN370" s="110"/>
      <c r="OTO370" s="110"/>
      <c r="OTP370" s="110"/>
      <c r="OTQ370" s="110"/>
      <c r="OTR370" s="110"/>
      <c r="OTS370" s="110"/>
      <c r="OTT370" s="110"/>
      <c r="OTU370" s="110"/>
      <c r="OTV370" s="110"/>
      <c r="OTW370" s="110"/>
      <c r="OTX370" s="110"/>
      <c r="OTY370" s="110"/>
      <c r="OTZ370" s="110"/>
      <c r="OUA370" s="110"/>
      <c r="OUB370" s="110"/>
      <c r="OUC370" s="110"/>
      <c r="OUD370" s="110"/>
      <c r="OUE370" s="110"/>
      <c r="OUF370" s="110"/>
      <c r="OUG370" s="110"/>
      <c r="OUH370" s="110"/>
      <c r="OUI370" s="110"/>
      <c r="OUJ370" s="110"/>
      <c r="OUK370" s="110"/>
      <c r="OUL370" s="110"/>
      <c r="OUM370" s="110"/>
      <c r="OUN370" s="110"/>
      <c r="OUO370" s="110"/>
      <c r="OUP370" s="110"/>
      <c r="OUQ370" s="110"/>
      <c r="OUR370" s="110"/>
      <c r="OUS370" s="110"/>
      <c r="OUT370" s="110"/>
      <c r="OUU370" s="110"/>
      <c r="OUV370" s="110"/>
      <c r="OUW370" s="110"/>
      <c r="OUX370" s="110"/>
      <c r="OUY370" s="110"/>
      <c r="OUZ370" s="110"/>
      <c r="OVA370" s="110"/>
      <c r="OVB370" s="110"/>
      <c r="OVC370" s="110"/>
      <c r="OVD370" s="110"/>
      <c r="OVE370" s="110"/>
      <c r="OVF370" s="110"/>
      <c r="OVG370" s="110"/>
      <c r="OVH370" s="110"/>
      <c r="OVI370" s="110"/>
      <c r="OVJ370" s="110"/>
      <c r="OVK370" s="110"/>
      <c r="OVL370" s="110"/>
      <c r="OVM370" s="110"/>
      <c r="OVN370" s="110"/>
      <c r="OVO370" s="110"/>
      <c r="OVP370" s="110"/>
      <c r="OVQ370" s="110"/>
      <c r="OVR370" s="110"/>
      <c r="OVS370" s="110"/>
      <c r="OVT370" s="110"/>
      <c r="OVU370" s="110"/>
      <c r="OVV370" s="110"/>
      <c r="OVW370" s="110"/>
      <c r="OVX370" s="110"/>
      <c r="OVY370" s="110"/>
      <c r="OVZ370" s="110"/>
      <c r="OWA370" s="110"/>
      <c r="OWB370" s="110"/>
      <c r="OWC370" s="110"/>
      <c r="OWD370" s="110"/>
      <c r="OWE370" s="110"/>
      <c r="OWF370" s="110"/>
      <c r="OWG370" s="110"/>
      <c r="OWH370" s="110"/>
      <c r="OWI370" s="110"/>
      <c r="OWJ370" s="110"/>
      <c r="OWK370" s="110"/>
      <c r="OWL370" s="110"/>
      <c r="OWM370" s="110"/>
      <c r="OWN370" s="110"/>
      <c r="OWO370" s="110"/>
      <c r="OWP370" s="110"/>
      <c r="OWQ370" s="110"/>
      <c r="OWR370" s="110"/>
      <c r="OWS370" s="110"/>
      <c r="OWT370" s="110"/>
      <c r="OWU370" s="110"/>
      <c r="OWV370" s="110"/>
      <c r="OWW370" s="110"/>
      <c r="OWX370" s="110"/>
      <c r="OWY370" s="110"/>
      <c r="OWZ370" s="110"/>
      <c r="OXA370" s="110"/>
      <c r="OXB370" s="110"/>
      <c r="OXC370" s="110"/>
      <c r="OXD370" s="110"/>
      <c r="OXE370" s="110"/>
      <c r="OXF370" s="110"/>
      <c r="OXG370" s="110"/>
      <c r="OXH370" s="110"/>
      <c r="OXI370" s="110"/>
      <c r="OXJ370" s="110"/>
      <c r="OXK370" s="110"/>
      <c r="OXL370" s="110"/>
      <c r="OXM370" s="110"/>
      <c r="OXN370" s="110"/>
      <c r="OXO370" s="110"/>
      <c r="OXP370" s="110"/>
      <c r="OXQ370" s="110"/>
      <c r="OXR370" s="110"/>
      <c r="OXS370" s="110"/>
      <c r="OXT370" s="110"/>
      <c r="OXU370" s="110"/>
      <c r="OXV370" s="110"/>
      <c r="OXW370" s="110"/>
      <c r="OXX370" s="110"/>
      <c r="OXY370" s="110"/>
      <c r="OXZ370" s="110"/>
      <c r="OYA370" s="110"/>
      <c r="OYB370" s="110"/>
      <c r="OYC370" s="110"/>
      <c r="OYD370" s="110"/>
      <c r="OYE370" s="110"/>
      <c r="OYF370" s="110"/>
      <c r="OYG370" s="110"/>
      <c r="OYH370" s="110"/>
      <c r="OYI370" s="110"/>
      <c r="OYJ370" s="110"/>
      <c r="OYK370" s="110"/>
      <c r="OYL370" s="110"/>
      <c r="OYM370" s="110"/>
      <c r="OYN370" s="110"/>
      <c r="OYO370" s="110"/>
      <c r="OYP370" s="110"/>
      <c r="OYQ370" s="110"/>
      <c r="OYR370" s="110"/>
      <c r="OYS370" s="110"/>
      <c r="OYT370" s="110"/>
      <c r="OYU370" s="110"/>
      <c r="OYV370" s="110"/>
      <c r="OYW370" s="110"/>
      <c r="OYX370" s="110"/>
      <c r="OYY370" s="110"/>
      <c r="OYZ370" s="110"/>
      <c r="OZA370" s="110"/>
      <c r="OZB370" s="110"/>
      <c r="OZC370" s="110"/>
      <c r="OZD370" s="110"/>
      <c r="OZE370" s="110"/>
      <c r="OZF370" s="110"/>
      <c r="OZG370" s="110"/>
      <c r="OZH370" s="110"/>
      <c r="OZI370" s="110"/>
      <c r="OZJ370" s="110"/>
      <c r="OZK370" s="110"/>
      <c r="OZL370" s="110"/>
      <c r="OZM370" s="110"/>
      <c r="OZN370" s="110"/>
      <c r="OZO370" s="110"/>
      <c r="OZP370" s="110"/>
      <c r="OZQ370" s="110"/>
      <c r="OZR370" s="110"/>
      <c r="OZS370" s="110"/>
      <c r="OZT370" s="110"/>
      <c r="OZU370" s="110"/>
      <c r="OZV370" s="110"/>
      <c r="OZW370" s="110"/>
      <c r="OZX370" s="110"/>
      <c r="OZY370" s="110"/>
      <c r="OZZ370" s="110"/>
      <c r="PAA370" s="110"/>
      <c r="PAB370" s="110"/>
      <c r="PAC370" s="110"/>
      <c r="PAD370" s="110"/>
      <c r="PAE370" s="110"/>
      <c r="PAF370" s="110"/>
      <c r="PAG370" s="110"/>
      <c r="PAH370" s="110"/>
      <c r="PAI370" s="110"/>
      <c r="PAJ370" s="110"/>
      <c r="PAK370" s="110"/>
      <c r="PAL370" s="110"/>
      <c r="PAM370" s="110"/>
      <c r="PAN370" s="110"/>
      <c r="PAO370" s="110"/>
      <c r="PAP370" s="110"/>
      <c r="PAQ370" s="110"/>
      <c r="PAR370" s="110"/>
      <c r="PAS370" s="110"/>
      <c r="PAT370" s="110"/>
      <c r="PAU370" s="110"/>
      <c r="PAV370" s="110"/>
      <c r="PAW370" s="110"/>
      <c r="PAX370" s="110"/>
      <c r="PAY370" s="110"/>
      <c r="PAZ370" s="110"/>
      <c r="PBA370" s="110"/>
      <c r="PBB370" s="110"/>
      <c r="PBC370" s="110"/>
      <c r="PBD370" s="110"/>
      <c r="PBE370" s="110"/>
      <c r="PBF370" s="110"/>
      <c r="PBG370" s="110"/>
      <c r="PBH370" s="110"/>
      <c r="PBI370" s="110"/>
      <c r="PBJ370" s="110"/>
      <c r="PBK370" s="110"/>
      <c r="PBL370" s="110"/>
      <c r="PBM370" s="110"/>
      <c r="PBN370" s="110"/>
      <c r="PBO370" s="110"/>
      <c r="PBP370" s="110"/>
      <c r="PBQ370" s="110"/>
      <c r="PBR370" s="110"/>
      <c r="PBS370" s="110"/>
      <c r="PBT370" s="110"/>
      <c r="PBU370" s="110"/>
      <c r="PBV370" s="110"/>
      <c r="PBW370" s="110"/>
      <c r="PBX370" s="110"/>
      <c r="PBY370" s="110"/>
      <c r="PBZ370" s="110"/>
      <c r="PCA370" s="110"/>
      <c r="PCB370" s="110"/>
      <c r="PCC370" s="110"/>
      <c r="PCD370" s="110"/>
      <c r="PCE370" s="110"/>
      <c r="PCF370" s="110"/>
      <c r="PCG370" s="110"/>
      <c r="PCH370" s="110"/>
      <c r="PCI370" s="110"/>
      <c r="PCJ370" s="110"/>
      <c r="PCK370" s="110"/>
      <c r="PCL370" s="110"/>
      <c r="PCM370" s="110"/>
      <c r="PCN370" s="110"/>
      <c r="PCO370" s="110"/>
      <c r="PCP370" s="110"/>
      <c r="PCQ370" s="110"/>
      <c r="PCR370" s="110"/>
      <c r="PCS370" s="110"/>
      <c r="PCT370" s="110"/>
      <c r="PCU370" s="110"/>
      <c r="PCV370" s="110"/>
      <c r="PCW370" s="110"/>
      <c r="PCX370" s="110"/>
      <c r="PCY370" s="110"/>
      <c r="PCZ370" s="110"/>
      <c r="PDA370" s="110"/>
      <c r="PDB370" s="110"/>
      <c r="PDC370" s="110"/>
      <c r="PDD370" s="110"/>
      <c r="PDE370" s="110"/>
      <c r="PDF370" s="110"/>
      <c r="PDG370" s="110"/>
      <c r="PDH370" s="110"/>
      <c r="PDI370" s="110"/>
      <c r="PDJ370" s="110"/>
      <c r="PDK370" s="110"/>
      <c r="PDL370" s="110"/>
      <c r="PDM370" s="110"/>
      <c r="PDN370" s="110"/>
      <c r="PDO370" s="110"/>
      <c r="PDP370" s="110"/>
      <c r="PDQ370" s="110"/>
      <c r="PDR370" s="110"/>
      <c r="PDS370" s="110"/>
      <c r="PDT370" s="110"/>
      <c r="PDU370" s="110"/>
      <c r="PDV370" s="110"/>
      <c r="PDW370" s="110"/>
      <c r="PDX370" s="110"/>
      <c r="PDY370" s="110"/>
      <c r="PDZ370" s="110"/>
      <c r="PEA370" s="110"/>
      <c r="PEB370" s="110"/>
      <c r="PEC370" s="110"/>
      <c r="PED370" s="110"/>
      <c r="PEE370" s="110"/>
      <c r="PEF370" s="110"/>
      <c r="PEG370" s="110"/>
      <c r="PEH370" s="110"/>
      <c r="PEI370" s="110"/>
      <c r="PEJ370" s="110"/>
      <c r="PEK370" s="110"/>
      <c r="PEL370" s="110"/>
      <c r="PEM370" s="110"/>
      <c r="PEN370" s="110"/>
      <c r="PEO370" s="110"/>
      <c r="PEP370" s="110"/>
      <c r="PEQ370" s="110"/>
      <c r="PER370" s="110"/>
      <c r="PES370" s="110"/>
      <c r="PET370" s="110"/>
      <c r="PEU370" s="110"/>
      <c r="PEV370" s="110"/>
      <c r="PEW370" s="110"/>
      <c r="PEX370" s="110"/>
      <c r="PEY370" s="110"/>
      <c r="PEZ370" s="110"/>
      <c r="PFA370" s="110"/>
      <c r="PFB370" s="110"/>
      <c r="PFC370" s="110"/>
      <c r="PFD370" s="110"/>
      <c r="PFE370" s="110"/>
      <c r="PFF370" s="110"/>
      <c r="PFG370" s="110"/>
      <c r="PFH370" s="110"/>
      <c r="PFI370" s="110"/>
      <c r="PFJ370" s="110"/>
      <c r="PFK370" s="110"/>
      <c r="PFL370" s="110"/>
      <c r="PFM370" s="110"/>
      <c r="PFN370" s="110"/>
      <c r="PFO370" s="110"/>
      <c r="PFP370" s="110"/>
      <c r="PFQ370" s="110"/>
      <c r="PFR370" s="110"/>
      <c r="PFS370" s="110"/>
      <c r="PFT370" s="110"/>
      <c r="PFU370" s="110"/>
      <c r="PFV370" s="110"/>
      <c r="PFW370" s="110"/>
      <c r="PFX370" s="110"/>
      <c r="PFY370" s="110"/>
      <c r="PFZ370" s="110"/>
      <c r="PGA370" s="110"/>
      <c r="PGB370" s="110"/>
      <c r="PGC370" s="110"/>
      <c r="PGD370" s="110"/>
      <c r="PGE370" s="110"/>
      <c r="PGF370" s="110"/>
      <c r="PGG370" s="110"/>
      <c r="PGH370" s="110"/>
      <c r="PGI370" s="110"/>
      <c r="PGJ370" s="110"/>
      <c r="PGK370" s="110"/>
      <c r="PGL370" s="110"/>
      <c r="PGM370" s="110"/>
      <c r="PGN370" s="110"/>
      <c r="PGO370" s="110"/>
      <c r="PGP370" s="110"/>
      <c r="PGQ370" s="110"/>
      <c r="PGR370" s="110"/>
      <c r="PGS370" s="110"/>
      <c r="PGT370" s="110"/>
      <c r="PGU370" s="110"/>
      <c r="PGV370" s="110"/>
      <c r="PGW370" s="110"/>
      <c r="PGX370" s="110"/>
      <c r="PGY370" s="110"/>
      <c r="PGZ370" s="110"/>
      <c r="PHA370" s="110"/>
      <c r="PHB370" s="110"/>
      <c r="PHC370" s="110"/>
      <c r="PHD370" s="110"/>
      <c r="PHE370" s="110"/>
      <c r="PHF370" s="110"/>
      <c r="PHG370" s="110"/>
      <c r="PHH370" s="110"/>
      <c r="PHI370" s="110"/>
      <c r="PHJ370" s="110"/>
      <c r="PHK370" s="110"/>
      <c r="PHL370" s="110"/>
      <c r="PHM370" s="110"/>
      <c r="PHN370" s="110"/>
      <c r="PHO370" s="110"/>
      <c r="PHP370" s="110"/>
      <c r="PHQ370" s="110"/>
      <c r="PHR370" s="110"/>
      <c r="PHS370" s="110"/>
      <c r="PHT370" s="110"/>
      <c r="PHU370" s="110"/>
      <c r="PHV370" s="110"/>
      <c r="PHW370" s="110"/>
      <c r="PHX370" s="110"/>
      <c r="PHY370" s="110"/>
      <c r="PHZ370" s="110"/>
      <c r="PIA370" s="110"/>
      <c r="PIB370" s="110"/>
      <c r="PIC370" s="110"/>
      <c r="PID370" s="110"/>
      <c r="PIE370" s="110"/>
      <c r="PIF370" s="110"/>
      <c r="PIG370" s="110"/>
      <c r="PIH370" s="110"/>
      <c r="PII370" s="110"/>
      <c r="PIJ370" s="110"/>
      <c r="PIK370" s="110"/>
      <c r="PIL370" s="110"/>
      <c r="PIM370" s="110"/>
      <c r="PIN370" s="110"/>
      <c r="PIO370" s="110"/>
      <c r="PIP370" s="110"/>
      <c r="PIQ370" s="110"/>
      <c r="PIR370" s="110"/>
      <c r="PIS370" s="110"/>
      <c r="PIT370" s="110"/>
      <c r="PIU370" s="110"/>
      <c r="PIV370" s="110"/>
      <c r="PIW370" s="110"/>
      <c r="PIX370" s="110"/>
      <c r="PIY370" s="110"/>
      <c r="PIZ370" s="110"/>
      <c r="PJA370" s="110"/>
      <c r="PJB370" s="110"/>
      <c r="PJC370" s="110"/>
      <c r="PJD370" s="110"/>
      <c r="PJE370" s="110"/>
      <c r="PJF370" s="110"/>
      <c r="PJG370" s="110"/>
      <c r="PJH370" s="110"/>
      <c r="PJI370" s="110"/>
      <c r="PJJ370" s="110"/>
      <c r="PJK370" s="110"/>
      <c r="PJL370" s="110"/>
      <c r="PJM370" s="110"/>
      <c r="PJN370" s="110"/>
      <c r="PJO370" s="110"/>
      <c r="PJP370" s="110"/>
      <c r="PJQ370" s="110"/>
      <c r="PJR370" s="110"/>
      <c r="PJS370" s="110"/>
      <c r="PJT370" s="110"/>
      <c r="PJU370" s="110"/>
      <c r="PJV370" s="110"/>
      <c r="PJW370" s="110"/>
      <c r="PJX370" s="110"/>
      <c r="PJY370" s="110"/>
      <c r="PJZ370" s="110"/>
      <c r="PKA370" s="110"/>
      <c r="PKB370" s="110"/>
      <c r="PKC370" s="110"/>
      <c r="PKD370" s="110"/>
      <c r="PKE370" s="110"/>
      <c r="PKF370" s="110"/>
      <c r="PKG370" s="110"/>
      <c r="PKH370" s="110"/>
      <c r="PKI370" s="110"/>
      <c r="PKJ370" s="110"/>
      <c r="PKK370" s="110"/>
      <c r="PKL370" s="110"/>
      <c r="PKM370" s="110"/>
      <c r="PKN370" s="110"/>
      <c r="PKO370" s="110"/>
      <c r="PKP370" s="110"/>
      <c r="PKQ370" s="110"/>
      <c r="PKR370" s="110"/>
      <c r="PKS370" s="110"/>
      <c r="PKT370" s="110"/>
      <c r="PKU370" s="110"/>
      <c r="PKV370" s="110"/>
      <c r="PKW370" s="110"/>
      <c r="PKX370" s="110"/>
      <c r="PKY370" s="110"/>
      <c r="PKZ370" s="110"/>
      <c r="PLA370" s="110"/>
      <c r="PLB370" s="110"/>
      <c r="PLC370" s="110"/>
      <c r="PLD370" s="110"/>
      <c r="PLE370" s="110"/>
      <c r="PLF370" s="110"/>
      <c r="PLG370" s="110"/>
      <c r="PLH370" s="110"/>
      <c r="PLI370" s="110"/>
      <c r="PLJ370" s="110"/>
      <c r="PLK370" s="110"/>
      <c r="PLL370" s="110"/>
      <c r="PLM370" s="110"/>
      <c r="PLN370" s="110"/>
      <c r="PLO370" s="110"/>
      <c r="PLP370" s="110"/>
      <c r="PLQ370" s="110"/>
      <c r="PLR370" s="110"/>
      <c r="PLS370" s="110"/>
      <c r="PLT370" s="110"/>
      <c r="PLU370" s="110"/>
      <c r="PLV370" s="110"/>
      <c r="PLW370" s="110"/>
      <c r="PLX370" s="110"/>
      <c r="PLY370" s="110"/>
      <c r="PLZ370" s="110"/>
      <c r="PMA370" s="110"/>
      <c r="PMB370" s="110"/>
      <c r="PMC370" s="110"/>
      <c r="PMD370" s="110"/>
      <c r="PME370" s="110"/>
      <c r="PMF370" s="110"/>
      <c r="PMG370" s="110"/>
      <c r="PMH370" s="110"/>
      <c r="PMI370" s="110"/>
      <c r="PMJ370" s="110"/>
      <c r="PMK370" s="110"/>
      <c r="PML370" s="110"/>
      <c r="PMM370" s="110"/>
      <c r="PMN370" s="110"/>
      <c r="PMO370" s="110"/>
      <c r="PMP370" s="110"/>
      <c r="PMQ370" s="110"/>
      <c r="PMR370" s="110"/>
      <c r="PMS370" s="110"/>
      <c r="PMT370" s="110"/>
      <c r="PMU370" s="110"/>
      <c r="PMV370" s="110"/>
      <c r="PMW370" s="110"/>
      <c r="PMX370" s="110"/>
      <c r="PMY370" s="110"/>
      <c r="PMZ370" s="110"/>
      <c r="PNA370" s="110"/>
      <c r="PNB370" s="110"/>
      <c r="PNC370" s="110"/>
      <c r="PND370" s="110"/>
      <c r="PNE370" s="110"/>
      <c r="PNF370" s="110"/>
      <c r="PNG370" s="110"/>
      <c r="PNH370" s="110"/>
      <c r="PNI370" s="110"/>
      <c r="PNJ370" s="110"/>
      <c r="PNK370" s="110"/>
      <c r="PNL370" s="110"/>
      <c r="PNM370" s="110"/>
      <c r="PNN370" s="110"/>
      <c r="PNO370" s="110"/>
      <c r="PNP370" s="110"/>
      <c r="PNQ370" s="110"/>
      <c r="PNR370" s="110"/>
      <c r="PNS370" s="110"/>
      <c r="PNT370" s="110"/>
      <c r="PNU370" s="110"/>
      <c r="PNV370" s="110"/>
      <c r="PNW370" s="110"/>
      <c r="PNX370" s="110"/>
      <c r="PNY370" s="110"/>
      <c r="PNZ370" s="110"/>
      <c r="POA370" s="110"/>
      <c r="POB370" s="110"/>
      <c r="POC370" s="110"/>
      <c r="POD370" s="110"/>
      <c r="POE370" s="110"/>
      <c r="POF370" s="110"/>
      <c r="POG370" s="110"/>
      <c r="POH370" s="110"/>
      <c r="POI370" s="110"/>
      <c r="POJ370" s="110"/>
      <c r="POK370" s="110"/>
      <c r="POL370" s="110"/>
      <c r="POM370" s="110"/>
      <c r="PON370" s="110"/>
      <c r="POO370" s="110"/>
      <c r="POP370" s="110"/>
      <c r="POQ370" s="110"/>
      <c r="POR370" s="110"/>
      <c r="POS370" s="110"/>
      <c r="POT370" s="110"/>
      <c r="POU370" s="110"/>
      <c r="POV370" s="110"/>
      <c r="POW370" s="110"/>
      <c r="POX370" s="110"/>
      <c r="POY370" s="110"/>
      <c r="POZ370" s="110"/>
      <c r="PPA370" s="110"/>
      <c r="PPB370" s="110"/>
      <c r="PPC370" s="110"/>
      <c r="PPD370" s="110"/>
      <c r="PPE370" s="110"/>
      <c r="PPF370" s="110"/>
      <c r="PPG370" s="110"/>
      <c r="PPH370" s="110"/>
      <c r="PPI370" s="110"/>
      <c r="PPJ370" s="110"/>
      <c r="PPK370" s="110"/>
      <c r="PPL370" s="110"/>
      <c r="PPM370" s="110"/>
      <c r="PPN370" s="110"/>
      <c r="PPO370" s="110"/>
      <c r="PPP370" s="110"/>
      <c r="PPQ370" s="110"/>
      <c r="PPR370" s="110"/>
      <c r="PPS370" s="110"/>
      <c r="PPT370" s="110"/>
      <c r="PPU370" s="110"/>
      <c r="PPV370" s="110"/>
      <c r="PPW370" s="110"/>
      <c r="PPX370" s="110"/>
      <c r="PPY370" s="110"/>
      <c r="PPZ370" s="110"/>
      <c r="PQA370" s="110"/>
      <c r="PQB370" s="110"/>
      <c r="PQC370" s="110"/>
      <c r="PQD370" s="110"/>
      <c r="PQE370" s="110"/>
      <c r="PQF370" s="110"/>
      <c r="PQG370" s="110"/>
      <c r="PQH370" s="110"/>
      <c r="PQI370" s="110"/>
      <c r="PQJ370" s="110"/>
      <c r="PQK370" s="110"/>
      <c r="PQL370" s="110"/>
      <c r="PQM370" s="110"/>
      <c r="PQN370" s="110"/>
      <c r="PQO370" s="110"/>
      <c r="PQP370" s="110"/>
      <c r="PQQ370" s="110"/>
      <c r="PQR370" s="110"/>
      <c r="PQS370" s="110"/>
      <c r="PQT370" s="110"/>
      <c r="PQU370" s="110"/>
      <c r="PQV370" s="110"/>
      <c r="PQW370" s="110"/>
      <c r="PQX370" s="110"/>
      <c r="PQY370" s="110"/>
      <c r="PQZ370" s="110"/>
      <c r="PRA370" s="110"/>
      <c r="PRB370" s="110"/>
      <c r="PRC370" s="110"/>
      <c r="PRD370" s="110"/>
      <c r="PRE370" s="110"/>
      <c r="PRF370" s="110"/>
      <c r="PRG370" s="110"/>
      <c r="PRH370" s="110"/>
      <c r="PRI370" s="110"/>
      <c r="PRJ370" s="110"/>
      <c r="PRK370" s="110"/>
      <c r="PRL370" s="110"/>
      <c r="PRM370" s="110"/>
      <c r="PRN370" s="110"/>
      <c r="PRO370" s="110"/>
      <c r="PRP370" s="110"/>
      <c r="PRQ370" s="110"/>
      <c r="PRR370" s="110"/>
      <c r="PRS370" s="110"/>
      <c r="PRT370" s="110"/>
      <c r="PRU370" s="110"/>
      <c r="PRV370" s="110"/>
      <c r="PRW370" s="110"/>
      <c r="PRX370" s="110"/>
      <c r="PRY370" s="110"/>
      <c r="PRZ370" s="110"/>
      <c r="PSA370" s="110"/>
      <c r="PSB370" s="110"/>
      <c r="PSC370" s="110"/>
      <c r="PSD370" s="110"/>
      <c r="PSE370" s="110"/>
      <c r="PSF370" s="110"/>
      <c r="PSG370" s="110"/>
      <c r="PSH370" s="110"/>
      <c r="PSI370" s="110"/>
      <c r="PSJ370" s="110"/>
      <c r="PSK370" s="110"/>
      <c r="PSL370" s="110"/>
      <c r="PSM370" s="110"/>
      <c r="PSN370" s="110"/>
      <c r="PSO370" s="110"/>
      <c r="PSP370" s="110"/>
      <c r="PSQ370" s="110"/>
      <c r="PSR370" s="110"/>
      <c r="PSS370" s="110"/>
      <c r="PST370" s="110"/>
      <c r="PSU370" s="110"/>
      <c r="PSV370" s="110"/>
      <c r="PSW370" s="110"/>
      <c r="PSX370" s="110"/>
      <c r="PSY370" s="110"/>
      <c r="PSZ370" s="110"/>
      <c r="PTA370" s="110"/>
      <c r="PTB370" s="110"/>
      <c r="PTC370" s="110"/>
      <c r="PTD370" s="110"/>
      <c r="PTE370" s="110"/>
      <c r="PTF370" s="110"/>
      <c r="PTG370" s="110"/>
      <c r="PTH370" s="110"/>
      <c r="PTI370" s="110"/>
      <c r="PTJ370" s="110"/>
      <c r="PTK370" s="110"/>
      <c r="PTL370" s="110"/>
      <c r="PTM370" s="110"/>
      <c r="PTN370" s="110"/>
      <c r="PTO370" s="110"/>
      <c r="PTP370" s="110"/>
      <c r="PTQ370" s="110"/>
      <c r="PTR370" s="110"/>
      <c r="PTS370" s="110"/>
      <c r="PTT370" s="110"/>
      <c r="PTU370" s="110"/>
      <c r="PTV370" s="110"/>
      <c r="PTW370" s="110"/>
      <c r="PTX370" s="110"/>
      <c r="PTY370" s="110"/>
      <c r="PTZ370" s="110"/>
      <c r="PUA370" s="110"/>
      <c r="PUB370" s="110"/>
      <c r="PUC370" s="110"/>
      <c r="PUD370" s="110"/>
      <c r="PUE370" s="110"/>
      <c r="PUF370" s="110"/>
      <c r="PUG370" s="110"/>
      <c r="PUH370" s="110"/>
      <c r="PUI370" s="110"/>
      <c r="PUJ370" s="110"/>
      <c r="PUK370" s="110"/>
      <c r="PUL370" s="110"/>
      <c r="PUM370" s="110"/>
      <c r="PUN370" s="110"/>
      <c r="PUO370" s="110"/>
      <c r="PUP370" s="110"/>
      <c r="PUQ370" s="110"/>
      <c r="PUR370" s="110"/>
      <c r="PUS370" s="110"/>
      <c r="PUT370" s="110"/>
      <c r="PUU370" s="110"/>
      <c r="PUV370" s="110"/>
      <c r="PUW370" s="110"/>
      <c r="PUX370" s="110"/>
      <c r="PUY370" s="110"/>
      <c r="PUZ370" s="110"/>
      <c r="PVA370" s="110"/>
      <c r="PVB370" s="110"/>
      <c r="PVC370" s="110"/>
      <c r="PVD370" s="110"/>
      <c r="PVE370" s="110"/>
      <c r="PVF370" s="110"/>
      <c r="PVG370" s="110"/>
      <c r="PVH370" s="110"/>
      <c r="PVI370" s="110"/>
      <c r="PVJ370" s="110"/>
      <c r="PVK370" s="110"/>
      <c r="PVL370" s="110"/>
      <c r="PVM370" s="110"/>
      <c r="PVN370" s="110"/>
      <c r="PVO370" s="110"/>
      <c r="PVP370" s="110"/>
      <c r="PVQ370" s="110"/>
      <c r="PVR370" s="110"/>
      <c r="PVS370" s="110"/>
      <c r="PVT370" s="110"/>
      <c r="PVU370" s="110"/>
      <c r="PVV370" s="110"/>
      <c r="PVW370" s="110"/>
      <c r="PVX370" s="110"/>
      <c r="PVY370" s="110"/>
      <c r="PVZ370" s="110"/>
      <c r="PWA370" s="110"/>
      <c r="PWB370" s="110"/>
      <c r="PWC370" s="110"/>
      <c r="PWD370" s="110"/>
      <c r="PWE370" s="110"/>
      <c r="PWF370" s="110"/>
      <c r="PWG370" s="110"/>
      <c r="PWH370" s="110"/>
      <c r="PWI370" s="110"/>
      <c r="PWJ370" s="110"/>
      <c r="PWK370" s="110"/>
      <c r="PWL370" s="110"/>
      <c r="PWM370" s="110"/>
      <c r="PWN370" s="110"/>
      <c r="PWO370" s="110"/>
      <c r="PWP370" s="110"/>
      <c r="PWQ370" s="110"/>
      <c r="PWR370" s="110"/>
      <c r="PWS370" s="110"/>
      <c r="PWT370" s="110"/>
      <c r="PWU370" s="110"/>
      <c r="PWV370" s="110"/>
      <c r="PWW370" s="110"/>
      <c r="PWX370" s="110"/>
      <c r="PWY370" s="110"/>
      <c r="PWZ370" s="110"/>
      <c r="PXA370" s="110"/>
      <c r="PXB370" s="110"/>
      <c r="PXC370" s="110"/>
      <c r="PXD370" s="110"/>
      <c r="PXE370" s="110"/>
      <c r="PXF370" s="110"/>
      <c r="PXG370" s="110"/>
      <c r="PXH370" s="110"/>
      <c r="PXI370" s="110"/>
      <c r="PXJ370" s="110"/>
      <c r="PXK370" s="110"/>
      <c r="PXL370" s="110"/>
      <c r="PXM370" s="110"/>
      <c r="PXN370" s="110"/>
      <c r="PXO370" s="110"/>
      <c r="PXP370" s="110"/>
      <c r="PXQ370" s="110"/>
      <c r="PXR370" s="110"/>
      <c r="PXS370" s="110"/>
      <c r="PXT370" s="110"/>
      <c r="PXU370" s="110"/>
      <c r="PXV370" s="110"/>
      <c r="PXW370" s="110"/>
      <c r="PXX370" s="110"/>
      <c r="PXY370" s="110"/>
      <c r="PXZ370" s="110"/>
      <c r="PYA370" s="110"/>
      <c r="PYB370" s="110"/>
      <c r="PYC370" s="110"/>
      <c r="PYD370" s="110"/>
      <c r="PYE370" s="110"/>
      <c r="PYF370" s="110"/>
      <c r="PYG370" s="110"/>
      <c r="PYH370" s="110"/>
      <c r="PYI370" s="110"/>
      <c r="PYJ370" s="110"/>
      <c r="PYK370" s="110"/>
      <c r="PYL370" s="110"/>
      <c r="PYM370" s="110"/>
      <c r="PYN370" s="110"/>
      <c r="PYO370" s="110"/>
      <c r="PYP370" s="110"/>
      <c r="PYQ370" s="110"/>
      <c r="PYR370" s="110"/>
      <c r="PYS370" s="110"/>
      <c r="PYT370" s="110"/>
      <c r="PYU370" s="110"/>
      <c r="PYV370" s="110"/>
      <c r="PYW370" s="110"/>
      <c r="PYX370" s="110"/>
      <c r="PYY370" s="110"/>
      <c r="PYZ370" s="110"/>
      <c r="PZA370" s="110"/>
      <c r="PZB370" s="110"/>
      <c r="PZC370" s="110"/>
      <c r="PZD370" s="110"/>
      <c r="PZE370" s="110"/>
      <c r="PZF370" s="110"/>
      <c r="PZG370" s="110"/>
      <c r="PZH370" s="110"/>
      <c r="PZI370" s="110"/>
      <c r="PZJ370" s="110"/>
      <c r="PZK370" s="110"/>
      <c r="PZL370" s="110"/>
      <c r="PZM370" s="110"/>
      <c r="PZN370" s="110"/>
      <c r="PZO370" s="110"/>
      <c r="PZP370" s="110"/>
      <c r="PZQ370" s="110"/>
      <c r="PZR370" s="110"/>
      <c r="PZS370" s="110"/>
      <c r="PZT370" s="110"/>
      <c r="PZU370" s="110"/>
      <c r="PZV370" s="110"/>
      <c r="PZW370" s="110"/>
      <c r="PZX370" s="110"/>
      <c r="PZY370" s="110"/>
      <c r="PZZ370" s="110"/>
      <c r="QAA370" s="110"/>
      <c r="QAB370" s="110"/>
      <c r="QAC370" s="110"/>
      <c r="QAD370" s="110"/>
      <c r="QAE370" s="110"/>
      <c r="QAF370" s="110"/>
      <c r="QAG370" s="110"/>
      <c r="QAH370" s="110"/>
      <c r="QAI370" s="110"/>
      <c r="QAJ370" s="110"/>
      <c r="QAK370" s="110"/>
      <c r="QAL370" s="110"/>
      <c r="QAM370" s="110"/>
      <c r="QAN370" s="110"/>
      <c r="QAO370" s="110"/>
      <c r="QAP370" s="110"/>
      <c r="QAQ370" s="110"/>
      <c r="QAR370" s="110"/>
      <c r="QAS370" s="110"/>
      <c r="QAT370" s="110"/>
      <c r="QAU370" s="110"/>
      <c r="QAV370" s="110"/>
      <c r="QAW370" s="110"/>
      <c r="QAX370" s="110"/>
      <c r="QAY370" s="110"/>
      <c r="QAZ370" s="110"/>
      <c r="QBA370" s="110"/>
      <c r="QBB370" s="110"/>
      <c r="QBC370" s="110"/>
      <c r="QBD370" s="110"/>
      <c r="QBE370" s="110"/>
      <c r="QBF370" s="110"/>
      <c r="QBG370" s="110"/>
      <c r="QBH370" s="110"/>
      <c r="QBI370" s="110"/>
      <c r="QBJ370" s="110"/>
      <c r="QBK370" s="110"/>
      <c r="QBL370" s="110"/>
      <c r="QBM370" s="110"/>
      <c r="QBN370" s="110"/>
      <c r="QBO370" s="110"/>
      <c r="QBP370" s="110"/>
      <c r="QBQ370" s="110"/>
      <c r="QBR370" s="110"/>
      <c r="QBS370" s="110"/>
      <c r="QBT370" s="110"/>
      <c r="QBU370" s="110"/>
      <c r="QBV370" s="110"/>
      <c r="QBW370" s="110"/>
      <c r="QBX370" s="110"/>
      <c r="QBY370" s="110"/>
      <c r="QBZ370" s="110"/>
      <c r="QCA370" s="110"/>
      <c r="QCB370" s="110"/>
      <c r="QCC370" s="110"/>
      <c r="QCD370" s="110"/>
      <c r="QCE370" s="110"/>
      <c r="QCF370" s="110"/>
      <c r="QCG370" s="110"/>
      <c r="QCH370" s="110"/>
      <c r="QCI370" s="110"/>
      <c r="QCJ370" s="110"/>
      <c r="QCK370" s="110"/>
      <c r="QCL370" s="110"/>
      <c r="QCM370" s="110"/>
      <c r="QCN370" s="110"/>
      <c r="QCO370" s="110"/>
      <c r="QCP370" s="110"/>
      <c r="QCQ370" s="110"/>
      <c r="QCR370" s="110"/>
      <c r="QCS370" s="110"/>
      <c r="QCT370" s="110"/>
      <c r="QCU370" s="110"/>
      <c r="QCV370" s="110"/>
      <c r="QCW370" s="110"/>
      <c r="QCX370" s="110"/>
      <c r="QCY370" s="110"/>
      <c r="QCZ370" s="110"/>
      <c r="QDA370" s="110"/>
      <c r="QDB370" s="110"/>
      <c r="QDC370" s="110"/>
      <c r="QDD370" s="110"/>
      <c r="QDE370" s="110"/>
      <c r="QDF370" s="110"/>
      <c r="QDG370" s="110"/>
      <c r="QDH370" s="110"/>
      <c r="QDI370" s="110"/>
      <c r="QDJ370" s="110"/>
      <c r="QDK370" s="110"/>
      <c r="QDL370" s="110"/>
      <c r="QDM370" s="110"/>
      <c r="QDN370" s="110"/>
      <c r="QDO370" s="110"/>
      <c r="QDP370" s="110"/>
      <c r="QDQ370" s="110"/>
      <c r="QDR370" s="110"/>
      <c r="QDS370" s="110"/>
      <c r="QDT370" s="110"/>
      <c r="QDU370" s="110"/>
      <c r="QDV370" s="110"/>
      <c r="QDW370" s="110"/>
      <c r="QDX370" s="110"/>
      <c r="QDY370" s="110"/>
      <c r="QDZ370" s="110"/>
      <c r="QEA370" s="110"/>
      <c r="QEB370" s="110"/>
      <c r="QEC370" s="110"/>
      <c r="QED370" s="110"/>
      <c r="QEE370" s="110"/>
      <c r="QEF370" s="110"/>
      <c r="QEG370" s="110"/>
      <c r="QEH370" s="110"/>
      <c r="QEI370" s="110"/>
      <c r="QEJ370" s="110"/>
      <c r="QEK370" s="110"/>
      <c r="QEL370" s="110"/>
      <c r="QEM370" s="110"/>
      <c r="QEN370" s="110"/>
      <c r="QEO370" s="110"/>
      <c r="QEP370" s="110"/>
      <c r="QEQ370" s="110"/>
      <c r="QER370" s="110"/>
      <c r="QES370" s="110"/>
      <c r="QET370" s="110"/>
      <c r="QEU370" s="110"/>
      <c r="QEV370" s="110"/>
      <c r="QEW370" s="110"/>
      <c r="QEX370" s="110"/>
      <c r="QEY370" s="110"/>
      <c r="QEZ370" s="110"/>
      <c r="QFA370" s="110"/>
      <c r="QFB370" s="110"/>
      <c r="QFC370" s="110"/>
      <c r="QFD370" s="110"/>
      <c r="QFE370" s="110"/>
      <c r="QFF370" s="110"/>
      <c r="QFG370" s="110"/>
      <c r="QFH370" s="110"/>
      <c r="QFI370" s="110"/>
      <c r="QFJ370" s="110"/>
      <c r="QFK370" s="110"/>
      <c r="QFL370" s="110"/>
      <c r="QFM370" s="110"/>
      <c r="QFN370" s="110"/>
      <c r="QFO370" s="110"/>
      <c r="QFP370" s="110"/>
      <c r="QFQ370" s="110"/>
      <c r="QFR370" s="110"/>
      <c r="QFS370" s="110"/>
      <c r="QFT370" s="110"/>
      <c r="QFU370" s="110"/>
      <c r="QFV370" s="110"/>
      <c r="QFW370" s="110"/>
      <c r="QFX370" s="110"/>
      <c r="QFY370" s="110"/>
      <c r="QFZ370" s="110"/>
      <c r="QGA370" s="110"/>
      <c r="QGB370" s="110"/>
      <c r="QGC370" s="110"/>
      <c r="QGD370" s="110"/>
      <c r="QGE370" s="110"/>
      <c r="QGF370" s="110"/>
      <c r="QGG370" s="110"/>
      <c r="QGH370" s="110"/>
      <c r="QGI370" s="110"/>
      <c r="QGJ370" s="110"/>
      <c r="QGK370" s="110"/>
      <c r="QGL370" s="110"/>
      <c r="QGM370" s="110"/>
      <c r="QGN370" s="110"/>
      <c r="QGO370" s="110"/>
      <c r="QGP370" s="110"/>
      <c r="QGQ370" s="110"/>
      <c r="QGR370" s="110"/>
      <c r="QGS370" s="110"/>
      <c r="QGT370" s="110"/>
      <c r="QGU370" s="110"/>
      <c r="QGV370" s="110"/>
      <c r="QGW370" s="110"/>
      <c r="QGX370" s="110"/>
      <c r="QGY370" s="110"/>
      <c r="QGZ370" s="110"/>
      <c r="QHA370" s="110"/>
      <c r="QHB370" s="110"/>
      <c r="QHC370" s="110"/>
      <c r="QHD370" s="110"/>
      <c r="QHE370" s="110"/>
      <c r="QHF370" s="110"/>
      <c r="QHG370" s="110"/>
      <c r="QHH370" s="110"/>
      <c r="QHI370" s="110"/>
      <c r="QHJ370" s="110"/>
      <c r="QHK370" s="110"/>
      <c r="QHL370" s="110"/>
      <c r="QHM370" s="110"/>
      <c r="QHN370" s="110"/>
      <c r="QHO370" s="110"/>
      <c r="QHP370" s="110"/>
      <c r="QHQ370" s="110"/>
      <c r="QHR370" s="110"/>
      <c r="QHS370" s="110"/>
      <c r="QHT370" s="110"/>
      <c r="QHU370" s="110"/>
      <c r="QHV370" s="110"/>
      <c r="QHW370" s="110"/>
      <c r="QHX370" s="110"/>
      <c r="QHY370" s="110"/>
      <c r="QHZ370" s="110"/>
      <c r="QIA370" s="110"/>
      <c r="QIB370" s="110"/>
      <c r="QIC370" s="110"/>
      <c r="QID370" s="110"/>
      <c r="QIE370" s="110"/>
      <c r="QIF370" s="110"/>
      <c r="QIG370" s="110"/>
      <c r="QIH370" s="110"/>
      <c r="QII370" s="110"/>
      <c r="QIJ370" s="110"/>
      <c r="QIK370" s="110"/>
      <c r="QIL370" s="110"/>
      <c r="QIM370" s="110"/>
      <c r="QIN370" s="110"/>
      <c r="QIO370" s="110"/>
      <c r="QIP370" s="110"/>
      <c r="QIQ370" s="110"/>
      <c r="QIR370" s="110"/>
      <c r="QIS370" s="110"/>
      <c r="QIT370" s="110"/>
      <c r="QIU370" s="110"/>
      <c r="QIV370" s="110"/>
      <c r="QIW370" s="110"/>
      <c r="QIX370" s="110"/>
      <c r="QIY370" s="110"/>
      <c r="QIZ370" s="110"/>
      <c r="QJA370" s="110"/>
      <c r="QJB370" s="110"/>
      <c r="QJC370" s="110"/>
      <c r="QJD370" s="110"/>
      <c r="QJE370" s="110"/>
      <c r="QJF370" s="110"/>
      <c r="QJG370" s="110"/>
      <c r="QJH370" s="110"/>
      <c r="QJI370" s="110"/>
      <c r="QJJ370" s="110"/>
      <c r="QJK370" s="110"/>
      <c r="QJL370" s="110"/>
      <c r="QJM370" s="110"/>
      <c r="QJN370" s="110"/>
      <c r="QJO370" s="110"/>
      <c r="QJP370" s="110"/>
      <c r="QJQ370" s="110"/>
      <c r="QJR370" s="110"/>
      <c r="QJS370" s="110"/>
      <c r="QJT370" s="110"/>
      <c r="QJU370" s="110"/>
      <c r="QJV370" s="110"/>
      <c r="QJW370" s="110"/>
      <c r="QJX370" s="110"/>
      <c r="QJY370" s="110"/>
      <c r="QJZ370" s="110"/>
      <c r="QKA370" s="110"/>
      <c r="QKB370" s="110"/>
      <c r="QKC370" s="110"/>
      <c r="QKD370" s="110"/>
      <c r="QKE370" s="110"/>
      <c r="QKF370" s="110"/>
      <c r="QKG370" s="110"/>
      <c r="QKH370" s="110"/>
      <c r="QKI370" s="110"/>
      <c r="QKJ370" s="110"/>
      <c r="QKK370" s="110"/>
      <c r="QKL370" s="110"/>
      <c r="QKM370" s="110"/>
      <c r="QKN370" s="110"/>
      <c r="QKO370" s="110"/>
      <c r="QKP370" s="110"/>
      <c r="QKQ370" s="110"/>
      <c r="QKR370" s="110"/>
      <c r="QKS370" s="110"/>
      <c r="QKT370" s="110"/>
      <c r="QKU370" s="110"/>
      <c r="QKV370" s="110"/>
      <c r="QKW370" s="110"/>
      <c r="QKX370" s="110"/>
      <c r="QKY370" s="110"/>
      <c r="QKZ370" s="110"/>
      <c r="QLA370" s="110"/>
      <c r="QLB370" s="110"/>
      <c r="QLC370" s="110"/>
      <c r="QLD370" s="110"/>
      <c r="QLE370" s="110"/>
      <c r="QLF370" s="110"/>
      <c r="QLG370" s="110"/>
      <c r="QLH370" s="110"/>
      <c r="QLI370" s="110"/>
      <c r="QLJ370" s="110"/>
      <c r="QLK370" s="110"/>
      <c r="QLL370" s="110"/>
      <c r="QLM370" s="110"/>
      <c r="QLN370" s="110"/>
      <c r="QLO370" s="110"/>
      <c r="QLP370" s="110"/>
      <c r="QLQ370" s="110"/>
      <c r="QLR370" s="110"/>
      <c r="QLS370" s="110"/>
      <c r="QLT370" s="110"/>
      <c r="QLU370" s="110"/>
      <c r="QLV370" s="110"/>
      <c r="QLW370" s="110"/>
      <c r="QLX370" s="110"/>
      <c r="QLY370" s="110"/>
      <c r="QLZ370" s="110"/>
      <c r="QMA370" s="110"/>
      <c r="QMB370" s="110"/>
      <c r="QMC370" s="110"/>
      <c r="QMD370" s="110"/>
      <c r="QME370" s="110"/>
      <c r="QMF370" s="110"/>
      <c r="QMG370" s="110"/>
      <c r="QMH370" s="110"/>
      <c r="QMI370" s="110"/>
      <c r="QMJ370" s="110"/>
      <c r="QMK370" s="110"/>
      <c r="QML370" s="110"/>
      <c r="QMM370" s="110"/>
      <c r="QMN370" s="110"/>
      <c r="QMO370" s="110"/>
      <c r="QMP370" s="110"/>
      <c r="QMQ370" s="110"/>
      <c r="QMR370" s="110"/>
      <c r="QMS370" s="110"/>
      <c r="QMT370" s="110"/>
      <c r="QMU370" s="110"/>
      <c r="QMV370" s="110"/>
      <c r="QMW370" s="110"/>
      <c r="QMX370" s="110"/>
      <c r="QMY370" s="110"/>
      <c r="QMZ370" s="110"/>
      <c r="QNA370" s="110"/>
      <c r="QNB370" s="110"/>
      <c r="QNC370" s="110"/>
      <c r="QND370" s="110"/>
      <c r="QNE370" s="110"/>
      <c r="QNF370" s="110"/>
      <c r="QNG370" s="110"/>
      <c r="QNH370" s="110"/>
      <c r="QNI370" s="110"/>
      <c r="QNJ370" s="110"/>
      <c r="QNK370" s="110"/>
      <c r="QNL370" s="110"/>
      <c r="QNM370" s="110"/>
      <c r="QNN370" s="110"/>
      <c r="QNO370" s="110"/>
      <c r="QNP370" s="110"/>
      <c r="QNQ370" s="110"/>
      <c r="QNR370" s="110"/>
      <c r="QNS370" s="110"/>
      <c r="QNT370" s="110"/>
      <c r="QNU370" s="110"/>
      <c r="QNV370" s="110"/>
      <c r="QNW370" s="110"/>
      <c r="QNX370" s="110"/>
      <c r="QNY370" s="110"/>
      <c r="QNZ370" s="110"/>
      <c r="QOA370" s="110"/>
      <c r="QOB370" s="110"/>
      <c r="QOC370" s="110"/>
      <c r="QOD370" s="110"/>
      <c r="QOE370" s="110"/>
      <c r="QOF370" s="110"/>
      <c r="QOG370" s="110"/>
      <c r="QOH370" s="110"/>
      <c r="QOI370" s="110"/>
      <c r="QOJ370" s="110"/>
      <c r="QOK370" s="110"/>
      <c r="QOL370" s="110"/>
      <c r="QOM370" s="110"/>
      <c r="QON370" s="110"/>
      <c r="QOO370" s="110"/>
      <c r="QOP370" s="110"/>
      <c r="QOQ370" s="110"/>
      <c r="QOR370" s="110"/>
      <c r="QOS370" s="110"/>
      <c r="QOT370" s="110"/>
      <c r="QOU370" s="110"/>
      <c r="QOV370" s="110"/>
      <c r="QOW370" s="110"/>
      <c r="QOX370" s="110"/>
      <c r="QOY370" s="110"/>
      <c r="QOZ370" s="110"/>
      <c r="QPA370" s="110"/>
      <c r="QPB370" s="110"/>
      <c r="QPC370" s="110"/>
      <c r="QPD370" s="110"/>
      <c r="QPE370" s="110"/>
      <c r="QPF370" s="110"/>
      <c r="QPG370" s="110"/>
      <c r="QPH370" s="110"/>
      <c r="QPI370" s="110"/>
      <c r="QPJ370" s="110"/>
      <c r="QPK370" s="110"/>
      <c r="QPL370" s="110"/>
      <c r="QPM370" s="110"/>
      <c r="QPN370" s="110"/>
      <c r="QPO370" s="110"/>
      <c r="QPP370" s="110"/>
      <c r="QPQ370" s="110"/>
      <c r="QPR370" s="110"/>
      <c r="QPS370" s="110"/>
      <c r="QPT370" s="110"/>
      <c r="QPU370" s="110"/>
      <c r="QPV370" s="110"/>
      <c r="QPW370" s="110"/>
      <c r="QPX370" s="110"/>
      <c r="QPY370" s="110"/>
      <c r="QPZ370" s="110"/>
      <c r="QQA370" s="110"/>
      <c r="QQB370" s="110"/>
      <c r="QQC370" s="110"/>
      <c r="QQD370" s="110"/>
      <c r="QQE370" s="110"/>
      <c r="QQF370" s="110"/>
      <c r="QQG370" s="110"/>
      <c r="QQH370" s="110"/>
      <c r="QQI370" s="110"/>
      <c r="QQJ370" s="110"/>
      <c r="QQK370" s="110"/>
      <c r="QQL370" s="110"/>
      <c r="QQM370" s="110"/>
      <c r="QQN370" s="110"/>
      <c r="QQO370" s="110"/>
      <c r="QQP370" s="110"/>
      <c r="QQQ370" s="110"/>
      <c r="QQR370" s="110"/>
      <c r="QQS370" s="110"/>
      <c r="QQT370" s="110"/>
      <c r="QQU370" s="110"/>
      <c r="QQV370" s="110"/>
      <c r="QQW370" s="110"/>
      <c r="QQX370" s="110"/>
      <c r="QQY370" s="110"/>
      <c r="QQZ370" s="110"/>
      <c r="QRA370" s="110"/>
      <c r="QRB370" s="110"/>
      <c r="QRC370" s="110"/>
      <c r="QRD370" s="110"/>
      <c r="QRE370" s="110"/>
      <c r="QRF370" s="110"/>
      <c r="QRG370" s="110"/>
      <c r="QRH370" s="110"/>
      <c r="QRI370" s="110"/>
      <c r="QRJ370" s="110"/>
      <c r="QRK370" s="110"/>
      <c r="QRL370" s="110"/>
      <c r="QRM370" s="110"/>
      <c r="QRN370" s="110"/>
      <c r="QRO370" s="110"/>
      <c r="QRP370" s="110"/>
      <c r="QRQ370" s="110"/>
      <c r="QRR370" s="110"/>
      <c r="QRS370" s="110"/>
      <c r="QRT370" s="110"/>
      <c r="QRU370" s="110"/>
      <c r="QRV370" s="110"/>
      <c r="QRW370" s="110"/>
      <c r="QRX370" s="110"/>
      <c r="QRY370" s="110"/>
      <c r="QRZ370" s="110"/>
      <c r="QSA370" s="110"/>
      <c r="QSB370" s="110"/>
      <c r="QSC370" s="110"/>
      <c r="QSD370" s="110"/>
      <c r="QSE370" s="110"/>
      <c r="QSF370" s="110"/>
      <c r="QSG370" s="110"/>
      <c r="QSH370" s="110"/>
      <c r="QSI370" s="110"/>
      <c r="QSJ370" s="110"/>
      <c r="QSK370" s="110"/>
      <c r="QSL370" s="110"/>
      <c r="QSM370" s="110"/>
      <c r="QSN370" s="110"/>
      <c r="QSO370" s="110"/>
      <c r="QSP370" s="110"/>
      <c r="QSQ370" s="110"/>
      <c r="QSR370" s="110"/>
      <c r="QSS370" s="110"/>
      <c r="QST370" s="110"/>
      <c r="QSU370" s="110"/>
      <c r="QSV370" s="110"/>
      <c r="QSW370" s="110"/>
      <c r="QSX370" s="110"/>
      <c r="QSY370" s="110"/>
      <c r="QSZ370" s="110"/>
      <c r="QTA370" s="110"/>
      <c r="QTB370" s="110"/>
      <c r="QTC370" s="110"/>
      <c r="QTD370" s="110"/>
      <c r="QTE370" s="110"/>
      <c r="QTF370" s="110"/>
      <c r="QTG370" s="110"/>
      <c r="QTH370" s="110"/>
      <c r="QTI370" s="110"/>
      <c r="QTJ370" s="110"/>
      <c r="QTK370" s="110"/>
      <c r="QTL370" s="110"/>
      <c r="QTM370" s="110"/>
      <c r="QTN370" s="110"/>
      <c r="QTO370" s="110"/>
      <c r="QTP370" s="110"/>
      <c r="QTQ370" s="110"/>
      <c r="QTR370" s="110"/>
      <c r="QTS370" s="110"/>
      <c r="QTT370" s="110"/>
      <c r="QTU370" s="110"/>
      <c r="QTV370" s="110"/>
      <c r="QTW370" s="110"/>
      <c r="QTX370" s="110"/>
      <c r="QTY370" s="110"/>
      <c r="QTZ370" s="110"/>
      <c r="QUA370" s="110"/>
      <c r="QUB370" s="110"/>
      <c r="QUC370" s="110"/>
      <c r="QUD370" s="110"/>
      <c r="QUE370" s="110"/>
      <c r="QUF370" s="110"/>
      <c r="QUG370" s="110"/>
      <c r="QUH370" s="110"/>
      <c r="QUI370" s="110"/>
      <c r="QUJ370" s="110"/>
      <c r="QUK370" s="110"/>
      <c r="QUL370" s="110"/>
      <c r="QUM370" s="110"/>
      <c r="QUN370" s="110"/>
      <c r="QUO370" s="110"/>
      <c r="QUP370" s="110"/>
      <c r="QUQ370" s="110"/>
      <c r="QUR370" s="110"/>
      <c r="QUS370" s="110"/>
      <c r="QUT370" s="110"/>
      <c r="QUU370" s="110"/>
      <c r="QUV370" s="110"/>
      <c r="QUW370" s="110"/>
      <c r="QUX370" s="110"/>
      <c r="QUY370" s="110"/>
      <c r="QUZ370" s="110"/>
      <c r="QVA370" s="110"/>
      <c r="QVB370" s="110"/>
      <c r="QVC370" s="110"/>
      <c r="QVD370" s="110"/>
      <c r="QVE370" s="110"/>
      <c r="QVF370" s="110"/>
      <c r="QVG370" s="110"/>
      <c r="QVH370" s="110"/>
      <c r="QVI370" s="110"/>
      <c r="QVJ370" s="110"/>
      <c r="QVK370" s="110"/>
      <c r="QVL370" s="110"/>
      <c r="QVM370" s="110"/>
      <c r="QVN370" s="110"/>
      <c r="QVO370" s="110"/>
      <c r="QVP370" s="110"/>
      <c r="QVQ370" s="110"/>
      <c r="QVR370" s="110"/>
      <c r="QVS370" s="110"/>
      <c r="QVT370" s="110"/>
      <c r="QVU370" s="110"/>
      <c r="QVV370" s="110"/>
      <c r="QVW370" s="110"/>
      <c r="QVX370" s="110"/>
      <c r="QVY370" s="110"/>
      <c r="QVZ370" s="110"/>
      <c r="QWA370" s="110"/>
      <c r="QWB370" s="110"/>
      <c r="QWC370" s="110"/>
      <c r="QWD370" s="110"/>
      <c r="QWE370" s="110"/>
      <c r="QWF370" s="110"/>
      <c r="QWG370" s="110"/>
      <c r="QWH370" s="110"/>
      <c r="QWI370" s="110"/>
      <c r="QWJ370" s="110"/>
      <c r="QWK370" s="110"/>
      <c r="QWL370" s="110"/>
      <c r="QWM370" s="110"/>
      <c r="QWN370" s="110"/>
      <c r="QWO370" s="110"/>
      <c r="QWP370" s="110"/>
      <c r="QWQ370" s="110"/>
      <c r="QWR370" s="110"/>
      <c r="QWS370" s="110"/>
      <c r="QWT370" s="110"/>
      <c r="QWU370" s="110"/>
      <c r="QWV370" s="110"/>
      <c r="QWW370" s="110"/>
      <c r="QWX370" s="110"/>
      <c r="QWY370" s="110"/>
      <c r="QWZ370" s="110"/>
      <c r="QXA370" s="110"/>
      <c r="QXB370" s="110"/>
      <c r="QXC370" s="110"/>
      <c r="QXD370" s="110"/>
      <c r="QXE370" s="110"/>
      <c r="QXF370" s="110"/>
      <c r="QXG370" s="110"/>
      <c r="QXH370" s="110"/>
      <c r="QXI370" s="110"/>
      <c r="QXJ370" s="110"/>
      <c r="QXK370" s="110"/>
      <c r="QXL370" s="110"/>
      <c r="QXM370" s="110"/>
      <c r="QXN370" s="110"/>
      <c r="QXO370" s="110"/>
      <c r="QXP370" s="110"/>
      <c r="QXQ370" s="110"/>
      <c r="QXR370" s="110"/>
      <c r="QXS370" s="110"/>
      <c r="QXT370" s="110"/>
      <c r="QXU370" s="110"/>
      <c r="QXV370" s="110"/>
      <c r="QXW370" s="110"/>
      <c r="QXX370" s="110"/>
      <c r="QXY370" s="110"/>
      <c r="QXZ370" s="110"/>
      <c r="QYA370" s="110"/>
      <c r="QYB370" s="110"/>
      <c r="QYC370" s="110"/>
      <c r="QYD370" s="110"/>
      <c r="QYE370" s="110"/>
      <c r="QYF370" s="110"/>
      <c r="QYG370" s="110"/>
      <c r="QYH370" s="110"/>
      <c r="QYI370" s="110"/>
      <c r="QYJ370" s="110"/>
      <c r="QYK370" s="110"/>
      <c r="QYL370" s="110"/>
      <c r="QYM370" s="110"/>
      <c r="QYN370" s="110"/>
      <c r="QYO370" s="110"/>
      <c r="QYP370" s="110"/>
      <c r="QYQ370" s="110"/>
      <c r="QYR370" s="110"/>
      <c r="QYS370" s="110"/>
      <c r="QYT370" s="110"/>
      <c r="QYU370" s="110"/>
      <c r="QYV370" s="110"/>
      <c r="QYW370" s="110"/>
      <c r="QYX370" s="110"/>
      <c r="QYY370" s="110"/>
      <c r="QYZ370" s="110"/>
      <c r="QZA370" s="110"/>
      <c r="QZB370" s="110"/>
      <c r="QZC370" s="110"/>
      <c r="QZD370" s="110"/>
      <c r="QZE370" s="110"/>
      <c r="QZF370" s="110"/>
      <c r="QZG370" s="110"/>
      <c r="QZH370" s="110"/>
      <c r="QZI370" s="110"/>
      <c r="QZJ370" s="110"/>
      <c r="QZK370" s="110"/>
      <c r="QZL370" s="110"/>
      <c r="QZM370" s="110"/>
      <c r="QZN370" s="110"/>
      <c r="QZO370" s="110"/>
      <c r="QZP370" s="110"/>
      <c r="QZQ370" s="110"/>
      <c r="QZR370" s="110"/>
      <c r="QZS370" s="110"/>
      <c r="QZT370" s="110"/>
      <c r="QZU370" s="110"/>
      <c r="QZV370" s="110"/>
      <c r="QZW370" s="110"/>
      <c r="QZX370" s="110"/>
      <c r="QZY370" s="110"/>
      <c r="QZZ370" s="110"/>
      <c r="RAA370" s="110"/>
      <c r="RAB370" s="110"/>
      <c r="RAC370" s="110"/>
      <c r="RAD370" s="110"/>
      <c r="RAE370" s="110"/>
      <c r="RAF370" s="110"/>
      <c r="RAG370" s="110"/>
      <c r="RAH370" s="110"/>
      <c r="RAI370" s="110"/>
      <c r="RAJ370" s="110"/>
      <c r="RAK370" s="110"/>
      <c r="RAL370" s="110"/>
      <c r="RAM370" s="110"/>
      <c r="RAN370" s="110"/>
      <c r="RAO370" s="110"/>
      <c r="RAP370" s="110"/>
      <c r="RAQ370" s="110"/>
      <c r="RAR370" s="110"/>
      <c r="RAS370" s="110"/>
      <c r="RAT370" s="110"/>
      <c r="RAU370" s="110"/>
      <c r="RAV370" s="110"/>
      <c r="RAW370" s="110"/>
      <c r="RAX370" s="110"/>
      <c r="RAY370" s="110"/>
      <c r="RAZ370" s="110"/>
      <c r="RBA370" s="110"/>
      <c r="RBB370" s="110"/>
      <c r="RBC370" s="110"/>
      <c r="RBD370" s="110"/>
      <c r="RBE370" s="110"/>
      <c r="RBF370" s="110"/>
      <c r="RBG370" s="110"/>
      <c r="RBH370" s="110"/>
      <c r="RBI370" s="110"/>
      <c r="RBJ370" s="110"/>
      <c r="RBK370" s="110"/>
      <c r="RBL370" s="110"/>
      <c r="RBM370" s="110"/>
      <c r="RBN370" s="110"/>
      <c r="RBO370" s="110"/>
      <c r="RBP370" s="110"/>
      <c r="RBQ370" s="110"/>
      <c r="RBR370" s="110"/>
      <c r="RBS370" s="110"/>
      <c r="RBT370" s="110"/>
      <c r="RBU370" s="110"/>
      <c r="RBV370" s="110"/>
      <c r="RBW370" s="110"/>
      <c r="RBX370" s="110"/>
      <c r="RBY370" s="110"/>
      <c r="RBZ370" s="110"/>
      <c r="RCA370" s="110"/>
      <c r="RCB370" s="110"/>
      <c r="RCC370" s="110"/>
      <c r="RCD370" s="110"/>
      <c r="RCE370" s="110"/>
      <c r="RCF370" s="110"/>
      <c r="RCG370" s="110"/>
      <c r="RCH370" s="110"/>
      <c r="RCI370" s="110"/>
      <c r="RCJ370" s="110"/>
      <c r="RCK370" s="110"/>
      <c r="RCL370" s="110"/>
      <c r="RCM370" s="110"/>
      <c r="RCN370" s="110"/>
      <c r="RCO370" s="110"/>
      <c r="RCP370" s="110"/>
      <c r="RCQ370" s="110"/>
      <c r="RCR370" s="110"/>
      <c r="RCS370" s="110"/>
      <c r="RCT370" s="110"/>
      <c r="RCU370" s="110"/>
      <c r="RCV370" s="110"/>
      <c r="RCW370" s="110"/>
      <c r="RCX370" s="110"/>
      <c r="RCY370" s="110"/>
      <c r="RCZ370" s="110"/>
      <c r="RDA370" s="110"/>
      <c r="RDB370" s="110"/>
      <c r="RDC370" s="110"/>
      <c r="RDD370" s="110"/>
      <c r="RDE370" s="110"/>
      <c r="RDF370" s="110"/>
      <c r="RDG370" s="110"/>
      <c r="RDH370" s="110"/>
      <c r="RDI370" s="110"/>
      <c r="RDJ370" s="110"/>
      <c r="RDK370" s="110"/>
      <c r="RDL370" s="110"/>
      <c r="RDM370" s="110"/>
      <c r="RDN370" s="110"/>
      <c r="RDO370" s="110"/>
      <c r="RDP370" s="110"/>
      <c r="RDQ370" s="110"/>
      <c r="RDR370" s="110"/>
      <c r="RDS370" s="110"/>
      <c r="RDT370" s="110"/>
      <c r="RDU370" s="110"/>
      <c r="RDV370" s="110"/>
      <c r="RDW370" s="110"/>
      <c r="RDX370" s="110"/>
      <c r="RDY370" s="110"/>
      <c r="RDZ370" s="110"/>
      <c r="REA370" s="110"/>
      <c r="REB370" s="110"/>
      <c r="REC370" s="110"/>
      <c r="RED370" s="110"/>
      <c r="REE370" s="110"/>
      <c r="REF370" s="110"/>
      <c r="REG370" s="110"/>
      <c r="REH370" s="110"/>
      <c r="REI370" s="110"/>
      <c r="REJ370" s="110"/>
      <c r="REK370" s="110"/>
      <c r="REL370" s="110"/>
      <c r="REM370" s="110"/>
      <c r="REN370" s="110"/>
      <c r="REO370" s="110"/>
      <c r="REP370" s="110"/>
      <c r="REQ370" s="110"/>
      <c r="RER370" s="110"/>
      <c r="RES370" s="110"/>
      <c r="RET370" s="110"/>
      <c r="REU370" s="110"/>
      <c r="REV370" s="110"/>
      <c r="REW370" s="110"/>
      <c r="REX370" s="110"/>
      <c r="REY370" s="110"/>
      <c r="REZ370" s="110"/>
      <c r="RFA370" s="110"/>
      <c r="RFB370" s="110"/>
      <c r="RFC370" s="110"/>
      <c r="RFD370" s="110"/>
      <c r="RFE370" s="110"/>
      <c r="RFF370" s="110"/>
      <c r="RFG370" s="110"/>
      <c r="RFH370" s="110"/>
      <c r="RFI370" s="110"/>
      <c r="RFJ370" s="110"/>
      <c r="RFK370" s="110"/>
      <c r="RFL370" s="110"/>
      <c r="RFM370" s="110"/>
      <c r="RFN370" s="110"/>
      <c r="RFO370" s="110"/>
      <c r="RFP370" s="110"/>
      <c r="RFQ370" s="110"/>
      <c r="RFR370" s="110"/>
      <c r="RFS370" s="110"/>
      <c r="RFT370" s="110"/>
      <c r="RFU370" s="110"/>
      <c r="RFV370" s="110"/>
      <c r="RFW370" s="110"/>
      <c r="RFX370" s="110"/>
      <c r="RFY370" s="110"/>
      <c r="RFZ370" s="110"/>
      <c r="RGA370" s="110"/>
      <c r="RGB370" s="110"/>
      <c r="RGC370" s="110"/>
      <c r="RGD370" s="110"/>
      <c r="RGE370" s="110"/>
      <c r="RGF370" s="110"/>
      <c r="RGG370" s="110"/>
      <c r="RGH370" s="110"/>
      <c r="RGI370" s="110"/>
      <c r="RGJ370" s="110"/>
      <c r="RGK370" s="110"/>
      <c r="RGL370" s="110"/>
      <c r="RGM370" s="110"/>
      <c r="RGN370" s="110"/>
      <c r="RGO370" s="110"/>
      <c r="RGP370" s="110"/>
      <c r="RGQ370" s="110"/>
      <c r="RGR370" s="110"/>
      <c r="RGS370" s="110"/>
      <c r="RGT370" s="110"/>
      <c r="RGU370" s="110"/>
      <c r="RGV370" s="110"/>
      <c r="RGW370" s="110"/>
      <c r="RGX370" s="110"/>
      <c r="RGY370" s="110"/>
      <c r="RGZ370" s="110"/>
      <c r="RHA370" s="110"/>
      <c r="RHB370" s="110"/>
      <c r="RHC370" s="110"/>
      <c r="RHD370" s="110"/>
      <c r="RHE370" s="110"/>
      <c r="RHF370" s="110"/>
      <c r="RHG370" s="110"/>
      <c r="RHH370" s="110"/>
      <c r="RHI370" s="110"/>
      <c r="RHJ370" s="110"/>
      <c r="RHK370" s="110"/>
      <c r="RHL370" s="110"/>
      <c r="RHM370" s="110"/>
      <c r="RHN370" s="110"/>
      <c r="RHO370" s="110"/>
      <c r="RHP370" s="110"/>
      <c r="RHQ370" s="110"/>
      <c r="RHR370" s="110"/>
      <c r="RHS370" s="110"/>
      <c r="RHT370" s="110"/>
      <c r="RHU370" s="110"/>
      <c r="RHV370" s="110"/>
      <c r="RHW370" s="110"/>
      <c r="RHX370" s="110"/>
      <c r="RHY370" s="110"/>
      <c r="RHZ370" s="110"/>
      <c r="RIA370" s="110"/>
      <c r="RIB370" s="110"/>
      <c r="RIC370" s="110"/>
      <c r="RID370" s="110"/>
      <c r="RIE370" s="110"/>
      <c r="RIF370" s="110"/>
      <c r="RIG370" s="110"/>
      <c r="RIH370" s="110"/>
      <c r="RII370" s="110"/>
      <c r="RIJ370" s="110"/>
      <c r="RIK370" s="110"/>
      <c r="RIL370" s="110"/>
      <c r="RIM370" s="110"/>
      <c r="RIN370" s="110"/>
      <c r="RIO370" s="110"/>
      <c r="RIP370" s="110"/>
      <c r="RIQ370" s="110"/>
      <c r="RIR370" s="110"/>
      <c r="RIS370" s="110"/>
      <c r="RIT370" s="110"/>
      <c r="RIU370" s="110"/>
      <c r="RIV370" s="110"/>
      <c r="RIW370" s="110"/>
      <c r="RIX370" s="110"/>
      <c r="RIY370" s="110"/>
      <c r="RIZ370" s="110"/>
      <c r="RJA370" s="110"/>
      <c r="RJB370" s="110"/>
      <c r="RJC370" s="110"/>
      <c r="RJD370" s="110"/>
      <c r="RJE370" s="110"/>
      <c r="RJF370" s="110"/>
      <c r="RJG370" s="110"/>
      <c r="RJH370" s="110"/>
      <c r="RJI370" s="110"/>
      <c r="RJJ370" s="110"/>
      <c r="RJK370" s="110"/>
      <c r="RJL370" s="110"/>
      <c r="RJM370" s="110"/>
      <c r="RJN370" s="110"/>
      <c r="RJO370" s="110"/>
      <c r="RJP370" s="110"/>
      <c r="RJQ370" s="110"/>
      <c r="RJR370" s="110"/>
      <c r="RJS370" s="110"/>
      <c r="RJT370" s="110"/>
      <c r="RJU370" s="110"/>
      <c r="RJV370" s="110"/>
      <c r="RJW370" s="110"/>
      <c r="RJX370" s="110"/>
      <c r="RJY370" s="110"/>
      <c r="RJZ370" s="110"/>
      <c r="RKA370" s="110"/>
      <c r="RKB370" s="110"/>
      <c r="RKC370" s="110"/>
      <c r="RKD370" s="110"/>
      <c r="RKE370" s="110"/>
      <c r="RKF370" s="110"/>
      <c r="RKG370" s="110"/>
      <c r="RKH370" s="110"/>
      <c r="RKI370" s="110"/>
      <c r="RKJ370" s="110"/>
      <c r="RKK370" s="110"/>
      <c r="RKL370" s="110"/>
      <c r="RKM370" s="110"/>
      <c r="RKN370" s="110"/>
      <c r="RKO370" s="110"/>
      <c r="RKP370" s="110"/>
      <c r="RKQ370" s="110"/>
      <c r="RKR370" s="110"/>
      <c r="RKS370" s="110"/>
      <c r="RKT370" s="110"/>
      <c r="RKU370" s="110"/>
      <c r="RKV370" s="110"/>
      <c r="RKW370" s="110"/>
      <c r="RKX370" s="110"/>
      <c r="RKY370" s="110"/>
      <c r="RKZ370" s="110"/>
      <c r="RLA370" s="110"/>
      <c r="RLB370" s="110"/>
      <c r="RLC370" s="110"/>
      <c r="RLD370" s="110"/>
      <c r="RLE370" s="110"/>
      <c r="RLF370" s="110"/>
      <c r="RLG370" s="110"/>
      <c r="RLH370" s="110"/>
      <c r="RLI370" s="110"/>
      <c r="RLJ370" s="110"/>
      <c r="RLK370" s="110"/>
      <c r="RLL370" s="110"/>
      <c r="RLM370" s="110"/>
      <c r="RLN370" s="110"/>
      <c r="RLO370" s="110"/>
      <c r="RLP370" s="110"/>
      <c r="RLQ370" s="110"/>
      <c r="RLR370" s="110"/>
      <c r="RLS370" s="110"/>
      <c r="RLT370" s="110"/>
      <c r="RLU370" s="110"/>
      <c r="RLV370" s="110"/>
      <c r="RLW370" s="110"/>
      <c r="RLX370" s="110"/>
      <c r="RLY370" s="110"/>
      <c r="RLZ370" s="110"/>
      <c r="RMA370" s="110"/>
      <c r="RMB370" s="110"/>
      <c r="RMC370" s="110"/>
      <c r="RMD370" s="110"/>
      <c r="RME370" s="110"/>
      <c r="RMF370" s="110"/>
      <c r="RMG370" s="110"/>
      <c r="RMH370" s="110"/>
      <c r="RMI370" s="110"/>
      <c r="RMJ370" s="110"/>
      <c r="RMK370" s="110"/>
      <c r="RML370" s="110"/>
      <c r="RMM370" s="110"/>
      <c r="RMN370" s="110"/>
      <c r="RMO370" s="110"/>
      <c r="RMP370" s="110"/>
      <c r="RMQ370" s="110"/>
      <c r="RMR370" s="110"/>
      <c r="RMS370" s="110"/>
      <c r="RMT370" s="110"/>
      <c r="RMU370" s="110"/>
      <c r="RMV370" s="110"/>
      <c r="RMW370" s="110"/>
      <c r="RMX370" s="110"/>
      <c r="RMY370" s="110"/>
      <c r="RMZ370" s="110"/>
      <c r="RNA370" s="110"/>
      <c r="RNB370" s="110"/>
      <c r="RNC370" s="110"/>
      <c r="RND370" s="110"/>
      <c r="RNE370" s="110"/>
      <c r="RNF370" s="110"/>
      <c r="RNG370" s="110"/>
      <c r="RNH370" s="110"/>
      <c r="RNI370" s="110"/>
      <c r="RNJ370" s="110"/>
      <c r="RNK370" s="110"/>
      <c r="RNL370" s="110"/>
      <c r="RNM370" s="110"/>
      <c r="RNN370" s="110"/>
      <c r="RNO370" s="110"/>
      <c r="RNP370" s="110"/>
      <c r="RNQ370" s="110"/>
      <c r="RNR370" s="110"/>
      <c r="RNS370" s="110"/>
      <c r="RNT370" s="110"/>
      <c r="RNU370" s="110"/>
      <c r="RNV370" s="110"/>
      <c r="RNW370" s="110"/>
      <c r="RNX370" s="110"/>
      <c r="RNY370" s="110"/>
      <c r="RNZ370" s="110"/>
      <c r="ROA370" s="110"/>
      <c r="ROB370" s="110"/>
      <c r="ROC370" s="110"/>
      <c r="ROD370" s="110"/>
      <c r="ROE370" s="110"/>
      <c r="ROF370" s="110"/>
      <c r="ROG370" s="110"/>
      <c r="ROH370" s="110"/>
      <c r="ROI370" s="110"/>
      <c r="ROJ370" s="110"/>
      <c r="ROK370" s="110"/>
      <c r="ROL370" s="110"/>
      <c r="ROM370" s="110"/>
      <c r="RON370" s="110"/>
      <c r="ROO370" s="110"/>
      <c r="ROP370" s="110"/>
      <c r="ROQ370" s="110"/>
      <c r="ROR370" s="110"/>
      <c r="ROS370" s="110"/>
      <c r="ROT370" s="110"/>
      <c r="ROU370" s="110"/>
      <c r="ROV370" s="110"/>
      <c r="ROW370" s="110"/>
      <c r="ROX370" s="110"/>
      <c r="ROY370" s="110"/>
      <c r="ROZ370" s="110"/>
      <c r="RPA370" s="110"/>
      <c r="RPB370" s="110"/>
      <c r="RPC370" s="110"/>
      <c r="RPD370" s="110"/>
      <c r="RPE370" s="110"/>
      <c r="RPF370" s="110"/>
      <c r="RPG370" s="110"/>
      <c r="RPH370" s="110"/>
      <c r="RPI370" s="110"/>
      <c r="RPJ370" s="110"/>
      <c r="RPK370" s="110"/>
      <c r="RPL370" s="110"/>
      <c r="RPM370" s="110"/>
      <c r="RPN370" s="110"/>
      <c r="RPO370" s="110"/>
      <c r="RPP370" s="110"/>
      <c r="RPQ370" s="110"/>
      <c r="RPR370" s="110"/>
      <c r="RPS370" s="110"/>
      <c r="RPT370" s="110"/>
      <c r="RPU370" s="110"/>
      <c r="RPV370" s="110"/>
      <c r="RPW370" s="110"/>
      <c r="RPX370" s="110"/>
      <c r="RPY370" s="110"/>
      <c r="RPZ370" s="110"/>
      <c r="RQA370" s="110"/>
      <c r="RQB370" s="110"/>
      <c r="RQC370" s="110"/>
      <c r="RQD370" s="110"/>
      <c r="RQE370" s="110"/>
      <c r="RQF370" s="110"/>
      <c r="RQG370" s="110"/>
      <c r="RQH370" s="110"/>
      <c r="RQI370" s="110"/>
      <c r="RQJ370" s="110"/>
      <c r="RQK370" s="110"/>
      <c r="RQL370" s="110"/>
      <c r="RQM370" s="110"/>
      <c r="RQN370" s="110"/>
      <c r="RQO370" s="110"/>
      <c r="RQP370" s="110"/>
      <c r="RQQ370" s="110"/>
      <c r="RQR370" s="110"/>
      <c r="RQS370" s="110"/>
      <c r="RQT370" s="110"/>
      <c r="RQU370" s="110"/>
      <c r="RQV370" s="110"/>
      <c r="RQW370" s="110"/>
      <c r="RQX370" s="110"/>
      <c r="RQY370" s="110"/>
      <c r="RQZ370" s="110"/>
      <c r="RRA370" s="110"/>
      <c r="RRB370" s="110"/>
      <c r="RRC370" s="110"/>
      <c r="RRD370" s="110"/>
      <c r="RRE370" s="110"/>
      <c r="RRF370" s="110"/>
      <c r="RRG370" s="110"/>
      <c r="RRH370" s="110"/>
      <c r="RRI370" s="110"/>
      <c r="RRJ370" s="110"/>
      <c r="RRK370" s="110"/>
      <c r="RRL370" s="110"/>
      <c r="RRM370" s="110"/>
      <c r="RRN370" s="110"/>
      <c r="RRO370" s="110"/>
      <c r="RRP370" s="110"/>
      <c r="RRQ370" s="110"/>
      <c r="RRR370" s="110"/>
      <c r="RRS370" s="110"/>
      <c r="RRT370" s="110"/>
      <c r="RRU370" s="110"/>
      <c r="RRV370" s="110"/>
      <c r="RRW370" s="110"/>
      <c r="RRX370" s="110"/>
      <c r="RRY370" s="110"/>
      <c r="RRZ370" s="110"/>
      <c r="RSA370" s="110"/>
      <c r="RSB370" s="110"/>
      <c r="RSC370" s="110"/>
      <c r="RSD370" s="110"/>
      <c r="RSE370" s="110"/>
      <c r="RSF370" s="110"/>
      <c r="RSG370" s="110"/>
      <c r="RSH370" s="110"/>
      <c r="RSI370" s="110"/>
      <c r="RSJ370" s="110"/>
      <c r="RSK370" s="110"/>
      <c r="RSL370" s="110"/>
      <c r="RSM370" s="110"/>
      <c r="RSN370" s="110"/>
      <c r="RSO370" s="110"/>
      <c r="RSP370" s="110"/>
      <c r="RSQ370" s="110"/>
      <c r="RSR370" s="110"/>
      <c r="RSS370" s="110"/>
      <c r="RST370" s="110"/>
      <c r="RSU370" s="110"/>
      <c r="RSV370" s="110"/>
      <c r="RSW370" s="110"/>
      <c r="RSX370" s="110"/>
      <c r="RSY370" s="110"/>
      <c r="RSZ370" s="110"/>
      <c r="RTA370" s="110"/>
      <c r="RTB370" s="110"/>
      <c r="RTC370" s="110"/>
      <c r="RTD370" s="110"/>
      <c r="RTE370" s="110"/>
      <c r="RTF370" s="110"/>
      <c r="RTG370" s="110"/>
      <c r="RTH370" s="110"/>
      <c r="RTI370" s="110"/>
      <c r="RTJ370" s="110"/>
      <c r="RTK370" s="110"/>
      <c r="RTL370" s="110"/>
      <c r="RTM370" s="110"/>
      <c r="RTN370" s="110"/>
      <c r="RTO370" s="110"/>
      <c r="RTP370" s="110"/>
      <c r="RTQ370" s="110"/>
      <c r="RTR370" s="110"/>
      <c r="RTS370" s="110"/>
      <c r="RTT370" s="110"/>
      <c r="RTU370" s="110"/>
      <c r="RTV370" s="110"/>
      <c r="RTW370" s="110"/>
      <c r="RTX370" s="110"/>
      <c r="RTY370" s="110"/>
      <c r="RTZ370" s="110"/>
      <c r="RUA370" s="110"/>
      <c r="RUB370" s="110"/>
      <c r="RUC370" s="110"/>
      <c r="RUD370" s="110"/>
      <c r="RUE370" s="110"/>
      <c r="RUF370" s="110"/>
      <c r="RUG370" s="110"/>
      <c r="RUH370" s="110"/>
      <c r="RUI370" s="110"/>
      <c r="RUJ370" s="110"/>
      <c r="RUK370" s="110"/>
      <c r="RUL370" s="110"/>
      <c r="RUM370" s="110"/>
      <c r="RUN370" s="110"/>
      <c r="RUO370" s="110"/>
      <c r="RUP370" s="110"/>
      <c r="RUQ370" s="110"/>
      <c r="RUR370" s="110"/>
      <c r="RUS370" s="110"/>
      <c r="RUT370" s="110"/>
      <c r="RUU370" s="110"/>
      <c r="RUV370" s="110"/>
      <c r="RUW370" s="110"/>
      <c r="RUX370" s="110"/>
      <c r="RUY370" s="110"/>
      <c r="RUZ370" s="110"/>
      <c r="RVA370" s="110"/>
      <c r="RVB370" s="110"/>
      <c r="RVC370" s="110"/>
      <c r="RVD370" s="110"/>
      <c r="RVE370" s="110"/>
      <c r="RVF370" s="110"/>
      <c r="RVG370" s="110"/>
      <c r="RVH370" s="110"/>
      <c r="RVI370" s="110"/>
      <c r="RVJ370" s="110"/>
      <c r="RVK370" s="110"/>
      <c r="RVL370" s="110"/>
      <c r="RVM370" s="110"/>
      <c r="RVN370" s="110"/>
      <c r="RVO370" s="110"/>
      <c r="RVP370" s="110"/>
      <c r="RVQ370" s="110"/>
      <c r="RVR370" s="110"/>
      <c r="RVS370" s="110"/>
      <c r="RVT370" s="110"/>
      <c r="RVU370" s="110"/>
      <c r="RVV370" s="110"/>
      <c r="RVW370" s="110"/>
      <c r="RVX370" s="110"/>
      <c r="RVY370" s="110"/>
      <c r="RVZ370" s="110"/>
      <c r="RWA370" s="110"/>
      <c r="RWB370" s="110"/>
      <c r="RWC370" s="110"/>
      <c r="RWD370" s="110"/>
      <c r="RWE370" s="110"/>
      <c r="RWF370" s="110"/>
      <c r="RWG370" s="110"/>
      <c r="RWH370" s="110"/>
      <c r="RWI370" s="110"/>
      <c r="RWJ370" s="110"/>
      <c r="RWK370" s="110"/>
      <c r="RWL370" s="110"/>
      <c r="RWM370" s="110"/>
      <c r="RWN370" s="110"/>
      <c r="RWO370" s="110"/>
      <c r="RWP370" s="110"/>
      <c r="RWQ370" s="110"/>
      <c r="RWR370" s="110"/>
      <c r="RWS370" s="110"/>
      <c r="RWT370" s="110"/>
      <c r="RWU370" s="110"/>
      <c r="RWV370" s="110"/>
      <c r="RWW370" s="110"/>
      <c r="RWX370" s="110"/>
      <c r="RWY370" s="110"/>
      <c r="RWZ370" s="110"/>
      <c r="RXA370" s="110"/>
      <c r="RXB370" s="110"/>
      <c r="RXC370" s="110"/>
      <c r="RXD370" s="110"/>
      <c r="RXE370" s="110"/>
      <c r="RXF370" s="110"/>
      <c r="RXG370" s="110"/>
      <c r="RXH370" s="110"/>
      <c r="RXI370" s="110"/>
      <c r="RXJ370" s="110"/>
      <c r="RXK370" s="110"/>
      <c r="RXL370" s="110"/>
      <c r="RXM370" s="110"/>
      <c r="RXN370" s="110"/>
      <c r="RXO370" s="110"/>
      <c r="RXP370" s="110"/>
      <c r="RXQ370" s="110"/>
      <c r="RXR370" s="110"/>
      <c r="RXS370" s="110"/>
      <c r="RXT370" s="110"/>
      <c r="RXU370" s="110"/>
      <c r="RXV370" s="110"/>
      <c r="RXW370" s="110"/>
      <c r="RXX370" s="110"/>
      <c r="RXY370" s="110"/>
      <c r="RXZ370" s="110"/>
      <c r="RYA370" s="110"/>
      <c r="RYB370" s="110"/>
      <c r="RYC370" s="110"/>
      <c r="RYD370" s="110"/>
      <c r="RYE370" s="110"/>
      <c r="RYF370" s="110"/>
      <c r="RYG370" s="110"/>
      <c r="RYH370" s="110"/>
      <c r="RYI370" s="110"/>
      <c r="RYJ370" s="110"/>
      <c r="RYK370" s="110"/>
      <c r="RYL370" s="110"/>
      <c r="RYM370" s="110"/>
      <c r="RYN370" s="110"/>
      <c r="RYO370" s="110"/>
      <c r="RYP370" s="110"/>
      <c r="RYQ370" s="110"/>
      <c r="RYR370" s="110"/>
      <c r="RYS370" s="110"/>
      <c r="RYT370" s="110"/>
      <c r="RYU370" s="110"/>
      <c r="RYV370" s="110"/>
      <c r="RYW370" s="110"/>
      <c r="RYX370" s="110"/>
      <c r="RYY370" s="110"/>
      <c r="RYZ370" s="110"/>
      <c r="RZA370" s="110"/>
      <c r="RZB370" s="110"/>
      <c r="RZC370" s="110"/>
      <c r="RZD370" s="110"/>
      <c r="RZE370" s="110"/>
      <c r="RZF370" s="110"/>
      <c r="RZG370" s="110"/>
      <c r="RZH370" s="110"/>
      <c r="RZI370" s="110"/>
      <c r="RZJ370" s="110"/>
      <c r="RZK370" s="110"/>
      <c r="RZL370" s="110"/>
      <c r="RZM370" s="110"/>
      <c r="RZN370" s="110"/>
      <c r="RZO370" s="110"/>
      <c r="RZP370" s="110"/>
      <c r="RZQ370" s="110"/>
      <c r="RZR370" s="110"/>
      <c r="RZS370" s="110"/>
      <c r="RZT370" s="110"/>
      <c r="RZU370" s="110"/>
      <c r="RZV370" s="110"/>
      <c r="RZW370" s="110"/>
      <c r="RZX370" s="110"/>
      <c r="RZY370" s="110"/>
      <c r="RZZ370" s="110"/>
      <c r="SAA370" s="110"/>
      <c r="SAB370" s="110"/>
      <c r="SAC370" s="110"/>
      <c r="SAD370" s="110"/>
      <c r="SAE370" s="110"/>
      <c r="SAF370" s="110"/>
      <c r="SAG370" s="110"/>
      <c r="SAH370" s="110"/>
      <c r="SAI370" s="110"/>
      <c r="SAJ370" s="110"/>
      <c r="SAK370" s="110"/>
      <c r="SAL370" s="110"/>
      <c r="SAM370" s="110"/>
      <c r="SAN370" s="110"/>
      <c r="SAO370" s="110"/>
      <c r="SAP370" s="110"/>
      <c r="SAQ370" s="110"/>
      <c r="SAR370" s="110"/>
      <c r="SAS370" s="110"/>
      <c r="SAT370" s="110"/>
      <c r="SAU370" s="110"/>
      <c r="SAV370" s="110"/>
      <c r="SAW370" s="110"/>
      <c r="SAX370" s="110"/>
      <c r="SAY370" s="110"/>
      <c r="SAZ370" s="110"/>
      <c r="SBA370" s="110"/>
      <c r="SBB370" s="110"/>
      <c r="SBC370" s="110"/>
      <c r="SBD370" s="110"/>
      <c r="SBE370" s="110"/>
      <c r="SBF370" s="110"/>
      <c r="SBG370" s="110"/>
      <c r="SBH370" s="110"/>
      <c r="SBI370" s="110"/>
      <c r="SBJ370" s="110"/>
      <c r="SBK370" s="110"/>
      <c r="SBL370" s="110"/>
      <c r="SBM370" s="110"/>
      <c r="SBN370" s="110"/>
      <c r="SBO370" s="110"/>
      <c r="SBP370" s="110"/>
      <c r="SBQ370" s="110"/>
      <c r="SBR370" s="110"/>
      <c r="SBS370" s="110"/>
      <c r="SBT370" s="110"/>
      <c r="SBU370" s="110"/>
      <c r="SBV370" s="110"/>
      <c r="SBW370" s="110"/>
      <c r="SBX370" s="110"/>
      <c r="SBY370" s="110"/>
      <c r="SBZ370" s="110"/>
      <c r="SCA370" s="110"/>
      <c r="SCB370" s="110"/>
      <c r="SCC370" s="110"/>
      <c r="SCD370" s="110"/>
      <c r="SCE370" s="110"/>
      <c r="SCF370" s="110"/>
      <c r="SCG370" s="110"/>
      <c r="SCH370" s="110"/>
      <c r="SCI370" s="110"/>
      <c r="SCJ370" s="110"/>
      <c r="SCK370" s="110"/>
      <c r="SCL370" s="110"/>
      <c r="SCM370" s="110"/>
      <c r="SCN370" s="110"/>
      <c r="SCO370" s="110"/>
      <c r="SCP370" s="110"/>
      <c r="SCQ370" s="110"/>
      <c r="SCR370" s="110"/>
      <c r="SCS370" s="110"/>
      <c r="SCT370" s="110"/>
      <c r="SCU370" s="110"/>
      <c r="SCV370" s="110"/>
      <c r="SCW370" s="110"/>
      <c r="SCX370" s="110"/>
      <c r="SCY370" s="110"/>
      <c r="SCZ370" s="110"/>
      <c r="SDA370" s="110"/>
      <c r="SDB370" s="110"/>
      <c r="SDC370" s="110"/>
      <c r="SDD370" s="110"/>
      <c r="SDE370" s="110"/>
      <c r="SDF370" s="110"/>
      <c r="SDG370" s="110"/>
      <c r="SDH370" s="110"/>
      <c r="SDI370" s="110"/>
      <c r="SDJ370" s="110"/>
      <c r="SDK370" s="110"/>
      <c r="SDL370" s="110"/>
      <c r="SDM370" s="110"/>
      <c r="SDN370" s="110"/>
      <c r="SDO370" s="110"/>
      <c r="SDP370" s="110"/>
      <c r="SDQ370" s="110"/>
      <c r="SDR370" s="110"/>
      <c r="SDS370" s="110"/>
      <c r="SDT370" s="110"/>
      <c r="SDU370" s="110"/>
      <c r="SDV370" s="110"/>
      <c r="SDW370" s="110"/>
      <c r="SDX370" s="110"/>
      <c r="SDY370" s="110"/>
      <c r="SDZ370" s="110"/>
      <c r="SEA370" s="110"/>
      <c r="SEB370" s="110"/>
      <c r="SEC370" s="110"/>
      <c r="SED370" s="110"/>
      <c r="SEE370" s="110"/>
      <c r="SEF370" s="110"/>
      <c r="SEG370" s="110"/>
      <c r="SEH370" s="110"/>
      <c r="SEI370" s="110"/>
      <c r="SEJ370" s="110"/>
      <c r="SEK370" s="110"/>
      <c r="SEL370" s="110"/>
      <c r="SEM370" s="110"/>
      <c r="SEN370" s="110"/>
      <c r="SEO370" s="110"/>
      <c r="SEP370" s="110"/>
      <c r="SEQ370" s="110"/>
      <c r="SER370" s="110"/>
      <c r="SES370" s="110"/>
      <c r="SET370" s="110"/>
      <c r="SEU370" s="110"/>
      <c r="SEV370" s="110"/>
      <c r="SEW370" s="110"/>
      <c r="SEX370" s="110"/>
      <c r="SEY370" s="110"/>
      <c r="SEZ370" s="110"/>
      <c r="SFA370" s="110"/>
      <c r="SFB370" s="110"/>
      <c r="SFC370" s="110"/>
      <c r="SFD370" s="110"/>
      <c r="SFE370" s="110"/>
      <c r="SFF370" s="110"/>
      <c r="SFG370" s="110"/>
      <c r="SFH370" s="110"/>
      <c r="SFI370" s="110"/>
      <c r="SFJ370" s="110"/>
      <c r="SFK370" s="110"/>
      <c r="SFL370" s="110"/>
      <c r="SFM370" s="110"/>
      <c r="SFN370" s="110"/>
      <c r="SFO370" s="110"/>
      <c r="SFP370" s="110"/>
      <c r="SFQ370" s="110"/>
      <c r="SFR370" s="110"/>
      <c r="SFS370" s="110"/>
      <c r="SFT370" s="110"/>
      <c r="SFU370" s="110"/>
      <c r="SFV370" s="110"/>
      <c r="SFW370" s="110"/>
      <c r="SFX370" s="110"/>
      <c r="SFY370" s="110"/>
      <c r="SFZ370" s="110"/>
      <c r="SGA370" s="110"/>
      <c r="SGB370" s="110"/>
      <c r="SGC370" s="110"/>
      <c r="SGD370" s="110"/>
      <c r="SGE370" s="110"/>
      <c r="SGF370" s="110"/>
      <c r="SGG370" s="110"/>
      <c r="SGH370" s="110"/>
      <c r="SGI370" s="110"/>
      <c r="SGJ370" s="110"/>
      <c r="SGK370" s="110"/>
      <c r="SGL370" s="110"/>
      <c r="SGM370" s="110"/>
      <c r="SGN370" s="110"/>
      <c r="SGO370" s="110"/>
      <c r="SGP370" s="110"/>
      <c r="SGQ370" s="110"/>
      <c r="SGR370" s="110"/>
      <c r="SGS370" s="110"/>
      <c r="SGT370" s="110"/>
      <c r="SGU370" s="110"/>
      <c r="SGV370" s="110"/>
      <c r="SGW370" s="110"/>
      <c r="SGX370" s="110"/>
      <c r="SGY370" s="110"/>
      <c r="SGZ370" s="110"/>
      <c r="SHA370" s="110"/>
      <c r="SHB370" s="110"/>
      <c r="SHC370" s="110"/>
      <c r="SHD370" s="110"/>
      <c r="SHE370" s="110"/>
      <c r="SHF370" s="110"/>
      <c r="SHG370" s="110"/>
      <c r="SHH370" s="110"/>
      <c r="SHI370" s="110"/>
      <c r="SHJ370" s="110"/>
      <c r="SHK370" s="110"/>
      <c r="SHL370" s="110"/>
      <c r="SHM370" s="110"/>
      <c r="SHN370" s="110"/>
      <c r="SHO370" s="110"/>
      <c r="SHP370" s="110"/>
      <c r="SHQ370" s="110"/>
      <c r="SHR370" s="110"/>
      <c r="SHS370" s="110"/>
      <c r="SHT370" s="110"/>
      <c r="SHU370" s="110"/>
      <c r="SHV370" s="110"/>
      <c r="SHW370" s="110"/>
      <c r="SHX370" s="110"/>
      <c r="SHY370" s="110"/>
      <c r="SHZ370" s="110"/>
      <c r="SIA370" s="110"/>
      <c r="SIB370" s="110"/>
      <c r="SIC370" s="110"/>
      <c r="SID370" s="110"/>
      <c r="SIE370" s="110"/>
      <c r="SIF370" s="110"/>
      <c r="SIG370" s="110"/>
      <c r="SIH370" s="110"/>
      <c r="SII370" s="110"/>
      <c r="SIJ370" s="110"/>
      <c r="SIK370" s="110"/>
      <c r="SIL370" s="110"/>
      <c r="SIM370" s="110"/>
      <c r="SIN370" s="110"/>
      <c r="SIO370" s="110"/>
      <c r="SIP370" s="110"/>
      <c r="SIQ370" s="110"/>
      <c r="SIR370" s="110"/>
      <c r="SIS370" s="110"/>
      <c r="SIT370" s="110"/>
      <c r="SIU370" s="110"/>
      <c r="SIV370" s="110"/>
      <c r="SIW370" s="110"/>
      <c r="SIX370" s="110"/>
      <c r="SIY370" s="110"/>
      <c r="SIZ370" s="110"/>
      <c r="SJA370" s="110"/>
      <c r="SJB370" s="110"/>
      <c r="SJC370" s="110"/>
      <c r="SJD370" s="110"/>
      <c r="SJE370" s="110"/>
      <c r="SJF370" s="110"/>
      <c r="SJG370" s="110"/>
      <c r="SJH370" s="110"/>
      <c r="SJI370" s="110"/>
      <c r="SJJ370" s="110"/>
      <c r="SJK370" s="110"/>
      <c r="SJL370" s="110"/>
      <c r="SJM370" s="110"/>
      <c r="SJN370" s="110"/>
      <c r="SJO370" s="110"/>
      <c r="SJP370" s="110"/>
      <c r="SJQ370" s="110"/>
      <c r="SJR370" s="110"/>
      <c r="SJS370" s="110"/>
      <c r="SJT370" s="110"/>
      <c r="SJU370" s="110"/>
      <c r="SJV370" s="110"/>
      <c r="SJW370" s="110"/>
      <c r="SJX370" s="110"/>
      <c r="SJY370" s="110"/>
      <c r="SJZ370" s="110"/>
      <c r="SKA370" s="110"/>
      <c r="SKB370" s="110"/>
      <c r="SKC370" s="110"/>
      <c r="SKD370" s="110"/>
      <c r="SKE370" s="110"/>
      <c r="SKF370" s="110"/>
      <c r="SKG370" s="110"/>
      <c r="SKH370" s="110"/>
      <c r="SKI370" s="110"/>
      <c r="SKJ370" s="110"/>
      <c r="SKK370" s="110"/>
      <c r="SKL370" s="110"/>
      <c r="SKM370" s="110"/>
      <c r="SKN370" s="110"/>
      <c r="SKO370" s="110"/>
      <c r="SKP370" s="110"/>
      <c r="SKQ370" s="110"/>
      <c r="SKR370" s="110"/>
      <c r="SKS370" s="110"/>
      <c r="SKT370" s="110"/>
      <c r="SKU370" s="110"/>
      <c r="SKV370" s="110"/>
      <c r="SKW370" s="110"/>
      <c r="SKX370" s="110"/>
      <c r="SKY370" s="110"/>
      <c r="SKZ370" s="110"/>
      <c r="SLA370" s="110"/>
      <c r="SLB370" s="110"/>
      <c r="SLC370" s="110"/>
      <c r="SLD370" s="110"/>
      <c r="SLE370" s="110"/>
      <c r="SLF370" s="110"/>
      <c r="SLG370" s="110"/>
      <c r="SLH370" s="110"/>
      <c r="SLI370" s="110"/>
      <c r="SLJ370" s="110"/>
      <c r="SLK370" s="110"/>
      <c r="SLL370" s="110"/>
      <c r="SLM370" s="110"/>
      <c r="SLN370" s="110"/>
      <c r="SLO370" s="110"/>
      <c r="SLP370" s="110"/>
      <c r="SLQ370" s="110"/>
      <c r="SLR370" s="110"/>
      <c r="SLS370" s="110"/>
      <c r="SLT370" s="110"/>
      <c r="SLU370" s="110"/>
      <c r="SLV370" s="110"/>
      <c r="SLW370" s="110"/>
      <c r="SLX370" s="110"/>
      <c r="SLY370" s="110"/>
      <c r="SLZ370" s="110"/>
      <c r="SMA370" s="110"/>
      <c r="SMB370" s="110"/>
      <c r="SMC370" s="110"/>
      <c r="SMD370" s="110"/>
      <c r="SME370" s="110"/>
      <c r="SMF370" s="110"/>
      <c r="SMG370" s="110"/>
      <c r="SMH370" s="110"/>
      <c r="SMI370" s="110"/>
      <c r="SMJ370" s="110"/>
      <c r="SMK370" s="110"/>
      <c r="SML370" s="110"/>
      <c r="SMM370" s="110"/>
      <c r="SMN370" s="110"/>
      <c r="SMO370" s="110"/>
      <c r="SMP370" s="110"/>
      <c r="SMQ370" s="110"/>
      <c r="SMR370" s="110"/>
      <c r="SMS370" s="110"/>
      <c r="SMT370" s="110"/>
      <c r="SMU370" s="110"/>
      <c r="SMV370" s="110"/>
      <c r="SMW370" s="110"/>
      <c r="SMX370" s="110"/>
      <c r="SMY370" s="110"/>
      <c r="SMZ370" s="110"/>
      <c r="SNA370" s="110"/>
      <c r="SNB370" s="110"/>
      <c r="SNC370" s="110"/>
      <c r="SND370" s="110"/>
      <c r="SNE370" s="110"/>
      <c r="SNF370" s="110"/>
      <c r="SNG370" s="110"/>
      <c r="SNH370" s="110"/>
      <c r="SNI370" s="110"/>
      <c r="SNJ370" s="110"/>
      <c r="SNK370" s="110"/>
      <c r="SNL370" s="110"/>
      <c r="SNM370" s="110"/>
      <c r="SNN370" s="110"/>
      <c r="SNO370" s="110"/>
      <c r="SNP370" s="110"/>
      <c r="SNQ370" s="110"/>
      <c r="SNR370" s="110"/>
      <c r="SNS370" s="110"/>
      <c r="SNT370" s="110"/>
      <c r="SNU370" s="110"/>
      <c r="SNV370" s="110"/>
      <c r="SNW370" s="110"/>
      <c r="SNX370" s="110"/>
      <c r="SNY370" s="110"/>
      <c r="SNZ370" s="110"/>
      <c r="SOA370" s="110"/>
      <c r="SOB370" s="110"/>
      <c r="SOC370" s="110"/>
      <c r="SOD370" s="110"/>
      <c r="SOE370" s="110"/>
      <c r="SOF370" s="110"/>
      <c r="SOG370" s="110"/>
      <c r="SOH370" s="110"/>
      <c r="SOI370" s="110"/>
      <c r="SOJ370" s="110"/>
      <c r="SOK370" s="110"/>
      <c r="SOL370" s="110"/>
      <c r="SOM370" s="110"/>
      <c r="SON370" s="110"/>
      <c r="SOO370" s="110"/>
      <c r="SOP370" s="110"/>
      <c r="SOQ370" s="110"/>
      <c r="SOR370" s="110"/>
      <c r="SOS370" s="110"/>
      <c r="SOT370" s="110"/>
      <c r="SOU370" s="110"/>
      <c r="SOV370" s="110"/>
      <c r="SOW370" s="110"/>
      <c r="SOX370" s="110"/>
      <c r="SOY370" s="110"/>
      <c r="SOZ370" s="110"/>
      <c r="SPA370" s="110"/>
      <c r="SPB370" s="110"/>
      <c r="SPC370" s="110"/>
      <c r="SPD370" s="110"/>
      <c r="SPE370" s="110"/>
      <c r="SPF370" s="110"/>
      <c r="SPG370" s="110"/>
      <c r="SPH370" s="110"/>
      <c r="SPI370" s="110"/>
      <c r="SPJ370" s="110"/>
      <c r="SPK370" s="110"/>
      <c r="SPL370" s="110"/>
      <c r="SPM370" s="110"/>
      <c r="SPN370" s="110"/>
      <c r="SPO370" s="110"/>
      <c r="SPP370" s="110"/>
      <c r="SPQ370" s="110"/>
      <c r="SPR370" s="110"/>
      <c r="SPS370" s="110"/>
      <c r="SPT370" s="110"/>
      <c r="SPU370" s="110"/>
      <c r="SPV370" s="110"/>
      <c r="SPW370" s="110"/>
      <c r="SPX370" s="110"/>
      <c r="SPY370" s="110"/>
      <c r="SPZ370" s="110"/>
      <c r="SQA370" s="110"/>
      <c r="SQB370" s="110"/>
      <c r="SQC370" s="110"/>
      <c r="SQD370" s="110"/>
      <c r="SQE370" s="110"/>
      <c r="SQF370" s="110"/>
      <c r="SQG370" s="110"/>
      <c r="SQH370" s="110"/>
      <c r="SQI370" s="110"/>
      <c r="SQJ370" s="110"/>
      <c r="SQK370" s="110"/>
      <c r="SQL370" s="110"/>
      <c r="SQM370" s="110"/>
      <c r="SQN370" s="110"/>
      <c r="SQO370" s="110"/>
      <c r="SQP370" s="110"/>
      <c r="SQQ370" s="110"/>
      <c r="SQR370" s="110"/>
      <c r="SQS370" s="110"/>
      <c r="SQT370" s="110"/>
      <c r="SQU370" s="110"/>
      <c r="SQV370" s="110"/>
      <c r="SQW370" s="110"/>
      <c r="SQX370" s="110"/>
      <c r="SQY370" s="110"/>
      <c r="SQZ370" s="110"/>
      <c r="SRA370" s="110"/>
      <c r="SRB370" s="110"/>
      <c r="SRC370" s="110"/>
      <c r="SRD370" s="110"/>
      <c r="SRE370" s="110"/>
      <c r="SRF370" s="110"/>
      <c r="SRG370" s="110"/>
      <c r="SRH370" s="110"/>
      <c r="SRI370" s="110"/>
      <c r="SRJ370" s="110"/>
      <c r="SRK370" s="110"/>
      <c r="SRL370" s="110"/>
      <c r="SRM370" s="110"/>
      <c r="SRN370" s="110"/>
      <c r="SRO370" s="110"/>
      <c r="SRP370" s="110"/>
      <c r="SRQ370" s="110"/>
      <c r="SRR370" s="110"/>
      <c r="SRS370" s="110"/>
      <c r="SRT370" s="110"/>
      <c r="SRU370" s="110"/>
      <c r="SRV370" s="110"/>
      <c r="SRW370" s="110"/>
      <c r="SRX370" s="110"/>
      <c r="SRY370" s="110"/>
      <c r="SRZ370" s="110"/>
      <c r="SSA370" s="110"/>
      <c r="SSB370" s="110"/>
      <c r="SSC370" s="110"/>
      <c r="SSD370" s="110"/>
      <c r="SSE370" s="110"/>
      <c r="SSF370" s="110"/>
      <c r="SSG370" s="110"/>
      <c r="SSH370" s="110"/>
      <c r="SSI370" s="110"/>
      <c r="SSJ370" s="110"/>
      <c r="SSK370" s="110"/>
      <c r="SSL370" s="110"/>
      <c r="SSM370" s="110"/>
      <c r="SSN370" s="110"/>
      <c r="SSO370" s="110"/>
      <c r="SSP370" s="110"/>
      <c r="SSQ370" s="110"/>
      <c r="SSR370" s="110"/>
      <c r="SSS370" s="110"/>
      <c r="SST370" s="110"/>
      <c r="SSU370" s="110"/>
      <c r="SSV370" s="110"/>
      <c r="SSW370" s="110"/>
      <c r="SSX370" s="110"/>
      <c r="SSY370" s="110"/>
      <c r="SSZ370" s="110"/>
      <c r="STA370" s="110"/>
      <c r="STB370" s="110"/>
      <c r="STC370" s="110"/>
      <c r="STD370" s="110"/>
      <c r="STE370" s="110"/>
      <c r="STF370" s="110"/>
      <c r="STG370" s="110"/>
      <c r="STH370" s="110"/>
      <c r="STI370" s="110"/>
      <c r="STJ370" s="110"/>
      <c r="STK370" s="110"/>
      <c r="STL370" s="110"/>
      <c r="STM370" s="110"/>
      <c r="STN370" s="110"/>
      <c r="STO370" s="110"/>
      <c r="STP370" s="110"/>
      <c r="STQ370" s="110"/>
      <c r="STR370" s="110"/>
      <c r="STS370" s="110"/>
      <c r="STT370" s="110"/>
      <c r="STU370" s="110"/>
      <c r="STV370" s="110"/>
      <c r="STW370" s="110"/>
      <c r="STX370" s="110"/>
      <c r="STY370" s="110"/>
      <c r="STZ370" s="110"/>
      <c r="SUA370" s="110"/>
      <c r="SUB370" s="110"/>
      <c r="SUC370" s="110"/>
      <c r="SUD370" s="110"/>
      <c r="SUE370" s="110"/>
      <c r="SUF370" s="110"/>
      <c r="SUG370" s="110"/>
      <c r="SUH370" s="110"/>
      <c r="SUI370" s="110"/>
      <c r="SUJ370" s="110"/>
      <c r="SUK370" s="110"/>
      <c r="SUL370" s="110"/>
      <c r="SUM370" s="110"/>
      <c r="SUN370" s="110"/>
      <c r="SUO370" s="110"/>
      <c r="SUP370" s="110"/>
      <c r="SUQ370" s="110"/>
      <c r="SUR370" s="110"/>
      <c r="SUS370" s="110"/>
      <c r="SUT370" s="110"/>
      <c r="SUU370" s="110"/>
      <c r="SUV370" s="110"/>
      <c r="SUW370" s="110"/>
      <c r="SUX370" s="110"/>
      <c r="SUY370" s="110"/>
      <c r="SUZ370" s="110"/>
      <c r="SVA370" s="110"/>
      <c r="SVB370" s="110"/>
      <c r="SVC370" s="110"/>
      <c r="SVD370" s="110"/>
      <c r="SVE370" s="110"/>
      <c r="SVF370" s="110"/>
      <c r="SVG370" s="110"/>
      <c r="SVH370" s="110"/>
      <c r="SVI370" s="110"/>
      <c r="SVJ370" s="110"/>
      <c r="SVK370" s="110"/>
      <c r="SVL370" s="110"/>
      <c r="SVM370" s="110"/>
      <c r="SVN370" s="110"/>
      <c r="SVO370" s="110"/>
      <c r="SVP370" s="110"/>
      <c r="SVQ370" s="110"/>
      <c r="SVR370" s="110"/>
      <c r="SVS370" s="110"/>
      <c r="SVT370" s="110"/>
      <c r="SVU370" s="110"/>
      <c r="SVV370" s="110"/>
      <c r="SVW370" s="110"/>
      <c r="SVX370" s="110"/>
      <c r="SVY370" s="110"/>
      <c r="SVZ370" s="110"/>
      <c r="SWA370" s="110"/>
      <c r="SWB370" s="110"/>
      <c r="SWC370" s="110"/>
      <c r="SWD370" s="110"/>
      <c r="SWE370" s="110"/>
      <c r="SWF370" s="110"/>
      <c r="SWG370" s="110"/>
      <c r="SWH370" s="110"/>
      <c r="SWI370" s="110"/>
      <c r="SWJ370" s="110"/>
      <c r="SWK370" s="110"/>
      <c r="SWL370" s="110"/>
      <c r="SWM370" s="110"/>
      <c r="SWN370" s="110"/>
      <c r="SWO370" s="110"/>
      <c r="SWP370" s="110"/>
      <c r="SWQ370" s="110"/>
      <c r="SWR370" s="110"/>
      <c r="SWS370" s="110"/>
      <c r="SWT370" s="110"/>
      <c r="SWU370" s="110"/>
      <c r="SWV370" s="110"/>
      <c r="SWW370" s="110"/>
      <c r="SWX370" s="110"/>
      <c r="SWY370" s="110"/>
      <c r="SWZ370" s="110"/>
      <c r="SXA370" s="110"/>
      <c r="SXB370" s="110"/>
      <c r="SXC370" s="110"/>
      <c r="SXD370" s="110"/>
      <c r="SXE370" s="110"/>
      <c r="SXF370" s="110"/>
      <c r="SXG370" s="110"/>
      <c r="SXH370" s="110"/>
      <c r="SXI370" s="110"/>
      <c r="SXJ370" s="110"/>
      <c r="SXK370" s="110"/>
      <c r="SXL370" s="110"/>
      <c r="SXM370" s="110"/>
      <c r="SXN370" s="110"/>
      <c r="SXO370" s="110"/>
      <c r="SXP370" s="110"/>
      <c r="SXQ370" s="110"/>
      <c r="SXR370" s="110"/>
      <c r="SXS370" s="110"/>
      <c r="SXT370" s="110"/>
      <c r="SXU370" s="110"/>
      <c r="SXV370" s="110"/>
      <c r="SXW370" s="110"/>
      <c r="SXX370" s="110"/>
      <c r="SXY370" s="110"/>
      <c r="SXZ370" s="110"/>
      <c r="SYA370" s="110"/>
      <c r="SYB370" s="110"/>
      <c r="SYC370" s="110"/>
      <c r="SYD370" s="110"/>
      <c r="SYE370" s="110"/>
      <c r="SYF370" s="110"/>
      <c r="SYG370" s="110"/>
      <c r="SYH370" s="110"/>
      <c r="SYI370" s="110"/>
      <c r="SYJ370" s="110"/>
      <c r="SYK370" s="110"/>
      <c r="SYL370" s="110"/>
      <c r="SYM370" s="110"/>
      <c r="SYN370" s="110"/>
      <c r="SYO370" s="110"/>
      <c r="SYP370" s="110"/>
      <c r="SYQ370" s="110"/>
      <c r="SYR370" s="110"/>
      <c r="SYS370" s="110"/>
      <c r="SYT370" s="110"/>
      <c r="SYU370" s="110"/>
      <c r="SYV370" s="110"/>
      <c r="SYW370" s="110"/>
      <c r="SYX370" s="110"/>
      <c r="SYY370" s="110"/>
      <c r="SYZ370" s="110"/>
      <c r="SZA370" s="110"/>
      <c r="SZB370" s="110"/>
      <c r="SZC370" s="110"/>
      <c r="SZD370" s="110"/>
      <c r="SZE370" s="110"/>
      <c r="SZF370" s="110"/>
      <c r="SZG370" s="110"/>
      <c r="SZH370" s="110"/>
      <c r="SZI370" s="110"/>
      <c r="SZJ370" s="110"/>
      <c r="SZK370" s="110"/>
      <c r="SZL370" s="110"/>
      <c r="SZM370" s="110"/>
      <c r="SZN370" s="110"/>
      <c r="SZO370" s="110"/>
      <c r="SZP370" s="110"/>
      <c r="SZQ370" s="110"/>
      <c r="SZR370" s="110"/>
      <c r="SZS370" s="110"/>
      <c r="SZT370" s="110"/>
      <c r="SZU370" s="110"/>
      <c r="SZV370" s="110"/>
      <c r="SZW370" s="110"/>
      <c r="SZX370" s="110"/>
      <c r="SZY370" s="110"/>
      <c r="SZZ370" s="110"/>
      <c r="TAA370" s="110"/>
      <c r="TAB370" s="110"/>
      <c r="TAC370" s="110"/>
      <c r="TAD370" s="110"/>
      <c r="TAE370" s="110"/>
      <c r="TAF370" s="110"/>
      <c r="TAG370" s="110"/>
      <c r="TAH370" s="110"/>
      <c r="TAI370" s="110"/>
      <c r="TAJ370" s="110"/>
      <c r="TAK370" s="110"/>
      <c r="TAL370" s="110"/>
      <c r="TAM370" s="110"/>
      <c r="TAN370" s="110"/>
      <c r="TAO370" s="110"/>
      <c r="TAP370" s="110"/>
      <c r="TAQ370" s="110"/>
      <c r="TAR370" s="110"/>
      <c r="TAS370" s="110"/>
      <c r="TAT370" s="110"/>
      <c r="TAU370" s="110"/>
      <c r="TAV370" s="110"/>
      <c r="TAW370" s="110"/>
      <c r="TAX370" s="110"/>
      <c r="TAY370" s="110"/>
      <c r="TAZ370" s="110"/>
      <c r="TBA370" s="110"/>
      <c r="TBB370" s="110"/>
      <c r="TBC370" s="110"/>
      <c r="TBD370" s="110"/>
      <c r="TBE370" s="110"/>
      <c r="TBF370" s="110"/>
      <c r="TBG370" s="110"/>
      <c r="TBH370" s="110"/>
      <c r="TBI370" s="110"/>
      <c r="TBJ370" s="110"/>
      <c r="TBK370" s="110"/>
      <c r="TBL370" s="110"/>
      <c r="TBM370" s="110"/>
      <c r="TBN370" s="110"/>
      <c r="TBO370" s="110"/>
      <c r="TBP370" s="110"/>
      <c r="TBQ370" s="110"/>
      <c r="TBR370" s="110"/>
      <c r="TBS370" s="110"/>
      <c r="TBT370" s="110"/>
      <c r="TBU370" s="110"/>
      <c r="TBV370" s="110"/>
      <c r="TBW370" s="110"/>
      <c r="TBX370" s="110"/>
      <c r="TBY370" s="110"/>
      <c r="TBZ370" s="110"/>
      <c r="TCA370" s="110"/>
      <c r="TCB370" s="110"/>
      <c r="TCC370" s="110"/>
      <c r="TCD370" s="110"/>
      <c r="TCE370" s="110"/>
      <c r="TCF370" s="110"/>
      <c r="TCG370" s="110"/>
      <c r="TCH370" s="110"/>
      <c r="TCI370" s="110"/>
      <c r="TCJ370" s="110"/>
      <c r="TCK370" s="110"/>
      <c r="TCL370" s="110"/>
      <c r="TCM370" s="110"/>
      <c r="TCN370" s="110"/>
      <c r="TCO370" s="110"/>
      <c r="TCP370" s="110"/>
      <c r="TCQ370" s="110"/>
      <c r="TCR370" s="110"/>
      <c r="TCS370" s="110"/>
      <c r="TCT370" s="110"/>
      <c r="TCU370" s="110"/>
      <c r="TCV370" s="110"/>
      <c r="TCW370" s="110"/>
      <c r="TCX370" s="110"/>
      <c r="TCY370" s="110"/>
      <c r="TCZ370" s="110"/>
      <c r="TDA370" s="110"/>
      <c r="TDB370" s="110"/>
      <c r="TDC370" s="110"/>
      <c r="TDD370" s="110"/>
      <c r="TDE370" s="110"/>
      <c r="TDF370" s="110"/>
      <c r="TDG370" s="110"/>
      <c r="TDH370" s="110"/>
      <c r="TDI370" s="110"/>
      <c r="TDJ370" s="110"/>
      <c r="TDK370" s="110"/>
      <c r="TDL370" s="110"/>
      <c r="TDM370" s="110"/>
      <c r="TDN370" s="110"/>
      <c r="TDO370" s="110"/>
      <c r="TDP370" s="110"/>
      <c r="TDQ370" s="110"/>
      <c r="TDR370" s="110"/>
      <c r="TDS370" s="110"/>
      <c r="TDT370" s="110"/>
      <c r="TDU370" s="110"/>
      <c r="TDV370" s="110"/>
      <c r="TDW370" s="110"/>
      <c r="TDX370" s="110"/>
      <c r="TDY370" s="110"/>
      <c r="TDZ370" s="110"/>
      <c r="TEA370" s="110"/>
      <c r="TEB370" s="110"/>
      <c r="TEC370" s="110"/>
      <c r="TED370" s="110"/>
      <c r="TEE370" s="110"/>
      <c r="TEF370" s="110"/>
      <c r="TEG370" s="110"/>
      <c r="TEH370" s="110"/>
      <c r="TEI370" s="110"/>
      <c r="TEJ370" s="110"/>
      <c r="TEK370" s="110"/>
      <c r="TEL370" s="110"/>
      <c r="TEM370" s="110"/>
      <c r="TEN370" s="110"/>
      <c r="TEO370" s="110"/>
      <c r="TEP370" s="110"/>
      <c r="TEQ370" s="110"/>
      <c r="TER370" s="110"/>
      <c r="TES370" s="110"/>
      <c r="TET370" s="110"/>
      <c r="TEU370" s="110"/>
      <c r="TEV370" s="110"/>
      <c r="TEW370" s="110"/>
      <c r="TEX370" s="110"/>
      <c r="TEY370" s="110"/>
      <c r="TEZ370" s="110"/>
      <c r="TFA370" s="110"/>
      <c r="TFB370" s="110"/>
      <c r="TFC370" s="110"/>
      <c r="TFD370" s="110"/>
      <c r="TFE370" s="110"/>
      <c r="TFF370" s="110"/>
      <c r="TFG370" s="110"/>
      <c r="TFH370" s="110"/>
      <c r="TFI370" s="110"/>
      <c r="TFJ370" s="110"/>
      <c r="TFK370" s="110"/>
      <c r="TFL370" s="110"/>
      <c r="TFM370" s="110"/>
      <c r="TFN370" s="110"/>
      <c r="TFO370" s="110"/>
      <c r="TFP370" s="110"/>
      <c r="TFQ370" s="110"/>
      <c r="TFR370" s="110"/>
      <c r="TFS370" s="110"/>
      <c r="TFT370" s="110"/>
      <c r="TFU370" s="110"/>
      <c r="TFV370" s="110"/>
      <c r="TFW370" s="110"/>
      <c r="TFX370" s="110"/>
      <c r="TFY370" s="110"/>
      <c r="TFZ370" s="110"/>
      <c r="TGA370" s="110"/>
      <c r="TGB370" s="110"/>
      <c r="TGC370" s="110"/>
      <c r="TGD370" s="110"/>
      <c r="TGE370" s="110"/>
      <c r="TGF370" s="110"/>
      <c r="TGG370" s="110"/>
      <c r="TGH370" s="110"/>
      <c r="TGI370" s="110"/>
      <c r="TGJ370" s="110"/>
      <c r="TGK370" s="110"/>
      <c r="TGL370" s="110"/>
      <c r="TGM370" s="110"/>
      <c r="TGN370" s="110"/>
      <c r="TGO370" s="110"/>
      <c r="TGP370" s="110"/>
      <c r="TGQ370" s="110"/>
      <c r="TGR370" s="110"/>
      <c r="TGS370" s="110"/>
      <c r="TGT370" s="110"/>
      <c r="TGU370" s="110"/>
      <c r="TGV370" s="110"/>
      <c r="TGW370" s="110"/>
      <c r="TGX370" s="110"/>
      <c r="TGY370" s="110"/>
      <c r="TGZ370" s="110"/>
      <c r="THA370" s="110"/>
      <c r="THB370" s="110"/>
      <c r="THC370" s="110"/>
      <c r="THD370" s="110"/>
      <c r="THE370" s="110"/>
      <c r="THF370" s="110"/>
      <c r="THG370" s="110"/>
      <c r="THH370" s="110"/>
      <c r="THI370" s="110"/>
      <c r="THJ370" s="110"/>
      <c r="THK370" s="110"/>
      <c r="THL370" s="110"/>
      <c r="THM370" s="110"/>
      <c r="THN370" s="110"/>
      <c r="THO370" s="110"/>
      <c r="THP370" s="110"/>
      <c r="THQ370" s="110"/>
      <c r="THR370" s="110"/>
      <c r="THS370" s="110"/>
      <c r="THT370" s="110"/>
      <c r="THU370" s="110"/>
      <c r="THV370" s="110"/>
      <c r="THW370" s="110"/>
      <c r="THX370" s="110"/>
      <c r="THY370" s="110"/>
      <c r="THZ370" s="110"/>
      <c r="TIA370" s="110"/>
      <c r="TIB370" s="110"/>
      <c r="TIC370" s="110"/>
      <c r="TID370" s="110"/>
      <c r="TIE370" s="110"/>
      <c r="TIF370" s="110"/>
      <c r="TIG370" s="110"/>
      <c r="TIH370" s="110"/>
      <c r="TII370" s="110"/>
      <c r="TIJ370" s="110"/>
      <c r="TIK370" s="110"/>
      <c r="TIL370" s="110"/>
      <c r="TIM370" s="110"/>
      <c r="TIN370" s="110"/>
      <c r="TIO370" s="110"/>
      <c r="TIP370" s="110"/>
      <c r="TIQ370" s="110"/>
      <c r="TIR370" s="110"/>
      <c r="TIS370" s="110"/>
      <c r="TIT370" s="110"/>
      <c r="TIU370" s="110"/>
      <c r="TIV370" s="110"/>
      <c r="TIW370" s="110"/>
      <c r="TIX370" s="110"/>
      <c r="TIY370" s="110"/>
      <c r="TIZ370" s="110"/>
      <c r="TJA370" s="110"/>
      <c r="TJB370" s="110"/>
      <c r="TJC370" s="110"/>
      <c r="TJD370" s="110"/>
      <c r="TJE370" s="110"/>
      <c r="TJF370" s="110"/>
      <c r="TJG370" s="110"/>
      <c r="TJH370" s="110"/>
      <c r="TJI370" s="110"/>
      <c r="TJJ370" s="110"/>
      <c r="TJK370" s="110"/>
      <c r="TJL370" s="110"/>
      <c r="TJM370" s="110"/>
      <c r="TJN370" s="110"/>
      <c r="TJO370" s="110"/>
      <c r="TJP370" s="110"/>
      <c r="TJQ370" s="110"/>
      <c r="TJR370" s="110"/>
      <c r="TJS370" s="110"/>
      <c r="TJT370" s="110"/>
      <c r="TJU370" s="110"/>
      <c r="TJV370" s="110"/>
      <c r="TJW370" s="110"/>
      <c r="TJX370" s="110"/>
      <c r="TJY370" s="110"/>
      <c r="TJZ370" s="110"/>
      <c r="TKA370" s="110"/>
      <c r="TKB370" s="110"/>
      <c r="TKC370" s="110"/>
      <c r="TKD370" s="110"/>
      <c r="TKE370" s="110"/>
      <c r="TKF370" s="110"/>
      <c r="TKG370" s="110"/>
      <c r="TKH370" s="110"/>
      <c r="TKI370" s="110"/>
      <c r="TKJ370" s="110"/>
      <c r="TKK370" s="110"/>
      <c r="TKL370" s="110"/>
      <c r="TKM370" s="110"/>
      <c r="TKN370" s="110"/>
      <c r="TKO370" s="110"/>
      <c r="TKP370" s="110"/>
      <c r="TKQ370" s="110"/>
      <c r="TKR370" s="110"/>
      <c r="TKS370" s="110"/>
      <c r="TKT370" s="110"/>
      <c r="TKU370" s="110"/>
      <c r="TKV370" s="110"/>
      <c r="TKW370" s="110"/>
      <c r="TKX370" s="110"/>
      <c r="TKY370" s="110"/>
      <c r="TKZ370" s="110"/>
      <c r="TLA370" s="110"/>
      <c r="TLB370" s="110"/>
      <c r="TLC370" s="110"/>
      <c r="TLD370" s="110"/>
      <c r="TLE370" s="110"/>
      <c r="TLF370" s="110"/>
      <c r="TLG370" s="110"/>
      <c r="TLH370" s="110"/>
      <c r="TLI370" s="110"/>
      <c r="TLJ370" s="110"/>
      <c r="TLK370" s="110"/>
      <c r="TLL370" s="110"/>
      <c r="TLM370" s="110"/>
      <c r="TLN370" s="110"/>
      <c r="TLO370" s="110"/>
      <c r="TLP370" s="110"/>
      <c r="TLQ370" s="110"/>
      <c r="TLR370" s="110"/>
      <c r="TLS370" s="110"/>
      <c r="TLT370" s="110"/>
      <c r="TLU370" s="110"/>
      <c r="TLV370" s="110"/>
      <c r="TLW370" s="110"/>
      <c r="TLX370" s="110"/>
      <c r="TLY370" s="110"/>
      <c r="TLZ370" s="110"/>
      <c r="TMA370" s="110"/>
      <c r="TMB370" s="110"/>
      <c r="TMC370" s="110"/>
      <c r="TMD370" s="110"/>
      <c r="TME370" s="110"/>
      <c r="TMF370" s="110"/>
      <c r="TMG370" s="110"/>
      <c r="TMH370" s="110"/>
      <c r="TMI370" s="110"/>
      <c r="TMJ370" s="110"/>
      <c r="TMK370" s="110"/>
      <c r="TML370" s="110"/>
      <c r="TMM370" s="110"/>
      <c r="TMN370" s="110"/>
      <c r="TMO370" s="110"/>
      <c r="TMP370" s="110"/>
      <c r="TMQ370" s="110"/>
      <c r="TMR370" s="110"/>
      <c r="TMS370" s="110"/>
      <c r="TMT370" s="110"/>
      <c r="TMU370" s="110"/>
      <c r="TMV370" s="110"/>
      <c r="TMW370" s="110"/>
      <c r="TMX370" s="110"/>
      <c r="TMY370" s="110"/>
      <c r="TMZ370" s="110"/>
      <c r="TNA370" s="110"/>
      <c r="TNB370" s="110"/>
      <c r="TNC370" s="110"/>
      <c r="TND370" s="110"/>
      <c r="TNE370" s="110"/>
      <c r="TNF370" s="110"/>
      <c r="TNG370" s="110"/>
      <c r="TNH370" s="110"/>
      <c r="TNI370" s="110"/>
      <c r="TNJ370" s="110"/>
      <c r="TNK370" s="110"/>
      <c r="TNL370" s="110"/>
      <c r="TNM370" s="110"/>
      <c r="TNN370" s="110"/>
      <c r="TNO370" s="110"/>
      <c r="TNP370" s="110"/>
      <c r="TNQ370" s="110"/>
      <c r="TNR370" s="110"/>
      <c r="TNS370" s="110"/>
      <c r="TNT370" s="110"/>
      <c r="TNU370" s="110"/>
      <c r="TNV370" s="110"/>
      <c r="TNW370" s="110"/>
      <c r="TNX370" s="110"/>
      <c r="TNY370" s="110"/>
      <c r="TNZ370" s="110"/>
      <c r="TOA370" s="110"/>
      <c r="TOB370" s="110"/>
      <c r="TOC370" s="110"/>
      <c r="TOD370" s="110"/>
      <c r="TOE370" s="110"/>
      <c r="TOF370" s="110"/>
      <c r="TOG370" s="110"/>
      <c r="TOH370" s="110"/>
      <c r="TOI370" s="110"/>
      <c r="TOJ370" s="110"/>
      <c r="TOK370" s="110"/>
      <c r="TOL370" s="110"/>
      <c r="TOM370" s="110"/>
      <c r="TON370" s="110"/>
      <c r="TOO370" s="110"/>
      <c r="TOP370" s="110"/>
      <c r="TOQ370" s="110"/>
      <c r="TOR370" s="110"/>
      <c r="TOS370" s="110"/>
      <c r="TOT370" s="110"/>
      <c r="TOU370" s="110"/>
      <c r="TOV370" s="110"/>
      <c r="TOW370" s="110"/>
      <c r="TOX370" s="110"/>
      <c r="TOY370" s="110"/>
      <c r="TOZ370" s="110"/>
      <c r="TPA370" s="110"/>
      <c r="TPB370" s="110"/>
      <c r="TPC370" s="110"/>
      <c r="TPD370" s="110"/>
      <c r="TPE370" s="110"/>
      <c r="TPF370" s="110"/>
      <c r="TPG370" s="110"/>
      <c r="TPH370" s="110"/>
      <c r="TPI370" s="110"/>
      <c r="TPJ370" s="110"/>
      <c r="TPK370" s="110"/>
      <c r="TPL370" s="110"/>
      <c r="TPM370" s="110"/>
      <c r="TPN370" s="110"/>
      <c r="TPO370" s="110"/>
      <c r="TPP370" s="110"/>
      <c r="TPQ370" s="110"/>
      <c r="TPR370" s="110"/>
      <c r="TPS370" s="110"/>
      <c r="TPT370" s="110"/>
      <c r="TPU370" s="110"/>
      <c r="TPV370" s="110"/>
      <c r="TPW370" s="110"/>
      <c r="TPX370" s="110"/>
      <c r="TPY370" s="110"/>
      <c r="TPZ370" s="110"/>
      <c r="TQA370" s="110"/>
      <c r="TQB370" s="110"/>
      <c r="TQC370" s="110"/>
      <c r="TQD370" s="110"/>
      <c r="TQE370" s="110"/>
      <c r="TQF370" s="110"/>
      <c r="TQG370" s="110"/>
      <c r="TQH370" s="110"/>
      <c r="TQI370" s="110"/>
      <c r="TQJ370" s="110"/>
      <c r="TQK370" s="110"/>
      <c r="TQL370" s="110"/>
      <c r="TQM370" s="110"/>
      <c r="TQN370" s="110"/>
      <c r="TQO370" s="110"/>
      <c r="TQP370" s="110"/>
      <c r="TQQ370" s="110"/>
      <c r="TQR370" s="110"/>
      <c r="TQS370" s="110"/>
      <c r="TQT370" s="110"/>
      <c r="TQU370" s="110"/>
      <c r="TQV370" s="110"/>
      <c r="TQW370" s="110"/>
      <c r="TQX370" s="110"/>
      <c r="TQY370" s="110"/>
      <c r="TQZ370" s="110"/>
      <c r="TRA370" s="110"/>
      <c r="TRB370" s="110"/>
      <c r="TRC370" s="110"/>
      <c r="TRD370" s="110"/>
      <c r="TRE370" s="110"/>
      <c r="TRF370" s="110"/>
      <c r="TRG370" s="110"/>
      <c r="TRH370" s="110"/>
      <c r="TRI370" s="110"/>
      <c r="TRJ370" s="110"/>
      <c r="TRK370" s="110"/>
      <c r="TRL370" s="110"/>
      <c r="TRM370" s="110"/>
      <c r="TRN370" s="110"/>
      <c r="TRO370" s="110"/>
      <c r="TRP370" s="110"/>
      <c r="TRQ370" s="110"/>
      <c r="TRR370" s="110"/>
      <c r="TRS370" s="110"/>
      <c r="TRT370" s="110"/>
      <c r="TRU370" s="110"/>
      <c r="TRV370" s="110"/>
      <c r="TRW370" s="110"/>
      <c r="TRX370" s="110"/>
      <c r="TRY370" s="110"/>
      <c r="TRZ370" s="110"/>
      <c r="TSA370" s="110"/>
      <c r="TSB370" s="110"/>
      <c r="TSC370" s="110"/>
      <c r="TSD370" s="110"/>
      <c r="TSE370" s="110"/>
      <c r="TSF370" s="110"/>
      <c r="TSG370" s="110"/>
      <c r="TSH370" s="110"/>
      <c r="TSI370" s="110"/>
      <c r="TSJ370" s="110"/>
      <c r="TSK370" s="110"/>
      <c r="TSL370" s="110"/>
      <c r="TSM370" s="110"/>
      <c r="TSN370" s="110"/>
      <c r="TSO370" s="110"/>
      <c r="TSP370" s="110"/>
      <c r="TSQ370" s="110"/>
      <c r="TSR370" s="110"/>
      <c r="TSS370" s="110"/>
      <c r="TST370" s="110"/>
      <c r="TSU370" s="110"/>
      <c r="TSV370" s="110"/>
      <c r="TSW370" s="110"/>
      <c r="TSX370" s="110"/>
      <c r="TSY370" s="110"/>
      <c r="TSZ370" s="110"/>
      <c r="TTA370" s="110"/>
      <c r="TTB370" s="110"/>
      <c r="TTC370" s="110"/>
      <c r="TTD370" s="110"/>
      <c r="TTE370" s="110"/>
      <c r="TTF370" s="110"/>
      <c r="TTG370" s="110"/>
      <c r="TTH370" s="110"/>
      <c r="TTI370" s="110"/>
      <c r="TTJ370" s="110"/>
      <c r="TTK370" s="110"/>
      <c r="TTL370" s="110"/>
      <c r="TTM370" s="110"/>
      <c r="TTN370" s="110"/>
      <c r="TTO370" s="110"/>
      <c r="TTP370" s="110"/>
      <c r="TTQ370" s="110"/>
      <c r="TTR370" s="110"/>
      <c r="TTS370" s="110"/>
      <c r="TTT370" s="110"/>
      <c r="TTU370" s="110"/>
      <c r="TTV370" s="110"/>
      <c r="TTW370" s="110"/>
      <c r="TTX370" s="110"/>
      <c r="TTY370" s="110"/>
      <c r="TTZ370" s="110"/>
      <c r="TUA370" s="110"/>
      <c r="TUB370" s="110"/>
      <c r="TUC370" s="110"/>
      <c r="TUD370" s="110"/>
      <c r="TUE370" s="110"/>
      <c r="TUF370" s="110"/>
      <c r="TUG370" s="110"/>
      <c r="TUH370" s="110"/>
      <c r="TUI370" s="110"/>
      <c r="TUJ370" s="110"/>
      <c r="TUK370" s="110"/>
      <c r="TUL370" s="110"/>
      <c r="TUM370" s="110"/>
      <c r="TUN370" s="110"/>
      <c r="TUO370" s="110"/>
      <c r="TUP370" s="110"/>
      <c r="TUQ370" s="110"/>
      <c r="TUR370" s="110"/>
      <c r="TUS370" s="110"/>
      <c r="TUT370" s="110"/>
      <c r="TUU370" s="110"/>
      <c r="TUV370" s="110"/>
      <c r="TUW370" s="110"/>
      <c r="TUX370" s="110"/>
      <c r="TUY370" s="110"/>
      <c r="TUZ370" s="110"/>
      <c r="TVA370" s="110"/>
      <c r="TVB370" s="110"/>
      <c r="TVC370" s="110"/>
      <c r="TVD370" s="110"/>
      <c r="TVE370" s="110"/>
      <c r="TVF370" s="110"/>
      <c r="TVG370" s="110"/>
      <c r="TVH370" s="110"/>
      <c r="TVI370" s="110"/>
      <c r="TVJ370" s="110"/>
      <c r="TVK370" s="110"/>
      <c r="TVL370" s="110"/>
      <c r="TVM370" s="110"/>
      <c r="TVN370" s="110"/>
      <c r="TVO370" s="110"/>
      <c r="TVP370" s="110"/>
      <c r="TVQ370" s="110"/>
      <c r="TVR370" s="110"/>
      <c r="TVS370" s="110"/>
      <c r="TVT370" s="110"/>
      <c r="TVU370" s="110"/>
      <c r="TVV370" s="110"/>
      <c r="TVW370" s="110"/>
      <c r="TVX370" s="110"/>
      <c r="TVY370" s="110"/>
      <c r="TVZ370" s="110"/>
      <c r="TWA370" s="110"/>
      <c r="TWB370" s="110"/>
      <c r="TWC370" s="110"/>
      <c r="TWD370" s="110"/>
      <c r="TWE370" s="110"/>
      <c r="TWF370" s="110"/>
      <c r="TWG370" s="110"/>
      <c r="TWH370" s="110"/>
      <c r="TWI370" s="110"/>
      <c r="TWJ370" s="110"/>
      <c r="TWK370" s="110"/>
      <c r="TWL370" s="110"/>
      <c r="TWM370" s="110"/>
      <c r="TWN370" s="110"/>
      <c r="TWO370" s="110"/>
      <c r="TWP370" s="110"/>
      <c r="TWQ370" s="110"/>
      <c r="TWR370" s="110"/>
      <c r="TWS370" s="110"/>
      <c r="TWT370" s="110"/>
      <c r="TWU370" s="110"/>
      <c r="TWV370" s="110"/>
      <c r="TWW370" s="110"/>
      <c r="TWX370" s="110"/>
      <c r="TWY370" s="110"/>
      <c r="TWZ370" s="110"/>
      <c r="TXA370" s="110"/>
      <c r="TXB370" s="110"/>
      <c r="TXC370" s="110"/>
      <c r="TXD370" s="110"/>
      <c r="TXE370" s="110"/>
      <c r="TXF370" s="110"/>
      <c r="TXG370" s="110"/>
      <c r="TXH370" s="110"/>
      <c r="TXI370" s="110"/>
      <c r="TXJ370" s="110"/>
      <c r="TXK370" s="110"/>
      <c r="TXL370" s="110"/>
      <c r="TXM370" s="110"/>
      <c r="TXN370" s="110"/>
      <c r="TXO370" s="110"/>
      <c r="TXP370" s="110"/>
      <c r="TXQ370" s="110"/>
      <c r="TXR370" s="110"/>
      <c r="TXS370" s="110"/>
      <c r="TXT370" s="110"/>
      <c r="TXU370" s="110"/>
      <c r="TXV370" s="110"/>
      <c r="TXW370" s="110"/>
      <c r="TXX370" s="110"/>
      <c r="TXY370" s="110"/>
      <c r="TXZ370" s="110"/>
      <c r="TYA370" s="110"/>
      <c r="TYB370" s="110"/>
      <c r="TYC370" s="110"/>
      <c r="TYD370" s="110"/>
      <c r="TYE370" s="110"/>
      <c r="TYF370" s="110"/>
      <c r="TYG370" s="110"/>
      <c r="TYH370" s="110"/>
      <c r="TYI370" s="110"/>
      <c r="TYJ370" s="110"/>
      <c r="TYK370" s="110"/>
      <c r="TYL370" s="110"/>
      <c r="TYM370" s="110"/>
      <c r="TYN370" s="110"/>
      <c r="TYO370" s="110"/>
      <c r="TYP370" s="110"/>
      <c r="TYQ370" s="110"/>
      <c r="TYR370" s="110"/>
      <c r="TYS370" s="110"/>
      <c r="TYT370" s="110"/>
      <c r="TYU370" s="110"/>
      <c r="TYV370" s="110"/>
      <c r="TYW370" s="110"/>
      <c r="TYX370" s="110"/>
      <c r="TYY370" s="110"/>
      <c r="TYZ370" s="110"/>
      <c r="TZA370" s="110"/>
      <c r="TZB370" s="110"/>
      <c r="TZC370" s="110"/>
      <c r="TZD370" s="110"/>
      <c r="TZE370" s="110"/>
      <c r="TZF370" s="110"/>
      <c r="TZG370" s="110"/>
      <c r="TZH370" s="110"/>
      <c r="TZI370" s="110"/>
      <c r="TZJ370" s="110"/>
      <c r="TZK370" s="110"/>
      <c r="TZL370" s="110"/>
      <c r="TZM370" s="110"/>
      <c r="TZN370" s="110"/>
      <c r="TZO370" s="110"/>
      <c r="TZP370" s="110"/>
      <c r="TZQ370" s="110"/>
      <c r="TZR370" s="110"/>
      <c r="TZS370" s="110"/>
      <c r="TZT370" s="110"/>
      <c r="TZU370" s="110"/>
      <c r="TZV370" s="110"/>
      <c r="TZW370" s="110"/>
      <c r="TZX370" s="110"/>
      <c r="TZY370" s="110"/>
      <c r="TZZ370" s="110"/>
      <c r="UAA370" s="110"/>
      <c r="UAB370" s="110"/>
      <c r="UAC370" s="110"/>
      <c r="UAD370" s="110"/>
      <c r="UAE370" s="110"/>
      <c r="UAF370" s="110"/>
      <c r="UAG370" s="110"/>
      <c r="UAH370" s="110"/>
      <c r="UAI370" s="110"/>
      <c r="UAJ370" s="110"/>
      <c r="UAK370" s="110"/>
      <c r="UAL370" s="110"/>
      <c r="UAM370" s="110"/>
      <c r="UAN370" s="110"/>
      <c r="UAO370" s="110"/>
      <c r="UAP370" s="110"/>
      <c r="UAQ370" s="110"/>
      <c r="UAR370" s="110"/>
      <c r="UAS370" s="110"/>
      <c r="UAT370" s="110"/>
      <c r="UAU370" s="110"/>
      <c r="UAV370" s="110"/>
      <c r="UAW370" s="110"/>
      <c r="UAX370" s="110"/>
      <c r="UAY370" s="110"/>
      <c r="UAZ370" s="110"/>
      <c r="UBA370" s="110"/>
      <c r="UBB370" s="110"/>
      <c r="UBC370" s="110"/>
      <c r="UBD370" s="110"/>
      <c r="UBE370" s="110"/>
      <c r="UBF370" s="110"/>
      <c r="UBG370" s="110"/>
      <c r="UBH370" s="110"/>
      <c r="UBI370" s="110"/>
      <c r="UBJ370" s="110"/>
      <c r="UBK370" s="110"/>
      <c r="UBL370" s="110"/>
      <c r="UBM370" s="110"/>
      <c r="UBN370" s="110"/>
      <c r="UBO370" s="110"/>
      <c r="UBP370" s="110"/>
      <c r="UBQ370" s="110"/>
      <c r="UBR370" s="110"/>
      <c r="UBS370" s="110"/>
      <c r="UBT370" s="110"/>
      <c r="UBU370" s="110"/>
      <c r="UBV370" s="110"/>
      <c r="UBW370" s="110"/>
      <c r="UBX370" s="110"/>
      <c r="UBY370" s="110"/>
      <c r="UBZ370" s="110"/>
      <c r="UCA370" s="110"/>
      <c r="UCB370" s="110"/>
      <c r="UCC370" s="110"/>
      <c r="UCD370" s="110"/>
      <c r="UCE370" s="110"/>
      <c r="UCF370" s="110"/>
      <c r="UCG370" s="110"/>
      <c r="UCH370" s="110"/>
      <c r="UCI370" s="110"/>
      <c r="UCJ370" s="110"/>
      <c r="UCK370" s="110"/>
      <c r="UCL370" s="110"/>
      <c r="UCM370" s="110"/>
      <c r="UCN370" s="110"/>
      <c r="UCO370" s="110"/>
      <c r="UCP370" s="110"/>
      <c r="UCQ370" s="110"/>
      <c r="UCR370" s="110"/>
      <c r="UCS370" s="110"/>
      <c r="UCT370" s="110"/>
      <c r="UCU370" s="110"/>
      <c r="UCV370" s="110"/>
      <c r="UCW370" s="110"/>
      <c r="UCX370" s="110"/>
      <c r="UCY370" s="110"/>
      <c r="UCZ370" s="110"/>
      <c r="UDA370" s="110"/>
      <c r="UDB370" s="110"/>
      <c r="UDC370" s="110"/>
      <c r="UDD370" s="110"/>
      <c r="UDE370" s="110"/>
      <c r="UDF370" s="110"/>
      <c r="UDG370" s="110"/>
      <c r="UDH370" s="110"/>
      <c r="UDI370" s="110"/>
      <c r="UDJ370" s="110"/>
      <c r="UDK370" s="110"/>
      <c r="UDL370" s="110"/>
      <c r="UDM370" s="110"/>
      <c r="UDN370" s="110"/>
      <c r="UDO370" s="110"/>
      <c r="UDP370" s="110"/>
      <c r="UDQ370" s="110"/>
      <c r="UDR370" s="110"/>
      <c r="UDS370" s="110"/>
      <c r="UDT370" s="110"/>
      <c r="UDU370" s="110"/>
      <c r="UDV370" s="110"/>
      <c r="UDW370" s="110"/>
      <c r="UDX370" s="110"/>
      <c r="UDY370" s="110"/>
      <c r="UDZ370" s="110"/>
      <c r="UEA370" s="110"/>
      <c r="UEB370" s="110"/>
      <c r="UEC370" s="110"/>
      <c r="UED370" s="110"/>
      <c r="UEE370" s="110"/>
      <c r="UEF370" s="110"/>
      <c r="UEG370" s="110"/>
      <c r="UEH370" s="110"/>
      <c r="UEI370" s="110"/>
      <c r="UEJ370" s="110"/>
      <c r="UEK370" s="110"/>
      <c r="UEL370" s="110"/>
      <c r="UEM370" s="110"/>
      <c r="UEN370" s="110"/>
      <c r="UEO370" s="110"/>
      <c r="UEP370" s="110"/>
      <c r="UEQ370" s="110"/>
      <c r="UER370" s="110"/>
      <c r="UES370" s="110"/>
      <c r="UET370" s="110"/>
      <c r="UEU370" s="110"/>
      <c r="UEV370" s="110"/>
      <c r="UEW370" s="110"/>
      <c r="UEX370" s="110"/>
      <c r="UEY370" s="110"/>
      <c r="UEZ370" s="110"/>
      <c r="UFA370" s="110"/>
      <c r="UFB370" s="110"/>
      <c r="UFC370" s="110"/>
      <c r="UFD370" s="110"/>
      <c r="UFE370" s="110"/>
      <c r="UFF370" s="110"/>
      <c r="UFG370" s="110"/>
      <c r="UFH370" s="110"/>
      <c r="UFI370" s="110"/>
      <c r="UFJ370" s="110"/>
      <c r="UFK370" s="110"/>
      <c r="UFL370" s="110"/>
      <c r="UFM370" s="110"/>
      <c r="UFN370" s="110"/>
      <c r="UFO370" s="110"/>
      <c r="UFP370" s="110"/>
      <c r="UFQ370" s="110"/>
      <c r="UFR370" s="110"/>
      <c r="UFS370" s="110"/>
      <c r="UFT370" s="110"/>
      <c r="UFU370" s="110"/>
      <c r="UFV370" s="110"/>
      <c r="UFW370" s="110"/>
      <c r="UFX370" s="110"/>
      <c r="UFY370" s="110"/>
      <c r="UFZ370" s="110"/>
      <c r="UGA370" s="110"/>
      <c r="UGB370" s="110"/>
      <c r="UGC370" s="110"/>
      <c r="UGD370" s="110"/>
      <c r="UGE370" s="110"/>
      <c r="UGF370" s="110"/>
      <c r="UGG370" s="110"/>
      <c r="UGH370" s="110"/>
      <c r="UGI370" s="110"/>
      <c r="UGJ370" s="110"/>
      <c r="UGK370" s="110"/>
      <c r="UGL370" s="110"/>
      <c r="UGM370" s="110"/>
      <c r="UGN370" s="110"/>
      <c r="UGO370" s="110"/>
      <c r="UGP370" s="110"/>
      <c r="UGQ370" s="110"/>
      <c r="UGR370" s="110"/>
      <c r="UGS370" s="110"/>
      <c r="UGT370" s="110"/>
      <c r="UGU370" s="110"/>
      <c r="UGV370" s="110"/>
      <c r="UGW370" s="110"/>
      <c r="UGX370" s="110"/>
      <c r="UGY370" s="110"/>
      <c r="UGZ370" s="110"/>
      <c r="UHA370" s="110"/>
      <c r="UHB370" s="110"/>
      <c r="UHC370" s="110"/>
      <c r="UHD370" s="110"/>
      <c r="UHE370" s="110"/>
      <c r="UHF370" s="110"/>
      <c r="UHG370" s="110"/>
      <c r="UHH370" s="110"/>
      <c r="UHI370" s="110"/>
      <c r="UHJ370" s="110"/>
      <c r="UHK370" s="110"/>
      <c r="UHL370" s="110"/>
      <c r="UHM370" s="110"/>
      <c r="UHN370" s="110"/>
      <c r="UHO370" s="110"/>
      <c r="UHP370" s="110"/>
      <c r="UHQ370" s="110"/>
      <c r="UHR370" s="110"/>
      <c r="UHS370" s="110"/>
      <c r="UHT370" s="110"/>
      <c r="UHU370" s="110"/>
      <c r="UHV370" s="110"/>
      <c r="UHW370" s="110"/>
      <c r="UHX370" s="110"/>
      <c r="UHY370" s="110"/>
      <c r="UHZ370" s="110"/>
      <c r="UIA370" s="110"/>
      <c r="UIB370" s="110"/>
      <c r="UIC370" s="110"/>
      <c r="UID370" s="110"/>
      <c r="UIE370" s="110"/>
      <c r="UIF370" s="110"/>
      <c r="UIG370" s="110"/>
      <c r="UIH370" s="110"/>
      <c r="UII370" s="110"/>
      <c r="UIJ370" s="110"/>
      <c r="UIK370" s="110"/>
      <c r="UIL370" s="110"/>
      <c r="UIM370" s="110"/>
      <c r="UIN370" s="110"/>
      <c r="UIO370" s="110"/>
      <c r="UIP370" s="110"/>
      <c r="UIQ370" s="110"/>
      <c r="UIR370" s="110"/>
      <c r="UIS370" s="110"/>
      <c r="UIT370" s="110"/>
      <c r="UIU370" s="110"/>
      <c r="UIV370" s="110"/>
      <c r="UIW370" s="110"/>
      <c r="UIX370" s="110"/>
      <c r="UIY370" s="110"/>
      <c r="UIZ370" s="110"/>
      <c r="UJA370" s="110"/>
      <c r="UJB370" s="110"/>
      <c r="UJC370" s="110"/>
      <c r="UJD370" s="110"/>
      <c r="UJE370" s="110"/>
      <c r="UJF370" s="110"/>
      <c r="UJG370" s="110"/>
      <c r="UJH370" s="110"/>
      <c r="UJI370" s="110"/>
      <c r="UJJ370" s="110"/>
      <c r="UJK370" s="110"/>
      <c r="UJL370" s="110"/>
      <c r="UJM370" s="110"/>
      <c r="UJN370" s="110"/>
      <c r="UJO370" s="110"/>
      <c r="UJP370" s="110"/>
      <c r="UJQ370" s="110"/>
      <c r="UJR370" s="110"/>
      <c r="UJS370" s="110"/>
      <c r="UJT370" s="110"/>
      <c r="UJU370" s="110"/>
      <c r="UJV370" s="110"/>
      <c r="UJW370" s="110"/>
      <c r="UJX370" s="110"/>
      <c r="UJY370" s="110"/>
      <c r="UJZ370" s="110"/>
      <c r="UKA370" s="110"/>
      <c r="UKB370" s="110"/>
      <c r="UKC370" s="110"/>
      <c r="UKD370" s="110"/>
      <c r="UKE370" s="110"/>
      <c r="UKF370" s="110"/>
      <c r="UKG370" s="110"/>
      <c r="UKH370" s="110"/>
      <c r="UKI370" s="110"/>
      <c r="UKJ370" s="110"/>
      <c r="UKK370" s="110"/>
      <c r="UKL370" s="110"/>
      <c r="UKM370" s="110"/>
      <c r="UKN370" s="110"/>
      <c r="UKO370" s="110"/>
      <c r="UKP370" s="110"/>
      <c r="UKQ370" s="110"/>
      <c r="UKR370" s="110"/>
      <c r="UKS370" s="110"/>
      <c r="UKT370" s="110"/>
      <c r="UKU370" s="110"/>
      <c r="UKV370" s="110"/>
      <c r="UKW370" s="110"/>
      <c r="UKX370" s="110"/>
      <c r="UKY370" s="110"/>
      <c r="UKZ370" s="110"/>
      <c r="ULA370" s="110"/>
      <c r="ULB370" s="110"/>
      <c r="ULC370" s="110"/>
      <c r="ULD370" s="110"/>
      <c r="ULE370" s="110"/>
      <c r="ULF370" s="110"/>
      <c r="ULG370" s="110"/>
      <c r="ULH370" s="110"/>
      <c r="ULI370" s="110"/>
      <c r="ULJ370" s="110"/>
      <c r="ULK370" s="110"/>
      <c r="ULL370" s="110"/>
      <c r="ULM370" s="110"/>
      <c r="ULN370" s="110"/>
      <c r="ULO370" s="110"/>
      <c r="ULP370" s="110"/>
      <c r="ULQ370" s="110"/>
      <c r="ULR370" s="110"/>
      <c r="ULS370" s="110"/>
      <c r="ULT370" s="110"/>
      <c r="ULU370" s="110"/>
      <c r="ULV370" s="110"/>
      <c r="ULW370" s="110"/>
      <c r="ULX370" s="110"/>
      <c r="ULY370" s="110"/>
      <c r="ULZ370" s="110"/>
      <c r="UMA370" s="110"/>
      <c r="UMB370" s="110"/>
      <c r="UMC370" s="110"/>
      <c r="UMD370" s="110"/>
      <c r="UME370" s="110"/>
      <c r="UMF370" s="110"/>
      <c r="UMG370" s="110"/>
      <c r="UMH370" s="110"/>
      <c r="UMI370" s="110"/>
      <c r="UMJ370" s="110"/>
      <c r="UMK370" s="110"/>
      <c r="UML370" s="110"/>
      <c r="UMM370" s="110"/>
      <c r="UMN370" s="110"/>
      <c r="UMO370" s="110"/>
      <c r="UMP370" s="110"/>
      <c r="UMQ370" s="110"/>
      <c r="UMR370" s="110"/>
      <c r="UMS370" s="110"/>
      <c r="UMT370" s="110"/>
      <c r="UMU370" s="110"/>
      <c r="UMV370" s="110"/>
      <c r="UMW370" s="110"/>
      <c r="UMX370" s="110"/>
      <c r="UMY370" s="110"/>
      <c r="UMZ370" s="110"/>
      <c r="UNA370" s="110"/>
      <c r="UNB370" s="110"/>
      <c r="UNC370" s="110"/>
      <c r="UND370" s="110"/>
      <c r="UNE370" s="110"/>
      <c r="UNF370" s="110"/>
      <c r="UNG370" s="110"/>
      <c r="UNH370" s="110"/>
      <c r="UNI370" s="110"/>
      <c r="UNJ370" s="110"/>
      <c r="UNK370" s="110"/>
      <c r="UNL370" s="110"/>
      <c r="UNM370" s="110"/>
      <c r="UNN370" s="110"/>
      <c r="UNO370" s="110"/>
      <c r="UNP370" s="110"/>
      <c r="UNQ370" s="110"/>
      <c r="UNR370" s="110"/>
      <c r="UNS370" s="110"/>
      <c r="UNT370" s="110"/>
      <c r="UNU370" s="110"/>
      <c r="UNV370" s="110"/>
      <c r="UNW370" s="110"/>
      <c r="UNX370" s="110"/>
      <c r="UNY370" s="110"/>
      <c r="UNZ370" s="110"/>
      <c r="UOA370" s="110"/>
      <c r="UOB370" s="110"/>
      <c r="UOC370" s="110"/>
      <c r="UOD370" s="110"/>
      <c r="UOE370" s="110"/>
      <c r="UOF370" s="110"/>
      <c r="UOG370" s="110"/>
      <c r="UOH370" s="110"/>
      <c r="UOI370" s="110"/>
      <c r="UOJ370" s="110"/>
      <c r="UOK370" s="110"/>
      <c r="UOL370" s="110"/>
      <c r="UOM370" s="110"/>
      <c r="UON370" s="110"/>
      <c r="UOO370" s="110"/>
      <c r="UOP370" s="110"/>
      <c r="UOQ370" s="110"/>
      <c r="UOR370" s="110"/>
      <c r="UOS370" s="110"/>
      <c r="UOT370" s="110"/>
      <c r="UOU370" s="110"/>
      <c r="UOV370" s="110"/>
      <c r="UOW370" s="110"/>
      <c r="UOX370" s="110"/>
      <c r="UOY370" s="110"/>
      <c r="UOZ370" s="110"/>
      <c r="UPA370" s="110"/>
      <c r="UPB370" s="110"/>
      <c r="UPC370" s="110"/>
      <c r="UPD370" s="110"/>
      <c r="UPE370" s="110"/>
      <c r="UPF370" s="110"/>
      <c r="UPG370" s="110"/>
      <c r="UPH370" s="110"/>
      <c r="UPI370" s="110"/>
      <c r="UPJ370" s="110"/>
      <c r="UPK370" s="110"/>
      <c r="UPL370" s="110"/>
      <c r="UPM370" s="110"/>
      <c r="UPN370" s="110"/>
      <c r="UPO370" s="110"/>
      <c r="UPP370" s="110"/>
      <c r="UPQ370" s="110"/>
      <c r="UPR370" s="110"/>
      <c r="UPS370" s="110"/>
      <c r="UPT370" s="110"/>
      <c r="UPU370" s="110"/>
      <c r="UPV370" s="110"/>
      <c r="UPW370" s="110"/>
      <c r="UPX370" s="110"/>
      <c r="UPY370" s="110"/>
      <c r="UPZ370" s="110"/>
      <c r="UQA370" s="110"/>
      <c r="UQB370" s="110"/>
      <c r="UQC370" s="110"/>
      <c r="UQD370" s="110"/>
      <c r="UQE370" s="110"/>
      <c r="UQF370" s="110"/>
      <c r="UQG370" s="110"/>
      <c r="UQH370" s="110"/>
      <c r="UQI370" s="110"/>
      <c r="UQJ370" s="110"/>
      <c r="UQK370" s="110"/>
      <c r="UQL370" s="110"/>
      <c r="UQM370" s="110"/>
      <c r="UQN370" s="110"/>
      <c r="UQO370" s="110"/>
      <c r="UQP370" s="110"/>
      <c r="UQQ370" s="110"/>
      <c r="UQR370" s="110"/>
      <c r="UQS370" s="110"/>
      <c r="UQT370" s="110"/>
      <c r="UQU370" s="110"/>
      <c r="UQV370" s="110"/>
      <c r="UQW370" s="110"/>
      <c r="UQX370" s="110"/>
      <c r="UQY370" s="110"/>
      <c r="UQZ370" s="110"/>
      <c r="URA370" s="110"/>
      <c r="URB370" s="110"/>
      <c r="URC370" s="110"/>
      <c r="URD370" s="110"/>
      <c r="URE370" s="110"/>
      <c r="URF370" s="110"/>
      <c r="URG370" s="110"/>
      <c r="URH370" s="110"/>
      <c r="URI370" s="110"/>
      <c r="URJ370" s="110"/>
      <c r="URK370" s="110"/>
      <c r="URL370" s="110"/>
      <c r="URM370" s="110"/>
      <c r="URN370" s="110"/>
      <c r="URO370" s="110"/>
      <c r="URP370" s="110"/>
      <c r="URQ370" s="110"/>
      <c r="URR370" s="110"/>
      <c r="URS370" s="110"/>
      <c r="URT370" s="110"/>
      <c r="URU370" s="110"/>
      <c r="URV370" s="110"/>
      <c r="URW370" s="110"/>
      <c r="URX370" s="110"/>
      <c r="URY370" s="110"/>
      <c r="URZ370" s="110"/>
      <c r="USA370" s="110"/>
      <c r="USB370" s="110"/>
      <c r="USC370" s="110"/>
      <c r="USD370" s="110"/>
      <c r="USE370" s="110"/>
      <c r="USF370" s="110"/>
      <c r="USG370" s="110"/>
      <c r="USH370" s="110"/>
      <c r="USI370" s="110"/>
      <c r="USJ370" s="110"/>
      <c r="USK370" s="110"/>
      <c r="USL370" s="110"/>
      <c r="USM370" s="110"/>
      <c r="USN370" s="110"/>
      <c r="USO370" s="110"/>
      <c r="USP370" s="110"/>
      <c r="USQ370" s="110"/>
      <c r="USR370" s="110"/>
      <c r="USS370" s="110"/>
      <c r="UST370" s="110"/>
      <c r="USU370" s="110"/>
      <c r="USV370" s="110"/>
      <c r="USW370" s="110"/>
      <c r="USX370" s="110"/>
      <c r="USY370" s="110"/>
      <c r="USZ370" s="110"/>
      <c r="UTA370" s="110"/>
      <c r="UTB370" s="110"/>
      <c r="UTC370" s="110"/>
      <c r="UTD370" s="110"/>
      <c r="UTE370" s="110"/>
      <c r="UTF370" s="110"/>
      <c r="UTG370" s="110"/>
      <c r="UTH370" s="110"/>
      <c r="UTI370" s="110"/>
      <c r="UTJ370" s="110"/>
      <c r="UTK370" s="110"/>
      <c r="UTL370" s="110"/>
      <c r="UTM370" s="110"/>
      <c r="UTN370" s="110"/>
      <c r="UTO370" s="110"/>
      <c r="UTP370" s="110"/>
      <c r="UTQ370" s="110"/>
      <c r="UTR370" s="110"/>
      <c r="UTS370" s="110"/>
      <c r="UTT370" s="110"/>
      <c r="UTU370" s="110"/>
      <c r="UTV370" s="110"/>
      <c r="UTW370" s="110"/>
      <c r="UTX370" s="110"/>
      <c r="UTY370" s="110"/>
      <c r="UTZ370" s="110"/>
      <c r="UUA370" s="110"/>
      <c r="UUB370" s="110"/>
      <c r="UUC370" s="110"/>
      <c r="UUD370" s="110"/>
      <c r="UUE370" s="110"/>
      <c r="UUF370" s="110"/>
      <c r="UUG370" s="110"/>
      <c r="UUH370" s="110"/>
      <c r="UUI370" s="110"/>
      <c r="UUJ370" s="110"/>
      <c r="UUK370" s="110"/>
      <c r="UUL370" s="110"/>
      <c r="UUM370" s="110"/>
      <c r="UUN370" s="110"/>
      <c r="UUO370" s="110"/>
      <c r="UUP370" s="110"/>
      <c r="UUQ370" s="110"/>
      <c r="UUR370" s="110"/>
      <c r="UUS370" s="110"/>
      <c r="UUT370" s="110"/>
      <c r="UUU370" s="110"/>
      <c r="UUV370" s="110"/>
      <c r="UUW370" s="110"/>
      <c r="UUX370" s="110"/>
      <c r="UUY370" s="110"/>
      <c r="UUZ370" s="110"/>
      <c r="UVA370" s="110"/>
      <c r="UVB370" s="110"/>
      <c r="UVC370" s="110"/>
      <c r="UVD370" s="110"/>
      <c r="UVE370" s="110"/>
      <c r="UVF370" s="110"/>
      <c r="UVG370" s="110"/>
      <c r="UVH370" s="110"/>
      <c r="UVI370" s="110"/>
      <c r="UVJ370" s="110"/>
      <c r="UVK370" s="110"/>
      <c r="UVL370" s="110"/>
      <c r="UVM370" s="110"/>
      <c r="UVN370" s="110"/>
      <c r="UVO370" s="110"/>
      <c r="UVP370" s="110"/>
      <c r="UVQ370" s="110"/>
      <c r="UVR370" s="110"/>
      <c r="UVS370" s="110"/>
      <c r="UVT370" s="110"/>
      <c r="UVU370" s="110"/>
      <c r="UVV370" s="110"/>
      <c r="UVW370" s="110"/>
      <c r="UVX370" s="110"/>
      <c r="UVY370" s="110"/>
      <c r="UVZ370" s="110"/>
      <c r="UWA370" s="110"/>
      <c r="UWB370" s="110"/>
      <c r="UWC370" s="110"/>
      <c r="UWD370" s="110"/>
      <c r="UWE370" s="110"/>
      <c r="UWF370" s="110"/>
      <c r="UWG370" s="110"/>
      <c r="UWH370" s="110"/>
      <c r="UWI370" s="110"/>
      <c r="UWJ370" s="110"/>
      <c r="UWK370" s="110"/>
      <c r="UWL370" s="110"/>
      <c r="UWM370" s="110"/>
      <c r="UWN370" s="110"/>
      <c r="UWO370" s="110"/>
      <c r="UWP370" s="110"/>
      <c r="UWQ370" s="110"/>
      <c r="UWR370" s="110"/>
      <c r="UWS370" s="110"/>
      <c r="UWT370" s="110"/>
      <c r="UWU370" s="110"/>
      <c r="UWV370" s="110"/>
      <c r="UWW370" s="110"/>
      <c r="UWX370" s="110"/>
      <c r="UWY370" s="110"/>
      <c r="UWZ370" s="110"/>
      <c r="UXA370" s="110"/>
      <c r="UXB370" s="110"/>
      <c r="UXC370" s="110"/>
      <c r="UXD370" s="110"/>
      <c r="UXE370" s="110"/>
      <c r="UXF370" s="110"/>
      <c r="UXG370" s="110"/>
      <c r="UXH370" s="110"/>
      <c r="UXI370" s="110"/>
      <c r="UXJ370" s="110"/>
      <c r="UXK370" s="110"/>
      <c r="UXL370" s="110"/>
      <c r="UXM370" s="110"/>
      <c r="UXN370" s="110"/>
      <c r="UXO370" s="110"/>
      <c r="UXP370" s="110"/>
      <c r="UXQ370" s="110"/>
      <c r="UXR370" s="110"/>
      <c r="UXS370" s="110"/>
      <c r="UXT370" s="110"/>
      <c r="UXU370" s="110"/>
      <c r="UXV370" s="110"/>
      <c r="UXW370" s="110"/>
      <c r="UXX370" s="110"/>
      <c r="UXY370" s="110"/>
      <c r="UXZ370" s="110"/>
      <c r="UYA370" s="110"/>
      <c r="UYB370" s="110"/>
      <c r="UYC370" s="110"/>
      <c r="UYD370" s="110"/>
      <c r="UYE370" s="110"/>
      <c r="UYF370" s="110"/>
      <c r="UYG370" s="110"/>
      <c r="UYH370" s="110"/>
      <c r="UYI370" s="110"/>
      <c r="UYJ370" s="110"/>
      <c r="UYK370" s="110"/>
      <c r="UYL370" s="110"/>
      <c r="UYM370" s="110"/>
      <c r="UYN370" s="110"/>
      <c r="UYO370" s="110"/>
      <c r="UYP370" s="110"/>
      <c r="UYQ370" s="110"/>
      <c r="UYR370" s="110"/>
      <c r="UYS370" s="110"/>
      <c r="UYT370" s="110"/>
      <c r="UYU370" s="110"/>
      <c r="UYV370" s="110"/>
      <c r="UYW370" s="110"/>
      <c r="UYX370" s="110"/>
      <c r="UYY370" s="110"/>
      <c r="UYZ370" s="110"/>
      <c r="UZA370" s="110"/>
      <c r="UZB370" s="110"/>
      <c r="UZC370" s="110"/>
      <c r="UZD370" s="110"/>
      <c r="UZE370" s="110"/>
      <c r="UZF370" s="110"/>
      <c r="UZG370" s="110"/>
      <c r="UZH370" s="110"/>
      <c r="UZI370" s="110"/>
      <c r="UZJ370" s="110"/>
      <c r="UZK370" s="110"/>
      <c r="UZL370" s="110"/>
      <c r="UZM370" s="110"/>
      <c r="UZN370" s="110"/>
      <c r="UZO370" s="110"/>
      <c r="UZP370" s="110"/>
      <c r="UZQ370" s="110"/>
      <c r="UZR370" s="110"/>
      <c r="UZS370" s="110"/>
      <c r="UZT370" s="110"/>
      <c r="UZU370" s="110"/>
      <c r="UZV370" s="110"/>
      <c r="UZW370" s="110"/>
      <c r="UZX370" s="110"/>
      <c r="UZY370" s="110"/>
      <c r="UZZ370" s="110"/>
      <c r="VAA370" s="110"/>
      <c r="VAB370" s="110"/>
      <c r="VAC370" s="110"/>
      <c r="VAD370" s="110"/>
      <c r="VAE370" s="110"/>
      <c r="VAF370" s="110"/>
      <c r="VAG370" s="110"/>
      <c r="VAH370" s="110"/>
      <c r="VAI370" s="110"/>
      <c r="VAJ370" s="110"/>
      <c r="VAK370" s="110"/>
      <c r="VAL370" s="110"/>
      <c r="VAM370" s="110"/>
      <c r="VAN370" s="110"/>
      <c r="VAO370" s="110"/>
      <c r="VAP370" s="110"/>
      <c r="VAQ370" s="110"/>
      <c r="VAR370" s="110"/>
      <c r="VAS370" s="110"/>
      <c r="VAT370" s="110"/>
      <c r="VAU370" s="110"/>
      <c r="VAV370" s="110"/>
      <c r="VAW370" s="110"/>
      <c r="VAX370" s="110"/>
      <c r="VAY370" s="110"/>
      <c r="VAZ370" s="110"/>
      <c r="VBA370" s="110"/>
      <c r="VBB370" s="110"/>
      <c r="VBC370" s="110"/>
      <c r="VBD370" s="110"/>
      <c r="VBE370" s="110"/>
      <c r="VBF370" s="110"/>
      <c r="VBG370" s="110"/>
      <c r="VBH370" s="110"/>
      <c r="VBI370" s="110"/>
      <c r="VBJ370" s="110"/>
      <c r="VBK370" s="110"/>
      <c r="VBL370" s="110"/>
      <c r="VBM370" s="110"/>
      <c r="VBN370" s="110"/>
      <c r="VBO370" s="110"/>
      <c r="VBP370" s="110"/>
      <c r="VBQ370" s="110"/>
      <c r="VBR370" s="110"/>
      <c r="VBS370" s="110"/>
      <c r="VBT370" s="110"/>
      <c r="VBU370" s="110"/>
      <c r="VBV370" s="110"/>
      <c r="VBW370" s="110"/>
      <c r="VBX370" s="110"/>
      <c r="VBY370" s="110"/>
      <c r="VBZ370" s="110"/>
      <c r="VCA370" s="110"/>
      <c r="VCB370" s="110"/>
      <c r="VCC370" s="110"/>
      <c r="VCD370" s="110"/>
      <c r="VCE370" s="110"/>
      <c r="VCF370" s="110"/>
      <c r="VCG370" s="110"/>
      <c r="VCH370" s="110"/>
      <c r="VCI370" s="110"/>
      <c r="VCJ370" s="110"/>
      <c r="VCK370" s="110"/>
      <c r="VCL370" s="110"/>
      <c r="VCM370" s="110"/>
      <c r="VCN370" s="110"/>
      <c r="VCO370" s="110"/>
      <c r="VCP370" s="110"/>
      <c r="VCQ370" s="110"/>
      <c r="VCR370" s="110"/>
      <c r="VCS370" s="110"/>
      <c r="VCT370" s="110"/>
      <c r="VCU370" s="110"/>
      <c r="VCV370" s="110"/>
      <c r="VCW370" s="110"/>
      <c r="VCX370" s="110"/>
      <c r="VCY370" s="110"/>
      <c r="VCZ370" s="110"/>
      <c r="VDA370" s="110"/>
      <c r="VDB370" s="110"/>
      <c r="VDC370" s="110"/>
      <c r="VDD370" s="110"/>
      <c r="VDE370" s="110"/>
      <c r="VDF370" s="110"/>
      <c r="VDG370" s="110"/>
      <c r="VDH370" s="110"/>
      <c r="VDI370" s="110"/>
      <c r="VDJ370" s="110"/>
      <c r="VDK370" s="110"/>
      <c r="VDL370" s="110"/>
      <c r="VDM370" s="110"/>
      <c r="VDN370" s="110"/>
      <c r="VDO370" s="110"/>
      <c r="VDP370" s="110"/>
      <c r="VDQ370" s="110"/>
      <c r="VDR370" s="110"/>
      <c r="VDS370" s="110"/>
      <c r="VDT370" s="110"/>
      <c r="VDU370" s="110"/>
      <c r="VDV370" s="110"/>
      <c r="VDW370" s="110"/>
      <c r="VDX370" s="110"/>
      <c r="VDY370" s="110"/>
      <c r="VDZ370" s="110"/>
      <c r="VEA370" s="110"/>
      <c r="VEB370" s="110"/>
      <c r="VEC370" s="110"/>
      <c r="VED370" s="110"/>
      <c r="VEE370" s="110"/>
      <c r="VEF370" s="110"/>
      <c r="VEG370" s="110"/>
      <c r="VEH370" s="110"/>
      <c r="VEI370" s="110"/>
      <c r="VEJ370" s="110"/>
      <c r="VEK370" s="110"/>
      <c r="VEL370" s="110"/>
      <c r="VEM370" s="110"/>
      <c r="VEN370" s="110"/>
      <c r="VEO370" s="110"/>
      <c r="VEP370" s="110"/>
      <c r="VEQ370" s="110"/>
      <c r="VER370" s="110"/>
      <c r="VES370" s="110"/>
      <c r="VET370" s="110"/>
      <c r="VEU370" s="110"/>
      <c r="VEV370" s="110"/>
      <c r="VEW370" s="110"/>
      <c r="VEX370" s="110"/>
      <c r="VEY370" s="110"/>
      <c r="VEZ370" s="110"/>
      <c r="VFA370" s="110"/>
      <c r="VFB370" s="110"/>
      <c r="VFC370" s="110"/>
      <c r="VFD370" s="110"/>
      <c r="VFE370" s="110"/>
      <c r="VFF370" s="110"/>
      <c r="VFG370" s="110"/>
      <c r="VFH370" s="110"/>
      <c r="VFI370" s="110"/>
      <c r="VFJ370" s="110"/>
      <c r="VFK370" s="110"/>
      <c r="VFL370" s="110"/>
      <c r="VFM370" s="110"/>
      <c r="VFN370" s="110"/>
      <c r="VFO370" s="110"/>
      <c r="VFP370" s="110"/>
      <c r="VFQ370" s="110"/>
      <c r="VFR370" s="110"/>
      <c r="VFS370" s="110"/>
      <c r="VFT370" s="110"/>
      <c r="VFU370" s="110"/>
      <c r="VFV370" s="110"/>
      <c r="VFW370" s="110"/>
      <c r="VFX370" s="110"/>
      <c r="VFY370" s="110"/>
      <c r="VFZ370" s="110"/>
      <c r="VGA370" s="110"/>
      <c r="VGB370" s="110"/>
      <c r="VGC370" s="110"/>
      <c r="VGD370" s="110"/>
      <c r="VGE370" s="110"/>
      <c r="VGF370" s="110"/>
      <c r="VGG370" s="110"/>
      <c r="VGH370" s="110"/>
      <c r="VGI370" s="110"/>
      <c r="VGJ370" s="110"/>
      <c r="VGK370" s="110"/>
      <c r="VGL370" s="110"/>
      <c r="VGM370" s="110"/>
      <c r="VGN370" s="110"/>
      <c r="VGO370" s="110"/>
      <c r="VGP370" s="110"/>
      <c r="VGQ370" s="110"/>
      <c r="VGR370" s="110"/>
      <c r="VGS370" s="110"/>
      <c r="VGT370" s="110"/>
      <c r="VGU370" s="110"/>
      <c r="VGV370" s="110"/>
      <c r="VGW370" s="110"/>
      <c r="VGX370" s="110"/>
      <c r="VGY370" s="110"/>
      <c r="VGZ370" s="110"/>
      <c r="VHA370" s="110"/>
      <c r="VHB370" s="110"/>
      <c r="VHC370" s="110"/>
      <c r="VHD370" s="110"/>
      <c r="VHE370" s="110"/>
      <c r="VHF370" s="110"/>
      <c r="VHG370" s="110"/>
      <c r="VHH370" s="110"/>
      <c r="VHI370" s="110"/>
      <c r="VHJ370" s="110"/>
      <c r="VHK370" s="110"/>
      <c r="VHL370" s="110"/>
      <c r="VHM370" s="110"/>
      <c r="VHN370" s="110"/>
      <c r="VHO370" s="110"/>
      <c r="VHP370" s="110"/>
      <c r="VHQ370" s="110"/>
      <c r="VHR370" s="110"/>
      <c r="VHS370" s="110"/>
      <c r="VHT370" s="110"/>
      <c r="VHU370" s="110"/>
      <c r="VHV370" s="110"/>
      <c r="VHW370" s="110"/>
      <c r="VHX370" s="110"/>
      <c r="VHY370" s="110"/>
      <c r="VHZ370" s="110"/>
      <c r="VIA370" s="110"/>
      <c r="VIB370" s="110"/>
      <c r="VIC370" s="110"/>
      <c r="VID370" s="110"/>
      <c r="VIE370" s="110"/>
      <c r="VIF370" s="110"/>
      <c r="VIG370" s="110"/>
      <c r="VIH370" s="110"/>
      <c r="VII370" s="110"/>
      <c r="VIJ370" s="110"/>
      <c r="VIK370" s="110"/>
      <c r="VIL370" s="110"/>
      <c r="VIM370" s="110"/>
      <c r="VIN370" s="110"/>
      <c r="VIO370" s="110"/>
      <c r="VIP370" s="110"/>
      <c r="VIQ370" s="110"/>
      <c r="VIR370" s="110"/>
      <c r="VIS370" s="110"/>
      <c r="VIT370" s="110"/>
      <c r="VIU370" s="110"/>
      <c r="VIV370" s="110"/>
      <c r="VIW370" s="110"/>
      <c r="VIX370" s="110"/>
      <c r="VIY370" s="110"/>
      <c r="VIZ370" s="110"/>
      <c r="VJA370" s="110"/>
      <c r="VJB370" s="110"/>
      <c r="VJC370" s="110"/>
      <c r="VJD370" s="110"/>
      <c r="VJE370" s="110"/>
      <c r="VJF370" s="110"/>
      <c r="VJG370" s="110"/>
      <c r="VJH370" s="110"/>
      <c r="VJI370" s="110"/>
      <c r="VJJ370" s="110"/>
      <c r="VJK370" s="110"/>
      <c r="VJL370" s="110"/>
      <c r="VJM370" s="110"/>
      <c r="VJN370" s="110"/>
      <c r="VJO370" s="110"/>
      <c r="VJP370" s="110"/>
      <c r="VJQ370" s="110"/>
      <c r="VJR370" s="110"/>
      <c r="VJS370" s="110"/>
      <c r="VJT370" s="110"/>
      <c r="VJU370" s="110"/>
      <c r="VJV370" s="110"/>
      <c r="VJW370" s="110"/>
      <c r="VJX370" s="110"/>
      <c r="VJY370" s="110"/>
      <c r="VJZ370" s="110"/>
      <c r="VKA370" s="110"/>
      <c r="VKB370" s="110"/>
      <c r="VKC370" s="110"/>
      <c r="VKD370" s="110"/>
      <c r="VKE370" s="110"/>
      <c r="VKF370" s="110"/>
      <c r="VKG370" s="110"/>
      <c r="VKH370" s="110"/>
      <c r="VKI370" s="110"/>
      <c r="VKJ370" s="110"/>
      <c r="VKK370" s="110"/>
      <c r="VKL370" s="110"/>
      <c r="VKM370" s="110"/>
      <c r="VKN370" s="110"/>
      <c r="VKO370" s="110"/>
      <c r="VKP370" s="110"/>
      <c r="VKQ370" s="110"/>
      <c r="VKR370" s="110"/>
      <c r="VKS370" s="110"/>
      <c r="VKT370" s="110"/>
      <c r="VKU370" s="110"/>
      <c r="VKV370" s="110"/>
      <c r="VKW370" s="110"/>
      <c r="VKX370" s="110"/>
      <c r="VKY370" s="110"/>
      <c r="VKZ370" s="110"/>
      <c r="VLA370" s="110"/>
      <c r="VLB370" s="110"/>
      <c r="VLC370" s="110"/>
      <c r="VLD370" s="110"/>
      <c r="VLE370" s="110"/>
      <c r="VLF370" s="110"/>
      <c r="VLG370" s="110"/>
      <c r="VLH370" s="110"/>
      <c r="VLI370" s="110"/>
      <c r="VLJ370" s="110"/>
      <c r="VLK370" s="110"/>
      <c r="VLL370" s="110"/>
      <c r="VLM370" s="110"/>
      <c r="VLN370" s="110"/>
      <c r="VLO370" s="110"/>
      <c r="VLP370" s="110"/>
      <c r="VLQ370" s="110"/>
      <c r="VLR370" s="110"/>
      <c r="VLS370" s="110"/>
      <c r="VLT370" s="110"/>
      <c r="VLU370" s="110"/>
      <c r="VLV370" s="110"/>
      <c r="VLW370" s="110"/>
      <c r="VLX370" s="110"/>
      <c r="VLY370" s="110"/>
      <c r="VLZ370" s="110"/>
      <c r="VMA370" s="110"/>
      <c r="VMB370" s="110"/>
      <c r="VMC370" s="110"/>
      <c r="VMD370" s="110"/>
      <c r="VME370" s="110"/>
      <c r="VMF370" s="110"/>
      <c r="VMG370" s="110"/>
      <c r="VMH370" s="110"/>
      <c r="VMI370" s="110"/>
      <c r="VMJ370" s="110"/>
      <c r="VMK370" s="110"/>
      <c r="VML370" s="110"/>
      <c r="VMM370" s="110"/>
      <c r="VMN370" s="110"/>
      <c r="VMO370" s="110"/>
      <c r="VMP370" s="110"/>
      <c r="VMQ370" s="110"/>
      <c r="VMR370" s="110"/>
      <c r="VMS370" s="110"/>
      <c r="VMT370" s="110"/>
      <c r="VMU370" s="110"/>
      <c r="VMV370" s="110"/>
      <c r="VMW370" s="110"/>
      <c r="VMX370" s="110"/>
      <c r="VMY370" s="110"/>
      <c r="VMZ370" s="110"/>
      <c r="VNA370" s="110"/>
      <c r="VNB370" s="110"/>
      <c r="VNC370" s="110"/>
      <c r="VND370" s="110"/>
      <c r="VNE370" s="110"/>
      <c r="VNF370" s="110"/>
      <c r="VNG370" s="110"/>
      <c r="VNH370" s="110"/>
      <c r="VNI370" s="110"/>
      <c r="VNJ370" s="110"/>
      <c r="VNK370" s="110"/>
      <c r="VNL370" s="110"/>
      <c r="VNM370" s="110"/>
      <c r="VNN370" s="110"/>
      <c r="VNO370" s="110"/>
      <c r="VNP370" s="110"/>
      <c r="VNQ370" s="110"/>
      <c r="VNR370" s="110"/>
      <c r="VNS370" s="110"/>
      <c r="VNT370" s="110"/>
      <c r="VNU370" s="110"/>
      <c r="VNV370" s="110"/>
      <c r="VNW370" s="110"/>
      <c r="VNX370" s="110"/>
      <c r="VNY370" s="110"/>
      <c r="VNZ370" s="110"/>
      <c r="VOA370" s="110"/>
      <c r="VOB370" s="110"/>
      <c r="VOC370" s="110"/>
      <c r="VOD370" s="110"/>
      <c r="VOE370" s="110"/>
      <c r="VOF370" s="110"/>
      <c r="VOG370" s="110"/>
      <c r="VOH370" s="110"/>
      <c r="VOI370" s="110"/>
      <c r="VOJ370" s="110"/>
      <c r="VOK370" s="110"/>
      <c r="VOL370" s="110"/>
      <c r="VOM370" s="110"/>
      <c r="VON370" s="110"/>
      <c r="VOO370" s="110"/>
      <c r="VOP370" s="110"/>
      <c r="VOQ370" s="110"/>
      <c r="VOR370" s="110"/>
      <c r="VOS370" s="110"/>
      <c r="VOT370" s="110"/>
      <c r="VOU370" s="110"/>
      <c r="VOV370" s="110"/>
      <c r="VOW370" s="110"/>
      <c r="VOX370" s="110"/>
      <c r="VOY370" s="110"/>
      <c r="VOZ370" s="110"/>
      <c r="VPA370" s="110"/>
      <c r="VPB370" s="110"/>
      <c r="VPC370" s="110"/>
      <c r="VPD370" s="110"/>
      <c r="VPE370" s="110"/>
      <c r="VPF370" s="110"/>
      <c r="VPG370" s="110"/>
      <c r="VPH370" s="110"/>
      <c r="VPI370" s="110"/>
      <c r="VPJ370" s="110"/>
      <c r="VPK370" s="110"/>
      <c r="VPL370" s="110"/>
      <c r="VPM370" s="110"/>
      <c r="VPN370" s="110"/>
      <c r="VPO370" s="110"/>
      <c r="VPP370" s="110"/>
      <c r="VPQ370" s="110"/>
      <c r="VPR370" s="110"/>
      <c r="VPS370" s="110"/>
      <c r="VPT370" s="110"/>
      <c r="VPU370" s="110"/>
      <c r="VPV370" s="110"/>
      <c r="VPW370" s="110"/>
      <c r="VPX370" s="110"/>
      <c r="VPY370" s="110"/>
      <c r="VPZ370" s="110"/>
      <c r="VQA370" s="110"/>
      <c r="VQB370" s="110"/>
      <c r="VQC370" s="110"/>
      <c r="VQD370" s="110"/>
      <c r="VQE370" s="110"/>
      <c r="VQF370" s="110"/>
      <c r="VQG370" s="110"/>
      <c r="VQH370" s="110"/>
      <c r="VQI370" s="110"/>
      <c r="VQJ370" s="110"/>
      <c r="VQK370" s="110"/>
      <c r="VQL370" s="110"/>
      <c r="VQM370" s="110"/>
      <c r="VQN370" s="110"/>
      <c r="VQO370" s="110"/>
      <c r="VQP370" s="110"/>
      <c r="VQQ370" s="110"/>
      <c r="VQR370" s="110"/>
      <c r="VQS370" s="110"/>
      <c r="VQT370" s="110"/>
      <c r="VQU370" s="110"/>
      <c r="VQV370" s="110"/>
      <c r="VQW370" s="110"/>
      <c r="VQX370" s="110"/>
      <c r="VQY370" s="110"/>
      <c r="VQZ370" s="110"/>
      <c r="VRA370" s="110"/>
      <c r="VRB370" s="110"/>
      <c r="VRC370" s="110"/>
      <c r="VRD370" s="110"/>
      <c r="VRE370" s="110"/>
      <c r="VRF370" s="110"/>
      <c r="VRG370" s="110"/>
      <c r="VRH370" s="110"/>
      <c r="VRI370" s="110"/>
      <c r="VRJ370" s="110"/>
      <c r="VRK370" s="110"/>
      <c r="VRL370" s="110"/>
      <c r="VRM370" s="110"/>
      <c r="VRN370" s="110"/>
      <c r="VRO370" s="110"/>
      <c r="VRP370" s="110"/>
      <c r="VRQ370" s="110"/>
      <c r="VRR370" s="110"/>
      <c r="VRS370" s="110"/>
      <c r="VRT370" s="110"/>
      <c r="VRU370" s="110"/>
      <c r="VRV370" s="110"/>
      <c r="VRW370" s="110"/>
      <c r="VRX370" s="110"/>
      <c r="VRY370" s="110"/>
      <c r="VRZ370" s="110"/>
      <c r="VSA370" s="110"/>
      <c r="VSB370" s="110"/>
      <c r="VSC370" s="110"/>
      <c r="VSD370" s="110"/>
      <c r="VSE370" s="110"/>
      <c r="VSF370" s="110"/>
      <c r="VSG370" s="110"/>
      <c r="VSH370" s="110"/>
      <c r="VSI370" s="110"/>
      <c r="VSJ370" s="110"/>
      <c r="VSK370" s="110"/>
      <c r="VSL370" s="110"/>
      <c r="VSM370" s="110"/>
      <c r="VSN370" s="110"/>
      <c r="VSO370" s="110"/>
      <c r="VSP370" s="110"/>
      <c r="VSQ370" s="110"/>
      <c r="VSR370" s="110"/>
      <c r="VSS370" s="110"/>
      <c r="VST370" s="110"/>
      <c r="VSU370" s="110"/>
      <c r="VSV370" s="110"/>
      <c r="VSW370" s="110"/>
      <c r="VSX370" s="110"/>
      <c r="VSY370" s="110"/>
      <c r="VSZ370" s="110"/>
      <c r="VTA370" s="110"/>
      <c r="VTB370" s="110"/>
      <c r="VTC370" s="110"/>
      <c r="VTD370" s="110"/>
      <c r="VTE370" s="110"/>
      <c r="VTF370" s="110"/>
      <c r="VTG370" s="110"/>
      <c r="VTH370" s="110"/>
      <c r="VTI370" s="110"/>
      <c r="VTJ370" s="110"/>
      <c r="VTK370" s="110"/>
      <c r="VTL370" s="110"/>
      <c r="VTM370" s="110"/>
      <c r="VTN370" s="110"/>
      <c r="VTO370" s="110"/>
      <c r="VTP370" s="110"/>
      <c r="VTQ370" s="110"/>
      <c r="VTR370" s="110"/>
      <c r="VTS370" s="110"/>
      <c r="VTT370" s="110"/>
      <c r="VTU370" s="110"/>
      <c r="VTV370" s="110"/>
      <c r="VTW370" s="110"/>
      <c r="VTX370" s="110"/>
      <c r="VTY370" s="110"/>
      <c r="VTZ370" s="110"/>
      <c r="VUA370" s="110"/>
      <c r="VUB370" s="110"/>
      <c r="VUC370" s="110"/>
      <c r="VUD370" s="110"/>
      <c r="VUE370" s="110"/>
      <c r="VUF370" s="110"/>
      <c r="VUG370" s="110"/>
      <c r="VUH370" s="110"/>
      <c r="VUI370" s="110"/>
      <c r="VUJ370" s="110"/>
      <c r="VUK370" s="110"/>
      <c r="VUL370" s="110"/>
      <c r="VUM370" s="110"/>
      <c r="VUN370" s="110"/>
      <c r="VUO370" s="110"/>
      <c r="VUP370" s="110"/>
      <c r="VUQ370" s="110"/>
      <c r="VUR370" s="110"/>
      <c r="VUS370" s="110"/>
      <c r="VUT370" s="110"/>
      <c r="VUU370" s="110"/>
      <c r="VUV370" s="110"/>
      <c r="VUW370" s="110"/>
      <c r="VUX370" s="110"/>
      <c r="VUY370" s="110"/>
      <c r="VUZ370" s="110"/>
      <c r="VVA370" s="110"/>
      <c r="VVB370" s="110"/>
      <c r="VVC370" s="110"/>
      <c r="VVD370" s="110"/>
      <c r="VVE370" s="110"/>
      <c r="VVF370" s="110"/>
      <c r="VVG370" s="110"/>
      <c r="VVH370" s="110"/>
      <c r="VVI370" s="110"/>
      <c r="VVJ370" s="110"/>
      <c r="VVK370" s="110"/>
      <c r="VVL370" s="110"/>
      <c r="VVM370" s="110"/>
      <c r="VVN370" s="110"/>
      <c r="VVO370" s="110"/>
      <c r="VVP370" s="110"/>
      <c r="VVQ370" s="110"/>
      <c r="VVR370" s="110"/>
      <c r="VVS370" s="110"/>
      <c r="VVT370" s="110"/>
      <c r="VVU370" s="110"/>
      <c r="VVV370" s="110"/>
      <c r="VVW370" s="110"/>
      <c r="VVX370" s="110"/>
      <c r="VVY370" s="110"/>
      <c r="VVZ370" s="110"/>
      <c r="VWA370" s="110"/>
      <c r="VWB370" s="110"/>
      <c r="VWC370" s="110"/>
      <c r="VWD370" s="110"/>
      <c r="VWE370" s="110"/>
      <c r="VWF370" s="110"/>
      <c r="VWG370" s="110"/>
      <c r="VWH370" s="110"/>
      <c r="VWI370" s="110"/>
      <c r="VWJ370" s="110"/>
      <c r="VWK370" s="110"/>
      <c r="VWL370" s="110"/>
      <c r="VWM370" s="110"/>
      <c r="VWN370" s="110"/>
      <c r="VWO370" s="110"/>
      <c r="VWP370" s="110"/>
      <c r="VWQ370" s="110"/>
      <c r="VWR370" s="110"/>
      <c r="VWS370" s="110"/>
      <c r="VWT370" s="110"/>
      <c r="VWU370" s="110"/>
      <c r="VWV370" s="110"/>
      <c r="VWW370" s="110"/>
      <c r="VWX370" s="110"/>
      <c r="VWY370" s="110"/>
      <c r="VWZ370" s="110"/>
      <c r="VXA370" s="110"/>
      <c r="VXB370" s="110"/>
      <c r="VXC370" s="110"/>
      <c r="VXD370" s="110"/>
      <c r="VXE370" s="110"/>
      <c r="VXF370" s="110"/>
      <c r="VXG370" s="110"/>
      <c r="VXH370" s="110"/>
      <c r="VXI370" s="110"/>
      <c r="VXJ370" s="110"/>
      <c r="VXK370" s="110"/>
      <c r="VXL370" s="110"/>
      <c r="VXM370" s="110"/>
      <c r="VXN370" s="110"/>
      <c r="VXO370" s="110"/>
      <c r="VXP370" s="110"/>
      <c r="VXQ370" s="110"/>
      <c r="VXR370" s="110"/>
      <c r="VXS370" s="110"/>
      <c r="VXT370" s="110"/>
      <c r="VXU370" s="110"/>
      <c r="VXV370" s="110"/>
      <c r="VXW370" s="110"/>
      <c r="VXX370" s="110"/>
      <c r="VXY370" s="110"/>
      <c r="VXZ370" s="110"/>
      <c r="VYA370" s="110"/>
      <c r="VYB370" s="110"/>
      <c r="VYC370" s="110"/>
      <c r="VYD370" s="110"/>
      <c r="VYE370" s="110"/>
      <c r="VYF370" s="110"/>
      <c r="VYG370" s="110"/>
      <c r="VYH370" s="110"/>
      <c r="VYI370" s="110"/>
      <c r="VYJ370" s="110"/>
      <c r="VYK370" s="110"/>
      <c r="VYL370" s="110"/>
      <c r="VYM370" s="110"/>
      <c r="VYN370" s="110"/>
      <c r="VYO370" s="110"/>
      <c r="VYP370" s="110"/>
      <c r="VYQ370" s="110"/>
      <c r="VYR370" s="110"/>
      <c r="VYS370" s="110"/>
      <c r="VYT370" s="110"/>
      <c r="VYU370" s="110"/>
      <c r="VYV370" s="110"/>
      <c r="VYW370" s="110"/>
      <c r="VYX370" s="110"/>
      <c r="VYY370" s="110"/>
      <c r="VYZ370" s="110"/>
      <c r="VZA370" s="110"/>
      <c r="VZB370" s="110"/>
      <c r="VZC370" s="110"/>
      <c r="VZD370" s="110"/>
      <c r="VZE370" s="110"/>
      <c r="VZF370" s="110"/>
      <c r="VZG370" s="110"/>
      <c r="VZH370" s="110"/>
      <c r="VZI370" s="110"/>
      <c r="VZJ370" s="110"/>
      <c r="VZK370" s="110"/>
      <c r="VZL370" s="110"/>
      <c r="VZM370" s="110"/>
      <c r="VZN370" s="110"/>
      <c r="VZO370" s="110"/>
      <c r="VZP370" s="110"/>
      <c r="VZQ370" s="110"/>
      <c r="VZR370" s="110"/>
      <c r="VZS370" s="110"/>
      <c r="VZT370" s="110"/>
      <c r="VZU370" s="110"/>
      <c r="VZV370" s="110"/>
      <c r="VZW370" s="110"/>
      <c r="VZX370" s="110"/>
      <c r="VZY370" s="110"/>
      <c r="VZZ370" s="110"/>
      <c r="WAA370" s="110"/>
      <c r="WAB370" s="110"/>
      <c r="WAC370" s="110"/>
      <c r="WAD370" s="110"/>
      <c r="WAE370" s="110"/>
      <c r="WAF370" s="110"/>
      <c r="WAG370" s="110"/>
      <c r="WAH370" s="110"/>
      <c r="WAI370" s="110"/>
      <c r="WAJ370" s="110"/>
      <c r="WAK370" s="110"/>
      <c r="WAL370" s="110"/>
      <c r="WAM370" s="110"/>
      <c r="WAN370" s="110"/>
      <c r="WAO370" s="110"/>
      <c r="WAP370" s="110"/>
      <c r="WAQ370" s="110"/>
      <c r="WAR370" s="110"/>
      <c r="WAS370" s="110"/>
      <c r="WAT370" s="110"/>
      <c r="WAU370" s="110"/>
      <c r="WAV370" s="110"/>
      <c r="WAW370" s="110"/>
      <c r="WAX370" s="110"/>
      <c r="WAY370" s="110"/>
      <c r="WAZ370" s="110"/>
      <c r="WBA370" s="110"/>
      <c r="WBB370" s="110"/>
      <c r="WBC370" s="110"/>
      <c r="WBD370" s="110"/>
      <c r="WBE370" s="110"/>
      <c r="WBF370" s="110"/>
      <c r="WBG370" s="110"/>
      <c r="WBH370" s="110"/>
      <c r="WBI370" s="110"/>
      <c r="WBJ370" s="110"/>
      <c r="WBK370" s="110"/>
      <c r="WBL370" s="110"/>
      <c r="WBM370" s="110"/>
      <c r="WBN370" s="110"/>
      <c r="WBO370" s="110"/>
      <c r="WBP370" s="110"/>
      <c r="WBQ370" s="110"/>
      <c r="WBR370" s="110"/>
      <c r="WBS370" s="110"/>
      <c r="WBT370" s="110"/>
      <c r="WBU370" s="110"/>
      <c r="WBV370" s="110"/>
      <c r="WBW370" s="110"/>
      <c r="WBX370" s="110"/>
      <c r="WBY370" s="110"/>
      <c r="WBZ370" s="110"/>
      <c r="WCA370" s="110"/>
      <c r="WCB370" s="110"/>
      <c r="WCC370" s="110"/>
      <c r="WCD370" s="110"/>
      <c r="WCE370" s="110"/>
      <c r="WCF370" s="110"/>
      <c r="WCG370" s="110"/>
      <c r="WCH370" s="110"/>
      <c r="WCI370" s="110"/>
      <c r="WCJ370" s="110"/>
      <c r="WCK370" s="110"/>
      <c r="WCL370" s="110"/>
      <c r="WCM370" s="110"/>
      <c r="WCN370" s="110"/>
      <c r="WCO370" s="110"/>
      <c r="WCP370" s="110"/>
      <c r="WCQ370" s="110"/>
      <c r="WCR370" s="110"/>
      <c r="WCS370" s="110"/>
      <c r="WCT370" s="110"/>
      <c r="WCU370" s="110"/>
      <c r="WCV370" s="110"/>
      <c r="WCW370" s="110"/>
      <c r="WCX370" s="110"/>
      <c r="WCY370" s="110"/>
      <c r="WCZ370" s="110"/>
      <c r="WDA370" s="110"/>
      <c r="WDB370" s="110"/>
      <c r="WDC370" s="110"/>
      <c r="WDD370" s="110"/>
      <c r="WDE370" s="110"/>
      <c r="WDF370" s="110"/>
      <c r="WDG370" s="110"/>
      <c r="WDH370" s="110"/>
      <c r="WDI370" s="110"/>
      <c r="WDJ370" s="110"/>
      <c r="WDK370" s="110"/>
      <c r="WDL370" s="110"/>
      <c r="WDM370" s="110"/>
      <c r="WDN370" s="110"/>
      <c r="WDO370" s="110"/>
      <c r="WDP370" s="110"/>
      <c r="WDQ370" s="110"/>
      <c r="WDR370" s="110"/>
      <c r="WDS370" s="110"/>
      <c r="WDT370" s="110"/>
      <c r="WDU370" s="110"/>
      <c r="WDV370" s="110"/>
      <c r="WDW370" s="110"/>
      <c r="WDX370" s="110"/>
      <c r="WDY370" s="110"/>
      <c r="WDZ370" s="110"/>
      <c r="WEA370" s="110"/>
      <c r="WEB370" s="110"/>
      <c r="WEC370" s="110"/>
      <c r="WED370" s="110"/>
      <c r="WEE370" s="110"/>
      <c r="WEF370" s="110"/>
      <c r="WEG370" s="110"/>
      <c r="WEH370" s="110"/>
      <c r="WEI370" s="110"/>
      <c r="WEJ370" s="110"/>
      <c r="WEK370" s="110"/>
      <c r="WEL370" s="110"/>
      <c r="WEM370" s="110"/>
      <c r="WEN370" s="110"/>
      <c r="WEO370" s="110"/>
      <c r="WEP370" s="110"/>
      <c r="WEQ370" s="110"/>
      <c r="WER370" s="110"/>
      <c r="WES370" s="110"/>
      <c r="WET370" s="110"/>
      <c r="WEU370" s="110"/>
      <c r="WEV370" s="110"/>
      <c r="WEW370" s="110"/>
      <c r="WEX370" s="110"/>
      <c r="WEY370" s="110"/>
      <c r="WEZ370" s="110"/>
      <c r="WFA370" s="110"/>
      <c r="WFB370" s="110"/>
      <c r="WFC370" s="110"/>
      <c r="WFD370" s="110"/>
      <c r="WFE370" s="110"/>
      <c r="WFF370" s="110"/>
      <c r="WFG370" s="110"/>
      <c r="WFH370" s="110"/>
      <c r="WFI370" s="110"/>
      <c r="WFJ370" s="110"/>
      <c r="WFK370" s="110"/>
      <c r="WFL370" s="110"/>
      <c r="WFM370" s="110"/>
      <c r="WFN370" s="110"/>
      <c r="WFO370" s="110"/>
      <c r="WFP370" s="110"/>
      <c r="WFQ370" s="110"/>
      <c r="WFR370" s="110"/>
      <c r="WFS370" s="110"/>
      <c r="WFT370" s="110"/>
      <c r="WFU370" s="110"/>
      <c r="WFV370" s="110"/>
      <c r="WFW370" s="110"/>
      <c r="WFX370" s="110"/>
      <c r="WFY370" s="110"/>
      <c r="WFZ370" s="110"/>
      <c r="WGA370" s="110"/>
      <c r="WGB370" s="110"/>
      <c r="WGC370" s="110"/>
      <c r="WGD370" s="110"/>
      <c r="WGE370" s="110"/>
      <c r="WGF370" s="110"/>
      <c r="WGG370" s="110"/>
      <c r="WGH370" s="110"/>
      <c r="WGI370" s="110"/>
      <c r="WGJ370" s="110"/>
      <c r="WGK370" s="110"/>
      <c r="WGL370" s="110"/>
      <c r="WGM370" s="110"/>
      <c r="WGN370" s="110"/>
      <c r="WGO370" s="110"/>
      <c r="WGP370" s="110"/>
      <c r="WGQ370" s="110"/>
      <c r="WGR370" s="110"/>
      <c r="WGS370" s="110"/>
      <c r="WGT370" s="110"/>
      <c r="WGU370" s="110"/>
      <c r="WGV370" s="110"/>
      <c r="WGW370" s="110"/>
      <c r="WGX370" s="110"/>
      <c r="WGY370" s="110"/>
      <c r="WGZ370" s="110"/>
      <c r="WHA370" s="110"/>
      <c r="WHB370" s="110"/>
      <c r="WHC370" s="110"/>
      <c r="WHD370" s="110"/>
      <c r="WHE370" s="110"/>
      <c r="WHF370" s="110"/>
      <c r="WHG370" s="110"/>
      <c r="WHH370" s="110"/>
      <c r="WHI370" s="110"/>
      <c r="WHJ370" s="110"/>
      <c r="WHK370" s="110"/>
      <c r="WHL370" s="110"/>
      <c r="WHM370" s="110"/>
      <c r="WHN370" s="110"/>
      <c r="WHO370" s="110"/>
      <c r="WHP370" s="110"/>
      <c r="WHQ370" s="110"/>
      <c r="WHR370" s="110"/>
      <c r="WHS370" s="110"/>
      <c r="WHT370" s="110"/>
      <c r="WHU370" s="110"/>
      <c r="WHV370" s="110"/>
      <c r="WHW370" s="110"/>
      <c r="WHX370" s="110"/>
      <c r="WHY370" s="110"/>
      <c r="WHZ370" s="110"/>
      <c r="WIA370" s="110"/>
      <c r="WIB370" s="110"/>
      <c r="WIC370" s="110"/>
      <c r="WID370" s="110"/>
      <c r="WIE370" s="110"/>
      <c r="WIF370" s="110"/>
      <c r="WIG370" s="110"/>
      <c r="WIH370" s="110"/>
      <c r="WII370" s="110"/>
      <c r="WIJ370" s="110"/>
      <c r="WIK370" s="110"/>
      <c r="WIL370" s="110"/>
      <c r="WIM370" s="110"/>
      <c r="WIN370" s="110"/>
      <c r="WIO370" s="110"/>
      <c r="WIP370" s="110"/>
      <c r="WIQ370" s="110"/>
      <c r="WIR370" s="110"/>
      <c r="WIS370" s="110"/>
      <c r="WIT370" s="110"/>
      <c r="WIU370" s="110"/>
      <c r="WIV370" s="110"/>
      <c r="WIW370" s="110"/>
      <c r="WIX370" s="110"/>
      <c r="WIY370" s="110"/>
      <c r="WIZ370" s="110"/>
      <c r="WJA370" s="110"/>
      <c r="WJB370" s="110"/>
      <c r="WJC370" s="110"/>
      <c r="WJD370" s="110"/>
      <c r="WJE370" s="110"/>
      <c r="WJF370" s="110"/>
      <c r="WJG370" s="110"/>
      <c r="WJH370" s="110"/>
      <c r="WJI370" s="110"/>
      <c r="WJJ370" s="110"/>
      <c r="WJK370" s="110"/>
      <c r="WJL370" s="110"/>
      <c r="WJM370" s="110"/>
      <c r="WJN370" s="110"/>
      <c r="WJO370" s="110"/>
      <c r="WJP370" s="110"/>
      <c r="WJQ370" s="110"/>
      <c r="WJR370" s="110"/>
      <c r="WJS370" s="110"/>
      <c r="WJT370" s="110"/>
      <c r="WJU370" s="110"/>
      <c r="WJV370" s="110"/>
      <c r="WJW370" s="110"/>
      <c r="WJX370" s="110"/>
      <c r="WJY370" s="110"/>
      <c r="WJZ370" s="110"/>
      <c r="WKA370" s="110"/>
      <c r="WKB370" s="110"/>
      <c r="WKC370" s="110"/>
      <c r="WKD370" s="110"/>
      <c r="WKE370" s="110"/>
      <c r="WKF370" s="110"/>
      <c r="WKG370" s="110"/>
      <c r="WKH370" s="110"/>
      <c r="WKI370" s="110"/>
      <c r="WKJ370" s="110"/>
      <c r="WKK370" s="110"/>
      <c r="WKL370" s="110"/>
      <c r="WKM370" s="110"/>
      <c r="WKN370" s="110"/>
      <c r="WKO370" s="110"/>
      <c r="WKP370" s="110"/>
      <c r="WKQ370" s="110"/>
      <c r="WKR370" s="110"/>
      <c r="WKS370" s="110"/>
      <c r="WKT370" s="110"/>
      <c r="WKU370" s="110"/>
      <c r="WKV370" s="110"/>
      <c r="WKW370" s="110"/>
      <c r="WKX370" s="110"/>
      <c r="WKY370" s="110"/>
      <c r="WKZ370" s="110"/>
      <c r="WLA370" s="110"/>
      <c r="WLB370" s="110"/>
      <c r="WLC370" s="110"/>
      <c r="WLD370" s="110"/>
      <c r="WLE370" s="110"/>
      <c r="WLF370" s="110"/>
      <c r="WLG370" s="110"/>
      <c r="WLH370" s="110"/>
      <c r="WLI370" s="110"/>
      <c r="WLJ370" s="110"/>
      <c r="WLK370" s="110"/>
      <c r="WLL370" s="110"/>
      <c r="WLM370" s="110"/>
      <c r="WLN370" s="110"/>
      <c r="WLO370" s="110"/>
      <c r="WLP370" s="110"/>
      <c r="WLQ370" s="110"/>
      <c r="WLR370" s="110"/>
      <c r="WLS370" s="110"/>
      <c r="WLT370" s="110"/>
      <c r="WLU370" s="110"/>
      <c r="WLV370" s="110"/>
      <c r="WLW370" s="110"/>
      <c r="WLX370" s="110"/>
      <c r="WLY370" s="110"/>
      <c r="WLZ370" s="110"/>
      <c r="WMA370" s="110"/>
      <c r="WMB370" s="110"/>
      <c r="WMC370" s="110"/>
      <c r="WMD370" s="110"/>
      <c r="WME370" s="110"/>
      <c r="WMF370" s="110"/>
      <c r="WMG370" s="110"/>
      <c r="WMH370" s="110"/>
      <c r="WMI370" s="110"/>
      <c r="WMJ370" s="110"/>
      <c r="WMK370" s="110"/>
      <c r="WML370" s="110"/>
      <c r="WMM370" s="110"/>
      <c r="WMN370" s="110"/>
      <c r="WMO370" s="110"/>
      <c r="WMP370" s="110"/>
      <c r="WMQ370" s="110"/>
      <c r="WMR370" s="110"/>
      <c r="WMS370" s="110"/>
      <c r="WMT370" s="110"/>
      <c r="WMU370" s="110"/>
      <c r="WMV370" s="110"/>
      <c r="WMW370" s="110"/>
      <c r="WMX370" s="110"/>
      <c r="WMY370" s="110"/>
      <c r="WMZ370" s="110"/>
      <c r="WNA370" s="110"/>
      <c r="WNB370" s="110"/>
      <c r="WNC370" s="110"/>
      <c r="WND370" s="110"/>
      <c r="WNE370" s="110"/>
      <c r="WNF370" s="110"/>
      <c r="WNG370" s="110"/>
      <c r="WNH370" s="110"/>
      <c r="WNI370" s="110"/>
      <c r="WNJ370" s="110"/>
      <c r="WNK370" s="110"/>
      <c r="WNL370" s="110"/>
      <c r="WNM370" s="110"/>
      <c r="WNN370" s="110"/>
      <c r="WNO370" s="110"/>
      <c r="WNP370" s="110"/>
      <c r="WNQ370" s="110"/>
      <c r="WNR370" s="110"/>
      <c r="WNS370" s="110"/>
      <c r="WNT370" s="110"/>
      <c r="WNU370" s="110"/>
      <c r="WNV370" s="110"/>
      <c r="WNW370" s="110"/>
      <c r="WNX370" s="110"/>
      <c r="WNY370" s="110"/>
      <c r="WNZ370" s="110"/>
      <c r="WOA370" s="110"/>
      <c r="WOB370" s="110"/>
      <c r="WOC370" s="110"/>
      <c r="WOD370" s="110"/>
      <c r="WOE370" s="110"/>
      <c r="WOF370" s="110"/>
      <c r="WOG370" s="110"/>
      <c r="WOH370" s="110"/>
      <c r="WOI370" s="110"/>
      <c r="WOJ370" s="110"/>
      <c r="WOK370" s="110"/>
      <c r="WOL370" s="110"/>
      <c r="WOM370" s="110"/>
      <c r="WON370" s="110"/>
      <c r="WOO370" s="110"/>
      <c r="WOP370" s="110"/>
      <c r="WOQ370" s="110"/>
      <c r="WOR370" s="110"/>
      <c r="WOS370" s="110"/>
      <c r="WOT370" s="110"/>
      <c r="WOU370" s="110"/>
      <c r="WOV370" s="110"/>
      <c r="WOW370" s="110"/>
      <c r="WOX370" s="110"/>
      <c r="WOY370" s="110"/>
      <c r="WOZ370" s="110"/>
      <c r="WPA370" s="110"/>
      <c r="WPB370" s="110"/>
      <c r="WPC370" s="110"/>
      <c r="WPD370" s="110"/>
      <c r="WPE370" s="110"/>
      <c r="WPF370" s="110"/>
      <c r="WPG370" s="110"/>
      <c r="WPH370" s="110"/>
      <c r="WPI370" s="110"/>
      <c r="WPJ370" s="110"/>
      <c r="WPK370" s="110"/>
      <c r="WPL370" s="110"/>
      <c r="WPM370" s="110"/>
      <c r="WPN370" s="110"/>
      <c r="WPO370" s="110"/>
      <c r="WPP370" s="110"/>
      <c r="WPQ370" s="110"/>
      <c r="WPR370" s="110"/>
      <c r="WPS370" s="110"/>
      <c r="WPT370" s="110"/>
      <c r="WPU370" s="110"/>
      <c r="WPV370" s="110"/>
      <c r="WPW370" s="110"/>
      <c r="WPX370" s="110"/>
      <c r="WPY370" s="110"/>
      <c r="WPZ370" s="110"/>
      <c r="WQA370" s="110"/>
      <c r="WQB370" s="110"/>
      <c r="WQC370" s="110"/>
      <c r="WQD370" s="110"/>
      <c r="WQE370" s="110"/>
      <c r="WQF370" s="110"/>
      <c r="WQG370" s="110"/>
      <c r="WQH370" s="110"/>
      <c r="WQI370" s="110"/>
      <c r="WQJ370" s="110"/>
      <c r="WQK370" s="110"/>
      <c r="WQL370" s="110"/>
      <c r="WQM370" s="110"/>
      <c r="WQN370" s="110"/>
      <c r="WQO370" s="110"/>
      <c r="WQP370" s="110"/>
      <c r="WQQ370" s="110"/>
      <c r="WQR370" s="110"/>
      <c r="WQS370" s="110"/>
      <c r="WQT370" s="110"/>
      <c r="WQU370" s="110"/>
      <c r="WQV370" s="110"/>
      <c r="WQW370" s="110"/>
      <c r="WQX370" s="110"/>
      <c r="WQY370" s="110"/>
      <c r="WQZ370" s="110"/>
      <c r="WRA370" s="110"/>
      <c r="WRB370" s="110"/>
      <c r="WRC370" s="110"/>
      <c r="WRD370" s="110"/>
      <c r="WRE370" s="110"/>
      <c r="WRF370" s="110"/>
      <c r="WRG370" s="110"/>
      <c r="WRH370" s="110"/>
      <c r="WRI370" s="110"/>
      <c r="WRJ370" s="110"/>
      <c r="WRK370" s="110"/>
      <c r="WRL370" s="110"/>
      <c r="WRM370" s="110"/>
      <c r="WRN370" s="110"/>
      <c r="WRO370" s="110"/>
      <c r="WRP370" s="110"/>
      <c r="WRQ370" s="110"/>
      <c r="WRR370" s="110"/>
      <c r="WRS370" s="110"/>
      <c r="WRT370" s="110"/>
      <c r="WRU370" s="110"/>
      <c r="WRV370" s="110"/>
      <c r="WRW370" s="110"/>
      <c r="WRX370" s="110"/>
      <c r="WRY370" s="110"/>
      <c r="WRZ370" s="110"/>
      <c r="WSA370" s="110"/>
      <c r="WSB370" s="110"/>
      <c r="WSC370" s="110"/>
      <c r="WSD370" s="110"/>
      <c r="WSE370" s="110"/>
      <c r="WSF370" s="110"/>
      <c r="WSG370" s="110"/>
      <c r="WSH370" s="110"/>
      <c r="WSI370" s="110"/>
      <c r="WSJ370" s="110"/>
      <c r="WSK370" s="110"/>
      <c r="WSL370" s="110"/>
      <c r="WSM370" s="110"/>
      <c r="WSN370" s="110"/>
      <c r="WSO370" s="110"/>
      <c r="WSP370" s="110"/>
      <c r="WSQ370" s="110"/>
      <c r="WSR370" s="110"/>
      <c r="WSS370" s="110"/>
      <c r="WST370" s="110"/>
      <c r="WSU370" s="110"/>
      <c r="WSV370" s="110"/>
      <c r="WSW370" s="110"/>
      <c r="WSX370" s="110"/>
      <c r="WSY370" s="110"/>
      <c r="WSZ370" s="110"/>
      <c r="WTA370" s="110"/>
      <c r="WTB370" s="110"/>
      <c r="WTC370" s="110"/>
      <c r="WTD370" s="110"/>
      <c r="WTE370" s="110"/>
      <c r="WTF370" s="110"/>
      <c r="WTG370" s="110"/>
      <c r="WTH370" s="110"/>
      <c r="WTI370" s="110"/>
      <c r="WTJ370" s="110"/>
      <c r="WTK370" s="110"/>
      <c r="WTL370" s="110"/>
      <c r="WTM370" s="110"/>
      <c r="WTN370" s="110"/>
      <c r="WTO370" s="110"/>
      <c r="WTP370" s="110"/>
      <c r="WTQ370" s="110"/>
      <c r="WTR370" s="110"/>
      <c r="WTS370" s="110"/>
      <c r="WTT370" s="110"/>
      <c r="WTU370" s="110"/>
      <c r="WTV370" s="110"/>
      <c r="WTW370" s="110"/>
      <c r="WTX370" s="110"/>
      <c r="WTY370" s="110"/>
      <c r="WTZ370" s="110"/>
      <c r="WUA370" s="110"/>
      <c r="WUB370" s="110"/>
      <c r="WUC370" s="110"/>
      <c r="WUD370" s="110"/>
      <c r="WUE370" s="110"/>
      <c r="WUF370" s="110"/>
      <c r="WUG370" s="110"/>
      <c r="WUH370" s="110"/>
      <c r="WUI370" s="110"/>
      <c r="WUJ370" s="110"/>
      <c r="WUK370" s="110"/>
      <c r="WUL370" s="110"/>
      <c r="WUM370" s="110"/>
      <c r="WUN370" s="110"/>
      <c r="WUO370" s="110"/>
      <c r="WUP370" s="110"/>
      <c r="WUQ370" s="110"/>
      <c r="WUR370" s="110"/>
      <c r="WUS370" s="110"/>
      <c r="WUT370" s="110"/>
      <c r="WUU370" s="110"/>
      <c r="WUV370" s="110"/>
      <c r="WUW370" s="110"/>
      <c r="WUX370" s="110"/>
      <c r="WUY370" s="110"/>
      <c r="WUZ370" s="110"/>
      <c r="WVA370" s="110"/>
      <c r="WVB370" s="110"/>
      <c r="WVC370" s="110"/>
      <c r="WVD370" s="110"/>
      <c r="WVE370" s="110"/>
      <c r="WVF370" s="110"/>
      <c r="WVG370" s="110"/>
      <c r="WVH370" s="110"/>
      <c r="WVI370" s="110"/>
      <c r="WVJ370" s="110"/>
      <c r="WVK370" s="110"/>
      <c r="WVL370" s="110"/>
      <c r="WVM370" s="110"/>
      <c r="WVN370" s="110"/>
      <c r="WVO370" s="110"/>
      <c r="WVP370" s="110"/>
      <c r="WVQ370" s="110"/>
      <c r="WVR370" s="110"/>
      <c r="WVS370" s="110"/>
      <c r="WVT370" s="110"/>
      <c r="WVU370" s="110"/>
      <c r="WVV370" s="110"/>
      <c r="WVW370" s="110"/>
      <c r="WVX370" s="110"/>
      <c r="WVY370" s="110"/>
      <c r="WVZ370" s="110"/>
      <c r="WWA370" s="110"/>
      <c r="WWB370" s="110"/>
      <c r="WWC370" s="110"/>
      <c r="WWD370" s="110"/>
      <c r="WWE370" s="110"/>
      <c r="WWF370" s="110"/>
      <c r="WWG370" s="110"/>
      <c r="WWH370" s="110"/>
      <c r="WWI370" s="110"/>
      <c r="WWJ370" s="110"/>
      <c r="WWK370" s="110"/>
      <c r="WWL370" s="110"/>
      <c r="WWM370" s="110"/>
      <c r="WWN370" s="110"/>
      <c r="WWO370" s="110"/>
      <c r="WWP370" s="110"/>
      <c r="WWQ370" s="110"/>
      <c r="WWR370" s="110"/>
      <c r="WWS370" s="110"/>
      <c r="WWT370" s="110"/>
      <c r="WWU370" s="110"/>
      <c r="WWV370" s="110"/>
      <c r="WWW370" s="110"/>
      <c r="WWX370" s="110"/>
      <c r="WWY370" s="110"/>
      <c r="WWZ370" s="110"/>
      <c r="WXA370" s="110"/>
      <c r="WXB370" s="110"/>
      <c r="WXC370" s="110"/>
      <c r="WXD370" s="110"/>
      <c r="WXE370" s="110"/>
      <c r="WXF370" s="110"/>
      <c r="WXG370" s="110"/>
      <c r="WXH370" s="110"/>
      <c r="WXI370" s="110"/>
      <c r="WXJ370" s="110"/>
      <c r="WXK370" s="110"/>
      <c r="WXL370" s="110"/>
      <c r="WXM370" s="110"/>
      <c r="WXN370" s="110"/>
      <c r="WXO370" s="110"/>
      <c r="WXP370" s="110"/>
      <c r="WXQ370" s="110"/>
      <c r="WXR370" s="110"/>
      <c r="WXS370" s="110"/>
      <c r="WXT370" s="110"/>
      <c r="WXU370" s="110"/>
      <c r="WXV370" s="110"/>
      <c r="WXW370" s="110"/>
      <c r="WXX370" s="110"/>
      <c r="WXY370" s="110"/>
      <c r="WXZ370" s="110"/>
      <c r="WYA370" s="110"/>
      <c r="WYB370" s="110"/>
      <c r="WYC370" s="110"/>
      <c r="WYD370" s="110"/>
      <c r="WYE370" s="110"/>
      <c r="WYF370" s="110"/>
      <c r="WYG370" s="110"/>
      <c r="WYH370" s="110"/>
      <c r="WYI370" s="110"/>
      <c r="WYJ370" s="110"/>
      <c r="WYK370" s="110"/>
      <c r="WYL370" s="110"/>
      <c r="WYM370" s="110"/>
      <c r="WYN370" s="110"/>
      <c r="WYO370" s="110"/>
      <c r="WYP370" s="110"/>
      <c r="WYQ370" s="110"/>
      <c r="WYR370" s="110"/>
      <c r="WYS370" s="110"/>
      <c r="WYT370" s="110"/>
      <c r="WYU370" s="110"/>
      <c r="WYV370" s="110"/>
      <c r="WYW370" s="110"/>
      <c r="WYX370" s="110"/>
      <c r="WYY370" s="110"/>
      <c r="WYZ370" s="110"/>
      <c r="WZA370" s="110"/>
      <c r="WZB370" s="110"/>
      <c r="WZC370" s="110"/>
      <c r="WZD370" s="110"/>
      <c r="WZE370" s="110"/>
      <c r="WZF370" s="110"/>
      <c r="WZG370" s="110"/>
      <c r="WZH370" s="110"/>
      <c r="WZI370" s="110"/>
      <c r="WZJ370" s="110"/>
      <c r="WZK370" s="110"/>
      <c r="WZL370" s="110"/>
      <c r="WZM370" s="110"/>
      <c r="WZN370" s="110"/>
      <c r="WZO370" s="110"/>
      <c r="WZP370" s="110"/>
      <c r="WZQ370" s="110"/>
      <c r="WZR370" s="110"/>
      <c r="WZS370" s="110"/>
      <c r="WZT370" s="110"/>
      <c r="WZU370" s="110"/>
      <c r="WZV370" s="110"/>
      <c r="WZW370" s="110"/>
      <c r="WZX370" s="110"/>
      <c r="WZY370" s="110"/>
      <c r="WZZ370" s="110"/>
      <c r="XAA370" s="110"/>
      <c r="XAB370" s="110"/>
      <c r="XAC370" s="110"/>
      <c r="XAD370" s="110"/>
      <c r="XAE370" s="110"/>
      <c r="XAF370" s="110"/>
      <c r="XAG370" s="110"/>
      <c r="XAH370" s="110"/>
      <c r="XAI370" s="110"/>
      <c r="XAJ370" s="110"/>
      <c r="XAK370" s="110"/>
      <c r="XAL370" s="110"/>
      <c r="XAM370" s="110"/>
      <c r="XAN370" s="110"/>
      <c r="XAO370" s="110"/>
      <c r="XAP370" s="110"/>
      <c r="XAQ370" s="110"/>
      <c r="XAR370" s="110"/>
      <c r="XAS370" s="110"/>
      <c r="XAT370" s="110"/>
      <c r="XAU370" s="110"/>
      <c r="XAV370" s="110"/>
      <c r="XAW370" s="110"/>
      <c r="XAX370" s="110"/>
      <c r="XAY370" s="110"/>
      <c r="XAZ370" s="110"/>
      <c r="XBA370" s="110"/>
      <c r="XBB370" s="110"/>
      <c r="XBC370" s="110"/>
      <c r="XBD370" s="110"/>
      <c r="XBE370" s="110"/>
      <c r="XBF370" s="110"/>
      <c r="XBG370" s="110"/>
      <c r="XBH370" s="110"/>
      <c r="XBI370" s="110"/>
      <c r="XBJ370" s="110"/>
      <c r="XBK370" s="110"/>
      <c r="XBL370" s="110"/>
      <c r="XBM370" s="110"/>
      <c r="XBN370" s="110"/>
      <c r="XBO370" s="110"/>
      <c r="XBP370" s="110"/>
      <c r="XBQ370" s="110"/>
      <c r="XBR370" s="110"/>
      <c r="XBS370" s="110"/>
      <c r="XBT370" s="110"/>
      <c r="XBU370" s="110"/>
      <c r="XBV370" s="110"/>
      <c r="XBW370" s="110"/>
      <c r="XBX370" s="110"/>
      <c r="XBY370" s="110"/>
      <c r="XBZ370" s="110"/>
      <c r="XCA370" s="110"/>
      <c r="XCB370" s="110"/>
      <c r="XCC370" s="110"/>
      <c r="XCD370" s="110"/>
      <c r="XCE370" s="110"/>
      <c r="XCF370" s="110"/>
      <c r="XCG370" s="110"/>
      <c r="XCH370" s="110"/>
      <c r="XCI370" s="110"/>
      <c r="XCJ370" s="110"/>
      <c r="XCK370" s="110"/>
      <c r="XCL370" s="110"/>
      <c r="XCM370" s="110"/>
      <c r="XCN370" s="110"/>
      <c r="XCO370" s="110"/>
      <c r="XCP370" s="110"/>
      <c r="XCQ370" s="110"/>
      <c r="XCR370" s="110"/>
      <c r="XCS370" s="110"/>
      <c r="XCT370" s="110"/>
      <c r="XCU370" s="110"/>
      <c r="XCV370" s="110"/>
      <c r="XCW370" s="110"/>
      <c r="XCX370" s="110"/>
      <c r="XCY370" s="110"/>
      <c r="XCZ370" s="110"/>
      <c r="XDA370" s="110"/>
      <c r="XDB370" s="110"/>
      <c r="XDC370" s="110"/>
      <c r="XDD370" s="110"/>
      <c r="XDE370" s="110"/>
      <c r="XDF370" s="110"/>
      <c r="XDG370" s="110"/>
      <c r="XDH370" s="110"/>
      <c r="XDI370" s="110"/>
      <c r="XDJ370" s="110"/>
      <c r="XDK370" s="110"/>
      <c r="XDL370" s="110"/>
      <c r="XDM370" s="110"/>
      <c r="XDN370" s="110"/>
      <c r="XDO370" s="110"/>
      <c r="XDP370" s="110"/>
      <c r="XDQ370" s="110"/>
      <c r="XDR370" s="110"/>
      <c r="XDS370" s="110"/>
      <c r="XDT370" s="110"/>
      <c r="XDU370" s="110"/>
      <c r="XDV370" s="110"/>
      <c r="XDW370" s="110"/>
      <c r="XDX370" s="110"/>
      <c r="XDY370" s="110"/>
      <c r="XDZ370" s="110"/>
      <c r="XEA370" s="110"/>
      <c r="XEB370" s="110"/>
      <c r="XEC370" s="110"/>
      <c r="XED370" s="110"/>
      <c r="XEE370" s="110"/>
      <c r="XEF370" s="110"/>
      <c r="XEG370" s="110"/>
      <c r="XEH370" s="110"/>
      <c r="XEI370" s="110"/>
      <c r="XEJ370" s="110"/>
      <c r="XEK370" s="110"/>
      <c r="XEL370" s="110"/>
      <c r="XEM370" s="110"/>
      <c r="XEN370" s="110"/>
      <c r="XEO370" s="110"/>
      <c r="XEP370" s="110"/>
      <c r="XEQ370" s="110"/>
      <c r="XER370" s="110"/>
      <c r="XES370" s="110"/>
      <c r="XET370" s="110"/>
      <c r="XEU370" s="110"/>
      <c r="XEV370" s="110"/>
      <c r="XEW370" s="110"/>
      <c r="XEX370" s="110"/>
      <c r="XEY370" s="110"/>
      <c r="XEZ370" s="110"/>
      <c r="XFA370" s="110"/>
      <c r="XFB370" s="110"/>
      <c r="XFC370" s="110"/>
    </row>
    <row r="371" spans="1:16383" s="108" customFormat="1" ht="66" x14ac:dyDescent="0.25">
      <c r="A371" s="33" t="s">
        <v>1403</v>
      </c>
      <c r="B371" s="33" t="s">
        <v>37</v>
      </c>
      <c r="C371" s="53">
        <v>370</v>
      </c>
      <c r="D371" s="33" t="s">
        <v>745</v>
      </c>
      <c r="E371" s="33"/>
      <c r="F371" s="33"/>
      <c r="G371" s="33" t="s">
        <v>820</v>
      </c>
      <c r="H371" s="33" t="s">
        <v>747</v>
      </c>
      <c r="I371" s="33" t="s">
        <v>41</v>
      </c>
      <c r="J371" s="33" t="s">
        <v>51</v>
      </c>
      <c r="K371" s="33">
        <v>2</v>
      </c>
      <c r="L371" s="33" t="s">
        <v>28</v>
      </c>
      <c r="M371" s="33">
        <v>10.5</v>
      </c>
      <c r="N371" s="33" t="s">
        <v>29</v>
      </c>
      <c r="O371" s="33" t="s">
        <v>709</v>
      </c>
      <c r="P371" s="33" t="s">
        <v>30</v>
      </c>
      <c r="Q371" s="33">
        <v>1</v>
      </c>
      <c r="R371" s="33" t="s">
        <v>59</v>
      </c>
      <c r="S371" s="62">
        <v>2500000</v>
      </c>
      <c r="T371" s="62">
        <v>26250000</v>
      </c>
      <c r="U371" s="29">
        <v>26250000</v>
      </c>
      <c r="V371" s="33" t="s">
        <v>32</v>
      </c>
      <c r="W371" s="3" t="s">
        <v>33</v>
      </c>
      <c r="X371" s="33" t="s">
        <v>38</v>
      </c>
      <c r="Y371" s="34">
        <v>3009133992</v>
      </c>
      <c r="Z371" s="10" t="s">
        <v>261</v>
      </c>
      <c r="AA371" s="33"/>
      <c r="AB371" s="33" t="s">
        <v>37</v>
      </c>
      <c r="AC371" s="33" t="s">
        <v>574</v>
      </c>
      <c r="AD371" s="33" t="s">
        <v>736</v>
      </c>
      <c r="AE371" s="33"/>
      <c r="AF371" s="33"/>
      <c r="AG371" s="109"/>
    </row>
    <row r="372" spans="1:16383" s="109" customFormat="1" ht="267.75" customHeight="1" x14ac:dyDescent="0.25">
      <c r="A372" s="33" t="s">
        <v>1404</v>
      </c>
      <c r="B372" s="33" t="s">
        <v>37</v>
      </c>
      <c r="C372" s="53">
        <v>371</v>
      </c>
      <c r="D372" s="33" t="s">
        <v>745</v>
      </c>
      <c r="E372" s="33"/>
      <c r="F372" s="33"/>
      <c r="G372" s="33" t="s">
        <v>821</v>
      </c>
      <c r="H372" s="33" t="s">
        <v>747</v>
      </c>
      <c r="I372" s="33" t="s">
        <v>41</v>
      </c>
      <c r="J372" s="33" t="s">
        <v>51</v>
      </c>
      <c r="K372" s="33">
        <v>2</v>
      </c>
      <c r="L372" s="33" t="s">
        <v>28</v>
      </c>
      <c r="M372" s="33">
        <v>10.5</v>
      </c>
      <c r="N372" s="33" t="s">
        <v>29</v>
      </c>
      <c r="O372" s="33" t="s">
        <v>709</v>
      </c>
      <c r="P372" s="33" t="s">
        <v>30</v>
      </c>
      <c r="Q372" s="33">
        <v>1</v>
      </c>
      <c r="R372" s="33" t="s">
        <v>59</v>
      </c>
      <c r="S372" s="62">
        <v>2500000</v>
      </c>
      <c r="T372" s="62">
        <v>26250000</v>
      </c>
      <c r="U372" s="29">
        <v>26250000</v>
      </c>
      <c r="V372" s="33" t="s">
        <v>32</v>
      </c>
      <c r="W372" s="3" t="s">
        <v>33</v>
      </c>
      <c r="X372" s="33" t="s">
        <v>38</v>
      </c>
      <c r="Y372" s="34">
        <v>3009133992</v>
      </c>
      <c r="Z372" s="10" t="s">
        <v>261</v>
      </c>
      <c r="AA372" s="33"/>
      <c r="AB372" s="33" t="s">
        <v>37</v>
      </c>
      <c r="AC372" s="33" t="s">
        <v>574</v>
      </c>
      <c r="AD372" s="33" t="s">
        <v>736</v>
      </c>
      <c r="AE372" s="33"/>
      <c r="AF372" s="33"/>
    </row>
    <row r="373" spans="1:16383" s="109" customFormat="1" ht="154.9" customHeight="1" x14ac:dyDescent="0.25">
      <c r="A373" s="33" t="s">
        <v>1405</v>
      </c>
      <c r="B373" s="33" t="s">
        <v>37</v>
      </c>
      <c r="C373" s="53">
        <v>372</v>
      </c>
      <c r="D373" s="33" t="s">
        <v>745</v>
      </c>
      <c r="E373" s="33"/>
      <c r="F373" s="33"/>
      <c r="G373" s="33" t="s">
        <v>822</v>
      </c>
      <c r="H373" s="33" t="s">
        <v>747</v>
      </c>
      <c r="I373" s="33" t="s">
        <v>41</v>
      </c>
      <c r="J373" s="33" t="s">
        <v>51</v>
      </c>
      <c r="K373" s="33">
        <v>2</v>
      </c>
      <c r="L373" s="33" t="s">
        <v>28</v>
      </c>
      <c r="M373" s="33">
        <v>10.5</v>
      </c>
      <c r="N373" s="33" t="s">
        <v>29</v>
      </c>
      <c r="O373" s="33" t="s">
        <v>709</v>
      </c>
      <c r="P373" s="33" t="s">
        <v>30</v>
      </c>
      <c r="Q373" s="33">
        <v>1</v>
      </c>
      <c r="R373" s="33" t="s">
        <v>59</v>
      </c>
      <c r="S373" s="62">
        <v>2500000</v>
      </c>
      <c r="T373" s="62">
        <v>26250000</v>
      </c>
      <c r="U373" s="29">
        <v>26250000</v>
      </c>
      <c r="V373" s="33" t="s">
        <v>32</v>
      </c>
      <c r="W373" s="3" t="s">
        <v>33</v>
      </c>
      <c r="X373" s="33" t="s">
        <v>38</v>
      </c>
      <c r="Y373" s="34">
        <v>3009133992</v>
      </c>
      <c r="Z373" s="10" t="s">
        <v>261</v>
      </c>
      <c r="AA373" s="33"/>
      <c r="AB373" s="33" t="s">
        <v>37</v>
      </c>
      <c r="AC373" s="33" t="s">
        <v>574</v>
      </c>
      <c r="AD373" s="33" t="s">
        <v>736</v>
      </c>
      <c r="AE373" s="33"/>
      <c r="AF373" s="33"/>
    </row>
    <row r="374" spans="1:16383" s="109" customFormat="1" ht="147" customHeight="1" x14ac:dyDescent="0.25">
      <c r="A374" s="33" t="s">
        <v>1406</v>
      </c>
      <c r="B374" s="33" t="s">
        <v>37</v>
      </c>
      <c r="C374" s="53">
        <v>373</v>
      </c>
      <c r="D374" s="33" t="s">
        <v>745</v>
      </c>
      <c r="E374" s="33"/>
      <c r="F374" s="33"/>
      <c r="G374" s="33" t="s">
        <v>823</v>
      </c>
      <c r="H374" s="33" t="s">
        <v>747</v>
      </c>
      <c r="I374" s="33" t="s">
        <v>41</v>
      </c>
      <c r="J374" s="33" t="s">
        <v>51</v>
      </c>
      <c r="K374" s="33">
        <v>2</v>
      </c>
      <c r="L374" s="33" t="s">
        <v>28</v>
      </c>
      <c r="M374" s="33">
        <v>10.5</v>
      </c>
      <c r="N374" s="33" t="s">
        <v>29</v>
      </c>
      <c r="O374" s="33" t="s">
        <v>709</v>
      </c>
      <c r="P374" s="33" t="s">
        <v>30</v>
      </c>
      <c r="Q374" s="33">
        <v>1</v>
      </c>
      <c r="R374" s="33" t="s">
        <v>59</v>
      </c>
      <c r="S374" s="62">
        <v>2500000</v>
      </c>
      <c r="T374" s="62">
        <v>26250000</v>
      </c>
      <c r="U374" s="29">
        <v>26250000</v>
      </c>
      <c r="V374" s="33" t="s">
        <v>32</v>
      </c>
      <c r="W374" s="3" t="s">
        <v>33</v>
      </c>
      <c r="X374" s="33" t="s">
        <v>38</v>
      </c>
      <c r="Y374" s="34">
        <v>3009133992</v>
      </c>
      <c r="Z374" s="10" t="s">
        <v>261</v>
      </c>
      <c r="AA374" s="33"/>
      <c r="AB374" s="33" t="s">
        <v>37</v>
      </c>
      <c r="AC374" s="33" t="s">
        <v>574</v>
      </c>
      <c r="AD374" s="33" t="s">
        <v>736</v>
      </c>
      <c r="AE374" s="33"/>
      <c r="AF374" s="33"/>
    </row>
    <row r="375" spans="1:16383" s="109" customFormat="1" ht="66" x14ac:dyDescent="0.25">
      <c r="A375" s="33" t="s">
        <v>1407</v>
      </c>
      <c r="B375" s="33" t="s">
        <v>37</v>
      </c>
      <c r="C375" s="53">
        <v>374</v>
      </c>
      <c r="D375" s="33" t="s">
        <v>745</v>
      </c>
      <c r="E375" s="33"/>
      <c r="F375" s="33"/>
      <c r="G375" s="33" t="s">
        <v>824</v>
      </c>
      <c r="H375" s="33" t="s">
        <v>747</v>
      </c>
      <c r="I375" s="33" t="s">
        <v>41</v>
      </c>
      <c r="J375" s="33" t="s">
        <v>51</v>
      </c>
      <c r="K375" s="33">
        <v>2</v>
      </c>
      <c r="L375" s="33" t="s">
        <v>28</v>
      </c>
      <c r="M375" s="33">
        <v>10.5</v>
      </c>
      <c r="N375" s="33" t="s">
        <v>29</v>
      </c>
      <c r="O375" s="33" t="s">
        <v>709</v>
      </c>
      <c r="P375" s="33" t="s">
        <v>30</v>
      </c>
      <c r="Q375" s="33">
        <v>1</v>
      </c>
      <c r="R375" s="33" t="s">
        <v>59</v>
      </c>
      <c r="S375" s="62">
        <v>2500000</v>
      </c>
      <c r="T375" s="62">
        <v>26250000</v>
      </c>
      <c r="U375" s="29">
        <v>26250000</v>
      </c>
      <c r="V375" s="33" t="s">
        <v>32</v>
      </c>
      <c r="W375" s="3" t="s">
        <v>33</v>
      </c>
      <c r="X375" s="33" t="s">
        <v>38</v>
      </c>
      <c r="Y375" s="34">
        <v>3009133992</v>
      </c>
      <c r="Z375" s="10" t="s">
        <v>261</v>
      </c>
      <c r="AA375" s="33"/>
      <c r="AB375" s="33" t="s">
        <v>37</v>
      </c>
      <c r="AC375" s="33" t="s">
        <v>574</v>
      </c>
      <c r="AD375" s="33" t="s">
        <v>736</v>
      </c>
      <c r="AE375" s="33"/>
      <c r="AF375" s="33"/>
      <c r="AG375" s="108"/>
      <c r="AH375" s="108"/>
      <c r="AI375" s="108"/>
      <c r="AJ375" s="108"/>
      <c r="AK375" s="108"/>
      <c r="AL375" s="108"/>
      <c r="AM375" s="108"/>
      <c r="AN375" s="108"/>
      <c r="AO375" s="108"/>
      <c r="AP375" s="108"/>
      <c r="AQ375" s="108"/>
      <c r="AR375" s="108"/>
      <c r="AS375" s="108"/>
      <c r="AT375" s="108"/>
      <c r="AU375" s="108"/>
      <c r="AV375" s="108"/>
      <c r="AW375" s="108"/>
      <c r="AX375" s="108"/>
      <c r="AY375" s="108"/>
      <c r="AZ375" s="108"/>
      <c r="BA375" s="108"/>
      <c r="BB375" s="108"/>
      <c r="BC375" s="108"/>
      <c r="BD375" s="108"/>
      <c r="BE375" s="108"/>
      <c r="BF375" s="108"/>
      <c r="BG375" s="108"/>
      <c r="BH375" s="108"/>
      <c r="BI375" s="108"/>
      <c r="BJ375" s="108"/>
      <c r="BK375" s="108"/>
      <c r="BL375" s="108"/>
      <c r="BM375" s="108"/>
      <c r="BN375" s="108"/>
      <c r="BO375" s="108"/>
      <c r="BP375" s="108"/>
      <c r="BQ375" s="108"/>
      <c r="BR375" s="108"/>
      <c r="BS375" s="108"/>
      <c r="BT375" s="108"/>
      <c r="BU375" s="108"/>
      <c r="BV375" s="108"/>
      <c r="BW375" s="108"/>
      <c r="BX375" s="108"/>
      <c r="BY375" s="108"/>
      <c r="BZ375" s="108"/>
      <c r="CA375" s="108"/>
      <c r="CB375" s="108"/>
      <c r="CC375" s="108"/>
      <c r="CD375" s="108"/>
      <c r="CE375" s="108"/>
      <c r="CF375" s="108"/>
      <c r="CG375" s="108"/>
      <c r="CH375" s="108"/>
      <c r="CI375" s="108"/>
      <c r="CJ375" s="108"/>
      <c r="CK375" s="108"/>
      <c r="CL375" s="108"/>
      <c r="CM375" s="108"/>
      <c r="CN375" s="108"/>
      <c r="CO375" s="108"/>
      <c r="CP375" s="108"/>
      <c r="CQ375" s="108"/>
      <c r="CR375" s="108"/>
      <c r="CS375" s="108"/>
      <c r="CT375" s="108"/>
      <c r="CU375" s="108"/>
      <c r="CV375" s="108"/>
      <c r="CW375" s="108"/>
      <c r="CX375" s="108"/>
      <c r="CY375" s="108"/>
      <c r="CZ375" s="108"/>
      <c r="DA375" s="108"/>
      <c r="DB375" s="108"/>
      <c r="DC375" s="108"/>
      <c r="DD375" s="108"/>
      <c r="DE375" s="108"/>
      <c r="DF375" s="108"/>
      <c r="DG375" s="108"/>
      <c r="DH375" s="108"/>
      <c r="DI375" s="108"/>
      <c r="DJ375" s="108"/>
      <c r="DK375" s="108"/>
      <c r="DL375" s="108"/>
      <c r="DM375" s="108"/>
      <c r="DN375" s="108"/>
      <c r="DO375" s="108"/>
      <c r="DP375" s="108"/>
      <c r="DQ375" s="108"/>
      <c r="DR375" s="108"/>
      <c r="DS375" s="108"/>
      <c r="DT375" s="108"/>
      <c r="DU375" s="108"/>
      <c r="DV375" s="108"/>
      <c r="DW375" s="108"/>
      <c r="DX375" s="108"/>
      <c r="DY375" s="108"/>
      <c r="DZ375" s="108"/>
      <c r="EA375" s="108"/>
      <c r="EB375" s="108"/>
      <c r="EC375" s="108"/>
      <c r="ED375" s="108"/>
      <c r="EE375" s="108"/>
      <c r="EF375" s="108"/>
      <c r="EG375" s="108"/>
      <c r="EH375" s="108"/>
      <c r="EI375" s="108"/>
      <c r="EJ375" s="108"/>
      <c r="EK375" s="108"/>
      <c r="EL375" s="108"/>
      <c r="EM375" s="108"/>
      <c r="EN375" s="108"/>
      <c r="EO375" s="108"/>
      <c r="EP375" s="108"/>
      <c r="EQ375" s="108"/>
      <c r="ER375" s="108"/>
      <c r="ES375" s="108"/>
      <c r="ET375" s="108"/>
      <c r="EU375" s="108"/>
      <c r="EV375" s="108"/>
      <c r="EW375" s="108"/>
      <c r="EX375" s="108"/>
      <c r="EY375" s="108"/>
      <c r="EZ375" s="108"/>
      <c r="FA375" s="108"/>
      <c r="FB375" s="108"/>
      <c r="FC375" s="108"/>
      <c r="FD375" s="108"/>
      <c r="FE375" s="108"/>
      <c r="FF375" s="108"/>
      <c r="FG375" s="108"/>
      <c r="FH375" s="108"/>
      <c r="FI375" s="108"/>
      <c r="FJ375" s="108"/>
      <c r="FK375" s="108"/>
      <c r="FL375" s="108"/>
      <c r="FM375" s="108"/>
      <c r="FN375" s="108"/>
      <c r="FO375" s="108"/>
      <c r="FP375" s="108"/>
      <c r="FQ375" s="108"/>
      <c r="FR375" s="108"/>
      <c r="FS375" s="108"/>
      <c r="FT375" s="108"/>
      <c r="FU375" s="108"/>
      <c r="FV375" s="108"/>
      <c r="FW375" s="108"/>
      <c r="FX375" s="108"/>
      <c r="FY375" s="108"/>
      <c r="FZ375" s="108"/>
      <c r="GA375" s="108"/>
      <c r="GB375" s="108"/>
      <c r="GC375" s="108"/>
      <c r="GD375" s="108"/>
      <c r="GE375" s="108"/>
      <c r="GF375" s="108"/>
      <c r="GG375" s="108"/>
      <c r="GH375" s="108"/>
      <c r="GI375" s="108"/>
      <c r="GJ375" s="108"/>
      <c r="GK375" s="108"/>
      <c r="GL375" s="108"/>
      <c r="GM375" s="108"/>
      <c r="GN375" s="108"/>
      <c r="GO375" s="108"/>
      <c r="GP375" s="108"/>
      <c r="GQ375" s="108"/>
      <c r="GR375" s="108"/>
      <c r="GS375" s="108"/>
      <c r="GT375" s="108"/>
      <c r="GU375" s="108"/>
      <c r="GV375" s="108"/>
      <c r="GW375" s="108"/>
      <c r="GX375" s="108"/>
      <c r="GY375" s="108"/>
      <c r="GZ375" s="108"/>
      <c r="HA375" s="108"/>
      <c r="HB375" s="108"/>
      <c r="HC375" s="108"/>
      <c r="HD375" s="108"/>
      <c r="HE375" s="108"/>
      <c r="HF375" s="108"/>
      <c r="HG375" s="108"/>
      <c r="HH375" s="108"/>
      <c r="HI375" s="108"/>
      <c r="HJ375" s="108"/>
      <c r="HK375" s="108"/>
      <c r="HL375" s="108"/>
      <c r="HM375" s="108"/>
      <c r="HN375" s="108"/>
      <c r="HO375" s="108"/>
      <c r="HP375" s="108"/>
      <c r="HQ375" s="108"/>
      <c r="HR375" s="108"/>
      <c r="HS375" s="108"/>
      <c r="HT375" s="108"/>
      <c r="HU375" s="108"/>
      <c r="HV375" s="108"/>
      <c r="HW375" s="108"/>
      <c r="HX375" s="108"/>
      <c r="HY375" s="108"/>
      <c r="HZ375" s="108"/>
      <c r="IA375" s="108"/>
      <c r="IB375" s="108"/>
      <c r="IC375" s="108"/>
      <c r="ID375" s="108"/>
      <c r="IE375" s="108"/>
      <c r="IF375" s="108"/>
      <c r="IG375" s="108"/>
      <c r="IH375" s="108"/>
      <c r="II375" s="108"/>
      <c r="IJ375" s="108"/>
      <c r="IK375" s="108"/>
      <c r="IL375" s="108"/>
      <c r="IM375" s="108"/>
      <c r="IN375" s="108"/>
      <c r="IO375" s="108"/>
      <c r="IP375" s="108"/>
      <c r="IQ375" s="108"/>
      <c r="IR375" s="108"/>
      <c r="IS375" s="108"/>
      <c r="IT375" s="108"/>
      <c r="IU375" s="108"/>
      <c r="IV375" s="108"/>
      <c r="IW375" s="108"/>
      <c r="IX375" s="108"/>
      <c r="IY375" s="108"/>
      <c r="IZ375" s="108"/>
      <c r="JA375" s="108"/>
      <c r="JB375" s="108"/>
      <c r="JC375" s="108"/>
      <c r="JD375" s="108"/>
      <c r="JE375" s="108"/>
      <c r="JF375" s="108"/>
      <c r="JG375" s="108"/>
      <c r="JH375" s="108"/>
      <c r="JI375" s="108"/>
      <c r="JJ375" s="108"/>
      <c r="JK375" s="108"/>
      <c r="JL375" s="108"/>
      <c r="JM375" s="108"/>
      <c r="JN375" s="108"/>
      <c r="JO375" s="108"/>
      <c r="JP375" s="108"/>
      <c r="JQ375" s="108"/>
      <c r="JR375" s="108"/>
      <c r="JS375" s="108"/>
      <c r="JT375" s="108"/>
      <c r="JU375" s="108"/>
      <c r="JV375" s="108"/>
      <c r="JW375" s="108"/>
      <c r="JX375" s="108"/>
      <c r="JY375" s="108"/>
      <c r="JZ375" s="108"/>
      <c r="KA375" s="108"/>
      <c r="KB375" s="108"/>
      <c r="KC375" s="108"/>
      <c r="KD375" s="108"/>
      <c r="KE375" s="108"/>
      <c r="KF375" s="108"/>
      <c r="KG375" s="108"/>
      <c r="KH375" s="108"/>
      <c r="KI375" s="108"/>
      <c r="KJ375" s="108"/>
      <c r="KK375" s="108"/>
      <c r="KL375" s="108"/>
      <c r="KM375" s="108"/>
      <c r="KN375" s="108"/>
      <c r="KO375" s="108"/>
      <c r="KP375" s="108"/>
      <c r="KQ375" s="108"/>
      <c r="KR375" s="108"/>
      <c r="KS375" s="108"/>
      <c r="KT375" s="108"/>
      <c r="KU375" s="108"/>
      <c r="KV375" s="108"/>
      <c r="KW375" s="108"/>
      <c r="KX375" s="108"/>
      <c r="KY375" s="108"/>
      <c r="KZ375" s="108"/>
      <c r="LA375" s="108"/>
      <c r="LB375" s="108"/>
      <c r="LC375" s="108"/>
      <c r="LD375" s="108"/>
      <c r="LE375" s="108"/>
      <c r="LF375" s="108"/>
      <c r="LG375" s="108"/>
      <c r="LH375" s="108"/>
      <c r="LI375" s="108"/>
      <c r="LJ375" s="108"/>
      <c r="LK375" s="108"/>
      <c r="LL375" s="108"/>
      <c r="LM375" s="108"/>
      <c r="LN375" s="108"/>
      <c r="LO375" s="108"/>
      <c r="LP375" s="108"/>
      <c r="LQ375" s="108"/>
      <c r="LR375" s="108"/>
      <c r="LS375" s="108"/>
      <c r="LT375" s="108"/>
      <c r="LU375" s="108"/>
      <c r="LV375" s="108"/>
      <c r="LW375" s="108"/>
      <c r="LX375" s="108"/>
      <c r="LY375" s="108"/>
      <c r="LZ375" s="108"/>
      <c r="MA375" s="108"/>
      <c r="MB375" s="108"/>
      <c r="MC375" s="108"/>
      <c r="MD375" s="108"/>
      <c r="ME375" s="108"/>
      <c r="MF375" s="108"/>
      <c r="MG375" s="108"/>
      <c r="MH375" s="108"/>
      <c r="MI375" s="108"/>
      <c r="MJ375" s="108"/>
      <c r="MK375" s="108"/>
      <c r="ML375" s="108"/>
      <c r="MM375" s="108"/>
      <c r="MN375" s="108"/>
      <c r="MO375" s="108"/>
      <c r="MP375" s="108"/>
      <c r="MQ375" s="108"/>
      <c r="MR375" s="108"/>
      <c r="MS375" s="108"/>
      <c r="MT375" s="108"/>
      <c r="MU375" s="108"/>
      <c r="MV375" s="108"/>
      <c r="MW375" s="108"/>
      <c r="MX375" s="108"/>
      <c r="MY375" s="108"/>
      <c r="MZ375" s="108"/>
      <c r="NA375" s="108"/>
      <c r="NB375" s="108"/>
      <c r="NC375" s="108"/>
      <c r="ND375" s="108"/>
      <c r="NE375" s="108"/>
      <c r="NF375" s="108"/>
      <c r="NG375" s="108"/>
      <c r="NH375" s="108"/>
      <c r="NI375" s="108"/>
      <c r="NJ375" s="108"/>
      <c r="NK375" s="108"/>
      <c r="NL375" s="108"/>
      <c r="NM375" s="108"/>
      <c r="NN375" s="108"/>
      <c r="NO375" s="108"/>
      <c r="NP375" s="108"/>
      <c r="NQ375" s="108"/>
      <c r="NR375" s="108"/>
      <c r="NS375" s="108"/>
      <c r="NT375" s="108"/>
      <c r="NU375" s="108"/>
      <c r="NV375" s="108"/>
      <c r="NW375" s="108"/>
      <c r="NX375" s="108"/>
      <c r="NY375" s="108"/>
      <c r="NZ375" s="108"/>
      <c r="OA375" s="108"/>
      <c r="OB375" s="108"/>
      <c r="OC375" s="108"/>
      <c r="OD375" s="108"/>
      <c r="OE375" s="108"/>
      <c r="OF375" s="108"/>
      <c r="OG375" s="108"/>
      <c r="OH375" s="108"/>
      <c r="OI375" s="108"/>
      <c r="OJ375" s="108"/>
      <c r="OK375" s="108"/>
      <c r="OL375" s="108"/>
      <c r="OM375" s="108"/>
      <c r="ON375" s="108"/>
      <c r="OO375" s="108"/>
      <c r="OP375" s="108"/>
      <c r="OQ375" s="108"/>
      <c r="OR375" s="108"/>
      <c r="OS375" s="108"/>
      <c r="OT375" s="108"/>
      <c r="OU375" s="108"/>
      <c r="OV375" s="108"/>
      <c r="OW375" s="108"/>
      <c r="OX375" s="108"/>
      <c r="OY375" s="108"/>
      <c r="OZ375" s="108"/>
      <c r="PA375" s="108"/>
      <c r="PB375" s="108"/>
      <c r="PC375" s="108"/>
      <c r="PD375" s="108"/>
      <c r="PE375" s="108"/>
      <c r="PF375" s="108"/>
      <c r="PG375" s="108"/>
      <c r="PH375" s="108"/>
      <c r="PI375" s="108"/>
      <c r="PJ375" s="108"/>
      <c r="PK375" s="108"/>
      <c r="PL375" s="108"/>
      <c r="PM375" s="108"/>
      <c r="PN375" s="108"/>
      <c r="PO375" s="108"/>
      <c r="PP375" s="108"/>
      <c r="PQ375" s="108"/>
      <c r="PR375" s="108"/>
      <c r="PS375" s="108"/>
      <c r="PT375" s="108"/>
      <c r="PU375" s="108"/>
      <c r="PV375" s="108"/>
      <c r="PW375" s="108"/>
      <c r="PX375" s="108"/>
      <c r="PY375" s="108"/>
      <c r="PZ375" s="108"/>
      <c r="QA375" s="108"/>
      <c r="QB375" s="108"/>
      <c r="QC375" s="108"/>
      <c r="QD375" s="108"/>
      <c r="QE375" s="108"/>
      <c r="QF375" s="108"/>
      <c r="QG375" s="108"/>
      <c r="QH375" s="108"/>
      <c r="QI375" s="108"/>
      <c r="QJ375" s="108"/>
      <c r="QK375" s="108"/>
      <c r="QL375" s="108"/>
      <c r="QM375" s="108"/>
      <c r="QN375" s="108"/>
      <c r="QO375" s="108"/>
      <c r="QP375" s="108"/>
      <c r="QQ375" s="108"/>
      <c r="QR375" s="108"/>
      <c r="QS375" s="108"/>
      <c r="QT375" s="108"/>
      <c r="QU375" s="108"/>
      <c r="QV375" s="108"/>
      <c r="QW375" s="108"/>
      <c r="QX375" s="108"/>
      <c r="QY375" s="108"/>
      <c r="QZ375" s="108"/>
      <c r="RA375" s="108"/>
      <c r="RB375" s="108"/>
      <c r="RC375" s="108"/>
      <c r="RD375" s="108"/>
      <c r="RE375" s="108"/>
      <c r="RF375" s="108"/>
      <c r="RG375" s="108"/>
      <c r="RH375" s="108"/>
      <c r="RI375" s="108"/>
      <c r="RJ375" s="108"/>
      <c r="RK375" s="108"/>
      <c r="RL375" s="108"/>
      <c r="RM375" s="108"/>
      <c r="RN375" s="108"/>
      <c r="RO375" s="108"/>
      <c r="RP375" s="108"/>
      <c r="RQ375" s="108"/>
      <c r="RR375" s="108"/>
      <c r="RS375" s="108"/>
      <c r="RT375" s="108"/>
      <c r="RU375" s="108"/>
      <c r="RV375" s="108"/>
      <c r="RW375" s="108"/>
      <c r="RX375" s="108"/>
      <c r="RY375" s="108"/>
      <c r="RZ375" s="108"/>
      <c r="SA375" s="108"/>
      <c r="SB375" s="108"/>
      <c r="SC375" s="108"/>
      <c r="SD375" s="108"/>
      <c r="SE375" s="108"/>
      <c r="SF375" s="108"/>
      <c r="SG375" s="108"/>
      <c r="SH375" s="108"/>
      <c r="SI375" s="108"/>
      <c r="SJ375" s="108"/>
      <c r="SK375" s="108"/>
      <c r="SL375" s="108"/>
      <c r="SM375" s="108"/>
      <c r="SN375" s="108"/>
      <c r="SO375" s="108"/>
      <c r="SP375" s="108"/>
      <c r="SQ375" s="108"/>
      <c r="SR375" s="108"/>
      <c r="SS375" s="108"/>
      <c r="ST375" s="108"/>
      <c r="SU375" s="108"/>
      <c r="SV375" s="108"/>
      <c r="SW375" s="108"/>
      <c r="SX375" s="108"/>
      <c r="SY375" s="108"/>
      <c r="SZ375" s="108"/>
      <c r="TA375" s="108"/>
      <c r="TB375" s="108"/>
      <c r="TC375" s="108"/>
      <c r="TD375" s="108"/>
      <c r="TE375" s="108"/>
      <c r="TF375" s="108"/>
      <c r="TG375" s="108"/>
      <c r="TH375" s="108"/>
      <c r="TI375" s="108"/>
      <c r="TJ375" s="108"/>
      <c r="TK375" s="108"/>
      <c r="TL375" s="108"/>
      <c r="TM375" s="108"/>
      <c r="TN375" s="108"/>
      <c r="TO375" s="108"/>
      <c r="TP375" s="108"/>
      <c r="TQ375" s="108"/>
      <c r="TR375" s="108"/>
      <c r="TS375" s="108"/>
      <c r="TT375" s="108"/>
      <c r="TU375" s="108"/>
      <c r="TV375" s="108"/>
      <c r="TW375" s="108"/>
      <c r="TX375" s="108"/>
      <c r="TY375" s="108"/>
      <c r="TZ375" s="108"/>
      <c r="UA375" s="108"/>
      <c r="UB375" s="108"/>
      <c r="UC375" s="108"/>
      <c r="UD375" s="108"/>
      <c r="UE375" s="108"/>
      <c r="UF375" s="108"/>
      <c r="UG375" s="108"/>
      <c r="UH375" s="108"/>
      <c r="UI375" s="108"/>
      <c r="UJ375" s="108"/>
      <c r="UK375" s="108"/>
      <c r="UL375" s="108"/>
      <c r="UM375" s="108"/>
      <c r="UN375" s="108"/>
      <c r="UO375" s="108"/>
      <c r="UP375" s="108"/>
      <c r="UQ375" s="108"/>
      <c r="UR375" s="108"/>
      <c r="US375" s="108"/>
      <c r="UT375" s="108"/>
      <c r="UU375" s="108"/>
      <c r="UV375" s="108"/>
      <c r="UW375" s="108"/>
      <c r="UX375" s="108"/>
      <c r="UY375" s="108"/>
      <c r="UZ375" s="108"/>
      <c r="VA375" s="108"/>
      <c r="VB375" s="108"/>
      <c r="VC375" s="108"/>
      <c r="VD375" s="108"/>
      <c r="VE375" s="108"/>
      <c r="VF375" s="108"/>
      <c r="VG375" s="108"/>
      <c r="VH375" s="108"/>
      <c r="VI375" s="108"/>
      <c r="VJ375" s="108"/>
      <c r="VK375" s="108"/>
      <c r="VL375" s="108"/>
      <c r="VM375" s="108"/>
      <c r="VN375" s="108"/>
      <c r="VO375" s="108"/>
      <c r="VP375" s="108"/>
      <c r="VQ375" s="108"/>
      <c r="VR375" s="108"/>
      <c r="VS375" s="108"/>
      <c r="VT375" s="108"/>
      <c r="VU375" s="108"/>
      <c r="VV375" s="108"/>
      <c r="VW375" s="108"/>
      <c r="VX375" s="108"/>
      <c r="VY375" s="108"/>
      <c r="VZ375" s="108"/>
      <c r="WA375" s="108"/>
      <c r="WB375" s="108"/>
      <c r="WC375" s="108"/>
      <c r="WD375" s="108"/>
      <c r="WE375" s="108"/>
      <c r="WF375" s="108"/>
      <c r="WG375" s="108"/>
      <c r="WH375" s="108"/>
      <c r="WI375" s="108"/>
      <c r="WJ375" s="108"/>
      <c r="WK375" s="108"/>
      <c r="WL375" s="108"/>
      <c r="WM375" s="108"/>
      <c r="WN375" s="108"/>
      <c r="WO375" s="108"/>
      <c r="WP375" s="108"/>
      <c r="WQ375" s="108"/>
      <c r="WR375" s="108"/>
      <c r="WS375" s="108"/>
      <c r="WT375" s="108"/>
      <c r="WU375" s="108"/>
      <c r="WV375" s="108"/>
      <c r="WW375" s="108"/>
      <c r="WX375" s="108"/>
      <c r="WY375" s="108"/>
      <c r="WZ375" s="108"/>
      <c r="XA375" s="108"/>
      <c r="XB375" s="108"/>
      <c r="XC375" s="108"/>
      <c r="XD375" s="108"/>
      <c r="XE375" s="108"/>
      <c r="XF375" s="108"/>
      <c r="XG375" s="108"/>
      <c r="XH375" s="108"/>
      <c r="XI375" s="108"/>
      <c r="XJ375" s="108"/>
      <c r="XK375" s="108"/>
      <c r="XL375" s="108"/>
      <c r="XM375" s="108"/>
      <c r="XN375" s="108"/>
      <c r="XO375" s="108"/>
      <c r="XP375" s="108"/>
      <c r="XQ375" s="108"/>
      <c r="XR375" s="108"/>
      <c r="XS375" s="108"/>
      <c r="XT375" s="108"/>
      <c r="XU375" s="108"/>
      <c r="XV375" s="108"/>
      <c r="XW375" s="108"/>
      <c r="XX375" s="108"/>
      <c r="XY375" s="108"/>
      <c r="XZ375" s="108"/>
      <c r="YA375" s="108"/>
      <c r="YB375" s="108"/>
      <c r="YC375" s="108"/>
      <c r="YD375" s="108"/>
      <c r="YE375" s="108"/>
      <c r="YF375" s="108"/>
      <c r="YG375" s="108"/>
      <c r="YH375" s="108"/>
      <c r="YI375" s="108"/>
      <c r="YJ375" s="108"/>
      <c r="YK375" s="108"/>
      <c r="YL375" s="108"/>
      <c r="YM375" s="108"/>
      <c r="YN375" s="108"/>
      <c r="YO375" s="108"/>
      <c r="YP375" s="108"/>
      <c r="YQ375" s="108"/>
      <c r="YR375" s="108"/>
      <c r="YS375" s="108"/>
      <c r="YT375" s="108"/>
      <c r="YU375" s="108"/>
      <c r="YV375" s="108"/>
      <c r="YW375" s="108"/>
      <c r="YX375" s="108"/>
      <c r="YY375" s="108"/>
      <c r="YZ375" s="108"/>
      <c r="ZA375" s="108"/>
      <c r="ZB375" s="108"/>
      <c r="ZC375" s="108"/>
      <c r="ZD375" s="108"/>
      <c r="ZE375" s="108"/>
      <c r="ZF375" s="108"/>
      <c r="ZG375" s="108"/>
      <c r="ZH375" s="108"/>
      <c r="ZI375" s="108"/>
      <c r="ZJ375" s="108"/>
      <c r="ZK375" s="108"/>
      <c r="ZL375" s="108"/>
      <c r="ZM375" s="108"/>
      <c r="ZN375" s="108"/>
      <c r="ZO375" s="108"/>
      <c r="ZP375" s="108"/>
      <c r="ZQ375" s="108"/>
      <c r="ZR375" s="108"/>
      <c r="ZS375" s="108"/>
      <c r="ZT375" s="108"/>
      <c r="ZU375" s="108"/>
      <c r="ZV375" s="108"/>
      <c r="ZW375" s="108"/>
      <c r="ZX375" s="108"/>
      <c r="ZY375" s="108"/>
      <c r="ZZ375" s="108"/>
      <c r="AAA375" s="108"/>
      <c r="AAB375" s="108"/>
      <c r="AAC375" s="108"/>
      <c r="AAD375" s="108"/>
      <c r="AAE375" s="108"/>
      <c r="AAF375" s="108"/>
      <c r="AAG375" s="108"/>
      <c r="AAH375" s="108"/>
      <c r="AAI375" s="108"/>
      <c r="AAJ375" s="108"/>
      <c r="AAK375" s="108"/>
      <c r="AAL375" s="108"/>
      <c r="AAM375" s="108"/>
      <c r="AAN375" s="108"/>
      <c r="AAO375" s="108"/>
      <c r="AAP375" s="108"/>
      <c r="AAQ375" s="108"/>
      <c r="AAR375" s="108"/>
      <c r="AAS375" s="108"/>
      <c r="AAT375" s="108"/>
      <c r="AAU375" s="108"/>
      <c r="AAV375" s="108"/>
      <c r="AAW375" s="108"/>
      <c r="AAX375" s="108"/>
      <c r="AAY375" s="108"/>
      <c r="AAZ375" s="108"/>
      <c r="ABA375" s="108"/>
      <c r="ABB375" s="108"/>
      <c r="ABC375" s="108"/>
      <c r="ABD375" s="108"/>
      <c r="ABE375" s="108"/>
      <c r="ABF375" s="108"/>
      <c r="ABG375" s="108"/>
      <c r="ABH375" s="108"/>
      <c r="ABI375" s="108"/>
      <c r="ABJ375" s="108"/>
      <c r="ABK375" s="108"/>
      <c r="ABL375" s="108"/>
      <c r="ABM375" s="108"/>
      <c r="ABN375" s="108"/>
      <c r="ABO375" s="108"/>
      <c r="ABP375" s="108"/>
      <c r="ABQ375" s="108"/>
      <c r="ABR375" s="108"/>
      <c r="ABS375" s="108"/>
      <c r="ABT375" s="108"/>
      <c r="ABU375" s="108"/>
      <c r="ABV375" s="108"/>
      <c r="ABW375" s="108"/>
      <c r="ABX375" s="108"/>
      <c r="ABY375" s="108"/>
      <c r="ABZ375" s="108"/>
      <c r="ACA375" s="108"/>
      <c r="ACB375" s="108"/>
      <c r="ACC375" s="108"/>
      <c r="ACD375" s="108"/>
      <c r="ACE375" s="108"/>
      <c r="ACF375" s="108"/>
      <c r="ACG375" s="108"/>
      <c r="ACH375" s="108"/>
      <c r="ACI375" s="108"/>
      <c r="ACJ375" s="108"/>
      <c r="ACK375" s="108"/>
      <c r="ACL375" s="108"/>
      <c r="ACM375" s="108"/>
      <c r="ACN375" s="108"/>
      <c r="ACO375" s="108"/>
      <c r="ACP375" s="108"/>
      <c r="ACQ375" s="108"/>
      <c r="ACR375" s="108"/>
      <c r="ACS375" s="108"/>
      <c r="ACT375" s="108"/>
      <c r="ACU375" s="108"/>
      <c r="ACV375" s="108"/>
      <c r="ACW375" s="108"/>
      <c r="ACX375" s="108"/>
      <c r="ACY375" s="108"/>
      <c r="ACZ375" s="108"/>
      <c r="ADA375" s="108"/>
      <c r="ADB375" s="108"/>
      <c r="ADC375" s="108"/>
      <c r="ADD375" s="108"/>
      <c r="ADE375" s="108"/>
      <c r="ADF375" s="108"/>
      <c r="ADG375" s="108"/>
      <c r="ADH375" s="108"/>
      <c r="ADI375" s="108"/>
      <c r="ADJ375" s="108"/>
      <c r="ADK375" s="108"/>
      <c r="ADL375" s="108"/>
      <c r="ADM375" s="108"/>
      <c r="ADN375" s="108"/>
      <c r="ADO375" s="108"/>
      <c r="ADP375" s="108"/>
      <c r="ADQ375" s="108"/>
      <c r="ADR375" s="108"/>
      <c r="ADS375" s="108"/>
      <c r="ADT375" s="108"/>
      <c r="ADU375" s="108"/>
      <c r="ADV375" s="108"/>
      <c r="ADW375" s="108"/>
      <c r="ADX375" s="108"/>
      <c r="ADY375" s="108"/>
      <c r="ADZ375" s="108"/>
      <c r="AEA375" s="108"/>
      <c r="AEB375" s="108"/>
      <c r="AEC375" s="108"/>
      <c r="AED375" s="108"/>
      <c r="AEE375" s="108"/>
      <c r="AEF375" s="108"/>
      <c r="AEG375" s="108"/>
      <c r="AEH375" s="108"/>
      <c r="AEI375" s="108"/>
      <c r="AEJ375" s="108"/>
      <c r="AEK375" s="108"/>
      <c r="AEL375" s="108"/>
      <c r="AEM375" s="108"/>
      <c r="AEN375" s="108"/>
      <c r="AEO375" s="108"/>
      <c r="AEP375" s="108"/>
      <c r="AEQ375" s="108"/>
      <c r="AER375" s="108"/>
      <c r="AES375" s="108"/>
      <c r="AET375" s="108"/>
      <c r="AEU375" s="108"/>
      <c r="AEV375" s="108"/>
      <c r="AEW375" s="108"/>
      <c r="AEX375" s="108"/>
      <c r="AEY375" s="108"/>
      <c r="AEZ375" s="108"/>
      <c r="AFA375" s="108"/>
      <c r="AFB375" s="108"/>
      <c r="AFC375" s="108"/>
      <c r="AFD375" s="108"/>
      <c r="AFE375" s="108"/>
      <c r="AFF375" s="108"/>
      <c r="AFG375" s="108"/>
      <c r="AFH375" s="108"/>
      <c r="AFI375" s="108"/>
      <c r="AFJ375" s="108"/>
      <c r="AFK375" s="108"/>
      <c r="AFL375" s="108"/>
      <c r="AFM375" s="108"/>
      <c r="AFN375" s="108"/>
      <c r="AFO375" s="108"/>
      <c r="AFP375" s="108"/>
      <c r="AFQ375" s="108"/>
      <c r="AFR375" s="108"/>
      <c r="AFS375" s="108"/>
      <c r="AFT375" s="108"/>
      <c r="AFU375" s="108"/>
      <c r="AFV375" s="108"/>
      <c r="AFW375" s="108"/>
      <c r="AFX375" s="108"/>
      <c r="AFY375" s="108"/>
      <c r="AFZ375" s="108"/>
      <c r="AGA375" s="108"/>
      <c r="AGB375" s="108"/>
      <c r="AGC375" s="108"/>
      <c r="AGD375" s="108"/>
      <c r="AGE375" s="108"/>
      <c r="AGF375" s="108"/>
      <c r="AGG375" s="108"/>
      <c r="AGH375" s="108"/>
      <c r="AGI375" s="108"/>
      <c r="AGJ375" s="108"/>
      <c r="AGK375" s="108"/>
      <c r="AGL375" s="108"/>
      <c r="AGM375" s="108"/>
      <c r="AGN375" s="108"/>
      <c r="AGO375" s="108"/>
      <c r="AGP375" s="108"/>
      <c r="AGQ375" s="108"/>
      <c r="AGR375" s="108"/>
      <c r="AGS375" s="108"/>
      <c r="AGT375" s="108"/>
      <c r="AGU375" s="108"/>
      <c r="AGV375" s="108"/>
      <c r="AGW375" s="108"/>
      <c r="AGX375" s="108"/>
      <c r="AGY375" s="108"/>
      <c r="AGZ375" s="108"/>
      <c r="AHA375" s="108"/>
      <c r="AHB375" s="108"/>
      <c r="AHC375" s="108"/>
      <c r="AHD375" s="108"/>
      <c r="AHE375" s="108"/>
      <c r="AHF375" s="108"/>
      <c r="AHG375" s="108"/>
      <c r="AHH375" s="108"/>
      <c r="AHI375" s="108"/>
      <c r="AHJ375" s="108"/>
      <c r="AHK375" s="108"/>
      <c r="AHL375" s="108"/>
      <c r="AHM375" s="108"/>
      <c r="AHN375" s="108"/>
      <c r="AHO375" s="108"/>
      <c r="AHP375" s="108"/>
      <c r="AHQ375" s="108"/>
      <c r="AHR375" s="108"/>
      <c r="AHS375" s="108"/>
      <c r="AHT375" s="108"/>
      <c r="AHU375" s="108"/>
      <c r="AHV375" s="108"/>
      <c r="AHW375" s="108"/>
      <c r="AHX375" s="108"/>
      <c r="AHY375" s="108"/>
      <c r="AHZ375" s="108"/>
      <c r="AIA375" s="108"/>
      <c r="AIB375" s="108"/>
      <c r="AIC375" s="108"/>
      <c r="AID375" s="108"/>
      <c r="AIE375" s="108"/>
      <c r="AIF375" s="108"/>
      <c r="AIG375" s="108"/>
      <c r="AIH375" s="108"/>
      <c r="AII375" s="108"/>
      <c r="AIJ375" s="108"/>
      <c r="AIK375" s="108"/>
      <c r="AIL375" s="108"/>
      <c r="AIM375" s="108"/>
      <c r="AIN375" s="108"/>
      <c r="AIO375" s="108"/>
      <c r="AIP375" s="108"/>
      <c r="AIQ375" s="108"/>
      <c r="AIR375" s="108"/>
      <c r="AIS375" s="108"/>
      <c r="AIT375" s="108"/>
      <c r="AIU375" s="108"/>
      <c r="AIV375" s="108"/>
      <c r="AIW375" s="108"/>
      <c r="AIX375" s="108"/>
      <c r="AIY375" s="108"/>
      <c r="AIZ375" s="108"/>
      <c r="AJA375" s="108"/>
      <c r="AJB375" s="108"/>
      <c r="AJC375" s="108"/>
      <c r="AJD375" s="108"/>
      <c r="AJE375" s="108"/>
      <c r="AJF375" s="108"/>
      <c r="AJG375" s="108"/>
      <c r="AJH375" s="108"/>
      <c r="AJI375" s="108"/>
      <c r="AJJ375" s="108"/>
      <c r="AJK375" s="108"/>
      <c r="AJL375" s="108"/>
      <c r="AJM375" s="108"/>
      <c r="AJN375" s="108"/>
      <c r="AJO375" s="108"/>
      <c r="AJP375" s="108"/>
      <c r="AJQ375" s="108"/>
      <c r="AJR375" s="108"/>
      <c r="AJS375" s="108"/>
      <c r="AJT375" s="108"/>
      <c r="AJU375" s="108"/>
      <c r="AJV375" s="108"/>
      <c r="AJW375" s="108"/>
      <c r="AJX375" s="108"/>
      <c r="AJY375" s="108"/>
      <c r="AJZ375" s="108"/>
      <c r="AKA375" s="108"/>
      <c r="AKB375" s="108"/>
      <c r="AKC375" s="108"/>
      <c r="AKD375" s="108"/>
      <c r="AKE375" s="108"/>
      <c r="AKF375" s="108"/>
      <c r="AKG375" s="108"/>
      <c r="AKH375" s="108"/>
      <c r="AKI375" s="108"/>
      <c r="AKJ375" s="108"/>
      <c r="AKK375" s="108"/>
      <c r="AKL375" s="108"/>
      <c r="AKM375" s="108"/>
      <c r="AKN375" s="108"/>
      <c r="AKO375" s="108"/>
      <c r="AKP375" s="108"/>
      <c r="AKQ375" s="108"/>
      <c r="AKR375" s="108"/>
      <c r="AKS375" s="108"/>
      <c r="AKT375" s="108"/>
      <c r="AKU375" s="108"/>
      <c r="AKV375" s="108"/>
      <c r="AKW375" s="108"/>
      <c r="AKX375" s="108"/>
      <c r="AKY375" s="108"/>
      <c r="AKZ375" s="108"/>
      <c r="ALA375" s="108"/>
      <c r="ALB375" s="108"/>
      <c r="ALC375" s="108"/>
      <c r="ALD375" s="108"/>
      <c r="ALE375" s="108"/>
      <c r="ALF375" s="108"/>
      <c r="ALG375" s="108"/>
      <c r="ALH375" s="108"/>
      <c r="ALI375" s="108"/>
      <c r="ALJ375" s="108"/>
      <c r="ALK375" s="108"/>
      <c r="ALL375" s="108"/>
      <c r="ALM375" s="108"/>
      <c r="ALN375" s="108"/>
      <c r="ALO375" s="108"/>
      <c r="ALP375" s="108"/>
      <c r="ALQ375" s="108"/>
      <c r="ALR375" s="108"/>
      <c r="ALS375" s="108"/>
      <c r="ALT375" s="108"/>
      <c r="ALU375" s="108"/>
      <c r="ALV375" s="108"/>
      <c r="ALW375" s="108"/>
      <c r="ALX375" s="108"/>
      <c r="ALY375" s="108"/>
      <c r="ALZ375" s="108"/>
      <c r="AMA375" s="108"/>
      <c r="AMB375" s="108"/>
      <c r="AMC375" s="108"/>
      <c r="AMD375" s="108"/>
      <c r="AME375" s="108"/>
      <c r="AMF375" s="108"/>
      <c r="AMG375" s="108"/>
      <c r="AMH375" s="108"/>
      <c r="AMI375" s="108"/>
      <c r="AMJ375" s="108"/>
      <c r="AMK375" s="108"/>
      <c r="AML375" s="108"/>
      <c r="AMM375" s="108"/>
      <c r="AMN375" s="108"/>
      <c r="AMO375" s="108"/>
      <c r="AMP375" s="108"/>
      <c r="AMQ375" s="108"/>
      <c r="AMR375" s="108"/>
      <c r="AMS375" s="108"/>
      <c r="AMT375" s="108"/>
      <c r="AMU375" s="108"/>
      <c r="AMV375" s="108"/>
      <c r="AMW375" s="108"/>
      <c r="AMX375" s="108"/>
      <c r="AMY375" s="108"/>
      <c r="AMZ375" s="108"/>
      <c r="ANA375" s="108"/>
      <c r="ANB375" s="108"/>
      <c r="ANC375" s="108"/>
      <c r="AND375" s="108"/>
      <c r="ANE375" s="108"/>
      <c r="ANF375" s="108"/>
      <c r="ANG375" s="108"/>
      <c r="ANH375" s="108"/>
      <c r="ANI375" s="108"/>
      <c r="ANJ375" s="108"/>
      <c r="ANK375" s="108"/>
      <c r="ANL375" s="108"/>
      <c r="ANM375" s="108"/>
      <c r="ANN375" s="108"/>
      <c r="ANO375" s="108"/>
      <c r="ANP375" s="108"/>
      <c r="ANQ375" s="108"/>
      <c r="ANR375" s="108"/>
      <c r="ANS375" s="108"/>
      <c r="ANT375" s="108"/>
      <c r="ANU375" s="108"/>
      <c r="ANV375" s="108"/>
      <c r="ANW375" s="108"/>
      <c r="ANX375" s="108"/>
      <c r="ANY375" s="108"/>
      <c r="ANZ375" s="108"/>
      <c r="AOA375" s="108"/>
      <c r="AOB375" s="108"/>
      <c r="AOC375" s="108"/>
      <c r="AOD375" s="108"/>
      <c r="AOE375" s="108"/>
      <c r="AOF375" s="108"/>
      <c r="AOG375" s="108"/>
      <c r="AOH375" s="108"/>
      <c r="AOI375" s="108"/>
      <c r="AOJ375" s="108"/>
      <c r="AOK375" s="108"/>
      <c r="AOL375" s="108"/>
      <c r="AOM375" s="108"/>
      <c r="AON375" s="108"/>
      <c r="AOO375" s="108"/>
      <c r="AOP375" s="108"/>
      <c r="AOQ375" s="108"/>
      <c r="AOR375" s="108"/>
      <c r="AOS375" s="108"/>
      <c r="AOT375" s="108"/>
      <c r="AOU375" s="108"/>
      <c r="AOV375" s="108"/>
      <c r="AOW375" s="108"/>
      <c r="AOX375" s="108"/>
      <c r="AOY375" s="108"/>
      <c r="AOZ375" s="108"/>
      <c r="APA375" s="108"/>
      <c r="APB375" s="108"/>
      <c r="APC375" s="108"/>
      <c r="APD375" s="108"/>
      <c r="APE375" s="108"/>
      <c r="APF375" s="108"/>
      <c r="APG375" s="108"/>
      <c r="APH375" s="108"/>
      <c r="API375" s="108"/>
      <c r="APJ375" s="108"/>
      <c r="APK375" s="108"/>
      <c r="APL375" s="108"/>
      <c r="APM375" s="108"/>
      <c r="APN375" s="108"/>
      <c r="APO375" s="108"/>
      <c r="APP375" s="108"/>
      <c r="APQ375" s="108"/>
      <c r="APR375" s="108"/>
      <c r="APS375" s="108"/>
      <c r="APT375" s="108"/>
      <c r="APU375" s="108"/>
      <c r="APV375" s="108"/>
      <c r="APW375" s="108"/>
      <c r="APX375" s="108"/>
      <c r="APY375" s="108"/>
      <c r="APZ375" s="108"/>
      <c r="AQA375" s="108"/>
      <c r="AQB375" s="108"/>
      <c r="AQC375" s="108"/>
      <c r="AQD375" s="108"/>
      <c r="AQE375" s="108"/>
      <c r="AQF375" s="108"/>
      <c r="AQG375" s="108"/>
      <c r="AQH375" s="108"/>
      <c r="AQI375" s="108"/>
      <c r="AQJ375" s="108"/>
      <c r="AQK375" s="108"/>
      <c r="AQL375" s="108"/>
      <c r="AQM375" s="108"/>
      <c r="AQN375" s="108"/>
      <c r="AQO375" s="108"/>
      <c r="AQP375" s="108"/>
      <c r="AQQ375" s="108"/>
      <c r="AQR375" s="108"/>
      <c r="AQS375" s="108"/>
      <c r="AQT375" s="108"/>
      <c r="AQU375" s="108"/>
      <c r="AQV375" s="108"/>
      <c r="AQW375" s="108"/>
      <c r="AQX375" s="108"/>
      <c r="AQY375" s="108"/>
      <c r="AQZ375" s="108"/>
      <c r="ARA375" s="108"/>
      <c r="ARB375" s="108"/>
      <c r="ARC375" s="108"/>
      <c r="ARD375" s="108"/>
      <c r="ARE375" s="108"/>
      <c r="ARF375" s="108"/>
      <c r="ARG375" s="108"/>
      <c r="ARH375" s="108"/>
      <c r="ARI375" s="108"/>
      <c r="ARJ375" s="108"/>
      <c r="ARK375" s="108"/>
      <c r="ARL375" s="108"/>
      <c r="ARM375" s="108"/>
      <c r="ARN375" s="108"/>
      <c r="ARO375" s="108"/>
      <c r="ARP375" s="108"/>
      <c r="ARQ375" s="108"/>
      <c r="ARR375" s="108"/>
      <c r="ARS375" s="108"/>
      <c r="ART375" s="108"/>
      <c r="ARU375" s="108"/>
      <c r="ARV375" s="108"/>
      <c r="ARW375" s="108"/>
      <c r="ARX375" s="108"/>
      <c r="ARY375" s="108"/>
      <c r="ARZ375" s="108"/>
      <c r="ASA375" s="108"/>
      <c r="ASB375" s="108"/>
      <c r="ASC375" s="108"/>
      <c r="ASD375" s="108"/>
      <c r="ASE375" s="108"/>
      <c r="ASF375" s="108"/>
      <c r="ASG375" s="108"/>
      <c r="ASH375" s="108"/>
      <c r="ASI375" s="108"/>
      <c r="ASJ375" s="108"/>
      <c r="ASK375" s="108"/>
      <c r="ASL375" s="108"/>
      <c r="ASM375" s="108"/>
      <c r="ASN375" s="108"/>
      <c r="ASO375" s="108"/>
      <c r="ASP375" s="108"/>
      <c r="ASQ375" s="108"/>
      <c r="ASR375" s="108"/>
      <c r="ASS375" s="108"/>
      <c r="AST375" s="108"/>
      <c r="ASU375" s="108"/>
      <c r="ASV375" s="108"/>
      <c r="ASW375" s="108"/>
      <c r="ASX375" s="108"/>
      <c r="ASY375" s="108"/>
      <c r="ASZ375" s="108"/>
      <c r="ATA375" s="108"/>
      <c r="ATB375" s="108"/>
      <c r="ATC375" s="108"/>
      <c r="ATD375" s="108"/>
      <c r="ATE375" s="108"/>
      <c r="ATF375" s="108"/>
      <c r="ATG375" s="108"/>
      <c r="ATH375" s="108"/>
      <c r="ATI375" s="108"/>
      <c r="ATJ375" s="108"/>
      <c r="ATK375" s="108"/>
      <c r="ATL375" s="108"/>
      <c r="ATM375" s="108"/>
      <c r="ATN375" s="108"/>
      <c r="ATO375" s="108"/>
      <c r="ATP375" s="108"/>
      <c r="ATQ375" s="108"/>
      <c r="ATR375" s="108"/>
      <c r="ATS375" s="108"/>
      <c r="ATT375" s="108"/>
      <c r="ATU375" s="108"/>
      <c r="ATV375" s="108"/>
      <c r="ATW375" s="108"/>
      <c r="ATX375" s="108"/>
      <c r="ATY375" s="108"/>
      <c r="ATZ375" s="108"/>
      <c r="AUA375" s="108"/>
      <c r="AUB375" s="108"/>
      <c r="AUC375" s="108"/>
      <c r="AUD375" s="108"/>
      <c r="AUE375" s="108"/>
      <c r="AUF375" s="108"/>
      <c r="AUG375" s="108"/>
      <c r="AUH375" s="108"/>
      <c r="AUI375" s="108"/>
      <c r="AUJ375" s="108"/>
      <c r="AUK375" s="108"/>
      <c r="AUL375" s="108"/>
      <c r="AUM375" s="108"/>
      <c r="AUN375" s="108"/>
      <c r="AUO375" s="108"/>
      <c r="AUP375" s="108"/>
      <c r="AUQ375" s="108"/>
      <c r="AUR375" s="108"/>
      <c r="AUS375" s="108"/>
      <c r="AUT375" s="108"/>
      <c r="AUU375" s="108"/>
      <c r="AUV375" s="108"/>
      <c r="AUW375" s="108"/>
      <c r="AUX375" s="108"/>
      <c r="AUY375" s="108"/>
      <c r="AUZ375" s="108"/>
      <c r="AVA375" s="108"/>
      <c r="AVB375" s="108"/>
      <c r="AVC375" s="108"/>
      <c r="AVD375" s="108"/>
      <c r="AVE375" s="108"/>
      <c r="AVF375" s="108"/>
      <c r="AVG375" s="108"/>
      <c r="AVH375" s="108"/>
      <c r="AVI375" s="108"/>
      <c r="AVJ375" s="108"/>
      <c r="AVK375" s="108"/>
      <c r="AVL375" s="108"/>
      <c r="AVM375" s="108"/>
      <c r="AVN375" s="108"/>
      <c r="AVO375" s="108"/>
      <c r="AVP375" s="108"/>
      <c r="AVQ375" s="108"/>
      <c r="AVR375" s="108"/>
      <c r="AVS375" s="108"/>
      <c r="AVT375" s="108"/>
      <c r="AVU375" s="108"/>
      <c r="AVV375" s="108"/>
      <c r="AVW375" s="108"/>
      <c r="AVX375" s="108"/>
      <c r="AVY375" s="108"/>
      <c r="AVZ375" s="108"/>
      <c r="AWA375" s="108"/>
      <c r="AWB375" s="108"/>
      <c r="AWC375" s="108"/>
      <c r="AWD375" s="108"/>
      <c r="AWE375" s="108"/>
      <c r="AWF375" s="108"/>
      <c r="AWG375" s="108"/>
      <c r="AWH375" s="108"/>
      <c r="AWI375" s="108"/>
      <c r="AWJ375" s="108"/>
      <c r="AWK375" s="108"/>
      <c r="AWL375" s="108"/>
      <c r="AWM375" s="108"/>
      <c r="AWN375" s="108"/>
      <c r="AWO375" s="108"/>
      <c r="AWP375" s="108"/>
      <c r="AWQ375" s="108"/>
      <c r="AWR375" s="108"/>
      <c r="AWS375" s="108"/>
      <c r="AWT375" s="108"/>
      <c r="AWU375" s="108"/>
      <c r="AWV375" s="108"/>
      <c r="AWW375" s="108"/>
      <c r="AWX375" s="108"/>
      <c r="AWY375" s="108"/>
      <c r="AWZ375" s="108"/>
      <c r="AXA375" s="108"/>
      <c r="AXB375" s="108"/>
      <c r="AXC375" s="108"/>
      <c r="AXD375" s="108"/>
      <c r="AXE375" s="108"/>
      <c r="AXF375" s="108"/>
      <c r="AXG375" s="108"/>
      <c r="AXH375" s="108"/>
      <c r="AXI375" s="108"/>
      <c r="AXJ375" s="108"/>
      <c r="AXK375" s="108"/>
      <c r="AXL375" s="108"/>
      <c r="AXM375" s="108"/>
      <c r="AXN375" s="108"/>
      <c r="AXO375" s="108"/>
      <c r="AXP375" s="108"/>
      <c r="AXQ375" s="108"/>
      <c r="AXR375" s="108"/>
      <c r="AXS375" s="108"/>
      <c r="AXT375" s="108"/>
      <c r="AXU375" s="108"/>
      <c r="AXV375" s="108"/>
      <c r="AXW375" s="108"/>
      <c r="AXX375" s="108"/>
      <c r="AXY375" s="108"/>
      <c r="AXZ375" s="108"/>
      <c r="AYA375" s="108"/>
      <c r="AYB375" s="108"/>
      <c r="AYC375" s="108"/>
      <c r="AYD375" s="108"/>
      <c r="AYE375" s="108"/>
      <c r="AYF375" s="108"/>
      <c r="AYG375" s="108"/>
      <c r="AYH375" s="108"/>
      <c r="AYI375" s="108"/>
      <c r="AYJ375" s="108"/>
      <c r="AYK375" s="108"/>
      <c r="AYL375" s="108"/>
      <c r="AYM375" s="108"/>
      <c r="AYN375" s="108"/>
      <c r="AYO375" s="108"/>
      <c r="AYP375" s="108"/>
      <c r="AYQ375" s="108"/>
      <c r="AYR375" s="108"/>
      <c r="AYS375" s="108"/>
      <c r="AYT375" s="108"/>
      <c r="AYU375" s="108"/>
      <c r="AYV375" s="108"/>
      <c r="AYW375" s="108"/>
      <c r="AYX375" s="108"/>
      <c r="AYY375" s="108"/>
      <c r="AYZ375" s="108"/>
      <c r="AZA375" s="108"/>
      <c r="AZB375" s="108"/>
      <c r="AZC375" s="108"/>
      <c r="AZD375" s="108"/>
      <c r="AZE375" s="108"/>
      <c r="AZF375" s="108"/>
      <c r="AZG375" s="108"/>
      <c r="AZH375" s="108"/>
      <c r="AZI375" s="108"/>
      <c r="AZJ375" s="108"/>
      <c r="AZK375" s="108"/>
      <c r="AZL375" s="108"/>
      <c r="AZM375" s="108"/>
      <c r="AZN375" s="108"/>
      <c r="AZO375" s="108"/>
      <c r="AZP375" s="108"/>
      <c r="AZQ375" s="108"/>
      <c r="AZR375" s="108"/>
      <c r="AZS375" s="108"/>
      <c r="AZT375" s="108"/>
      <c r="AZU375" s="108"/>
      <c r="AZV375" s="108"/>
      <c r="AZW375" s="108"/>
      <c r="AZX375" s="108"/>
      <c r="AZY375" s="108"/>
      <c r="AZZ375" s="108"/>
      <c r="BAA375" s="108"/>
      <c r="BAB375" s="108"/>
      <c r="BAC375" s="108"/>
      <c r="BAD375" s="108"/>
      <c r="BAE375" s="108"/>
      <c r="BAF375" s="108"/>
      <c r="BAG375" s="108"/>
      <c r="BAH375" s="108"/>
      <c r="BAI375" s="108"/>
      <c r="BAJ375" s="108"/>
      <c r="BAK375" s="108"/>
      <c r="BAL375" s="108"/>
      <c r="BAM375" s="108"/>
      <c r="BAN375" s="108"/>
      <c r="BAO375" s="108"/>
      <c r="BAP375" s="108"/>
      <c r="BAQ375" s="108"/>
      <c r="BAR375" s="108"/>
      <c r="BAS375" s="108"/>
      <c r="BAT375" s="108"/>
      <c r="BAU375" s="108"/>
      <c r="BAV375" s="108"/>
      <c r="BAW375" s="108"/>
      <c r="BAX375" s="108"/>
      <c r="BAY375" s="108"/>
      <c r="BAZ375" s="108"/>
      <c r="BBA375" s="108"/>
      <c r="BBB375" s="108"/>
      <c r="BBC375" s="108"/>
      <c r="BBD375" s="108"/>
      <c r="BBE375" s="108"/>
      <c r="BBF375" s="108"/>
      <c r="BBG375" s="108"/>
      <c r="BBH375" s="108"/>
      <c r="BBI375" s="108"/>
      <c r="BBJ375" s="108"/>
      <c r="BBK375" s="108"/>
      <c r="BBL375" s="108"/>
      <c r="BBM375" s="108"/>
      <c r="BBN375" s="108"/>
      <c r="BBO375" s="108"/>
      <c r="BBP375" s="108"/>
      <c r="BBQ375" s="108"/>
      <c r="BBR375" s="108"/>
      <c r="BBS375" s="108"/>
      <c r="BBT375" s="108"/>
      <c r="BBU375" s="108"/>
      <c r="BBV375" s="108"/>
      <c r="BBW375" s="108"/>
      <c r="BBX375" s="108"/>
      <c r="BBY375" s="108"/>
      <c r="BBZ375" s="108"/>
      <c r="BCA375" s="108"/>
      <c r="BCB375" s="108"/>
      <c r="BCC375" s="108"/>
      <c r="BCD375" s="108"/>
      <c r="BCE375" s="108"/>
      <c r="BCF375" s="108"/>
      <c r="BCG375" s="108"/>
      <c r="BCH375" s="108"/>
      <c r="BCI375" s="108"/>
      <c r="BCJ375" s="108"/>
      <c r="BCK375" s="108"/>
      <c r="BCL375" s="108"/>
      <c r="BCM375" s="108"/>
      <c r="BCN375" s="108"/>
      <c r="BCO375" s="108"/>
      <c r="BCP375" s="108"/>
      <c r="BCQ375" s="108"/>
      <c r="BCR375" s="108"/>
      <c r="BCS375" s="108"/>
      <c r="BCT375" s="108"/>
      <c r="BCU375" s="108"/>
      <c r="BCV375" s="108"/>
      <c r="BCW375" s="108"/>
      <c r="BCX375" s="108"/>
      <c r="BCY375" s="108"/>
      <c r="BCZ375" s="108"/>
      <c r="BDA375" s="108"/>
      <c r="BDB375" s="108"/>
      <c r="BDC375" s="108"/>
      <c r="BDD375" s="108"/>
      <c r="BDE375" s="108"/>
      <c r="BDF375" s="108"/>
      <c r="BDG375" s="108"/>
      <c r="BDH375" s="108"/>
      <c r="BDI375" s="108"/>
      <c r="BDJ375" s="108"/>
      <c r="BDK375" s="108"/>
      <c r="BDL375" s="108"/>
      <c r="BDM375" s="108"/>
      <c r="BDN375" s="108"/>
      <c r="BDO375" s="108"/>
      <c r="BDP375" s="108"/>
      <c r="BDQ375" s="108"/>
      <c r="BDR375" s="108"/>
      <c r="BDS375" s="108"/>
      <c r="BDT375" s="108"/>
      <c r="BDU375" s="108"/>
      <c r="BDV375" s="108"/>
      <c r="BDW375" s="108"/>
      <c r="BDX375" s="108"/>
      <c r="BDY375" s="108"/>
      <c r="BDZ375" s="108"/>
      <c r="BEA375" s="108"/>
      <c r="BEB375" s="108"/>
      <c r="BEC375" s="108"/>
      <c r="BED375" s="108"/>
      <c r="BEE375" s="108"/>
      <c r="BEF375" s="108"/>
      <c r="BEG375" s="108"/>
      <c r="BEH375" s="108"/>
      <c r="BEI375" s="108"/>
      <c r="BEJ375" s="108"/>
      <c r="BEK375" s="108"/>
      <c r="BEL375" s="108"/>
      <c r="BEM375" s="108"/>
      <c r="BEN375" s="108"/>
      <c r="BEO375" s="108"/>
      <c r="BEP375" s="108"/>
      <c r="BEQ375" s="108"/>
      <c r="BER375" s="108"/>
      <c r="BES375" s="108"/>
      <c r="BET375" s="108"/>
      <c r="BEU375" s="108"/>
      <c r="BEV375" s="108"/>
      <c r="BEW375" s="108"/>
      <c r="BEX375" s="108"/>
      <c r="BEY375" s="108"/>
      <c r="BEZ375" s="108"/>
      <c r="BFA375" s="108"/>
      <c r="BFB375" s="108"/>
      <c r="BFC375" s="108"/>
      <c r="BFD375" s="108"/>
      <c r="BFE375" s="108"/>
      <c r="BFF375" s="108"/>
      <c r="BFG375" s="108"/>
      <c r="BFH375" s="108"/>
      <c r="BFI375" s="108"/>
      <c r="BFJ375" s="108"/>
      <c r="BFK375" s="108"/>
      <c r="BFL375" s="108"/>
      <c r="BFM375" s="108"/>
      <c r="BFN375" s="108"/>
      <c r="BFO375" s="108"/>
      <c r="BFP375" s="108"/>
      <c r="BFQ375" s="108"/>
      <c r="BFR375" s="108"/>
      <c r="BFS375" s="108"/>
      <c r="BFT375" s="108"/>
      <c r="BFU375" s="108"/>
      <c r="BFV375" s="108"/>
      <c r="BFW375" s="108"/>
      <c r="BFX375" s="108"/>
      <c r="BFY375" s="108"/>
      <c r="BFZ375" s="108"/>
      <c r="BGA375" s="108"/>
      <c r="BGB375" s="108"/>
      <c r="BGC375" s="108"/>
      <c r="BGD375" s="108"/>
      <c r="BGE375" s="108"/>
      <c r="BGF375" s="108"/>
      <c r="BGG375" s="108"/>
      <c r="BGH375" s="108"/>
      <c r="BGI375" s="108"/>
      <c r="BGJ375" s="108"/>
      <c r="BGK375" s="108"/>
      <c r="BGL375" s="108"/>
      <c r="BGM375" s="108"/>
      <c r="BGN375" s="108"/>
      <c r="BGO375" s="108"/>
      <c r="BGP375" s="108"/>
      <c r="BGQ375" s="108"/>
      <c r="BGR375" s="108"/>
      <c r="BGS375" s="108"/>
      <c r="BGT375" s="108"/>
      <c r="BGU375" s="108"/>
      <c r="BGV375" s="108"/>
      <c r="BGW375" s="108"/>
      <c r="BGX375" s="108"/>
      <c r="BGY375" s="108"/>
      <c r="BGZ375" s="108"/>
      <c r="BHA375" s="108"/>
      <c r="BHB375" s="108"/>
      <c r="BHC375" s="108"/>
      <c r="BHD375" s="108"/>
      <c r="BHE375" s="108"/>
      <c r="BHF375" s="108"/>
      <c r="BHG375" s="108"/>
      <c r="BHH375" s="108"/>
      <c r="BHI375" s="108"/>
      <c r="BHJ375" s="108"/>
      <c r="BHK375" s="108"/>
      <c r="BHL375" s="108"/>
      <c r="BHM375" s="108"/>
      <c r="BHN375" s="108"/>
      <c r="BHO375" s="108"/>
      <c r="BHP375" s="108"/>
      <c r="BHQ375" s="108"/>
      <c r="BHR375" s="108"/>
      <c r="BHS375" s="108"/>
      <c r="BHT375" s="108"/>
      <c r="BHU375" s="108"/>
      <c r="BHV375" s="108"/>
      <c r="BHW375" s="108"/>
      <c r="BHX375" s="108"/>
      <c r="BHY375" s="108"/>
      <c r="BHZ375" s="108"/>
      <c r="BIA375" s="108"/>
      <c r="BIB375" s="108"/>
      <c r="BIC375" s="108"/>
      <c r="BID375" s="108"/>
      <c r="BIE375" s="108"/>
      <c r="BIF375" s="108"/>
      <c r="BIG375" s="108"/>
      <c r="BIH375" s="108"/>
      <c r="BII375" s="108"/>
      <c r="BIJ375" s="108"/>
      <c r="BIK375" s="108"/>
      <c r="BIL375" s="108"/>
      <c r="BIM375" s="108"/>
      <c r="BIN375" s="108"/>
      <c r="BIO375" s="108"/>
      <c r="BIP375" s="108"/>
      <c r="BIQ375" s="108"/>
      <c r="BIR375" s="108"/>
      <c r="BIS375" s="108"/>
      <c r="BIT375" s="108"/>
      <c r="BIU375" s="108"/>
      <c r="BIV375" s="108"/>
      <c r="BIW375" s="108"/>
      <c r="BIX375" s="108"/>
      <c r="BIY375" s="108"/>
      <c r="BIZ375" s="108"/>
      <c r="BJA375" s="108"/>
      <c r="BJB375" s="108"/>
      <c r="BJC375" s="108"/>
      <c r="BJD375" s="108"/>
      <c r="BJE375" s="108"/>
      <c r="BJF375" s="108"/>
      <c r="BJG375" s="108"/>
      <c r="BJH375" s="108"/>
      <c r="BJI375" s="108"/>
      <c r="BJJ375" s="108"/>
      <c r="BJK375" s="108"/>
      <c r="BJL375" s="108"/>
      <c r="BJM375" s="108"/>
      <c r="BJN375" s="108"/>
      <c r="BJO375" s="108"/>
      <c r="BJP375" s="108"/>
      <c r="BJQ375" s="108"/>
      <c r="BJR375" s="108"/>
      <c r="BJS375" s="108"/>
      <c r="BJT375" s="108"/>
      <c r="BJU375" s="108"/>
      <c r="BJV375" s="108"/>
      <c r="BJW375" s="108"/>
      <c r="BJX375" s="108"/>
      <c r="BJY375" s="108"/>
      <c r="BJZ375" s="108"/>
      <c r="BKA375" s="108"/>
      <c r="BKB375" s="108"/>
      <c r="BKC375" s="108"/>
      <c r="BKD375" s="108"/>
      <c r="BKE375" s="108"/>
      <c r="BKF375" s="108"/>
      <c r="BKG375" s="108"/>
      <c r="BKH375" s="108"/>
      <c r="BKI375" s="108"/>
      <c r="BKJ375" s="108"/>
      <c r="BKK375" s="108"/>
      <c r="BKL375" s="108"/>
      <c r="BKM375" s="108"/>
      <c r="BKN375" s="108"/>
      <c r="BKO375" s="108"/>
      <c r="BKP375" s="108"/>
      <c r="BKQ375" s="108"/>
      <c r="BKR375" s="108"/>
      <c r="BKS375" s="108"/>
      <c r="BKT375" s="108"/>
      <c r="BKU375" s="108"/>
      <c r="BKV375" s="108"/>
      <c r="BKW375" s="108"/>
      <c r="BKX375" s="108"/>
      <c r="BKY375" s="108"/>
      <c r="BKZ375" s="108"/>
      <c r="BLA375" s="108"/>
      <c r="BLB375" s="108"/>
      <c r="BLC375" s="108"/>
      <c r="BLD375" s="108"/>
      <c r="BLE375" s="108"/>
      <c r="BLF375" s="108"/>
      <c r="BLG375" s="108"/>
      <c r="BLH375" s="108"/>
      <c r="BLI375" s="108"/>
      <c r="BLJ375" s="108"/>
      <c r="BLK375" s="108"/>
      <c r="BLL375" s="108"/>
      <c r="BLM375" s="108"/>
      <c r="BLN375" s="108"/>
      <c r="BLO375" s="108"/>
      <c r="BLP375" s="108"/>
      <c r="BLQ375" s="108"/>
      <c r="BLR375" s="108"/>
      <c r="BLS375" s="108"/>
      <c r="BLT375" s="108"/>
      <c r="BLU375" s="108"/>
      <c r="BLV375" s="108"/>
      <c r="BLW375" s="108"/>
      <c r="BLX375" s="108"/>
      <c r="BLY375" s="108"/>
      <c r="BLZ375" s="108"/>
      <c r="BMA375" s="108"/>
      <c r="BMB375" s="108"/>
      <c r="BMC375" s="108"/>
      <c r="BMD375" s="108"/>
      <c r="BME375" s="108"/>
      <c r="BMF375" s="108"/>
      <c r="BMG375" s="108"/>
      <c r="BMH375" s="108"/>
      <c r="BMI375" s="108"/>
      <c r="BMJ375" s="108"/>
      <c r="BMK375" s="108"/>
      <c r="BML375" s="108"/>
      <c r="BMM375" s="108"/>
      <c r="BMN375" s="108"/>
      <c r="BMO375" s="108"/>
      <c r="BMP375" s="108"/>
      <c r="BMQ375" s="108"/>
      <c r="BMR375" s="108"/>
      <c r="BMS375" s="108"/>
      <c r="BMT375" s="108"/>
      <c r="BMU375" s="108"/>
      <c r="BMV375" s="108"/>
      <c r="BMW375" s="108"/>
      <c r="BMX375" s="108"/>
      <c r="BMY375" s="108"/>
      <c r="BMZ375" s="108"/>
      <c r="BNA375" s="108"/>
      <c r="BNB375" s="108"/>
      <c r="BNC375" s="108"/>
      <c r="BND375" s="108"/>
      <c r="BNE375" s="108"/>
      <c r="BNF375" s="108"/>
      <c r="BNG375" s="108"/>
      <c r="BNH375" s="108"/>
      <c r="BNI375" s="108"/>
      <c r="BNJ375" s="108"/>
      <c r="BNK375" s="108"/>
      <c r="BNL375" s="108"/>
      <c r="BNM375" s="108"/>
      <c r="BNN375" s="108"/>
      <c r="BNO375" s="108"/>
      <c r="BNP375" s="108"/>
      <c r="BNQ375" s="108"/>
      <c r="BNR375" s="108"/>
      <c r="BNS375" s="108"/>
      <c r="BNT375" s="108"/>
      <c r="BNU375" s="108"/>
      <c r="BNV375" s="108"/>
      <c r="BNW375" s="108"/>
      <c r="BNX375" s="108"/>
      <c r="BNY375" s="108"/>
      <c r="BNZ375" s="108"/>
      <c r="BOA375" s="108"/>
      <c r="BOB375" s="108"/>
      <c r="BOC375" s="108"/>
      <c r="BOD375" s="108"/>
      <c r="BOE375" s="108"/>
      <c r="BOF375" s="108"/>
      <c r="BOG375" s="108"/>
      <c r="BOH375" s="108"/>
      <c r="BOI375" s="108"/>
      <c r="BOJ375" s="108"/>
      <c r="BOK375" s="108"/>
      <c r="BOL375" s="108"/>
      <c r="BOM375" s="108"/>
      <c r="BON375" s="108"/>
      <c r="BOO375" s="108"/>
      <c r="BOP375" s="108"/>
      <c r="BOQ375" s="108"/>
      <c r="BOR375" s="108"/>
      <c r="BOS375" s="108"/>
      <c r="BOT375" s="108"/>
      <c r="BOU375" s="108"/>
      <c r="BOV375" s="108"/>
      <c r="BOW375" s="108"/>
      <c r="BOX375" s="108"/>
      <c r="BOY375" s="108"/>
      <c r="BOZ375" s="108"/>
      <c r="BPA375" s="108"/>
      <c r="BPB375" s="108"/>
      <c r="BPC375" s="108"/>
      <c r="BPD375" s="108"/>
      <c r="BPE375" s="108"/>
      <c r="BPF375" s="108"/>
      <c r="BPG375" s="108"/>
      <c r="BPH375" s="108"/>
      <c r="BPI375" s="108"/>
      <c r="BPJ375" s="108"/>
      <c r="BPK375" s="108"/>
      <c r="BPL375" s="108"/>
      <c r="BPM375" s="108"/>
      <c r="BPN375" s="108"/>
      <c r="BPO375" s="108"/>
      <c r="BPP375" s="108"/>
      <c r="BPQ375" s="108"/>
      <c r="BPR375" s="108"/>
      <c r="BPS375" s="108"/>
      <c r="BPT375" s="108"/>
      <c r="BPU375" s="108"/>
      <c r="BPV375" s="108"/>
      <c r="BPW375" s="108"/>
      <c r="BPX375" s="108"/>
      <c r="BPY375" s="108"/>
      <c r="BPZ375" s="108"/>
      <c r="BQA375" s="108"/>
      <c r="BQB375" s="108"/>
      <c r="BQC375" s="108"/>
      <c r="BQD375" s="108"/>
      <c r="BQE375" s="108"/>
      <c r="BQF375" s="108"/>
      <c r="BQG375" s="108"/>
      <c r="BQH375" s="108"/>
      <c r="BQI375" s="108"/>
      <c r="BQJ375" s="108"/>
      <c r="BQK375" s="108"/>
      <c r="BQL375" s="108"/>
      <c r="BQM375" s="108"/>
      <c r="BQN375" s="108"/>
      <c r="BQO375" s="108"/>
      <c r="BQP375" s="108"/>
      <c r="BQQ375" s="108"/>
      <c r="BQR375" s="108"/>
      <c r="BQS375" s="108"/>
      <c r="BQT375" s="108"/>
      <c r="BQU375" s="108"/>
      <c r="BQV375" s="108"/>
      <c r="BQW375" s="108"/>
      <c r="BQX375" s="108"/>
      <c r="BQY375" s="108"/>
      <c r="BQZ375" s="108"/>
      <c r="BRA375" s="108"/>
      <c r="BRB375" s="108"/>
      <c r="BRC375" s="108"/>
      <c r="BRD375" s="108"/>
      <c r="BRE375" s="108"/>
      <c r="BRF375" s="108"/>
      <c r="BRG375" s="108"/>
      <c r="BRH375" s="108"/>
      <c r="BRI375" s="108"/>
      <c r="BRJ375" s="108"/>
      <c r="BRK375" s="108"/>
      <c r="BRL375" s="108"/>
      <c r="BRM375" s="108"/>
      <c r="BRN375" s="108"/>
      <c r="BRO375" s="108"/>
      <c r="BRP375" s="108"/>
      <c r="BRQ375" s="108"/>
      <c r="BRR375" s="108"/>
      <c r="BRS375" s="108"/>
      <c r="BRT375" s="108"/>
      <c r="BRU375" s="108"/>
      <c r="BRV375" s="108"/>
      <c r="BRW375" s="108"/>
      <c r="BRX375" s="108"/>
      <c r="BRY375" s="108"/>
      <c r="BRZ375" s="108"/>
      <c r="BSA375" s="108"/>
      <c r="BSB375" s="108"/>
      <c r="BSC375" s="108"/>
      <c r="BSD375" s="108"/>
      <c r="BSE375" s="108"/>
      <c r="BSF375" s="108"/>
      <c r="BSG375" s="108"/>
      <c r="BSH375" s="108"/>
      <c r="BSI375" s="108"/>
      <c r="BSJ375" s="108"/>
      <c r="BSK375" s="108"/>
      <c r="BSL375" s="108"/>
      <c r="BSM375" s="108"/>
      <c r="BSN375" s="108"/>
      <c r="BSO375" s="108"/>
      <c r="BSP375" s="108"/>
      <c r="BSQ375" s="108"/>
      <c r="BSR375" s="108"/>
      <c r="BSS375" s="108"/>
      <c r="BST375" s="108"/>
      <c r="BSU375" s="108"/>
      <c r="BSV375" s="108"/>
      <c r="BSW375" s="108"/>
      <c r="BSX375" s="108"/>
      <c r="BSY375" s="108"/>
      <c r="BSZ375" s="108"/>
      <c r="BTA375" s="108"/>
      <c r="BTB375" s="108"/>
      <c r="BTC375" s="108"/>
      <c r="BTD375" s="108"/>
      <c r="BTE375" s="108"/>
      <c r="BTF375" s="108"/>
      <c r="BTG375" s="108"/>
      <c r="BTH375" s="108"/>
      <c r="BTI375" s="108"/>
      <c r="BTJ375" s="108"/>
      <c r="BTK375" s="108"/>
      <c r="BTL375" s="108"/>
      <c r="BTM375" s="108"/>
      <c r="BTN375" s="108"/>
      <c r="BTO375" s="108"/>
      <c r="BTP375" s="108"/>
      <c r="BTQ375" s="108"/>
      <c r="BTR375" s="108"/>
      <c r="BTS375" s="108"/>
      <c r="BTT375" s="108"/>
      <c r="BTU375" s="108"/>
      <c r="BTV375" s="108"/>
      <c r="BTW375" s="108"/>
      <c r="BTX375" s="108"/>
      <c r="BTY375" s="108"/>
      <c r="BTZ375" s="108"/>
      <c r="BUA375" s="108"/>
      <c r="BUB375" s="108"/>
      <c r="BUC375" s="108"/>
      <c r="BUD375" s="108"/>
      <c r="BUE375" s="108"/>
      <c r="BUF375" s="108"/>
      <c r="BUG375" s="108"/>
      <c r="BUH375" s="108"/>
      <c r="BUI375" s="108"/>
      <c r="BUJ375" s="108"/>
      <c r="BUK375" s="108"/>
      <c r="BUL375" s="108"/>
      <c r="BUM375" s="108"/>
      <c r="BUN375" s="108"/>
      <c r="BUO375" s="108"/>
      <c r="BUP375" s="108"/>
      <c r="BUQ375" s="108"/>
      <c r="BUR375" s="108"/>
      <c r="BUS375" s="108"/>
      <c r="BUT375" s="108"/>
      <c r="BUU375" s="108"/>
      <c r="BUV375" s="108"/>
      <c r="BUW375" s="108"/>
      <c r="BUX375" s="108"/>
      <c r="BUY375" s="108"/>
      <c r="BUZ375" s="108"/>
      <c r="BVA375" s="108"/>
      <c r="BVB375" s="108"/>
      <c r="BVC375" s="108"/>
      <c r="BVD375" s="108"/>
      <c r="BVE375" s="108"/>
      <c r="BVF375" s="108"/>
      <c r="BVG375" s="108"/>
      <c r="BVH375" s="108"/>
      <c r="BVI375" s="108"/>
      <c r="BVJ375" s="108"/>
      <c r="BVK375" s="108"/>
      <c r="BVL375" s="108"/>
      <c r="BVM375" s="108"/>
      <c r="BVN375" s="108"/>
      <c r="BVO375" s="108"/>
      <c r="BVP375" s="108"/>
      <c r="BVQ375" s="108"/>
      <c r="BVR375" s="108"/>
      <c r="BVS375" s="108"/>
      <c r="BVT375" s="108"/>
      <c r="BVU375" s="108"/>
      <c r="BVV375" s="108"/>
      <c r="BVW375" s="108"/>
      <c r="BVX375" s="108"/>
      <c r="BVY375" s="108"/>
      <c r="BVZ375" s="108"/>
      <c r="BWA375" s="108"/>
      <c r="BWB375" s="108"/>
      <c r="BWC375" s="108"/>
      <c r="BWD375" s="108"/>
      <c r="BWE375" s="108"/>
      <c r="BWF375" s="108"/>
      <c r="BWG375" s="108"/>
      <c r="BWH375" s="108"/>
      <c r="BWI375" s="108"/>
      <c r="BWJ375" s="108"/>
      <c r="BWK375" s="108"/>
      <c r="BWL375" s="108"/>
      <c r="BWM375" s="108"/>
      <c r="BWN375" s="108"/>
      <c r="BWO375" s="108"/>
      <c r="BWP375" s="108"/>
      <c r="BWQ375" s="108"/>
      <c r="BWR375" s="108"/>
      <c r="BWS375" s="108"/>
      <c r="BWT375" s="108"/>
      <c r="BWU375" s="108"/>
      <c r="BWV375" s="108"/>
      <c r="BWW375" s="108"/>
      <c r="BWX375" s="108"/>
      <c r="BWY375" s="108"/>
      <c r="BWZ375" s="108"/>
      <c r="BXA375" s="108"/>
      <c r="BXB375" s="108"/>
      <c r="BXC375" s="108"/>
      <c r="BXD375" s="108"/>
      <c r="BXE375" s="108"/>
      <c r="BXF375" s="108"/>
      <c r="BXG375" s="108"/>
      <c r="BXH375" s="108"/>
      <c r="BXI375" s="108"/>
      <c r="BXJ375" s="108"/>
      <c r="BXK375" s="108"/>
      <c r="BXL375" s="108"/>
      <c r="BXM375" s="108"/>
      <c r="BXN375" s="108"/>
      <c r="BXO375" s="108"/>
      <c r="BXP375" s="108"/>
      <c r="BXQ375" s="108"/>
      <c r="BXR375" s="108"/>
      <c r="BXS375" s="108"/>
      <c r="BXT375" s="108"/>
      <c r="BXU375" s="108"/>
      <c r="BXV375" s="108"/>
      <c r="BXW375" s="108"/>
      <c r="BXX375" s="108"/>
      <c r="BXY375" s="108"/>
      <c r="BXZ375" s="108"/>
      <c r="BYA375" s="108"/>
      <c r="BYB375" s="108"/>
      <c r="BYC375" s="108"/>
      <c r="BYD375" s="108"/>
      <c r="BYE375" s="108"/>
      <c r="BYF375" s="108"/>
      <c r="BYG375" s="108"/>
      <c r="BYH375" s="108"/>
      <c r="BYI375" s="108"/>
      <c r="BYJ375" s="108"/>
      <c r="BYK375" s="108"/>
      <c r="BYL375" s="108"/>
      <c r="BYM375" s="108"/>
      <c r="BYN375" s="108"/>
      <c r="BYO375" s="108"/>
      <c r="BYP375" s="108"/>
      <c r="BYQ375" s="108"/>
      <c r="BYR375" s="108"/>
      <c r="BYS375" s="108"/>
      <c r="BYT375" s="108"/>
      <c r="BYU375" s="108"/>
      <c r="BYV375" s="108"/>
      <c r="BYW375" s="108"/>
      <c r="BYX375" s="108"/>
      <c r="BYY375" s="108"/>
      <c r="BYZ375" s="108"/>
      <c r="BZA375" s="108"/>
      <c r="BZB375" s="108"/>
      <c r="BZC375" s="108"/>
      <c r="BZD375" s="108"/>
      <c r="BZE375" s="108"/>
      <c r="BZF375" s="108"/>
      <c r="BZG375" s="108"/>
      <c r="BZH375" s="108"/>
      <c r="BZI375" s="108"/>
      <c r="BZJ375" s="108"/>
      <c r="BZK375" s="108"/>
      <c r="BZL375" s="108"/>
      <c r="BZM375" s="108"/>
      <c r="BZN375" s="108"/>
      <c r="BZO375" s="108"/>
      <c r="BZP375" s="108"/>
      <c r="BZQ375" s="108"/>
      <c r="BZR375" s="108"/>
      <c r="BZS375" s="108"/>
      <c r="BZT375" s="108"/>
      <c r="BZU375" s="108"/>
      <c r="BZV375" s="108"/>
      <c r="BZW375" s="108"/>
      <c r="BZX375" s="108"/>
      <c r="BZY375" s="108"/>
      <c r="BZZ375" s="108"/>
      <c r="CAA375" s="108"/>
      <c r="CAB375" s="108"/>
      <c r="CAC375" s="108"/>
      <c r="CAD375" s="108"/>
      <c r="CAE375" s="108"/>
      <c r="CAF375" s="108"/>
      <c r="CAG375" s="108"/>
      <c r="CAH375" s="108"/>
      <c r="CAI375" s="108"/>
      <c r="CAJ375" s="108"/>
      <c r="CAK375" s="108"/>
      <c r="CAL375" s="108"/>
      <c r="CAM375" s="108"/>
      <c r="CAN375" s="108"/>
      <c r="CAO375" s="108"/>
      <c r="CAP375" s="108"/>
      <c r="CAQ375" s="108"/>
      <c r="CAR375" s="108"/>
      <c r="CAS375" s="108"/>
      <c r="CAT375" s="108"/>
      <c r="CAU375" s="108"/>
      <c r="CAV375" s="108"/>
      <c r="CAW375" s="108"/>
      <c r="CAX375" s="108"/>
      <c r="CAY375" s="108"/>
      <c r="CAZ375" s="108"/>
      <c r="CBA375" s="108"/>
      <c r="CBB375" s="108"/>
      <c r="CBC375" s="108"/>
      <c r="CBD375" s="108"/>
      <c r="CBE375" s="108"/>
      <c r="CBF375" s="108"/>
      <c r="CBG375" s="108"/>
      <c r="CBH375" s="108"/>
      <c r="CBI375" s="108"/>
      <c r="CBJ375" s="108"/>
      <c r="CBK375" s="108"/>
      <c r="CBL375" s="108"/>
      <c r="CBM375" s="108"/>
      <c r="CBN375" s="108"/>
      <c r="CBO375" s="108"/>
      <c r="CBP375" s="108"/>
      <c r="CBQ375" s="108"/>
      <c r="CBR375" s="108"/>
      <c r="CBS375" s="108"/>
      <c r="CBT375" s="108"/>
      <c r="CBU375" s="108"/>
      <c r="CBV375" s="108"/>
      <c r="CBW375" s="108"/>
      <c r="CBX375" s="108"/>
      <c r="CBY375" s="108"/>
      <c r="CBZ375" s="108"/>
      <c r="CCA375" s="108"/>
      <c r="CCB375" s="108"/>
      <c r="CCC375" s="108"/>
      <c r="CCD375" s="108"/>
      <c r="CCE375" s="108"/>
      <c r="CCF375" s="108"/>
      <c r="CCG375" s="108"/>
      <c r="CCH375" s="108"/>
      <c r="CCI375" s="108"/>
      <c r="CCJ375" s="108"/>
      <c r="CCK375" s="108"/>
      <c r="CCL375" s="108"/>
      <c r="CCM375" s="108"/>
      <c r="CCN375" s="108"/>
      <c r="CCO375" s="108"/>
      <c r="CCP375" s="108"/>
      <c r="CCQ375" s="108"/>
      <c r="CCR375" s="108"/>
      <c r="CCS375" s="108"/>
      <c r="CCT375" s="108"/>
      <c r="CCU375" s="108"/>
      <c r="CCV375" s="108"/>
      <c r="CCW375" s="108"/>
      <c r="CCX375" s="108"/>
      <c r="CCY375" s="108"/>
      <c r="CCZ375" s="108"/>
      <c r="CDA375" s="108"/>
      <c r="CDB375" s="108"/>
      <c r="CDC375" s="108"/>
      <c r="CDD375" s="108"/>
      <c r="CDE375" s="108"/>
      <c r="CDF375" s="108"/>
      <c r="CDG375" s="108"/>
      <c r="CDH375" s="108"/>
      <c r="CDI375" s="108"/>
      <c r="CDJ375" s="108"/>
      <c r="CDK375" s="108"/>
      <c r="CDL375" s="108"/>
      <c r="CDM375" s="108"/>
      <c r="CDN375" s="108"/>
      <c r="CDO375" s="108"/>
      <c r="CDP375" s="108"/>
      <c r="CDQ375" s="108"/>
      <c r="CDR375" s="108"/>
      <c r="CDS375" s="108"/>
      <c r="CDT375" s="108"/>
      <c r="CDU375" s="108"/>
      <c r="CDV375" s="108"/>
      <c r="CDW375" s="108"/>
      <c r="CDX375" s="108"/>
      <c r="CDY375" s="108"/>
      <c r="CDZ375" s="108"/>
      <c r="CEA375" s="108"/>
      <c r="CEB375" s="108"/>
      <c r="CEC375" s="108"/>
      <c r="CED375" s="108"/>
      <c r="CEE375" s="108"/>
      <c r="CEF375" s="108"/>
      <c r="CEG375" s="108"/>
      <c r="CEH375" s="108"/>
      <c r="CEI375" s="108"/>
      <c r="CEJ375" s="108"/>
      <c r="CEK375" s="108"/>
      <c r="CEL375" s="108"/>
      <c r="CEM375" s="108"/>
      <c r="CEN375" s="108"/>
      <c r="CEO375" s="108"/>
      <c r="CEP375" s="108"/>
      <c r="CEQ375" s="108"/>
      <c r="CER375" s="108"/>
      <c r="CES375" s="108"/>
      <c r="CET375" s="108"/>
      <c r="CEU375" s="108"/>
      <c r="CEV375" s="108"/>
      <c r="CEW375" s="108"/>
      <c r="CEX375" s="108"/>
      <c r="CEY375" s="108"/>
      <c r="CEZ375" s="108"/>
      <c r="CFA375" s="108"/>
      <c r="CFB375" s="108"/>
      <c r="CFC375" s="108"/>
      <c r="CFD375" s="108"/>
      <c r="CFE375" s="108"/>
      <c r="CFF375" s="108"/>
      <c r="CFG375" s="108"/>
      <c r="CFH375" s="108"/>
      <c r="CFI375" s="108"/>
      <c r="CFJ375" s="108"/>
      <c r="CFK375" s="108"/>
      <c r="CFL375" s="108"/>
      <c r="CFM375" s="108"/>
      <c r="CFN375" s="108"/>
      <c r="CFO375" s="108"/>
      <c r="CFP375" s="108"/>
      <c r="CFQ375" s="108"/>
      <c r="CFR375" s="108"/>
      <c r="CFS375" s="108"/>
      <c r="CFT375" s="108"/>
      <c r="CFU375" s="108"/>
      <c r="CFV375" s="108"/>
      <c r="CFW375" s="108"/>
      <c r="CFX375" s="108"/>
      <c r="CFY375" s="108"/>
      <c r="CFZ375" s="108"/>
      <c r="CGA375" s="108"/>
      <c r="CGB375" s="108"/>
      <c r="CGC375" s="108"/>
      <c r="CGD375" s="108"/>
      <c r="CGE375" s="108"/>
      <c r="CGF375" s="108"/>
      <c r="CGG375" s="108"/>
      <c r="CGH375" s="108"/>
      <c r="CGI375" s="108"/>
      <c r="CGJ375" s="108"/>
      <c r="CGK375" s="108"/>
      <c r="CGL375" s="108"/>
      <c r="CGM375" s="108"/>
      <c r="CGN375" s="108"/>
      <c r="CGO375" s="108"/>
      <c r="CGP375" s="108"/>
      <c r="CGQ375" s="108"/>
      <c r="CGR375" s="108"/>
      <c r="CGS375" s="108"/>
      <c r="CGT375" s="108"/>
      <c r="CGU375" s="108"/>
      <c r="CGV375" s="108"/>
      <c r="CGW375" s="108"/>
      <c r="CGX375" s="108"/>
      <c r="CGY375" s="108"/>
      <c r="CGZ375" s="108"/>
      <c r="CHA375" s="108"/>
      <c r="CHB375" s="108"/>
      <c r="CHC375" s="108"/>
      <c r="CHD375" s="108"/>
      <c r="CHE375" s="108"/>
      <c r="CHF375" s="108"/>
      <c r="CHG375" s="108"/>
      <c r="CHH375" s="108"/>
      <c r="CHI375" s="108"/>
      <c r="CHJ375" s="108"/>
      <c r="CHK375" s="108"/>
      <c r="CHL375" s="108"/>
      <c r="CHM375" s="108"/>
      <c r="CHN375" s="108"/>
      <c r="CHO375" s="108"/>
      <c r="CHP375" s="108"/>
      <c r="CHQ375" s="108"/>
      <c r="CHR375" s="108"/>
      <c r="CHS375" s="108"/>
      <c r="CHT375" s="108"/>
      <c r="CHU375" s="108"/>
      <c r="CHV375" s="108"/>
      <c r="CHW375" s="108"/>
      <c r="CHX375" s="108"/>
      <c r="CHY375" s="108"/>
      <c r="CHZ375" s="108"/>
      <c r="CIA375" s="108"/>
      <c r="CIB375" s="108"/>
      <c r="CIC375" s="108"/>
      <c r="CID375" s="108"/>
      <c r="CIE375" s="108"/>
      <c r="CIF375" s="108"/>
      <c r="CIG375" s="108"/>
      <c r="CIH375" s="108"/>
      <c r="CII375" s="108"/>
      <c r="CIJ375" s="108"/>
      <c r="CIK375" s="108"/>
      <c r="CIL375" s="108"/>
      <c r="CIM375" s="108"/>
      <c r="CIN375" s="108"/>
      <c r="CIO375" s="108"/>
      <c r="CIP375" s="108"/>
      <c r="CIQ375" s="108"/>
      <c r="CIR375" s="108"/>
      <c r="CIS375" s="108"/>
      <c r="CIT375" s="108"/>
      <c r="CIU375" s="108"/>
      <c r="CIV375" s="108"/>
      <c r="CIW375" s="108"/>
      <c r="CIX375" s="108"/>
      <c r="CIY375" s="108"/>
      <c r="CIZ375" s="108"/>
      <c r="CJA375" s="108"/>
      <c r="CJB375" s="108"/>
      <c r="CJC375" s="108"/>
      <c r="CJD375" s="108"/>
      <c r="CJE375" s="108"/>
      <c r="CJF375" s="108"/>
      <c r="CJG375" s="108"/>
      <c r="CJH375" s="108"/>
      <c r="CJI375" s="108"/>
      <c r="CJJ375" s="108"/>
      <c r="CJK375" s="108"/>
      <c r="CJL375" s="108"/>
      <c r="CJM375" s="108"/>
      <c r="CJN375" s="108"/>
      <c r="CJO375" s="108"/>
      <c r="CJP375" s="108"/>
      <c r="CJQ375" s="108"/>
      <c r="CJR375" s="108"/>
      <c r="CJS375" s="108"/>
      <c r="CJT375" s="108"/>
      <c r="CJU375" s="108"/>
      <c r="CJV375" s="108"/>
      <c r="CJW375" s="108"/>
      <c r="CJX375" s="108"/>
      <c r="CJY375" s="108"/>
      <c r="CJZ375" s="108"/>
      <c r="CKA375" s="108"/>
      <c r="CKB375" s="108"/>
      <c r="CKC375" s="108"/>
      <c r="CKD375" s="108"/>
      <c r="CKE375" s="108"/>
      <c r="CKF375" s="108"/>
      <c r="CKG375" s="108"/>
      <c r="CKH375" s="108"/>
      <c r="CKI375" s="108"/>
      <c r="CKJ375" s="108"/>
      <c r="CKK375" s="108"/>
      <c r="CKL375" s="108"/>
      <c r="CKM375" s="108"/>
      <c r="CKN375" s="108"/>
      <c r="CKO375" s="108"/>
      <c r="CKP375" s="108"/>
      <c r="CKQ375" s="108"/>
      <c r="CKR375" s="108"/>
      <c r="CKS375" s="108"/>
      <c r="CKT375" s="108"/>
      <c r="CKU375" s="108"/>
      <c r="CKV375" s="108"/>
      <c r="CKW375" s="108"/>
      <c r="CKX375" s="108"/>
      <c r="CKY375" s="108"/>
      <c r="CKZ375" s="108"/>
      <c r="CLA375" s="108"/>
      <c r="CLB375" s="108"/>
      <c r="CLC375" s="108"/>
      <c r="CLD375" s="108"/>
      <c r="CLE375" s="108"/>
      <c r="CLF375" s="108"/>
      <c r="CLG375" s="108"/>
      <c r="CLH375" s="108"/>
      <c r="CLI375" s="108"/>
      <c r="CLJ375" s="108"/>
      <c r="CLK375" s="108"/>
      <c r="CLL375" s="108"/>
      <c r="CLM375" s="108"/>
      <c r="CLN375" s="108"/>
      <c r="CLO375" s="108"/>
      <c r="CLP375" s="108"/>
      <c r="CLQ375" s="108"/>
      <c r="CLR375" s="108"/>
      <c r="CLS375" s="108"/>
      <c r="CLT375" s="108"/>
      <c r="CLU375" s="108"/>
      <c r="CLV375" s="108"/>
      <c r="CLW375" s="108"/>
      <c r="CLX375" s="108"/>
      <c r="CLY375" s="108"/>
      <c r="CLZ375" s="108"/>
      <c r="CMA375" s="108"/>
      <c r="CMB375" s="108"/>
      <c r="CMC375" s="108"/>
      <c r="CMD375" s="108"/>
      <c r="CME375" s="108"/>
      <c r="CMF375" s="108"/>
      <c r="CMG375" s="108"/>
      <c r="CMH375" s="108"/>
      <c r="CMI375" s="108"/>
      <c r="CMJ375" s="108"/>
      <c r="CMK375" s="108"/>
      <c r="CML375" s="108"/>
      <c r="CMM375" s="108"/>
      <c r="CMN375" s="108"/>
      <c r="CMO375" s="108"/>
      <c r="CMP375" s="108"/>
      <c r="CMQ375" s="108"/>
      <c r="CMR375" s="108"/>
      <c r="CMS375" s="108"/>
      <c r="CMT375" s="108"/>
      <c r="CMU375" s="108"/>
      <c r="CMV375" s="108"/>
      <c r="CMW375" s="108"/>
      <c r="CMX375" s="108"/>
      <c r="CMY375" s="108"/>
      <c r="CMZ375" s="108"/>
      <c r="CNA375" s="108"/>
      <c r="CNB375" s="108"/>
      <c r="CNC375" s="108"/>
      <c r="CND375" s="108"/>
      <c r="CNE375" s="108"/>
      <c r="CNF375" s="108"/>
      <c r="CNG375" s="108"/>
      <c r="CNH375" s="108"/>
      <c r="CNI375" s="108"/>
      <c r="CNJ375" s="108"/>
      <c r="CNK375" s="108"/>
      <c r="CNL375" s="108"/>
      <c r="CNM375" s="108"/>
      <c r="CNN375" s="108"/>
      <c r="CNO375" s="108"/>
      <c r="CNP375" s="108"/>
      <c r="CNQ375" s="108"/>
      <c r="CNR375" s="108"/>
      <c r="CNS375" s="108"/>
      <c r="CNT375" s="108"/>
      <c r="CNU375" s="108"/>
      <c r="CNV375" s="108"/>
      <c r="CNW375" s="108"/>
      <c r="CNX375" s="108"/>
      <c r="CNY375" s="108"/>
      <c r="CNZ375" s="108"/>
      <c r="COA375" s="108"/>
      <c r="COB375" s="108"/>
      <c r="COC375" s="108"/>
      <c r="COD375" s="108"/>
      <c r="COE375" s="108"/>
      <c r="COF375" s="108"/>
      <c r="COG375" s="108"/>
      <c r="COH375" s="108"/>
      <c r="COI375" s="108"/>
      <c r="COJ375" s="108"/>
      <c r="COK375" s="108"/>
      <c r="COL375" s="108"/>
      <c r="COM375" s="108"/>
      <c r="CON375" s="108"/>
      <c r="COO375" s="108"/>
      <c r="COP375" s="108"/>
      <c r="COQ375" s="108"/>
      <c r="COR375" s="108"/>
      <c r="COS375" s="108"/>
      <c r="COT375" s="108"/>
      <c r="COU375" s="108"/>
      <c r="COV375" s="108"/>
      <c r="COW375" s="108"/>
      <c r="COX375" s="108"/>
      <c r="COY375" s="108"/>
      <c r="COZ375" s="108"/>
      <c r="CPA375" s="108"/>
      <c r="CPB375" s="108"/>
      <c r="CPC375" s="108"/>
      <c r="CPD375" s="108"/>
      <c r="CPE375" s="108"/>
      <c r="CPF375" s="108"/>
      <c r="CPG375" s="108"/>
      <c r="CPH375" s="108"/>
      <c r="CPI375" s="108"/>
      <c r="CPJ375" s="108"/>
      <c r="CPK375" s="108"/>
      <c r="CPL375" s="108"/>
      <c r="CPM375" s="108"/>
      <c r="CPN375" s="108"/>
      <c r="CPO375" s="108"/>
      <c r="CPP375" s="108"/>
      <c r="CPQ375" s="108"/>
      <c r="CPR375" s="108"/>
      <c r="CPS375" s="108"/>
      <c r="CPT375" s="108"/>
      <c r="CPU375" s="108"/>
      <c r="CPV375" s="108"/>
      <c r="CPW375" s="108"/>
      <c r="CPX375" s="108"/>
      <c r="CPY375" s="108"/>
      <c r="CPZ375" s="108"/>
      <c r="CQA375" s="108"/>
      <c r="CQB375" s="108"/>
      <c r="CQC375" s="108"/>
      <c r="CQD375" s="108"/>
      <c r="CQE375" s="108"/>
      <c r="CQF375" s="108"/>
      <c r="CQG375" s="108"/>
      <c r="CQH375" s="108"/>
      <c r="CQI375" s="108"/>
      <c r="CQJ375" s="108"/>
      <c r="CQK375" s="108"/>
      <c r="CQL375" s="108"/>
      <c r="CQM375" s="108"/>
      <c r="CQN375" s="108"/>
      <c r="CQO375" s="108"/>
      <c r="CQP375" s="108"/>
      <c r="CQQ375" s="108"/>
      <c r="CQR375" s="108"/>
      <c r="CQS375" s="108"/>
      <c r="CQT375" s="108"/>
      <c r="CQU375" s="108"/>
      <c r="CQV375" s="108"/>
      <c r="CQW375" s="108"/>
      <c r="CQX375" s="108"/>
      <c r="CQY375" s="108"/>
      <c r="CQZ375" s="108"/>
      <c r="CRA375" s="108"/>
      <c r="CRB375" s="108"/>
      <c r="CRC375" s="108"/>
      <c r="CRD375" s="108"/>
      <c r="CRE375" s="108"/>
      <c r="CRF375" s="108"/>
      <c r="CRG375" s="108"/>
      <c r="CRH375" s="108"/>
      <c r="CRI375" s="108"/>
      <c r="CRJ375" s="108"/>
      <c r="CRK375" s="108"/>
      <c r="CRL375" s="108"/>
      <c r="CRM375" s="108"/>
      <c r="CRN375" s="108"/>
      <c r="CRO375" s="108"/>
      <c r="CRP375" s="108"/>
      <c r="CRQ375" s="108"/>
      <c r="CRR375" s="108"/>
      <c r="CRS375" s="108"/>
      <c r="CRT375" s="108"/>
      <c r="CRU375" s="108"/>
      <c r="CRV375" s="108"/>
      <c r="CRW375" s="108"/>
      <c r="CRX375" s="108"/>
      <c r="CRY375" s="108"/>
      <c r="CRZ375" s="108"/>
      <c r="CSA375" s="108"/>
      <c r="CSB375" s="108"/>
      <c r="CSC375" s="108"/>
      <c r="CSD375" s="108"/>
      <c r="CSE375" s="108"/>
      <c r="CSF375" s="108"/>
      <c r="CSG375" s="108"/>
      <c r="CSH375" s="108"/>
      <c r="CSI375" s="108"/>
      <c r="CSJ375" s="108"/>
      <c r="CSK375" s="108"/>
      <c r="CSL375" s="108"/>
      <c r="CSM375" s="108"/>
      <c r="CSN375" s="108"/>
      <c r="CSO375" s="108"/>
      <c r="CSP375" s="108"/>
      <c r="CSQ375" s="108"/>
      <c r="CSR375" s="108"/>
      <c r="CSS375" s="108"/>
      <c r="CST375" s="108"/>
      <c r="CSU375" s="108"/>
      <c r="CSV375" s="108"/>
      <c r="CSW375" s="108"/>
      <c r="CSX375" s="108"/>
      <c r="CSY375" s="108"/>
      <c r="CSZ375" s="108"/>
      <c r="CTA375" s="108"/>
      <c r="CTB375" s="108"/>
      <c r="CTC375" s="108"/>
      <c r="CTD375" s="108"/>
      <c r="CTE375" s="108"/>
      <c r="CTF375" s="108"/>
      <c r="CTG375" s="108"/>
      <c r="CTH375" s="108"/>
      <c r="CTI375" s="108"/>
      <c r="CTJ375" s="108"/>
      <c r="CTK375" s="108"/>
      <c r="CTL375" s="108"/>
      <c r="CTM375" s="108"/>
      <c r="CTN375" s="108"/>
      <c r="CTO375" s="108"/>
      <c r="CTP375" s="108"/>
      <c r="CTQ375" s="108"/>
      <c r="CTR375" s="108"/>
      <c r="CTS375" s="108"/>
      <c r="CTT375" s="108"/>
      <c r="CTU375" s="108"/>
      <c r="CTV375" s="108"/>
      <c r="CTW375" s="108"/>
      <c r="CTX375" s="108"/>
      <c r="CTY375" s="108"/>
      <c r="CTZ375" s="108"/>
      <c r="CUA375" s="108"/>
      <c r="CUB375" s="108"/>
      <c r="CUC375" s="108"/>
      <c r="CUD375" s="108"/>
      <c r="CUE375" s="108"/>
      <c r="CUF375" s="108"/>
      <c r="CUG375" s="108"/>
      <c r="CUH375" s="108"/>
      <c r="CUI375" s="108"/>
      <c r="CUJ375" s="108"/>
      <c r="CUK375" s="108"/>
      <c r="CUL375" s="108"/>
      <c r="CUM375" s="108"/>
      <c r="CUN375" s="108"/>
      <c r="CUO375" s="108"/>
      <c r="CUP375" s="108"/>
      <c r="CUQ375" s="108"/>
      <c r="CUR375" s="108"/>
      <c r="CUS375" s="108"/>
      <c r="CUT375" s="108"/>
      <c r="CUU375" s="108"/>
      <c r="CUV375" s="108"/>
      <c r="CUW375" s="108"/>
      <c r="CUX375" s="108"/>
      <c r="CUY375" s="108"/>
      <c r="CUZ375" s="108"/>
      <c r="CVA375" s="108"/>
      <c r="CVB375" s="108"/>
      <c r="CVC375" s="108"/>
      <c r="CVD375" s="108"/>
      <c r="CVE375" s="108"/>
      <c r="CVF375" s="108"/>
      <c r="CVG375" s="108"/>
      <c r="CVH375" s="108"/>
      <c r="CVI375" s="108"/>
      <c r="CVJ375" s="108"/>
      <c r="CVK375" s="108"/>
      <c r="CVL375" s="108"/>
      <c r="CVM375" s="108"/>
      <c r="CVN375" s="108"/>
      <c r="CVO375" s="108"/>
      <c r="CVP375" s="108"/>
      <c r="CVQ375" s="108"/>
      <c r="CVR375" s="108"/>
      <c r="CVS375" s="108"/>
      <c r="CVT375" s="108"/>
      <c r="CVU375" s="108"/>
      <c r="CVV375" s="108"/>
      <c r="CVW375" s="108"/>
      <c r="CVX375" s="108"/>
      <c r="CVY375" s="108"/>
      <c r="CVZ375" s="108"/>
      <c r="CWA375" s="108"/>
      <c r="CWB375" s="108"/>
      <c r="CWC375" s="108"/>
      <c r="CWD375" s="108"/>
      <c r="CWE375" s="108"/>
      <c r="CWF375" s="108"/>
      <c r="CWG375" s="108"/>
      <c r="CWH375" s="108"/>
      <c r="CWI375" s="108"/>
      <c r="CWJ375" s="108"/>
      <c r="CWK375" s="108"/>
      <c r="CWL375" s="108"/>
      <c r="CWM375" s="108"/>
      <c r="CWN375" s="108"/>
      <c r="CWO375" s="108"/>
      <c r="CWP375" s="108"/>
      <c r="CWQ375" s="108"/>
      <c r="CWR375" s="108"/>
      <c r="CWS375" s="108"/>
      <c r="CWT375" s="108"/>
      <c r="CWU375" s="108"/>
      <c r="CWV375" s="108"/>
      <c r="CWW375" s="108"/>
      <c r="CWX375" s="108"/>
      <c r="CWY375" s="108"/>
      <c r="CWZ375" s="108"/>
      <c r="CXA375" s="108"/>
      <c r="CXB375" s="108"/>
      <c r="CXC375" s="108"/>
      <c r="CXD375" s="108"/>
      <c r="CXE375" s="108"/>
      <c r="CXF375" s="108"/>
      <c r="CXG375" s="108"/>
      <c r="CXH375" s="108"/>
      <c r="CXI375" s="108"/>
      <c r="CXJ375" s="108"/>
      <c r="CXK375" s="108"/>
      <c r="CXL375" s="108"/>
      <c r="CXM375" s="108"/>
      <c r="CXN375" s="108"/>
      <c r="CXO375" s="108"/>
      <c r="CXP375" s="108"/>
      <c r="CXQ375" s="108"/>
      <c r="CXR375" s="108"/>
      <c r="CXS375" s="108"/>
      <c r="CXT375" s="108"/>
      <c r="CXU375" s="108"/>
      <c r="CXV375" s="108"/>
      <c r="CXW375" s="108"/>
      <c r="CXX375" s="108"/>
      <c r="CXY375" s="108"/>
      <c r="CXZ375" s="108"/>
      <c r="CYA375" s="108"/>
      <c r="CYB375" s="108"/>
      <c r="CYC375" s="108"/>
      <c r="CYD375" s="108"/>
      <c r="CYE375" s="108"/>
      <c r="CYF375" s="108"/>
      <c r="CYG375" s="108"/>
      <c r="CYH375" s="108"/>
      <c r="CYI375" s="108"/>
      <c r="CYJ375" s="108"/>
      <c r="CYK375" s="108"/>
      <c r="CYL375" s="108"/>
      <c r="CYM375" s="108"/>
      <c r="CYN375" s="108"/>
      <c r="CYO375" s="108"/>
      <c r="CYP375" s="108"/>
      <c r="CYQ375" s="108"/>
      <c r="CYR375" s="108"/>
      <c r="CYS375" s="108"/>
      <c r="CYT375" s="108"/>
      <c r="CYU375" s="108"/>
      <c r="CYV375" s="108"/>
      <c r="CYW375" s="108"/>
      <c r="CYX375" s="108"/>
      <c r="CYY375" s="108"/>
      <c r="CYZ375" s="108"/>
      <c r="CZA375" s="108"/>
      <c r="CZB375" s="108"/>
      <c r="CZC375" s="108"/>
      <c r="CZD375" s="108"/>
      <c r="CZE375" s="108"/>
      <c r="CZF375" s="108"/>
      <c r="CZG375" s="108"/>
      <c r="CZH375" s="108"/>
      <c r="CZI375" s="108"/>
      <c r="CZJ375" s="108"/>
      <c r="CZK375" s="108"/>
      <c r="CZL375" s="108"/>
      <c r="CZM375" s="108"/>
      <c r="CZN375" s="108"/>
      <c r="CZO375" s="108"/>
      <c r="CZP375" s="108"/>
      <c r="CZQ375" s="108"/>
      <c r="CZR375" s="108"/>
      <c r="CZS375" s="108"/>
      <c r="CZT375" s="108"/>
      <c r="CZU375" s="108"/>
      <c r="CZV375" s="108"/>
      <c r="CZW375" s="108"/>
      <c r="CZX375" s="108"/>
      <c r="CZY375" s="108"/>
      <c r="CZZ375" s="108"/>
      <c r="DAA375" s="108"/>
      <c r="DAB375" s="108"/>
      <c r="DAC375" s="108"/>
      <c r="DAD375" s="108"/>
      <c r="DAE375" s="108"/>
      <c r="DAF375" s="108"/>
      <c r="DAG375" s="108"/>
      <c r="DAH375" s="108"/>
      <c r="DAI375" s="108"/>
      <c r="DAJ375" s="108"/>
      <c r="DAK375" s="108"/>
      <c r="DAL375" s="108"/>
      <c r="DAM375" s="108"/>
      <c r="DAN375" s="108"/>
      <c r="DAO375" s="108"/>
      <c r="DAP375" s="108"/>
      <c r="DAQ375" s="108"/>
      <c r="DAR375" s="108"/>
      <c r="DAS375" s="108"/>
      <c r="DAT375" s="108"/>
      <c r="DAU375" s="108"/>
      <c r="DAV375" s="108"/>
      <c r="DAW375" s="108"/>
      <c r="DAX375" s="108"/>
      <c r="DAY375" s="108"/>
      <c r="DAZ375" s="108"/>
      <c r="DBA375" s="108"/>
      <c r="DBB375" s="108"/>
      <c r="DBC375" s="108"/>
      <c r="DBD375" s="108"/>
      <c r="DBE375" s="108"/>
      <c r="DBF375" s="108"/>
      <c r="DBG375" s="108"/>
      <c r="DBH375" s="108"/>
      <c r="DBI375" s="108"/>
      <c r="DBJ375" s="108"/>
      <c r="DBK375" s="108"/>
      <c r="DBL375" s="108"/>
      <c r="DBM375" s="108"/>
      <c r="DBN375" s="108"/>
      <c r="DBO375" s="108"/>
      <c r="DBP375" s="108"/>
      <c r="DBQ375" s="108"/>
      <c r="DBR375" s="108"/>
      <c r="DBS375" s="108"/>
      <c r="DBT375" s="108"/>
      <c r="DBU375" s="108"/>
      <c r="DBV375" s="108"/>
      <c r="DBW375" s="108"/>
      <c r="DBX375" s="108"/>
      <c r="DBY375" s="108"/>
      <c r="DBZ375" s="108"/>
      <c r="DCA375" s="108"/>
      <c r="DCB375" s="108"/>
      <c r="DCC375" s="108"/>
      <c r="DCD375" s="108"/>
      <c r="DCE375" s="108"/>
      <c r="DCF375" s="108"/>
      <c r="DCG375" s="108"/>
      <c r="DCH375" s="108"/>
      <c r="DCI375" s="108"/>
      <c r="DCJ375" s="108"/>
      <c r="DCK375" s="108"/>
      <c r="DCL375" s="108"/>
      <c r="DCM375" s="108"/>
      <c r="DCN375" s="108"/>
      <c r="DCO375" s="108"/>
      <c r="DCP375" s="108"/>
      <c r="DCQ375" s="108"/>
      <c r="DCR375" s="108"/>
      <c r="DCS375" s="108"/>
      <c r="DCT375" s="108"/>
      <c r="DCU375" s="108"/>
      <c r="DCV375" s="108"/>
      <c r="DCW375" s="108"/>
      <c r="DCX375" s="108"/>
      <c r="DCY375" s="108"/>
      <c r="DCZ375" s="108"/>
      <c r="DDA375" s="108"/>
      <c r="DDB375" s="108"/>
      <c r="DDC375" s="108"/>
      <c r="DDD375" s="108"/>
      <c r="DDE375" s="108"/>
      <c r="DDF375" s="108"/>
      <c r="DDG375" s="108"/>
      <c r="DDH375" s="108"/>
      <c r="DDI375" s="108"/>
      <c r="DDJ375" s="108"/>
      <c r="DDK375" s="108"/>
      <c r="DDL375" s="108"/>
      <c r="DDM375" s="108"/>
      <c r="DDN375" s="108"/>
      <c r="DDO375" s="108"/>
      <c r="DDP375" s="108"/>
      <c r="DDQ375" s="108"/>
      <c r="DDR375" s="108"/>
      <c r="DDS375" s="108"/>
      <c r="DDT375" s="108"/>
      <c r="DDU375" s="108"/>
      <c r="DDV375" s="108"/>
      <c r="DDW375" s="108"/>
      <c r="DDX375" s="108"/>
      <c r="DDY375" s="108"/>
      <c r="DDZ375" s="108"/>
      <c r="DEA375" s="108"/>
      <c r="DEB375" s="108"/>
      <c r="DEC375" s="108"/>
      <c r="DED375" s="108"/>
      <c r="DEE375" s="108"/>
      <c r="DEF375" s="108"/>
      <c r="DEG375" s="108"/>
      <c r="DEH375" s="108"/>
      <c r="DEI375" s="108"/>
      <c r="DEJ375" s="108"/>
      <c r="DEK375" s="108"/>
      <c r="DEL375" s="108"/>
      <c r="DEM375" s="108"/>
      <c r="DEN375" s="108"/>
      <c r="DEO375" s="108"/>
      <c r="DEP375" s="108"/>
      <c r="DEQ375" s="108"/>
      <c r="DER375" s="108"/>
      <c r="DES375" s="108"/>
      <c r="DET375" s="108"/>
      <c r="DEU375" s="108"/>
      <c r="DEV375" s="108"/>
      <c r="DEW375" s="108"/>
      <c r="DEX375" s="108"/>
      <c r="DEY375" s="108"/>
      <c r="DEZ375" s="108"/>
      <c r="DFA375" s="108"/>
      <c r="DFB375" s="108"/>
      <c r="DFC375" s="108"/>
      <c r="DFD375" s="108"/>
      <c r="DFE375" s="108"/>
      <c r="DFF375" s="108"/>
      <c r="DFG375" s="108"/>
      <c r="DFH375" s="108"/>
      <c r="DFI375" s="108"/>
      <c r="DFJ375" s="108"/>
      <c r="DFK375" s="108"/>
      <c r="DFL375" s="108"/>
      <c r="DFM375" s="108"/>
      <c r="DFN375" s="108"/>
      <c r="DFO375" s="108"/>
      <c r="DFP375" s="108"/>
      <c r="DFQ375" s="108"/>
      <c r="DFR375" s="108"/>
      <c r="DFS375" s="108"/>
      <c r="DFT375" s="108"/>
      <c r="DFU375" s="108"/>
      <c r="DFV375" s="108"/>
      <c r="DFW375" s="108"/>
      <c r="DFX375" s="108"/>
      <c r="DFY375" s="108"/>
      <c r="DFZ375" s="108"/>
      <c r="DGA375" s="108"/>
      <c r="DGB375" s="108"/>
      <c r="DGC375" s="108"/>
      <c r="DGD375" s="108"/>
      <c r="DGE375" s="108"/>
      <c r="DGF375" s="108"/>
      <c r="DGG375" s="108"/>
      <c r="DGH375" s="108"/>
      <c r="DGI375" s="108"/>
      <c r="DGJ375" s="108"/>
      <c r="DGK375" s="108"/>
      <c r="DGL375" s="108"/>
      <c r="DGM375" s="108"/>
      <c r="DGN375" s="108"/>
      <c r="DGO375" s="108"/>
      <c r="DGP375" s="108"/>
      <c r="DGQ375" s="108"/>
      <c r="DGR375" s="108"/>
      <c r="DGS375" s="108"/>
      <c r="DGT375" s="108"/>
      <c r="DGU375" s="108"/>
      <c r="DGV375" s="108"/>
      <c r="DGW375" s="108"/>
      <c r="DGX375" s="108"/>
      <c r="DGY375" s="108"/>
      <c r="DGZ375" s="108"/>
      <c r="DHA375" s="108"/>
      <c r="DHB375" s="108"/>
      <c r="DHC375" s="108"/>
      <c r="DHD375" s="108"/>
      <c r="DHE375" s="108"/>
      <c r="DHF375" s="108"/>
      <c r="DHG375" s="108"/>
      <c r="DHH375" s="108"/>
      <c r="DHI375" s="108"/>
      <c r="DHJ375" s="108"/>
      <c r="DHK375" s="108"/>
      <c r="DHL375" s="108"/>
      <c r="DHM375" s="108"/>
      <c r="DHN375" s="108"/>
      <c r="DHO375" s="108"/>
      <c r="DHP375" s="108"/>
      <c r="DHQ375" s="108"/>
      <c r="DHR375" s="108"/>
      <c r="DHS375" s="108"/>
      <c r="DHT375" s="108"/>
      <c r="DHU375" s="108"/>
      <c r="DHV375" s="108"/>
      <c r="DHW375" s="108"/>
      <c r="DHX375" s="108"/>
      <c r="DHY375" s="108"/>
      <c r="DHZ375" s="108"/>
      <c r="DIA375" s="108"/>
      <c r="DIB375" s="108"/>
      <c r="DIC375" s="108"/>
      <c r="DID375" s="108"/>
      <c r="DIE375" s="108"/>
      <c r="DIF375" s="108"/>
      <c r="DIG375" s="108"/>
      <c r="DIH375" s="108"/>
      <c r="DII375" s="108"/>
      <c r="DIJ375" s="108"/>
      <c r="DIK375" s="108"/>
      <c r="DIL375" s="108"/>
      <c r="DIM375" s="108"/>
      <c r="DIN375" s="108"/>
      <c r="DIO375" s="108"/>
      <c r="DIP375" s="108"/>
      <c r="DIQ375" s="108"/>
      <c r="DIR375" s="108"/>
      <c r="DIS375" s="108"/>
      <c r="DIT375" s="108"/>
      <c r="DIU375" s="108"/>
      <c r="DIV375" s="108"/>
      <c r="DIW375" s="108"/>
      <c r="DIX375" s="108"/>
      <c r="DIY375" s="108"/>
      <c r="DIZ375" s="108"/>
      <c r="DJA375" s="108"/>
      <c r="DJB375" s="108"/>
      <c r="DJC375" s="108"/>
      <c r="DJD375" s="108"/>
      <c r="DJE375" s="108"/>
      <c r="DJF375" s="108"/>
      <c r="DJG375" s="108"/>
      <c r="DJH375" s="108"/>
      <c r="DJI375" s="108"/>
      <c r="DJJ375" s="108"/>
      <c r="DJK375" s="108"/>
      <c r="DJL375" s="108"/>
      <c r="DJM375" s="108"/>
      <c r="DJN375" s="108"/>
      <c r="DJO375" s="108"/>
      <c r="DJP375" s="108"/>
      <c r="DJQ375" s="108"/>
      <c r="DJR375" s="108"/>
      <c r="DJS375" s="108"/>
      <c r="DJT375" s="108"/>
      <c r="DJU375" s="108"/>
      <c r="DJV375" s="108"/>
      <c r="DJW375" s="108"/>
      <c r="DJX375" s="108"/>
      <c r="DJY375" s="108"/>
      <c r="DJZ375" s="108"/>
      <c r="DKA375" s="108"/>
      <c r="DKB375" s="108"/>
      <c r="DKC375" s="108"/>
      <c r="DKD375" s="108"/>
      <c r="DKE375" s="108"/>
      <c r="DKF375" s="108"/>
      <c r="DKG375" s="108"/>
      <c r="DKH375" s="108"/>
      <c r="DKI375" s="108"/>
      <c r="DKJ375" s="108"/>
      <c r="DKK375" s="108"/>
      <c r="DKL375" s="108"/>
      <c r="DKM375" s="108"/>
      <c r="DKN375" s="108"/>
      <c r="DKO375" s="108"/>
      <c r="DKP375" s="108"/>
      <c r="DKQ375" s="108"/>
      <c r="DKR375" s="108"/>
      <c r="DKS375" s="108"/>
      <c r="DKT375" s="108"/>
      <c r="DKU375" s="108"/>
      <c r="DKV375" s="108"/>
      <c r="DKW375" s="108"/>
      <c r="DKX375" s="108"/>
      <c r="DKY375" s="108"/>
      <c r="DKZ375" s="108"/>
      <c r="DLA375" s="108"/>
      <c r="DLB375" s="108"/>
      <c r="DLC375" s="108"/>
      <c r="DLD375" s="108"/>
      <c r="DLE375" s="108"/>
      <c r="DLF375" s="108"/>
      <c r="DLG375" s="108"/>
      <c r="DLH375" s="108"/>
      <c r="DLI375" s="108"/>
      <c r="DLJ375" s="108"/>
      <c r="DLK375" s="108"/>
      <c r="DLL375" s="108"/>
      <c r="DLM375" s="108"/>
      <c r="DLN375" s="108"/>
      <c r="DLO375" s="108"/>
      <c r="DLP375" s="108"/>
      <c r="DLQ375" s="108"/>
      <c r="DLR375" s="108"/>
      <c r="DLS375" s="108"/>
      <c r="DLT375" s="108"/>
      <c r="DLU375" s="108"/>
      <c r="DLV375" s="108"/>
      <c r="DLW375" s="108"/>
      <c r="DLX375" s="108"/>
      <c r="DLY375" s="108"/>
      <c r="DLZ375" s="108"/>
      <c r="DMA375" s="108"/>
      <c r="DMB375" s="108"/>
      <c r="DMC375" s="108"/>
      <c r="DMD375" s="108"/>
      <c r="DME375" s="108"/>
      <c r="DMF375" s="108"/>
      <c r="DMG375" s="108"/>
      <c r="DMH375" s="108"/>
      <c r="DMI375" s="108"/>
      <c r="DMJ375" s="108"/>
      <c r="DMK375" s="108"/>
      <c r="DML375" s="108"/>
      <c r="DMM375" s="108"/>
      <c r="DMN375" s="108"/>
      <c r="DMO375" s="108"/>
      <c r="DMP375" s="108"/>
      <c r="DMQ375" s="108"/>
      <c r="DMR375" s="108"/>
      <c r="DMS375" s="108"/>
      <c r="DMT375" s="108"/>
      <c r="DMU375" s="108"/>
      <c r="DMV375" s="108"/>
      <c r="DMW375" s="108"/>
      <c r="DMX375" s="108"/>
      <c r="DMY375" s="108"/>
      <c r="DMZ375" s="108"/>
      <c r="DNA375" s="108"/>
      <c r="DNB375" s="108"/>
      <c r="DNC375" s="108"/>
      <c r="DND375" s="108"/>
      <c r="DNE375" s="108"/>
      <c r="DNF375" s="108"/>
      <c r="DNG375" s="108"/>
      <c r="DNH375" s="108"/>
      <c r="DNI375" s="108"/>
      <c r="DNJ375" s="108"/>
      <c r="DNK375" s="108"/>
      <c r="DNL375" s="108"/>
      <c r="DNM375" s="108"/>
      <c r="DNN375" s="108"/>
      <c r="DNO375" s="108"/>
      <c r="DNP375" s="108"/>
      <c r="DNQ375" s="108"/>
      <c r="DNR375" s="108"/>
      <c r="DNS375" s="108"/>
      <c r="DNT375" s="108"/>
      <c r="DNU375" s="108"/>
      <c r="DNV375" s="108"/>
      <c r="DNW375" s="108"/>
      <c r="DNX375" s="108"/>
      <c r="DNY375" s="108"/>
      <c r="DNZ375" s="108"/>
      <c r="DOA375" s="108"/>
      <c r="DOB375" s="108"/>
      <c r="DOC375" s="108"/>
      <c r="DOD375" s="108"/>
      <c r="DOE375" s="108"/>
      <c r="DOF375" s="108"/>
      <c r="DOG375" s="108"/>
      <c r="DOH375" s="108"/>
      <c r="DOI375" s="108"/>
      <c r="DOJ375" s="108"/>
      <c r="DOK375" s="108"/>
      <c r="DOL375" s="108"/>
      <c r="DOM375" s="108"/>
      <c r="DON375" s="108"/>
      <c r="DOO375" s="108"/>
      <c r="DOP375" s="108"/>
      <c r="DOQ375" s="108"/>
      <c r="DOR375" s="108"/>
      <c r="DOS375" s="108"/>
      <c r="DOT375" s="108"/>
      <c r="DOU375" s="108"/>
      <c r="DOV375" s="108"/>
      <c r="DOW375" s="108"/>
      <c r="DOX375" s="108"/>
      <c r="DOY375" s="108"/>
      <c r="DOZ375" s="108"/>
      <c r="DPA375" s="108"/>
      <c r="DPB375" s="108"/>
      <c r="DPC375" s="108"/>
      <c r="DPD375" s="108"/>
      <c r="DPE375" s="108"/>
      <c r="DPF375" s="108"/>
      <c r="DPG375" s="108"/>
      <c r="DPH375" s="108"/>
      <c r="DPI375" s="108"/>
      <c r="DPJ375" s="108"/>
      <c r="DPK375" s="108"/>
      <c r="DPL375" s="108"/>
      <c r="DPM375" s="108"/>
      <c r="DPN375" s="108"/>
      <c r="DPO375" s="108"/>
      <c r="DPP375" s="108"/>
      <c r="DPQ375" s="108"/>
      <c r="DPR375" s="108"/>
      <c r="DPS375" s="108"/>
      <c r="DPT375" s="108"/>
      <c r="DPU375" s="108"/>
      <c r="DPV375" s="108"/>
      <c r="DPW375" s="108"/>
      <c r="DPX375" s="108"/>
      <c r="DPY375" s="108"/>
      <c r="DPZ375" s="108"/>
      <c r="DQA375" s="108"/>
      <c r="DQB375" s="108"/>
      <c r="DQC375" s="108"/>
      <c r="DQD375" s="108"/>
      <c r="DQE375" s="108"/>
      <c r="DQF375" s="108"/>
      <c r="DQG375" s="108"/>
      <c r="DQH375" s="108"/>
      <c r="DQI375" s="108"/>
      <c r="DQJ375" s="108"/>
      <c r="DQK375" s="108"/>
      <c r="DQL375" s="108"/>
      <c r="DQM375" s="108"/>
      <c r="DQN375" s="108"/>
      <c r="DQO375" s="108"/>
      <c r="DQP375" s="108"/>
      <c r="DQQ375" s="108"/>
      <c r="DQR375" s="108"/>
      <c r="DQS375" s="108"/>
      <c r="DQT375" s="108"/>
      <c r="DQU375" s="108"/>
      <c r="DQV375" s="108"/>
      <c r="DQW375" s="108"/>
      <c r="DQX375" s="108"/>
      <c r="DQY375" s="108"/>
      <c r="DQZ375" s="108"/>
      <c r="DRA375" s="108"/>
      <c r="DRB375" s="108"/>
      <c r="DRC375" s="108"/>
      <c r="DRD375" s="108"/>
      <c r="DRE375" s="108"/>
      <c r="DRF375" s="108"/>
      <c r="DRG375" s="108"/>
      <c r="DRH375" s="108"/>
      <c r="DRI375" s="108"/>
      <c r="DRJ375" s="108"/>
      <c r="DRK375" s="108"/>
      <c r="DRL375" s="108"/>
      <c r="DRM375" s="108"/>
      <c r="DRN375" s="108"/>
      <c r="DRO375" s="108"/>
      <c r="DRP375" s="108"/>
      <c r="DRQ375" s="108"/>
      <c r="DRR375" s="108"/>
      <c r="DRS375" s="108"/>
      <c r="DRT375" s="108"/>
      <c r="DRU375" s="108"/>
      <c r="DRV375" s="108"/>
      <c r="DRW375" s="108"/>
      <c r="DRX375" s="108"/>
      <c r="DRY375" s="108"/>
      <c r="DRZ375" s="108"/>
      <c r="DSA375" s="108"/>
      <c r="DSB375" s="108"/>
      <c r="DSC375" s="108"/>
      <c r="DSD375" s="108"/>
      <c r="DSE375" s="108"/>
      <c r="DSF375" s="108"/>
      <c r="DSG375" s="108"/>
      <c r="DSH375" s="108"/>
      <c r="DSI375" s="108"/>
      <c r="DSJ375" s="108"/>
      <c r="DSK375" s="108"/>
      <c r="DSL375" s="108"/>
      <c r="DSM375" s="108"/>
      <c r="DSN375" s="108"/>
      <c r="DSO375" s="108"/>
      <c r="DSP375" s="108"/>
      <c r="DSQ375" s="108"/>
      <c r="DSR375" s="108"/>
      <c r="DSS375" s="108"/>
      <c r="DST375" s="108"/>
      <c r="DSU375" s="108"/>
      <c r="DSV375" s="108"/>
      <c r="DSW375" s="108"/>
      <c r="DSX375" s="108"/>
      <c r="DSY375" s="108"/>
      <c r="DSZ375" s="108"/>
      <c r="DTA375" s="108"/>
      <c r="DTB375" s="108"/>
      <c r="DTC375" s="108"/>
      <c r="DTD375" s="108"/>
      <c r="DTE375" s="108"/>
      <c r="DTF375" s="108"/>
      <c r="DTG375" s="108"/>
      <c r="DTH375" s="108"/>
      <c r="DTI375" s="108"/>
      <c r="DTJ375" s="108"/>
      <c r="DTK375" s="108"/>
      <c r="DTL375" s="108"/>
      <c r="DTM375" s="108"/>
      <c r="DTN375" s="108"/>
      <c r="DTO375" s="108"/>
      <c r="DTP375" s="108"/>
      <c r="DTQ375" s="108"/>
      <c r="DTR375" s="108"/>
      <c r="DTS375" s="108"/>
      <c r="DTT375" s="108"/>
      <c r="DTU375" s="108"/>
      <c r="DTV375" s="108"/>
      <c r="DTW375" s="108"/>
      <c r="DTX375" s="108"/>
      <c r="DTY375" s="108"/>
      <c r="DTZ375" s="108"/>
      <c r="DUA375" s="108"/>
      <c r="DUB375" s="108"/>
      <c r="DUC375" s="108"/>
      <c r="DUD375" s="108"/>
      <c r="DUE375" s="108"/>
      <c r="DUF375" s="108"/>
      <c r="DUG375" s="108"/>
      <c r="DUH375" s="108"/>
      <c r="DUI375" s="108"/>
      <c r="DUJ375" s="108"/>
      <c r="DUK375" s="108"/>
      <c r="DUL375" s="108"/>
      <c r="DUM375" s="108"/>
      <c r="DUN375" s="108"/>
      <c r="DUO375" s="108"/>
      <c r="DUP375" s="108"/>
      <c r="DUQ375" s="108"/>
      <c r="DUR375" s="108"/>
      <c r="DUS375" s="108"/>
      <c r="DUT375" s="108"/>
      <c r="DUU375" s="108"/>
      <c r="DUV375" s="108"/>
      <c r="DUW375" s="108"/>
      <c r="DUX375" s="108"/>
      <c r="DUY375" s="108"/>
      <c r="DUZ375" s="108"/>
      <c r="DVA375" s="108"/>
      <c r="DVB375" s="108"/>
      <c r="DVC375" s="108"/>
      <c r="DVD375" s="108"/>
      <c r="DVE375" s="108"/>
      <c r="DVF375" s="108"/>
      <c r="DVG375" s="108"/>
      <c r="DVH375" s="108"/>
      <c r="DVI375" s="108"/>
      <c r="DVJ375" s="108"/>
      <c r="DVK375" s="108"/>
      <c r="DVL375" s="108"/>
      <c r="DVM375" s="108"/>
      <c r="DVN375" s="108"/>
      <c r="DVO375" s="108"/>
      <c r="DVP375" s="108"/>
      <c r="DVQ375" s="108"/>
      <c r="DVR375" s="108"/>
      <c r="DVS375" s="108"/>
      <c r="DVT375" s="108"/>
      <c r="DVU375" s="108"/>
      <c r="DVV375" s="108"/>
      <c r="DVW375" s="108"/>
      <c r="DVX375" s="108"/>
      <c r="DVY375" s="108"/>
      <c r="DVZ375" s="108"/>
      <c r="DWA375" s="108"/>
      <c r="DWB375" s="108"/>
      <c r="DWC375" s="108"/>
      <c r="DWD375" s="108"/>
      <c r="DWE375" s="108"/>
      <c r="DWF375" s="108"/>
      <c r="DWG375" s="108"/>
      <c r="DWH375" s="108"/>
      <c r="DWI375" s="108"/>
      <c r="DWJ375" s="108"/>
      <c r="DWK375" s="108"/>
      <c r="DWL375" s="108"/>
      <c r="DWM375" s="108"/>
      <c r="DWN375" s="108"/>
      <c r="DWO375" s="108"/>
      <c r="DWP375" s="108"/>
      <c r="DWQ375" s="108"/>
      <c r="DWR375" s="108"/>
      <c r="DWS375" s="108"/>
      <c r="DWT375" s="108"/>
      <c r="DWU375" s="108"/>
      <c r="DWV375" s="108"/>
      <c r="DWW375" s="108"/>
      <c r="DWX375" s="108"/>
      <c r="DWY375" s="108"/>
      <c r="DWZ375" s="108"/>
      <c r="DXA375" s="108"/>
      <c r="DXB375" s="108"/>
      <c r="DXC375" s="108"/>
      <c r="DXD375" s="108"/>
      <c r="DXE375" s="108"/>
      <c r="DXF375" s="108"/>
      <c r="DXG375" s="108"/>
      <c r="DXH375" s="108"/>
      <c r="DXI375" s="108"/>
      <c r="DXJ375" s="108"/>
      <c r="DXK375" s="108"/>
      <c r="DXL375" s="108"/>
      <c r="DXM375" s="108"/>
      <c r="DXN375" s="108"/>
      <c r="DXO375" s="108"/>
      <c r="DXP375" s="108"/>
      <c r="DXQ375" s="108"/>
      <c r="DXR375" s="108"/>
      <c r="DXS375" s="108"/>
      <c r="DXT375" s="108"/>
      <c r="DXU375" s="108"/>
      <c r="DXV375" s="108"/>
      <c r="DXW375" s="108"/>
      <c r="DXX375" s="108"/>
      <c r="DXY375" s="108"/>
      <c r="DXZ375" s="108"/>
      <c r="DYA375" s="108"/>
      <c r="DYB375" s="108"/>
      <c r="DYC375" s="108"/>
      <c r="DYD375" s="108"/>
      <c r="DYE375" s="108"/>
      <c r="DYF375" s="108"/>
      <c r="DYG375" s="108"/>
      <c r="DYH375" s="108"/>
      <c r="DYI375" s="108"/>
      <c r="DYJ375" s="108"/>
      <c r="DYK375" s="108"/>
      <c r="DYL375" s="108"/>
      <c r="DYM375" s="108"/>
      <c r="DYN375" s="108"/>
      <c r="DYO375" s="108"/>
      <c r="DYP375" s="108"/>
      <c r="DYQ375" s="108"/>
      <c r="DYR375" s="108"/>
      <c r="DYS375" s="108"/>
      <c r="DYT375" s="108"/>
      <c r="DYU375" s="108"/>
      <c r="DYV375" s="108"/>
      <c r="DYW375" s="108"/>
      <c r="DYX375" s="108"/>
      <c r="DYY375" s="108"/>
      <c r="DYZ375" s="108"/>
      <c r="DZA375" s="108"/>
      <c r="DZB375" s="108"/>
      <c r="DZC375" s="108"/>
      <c r="DZD375" s="108"/>
      <c r="DZE375" s="108"/>
      <c r="DZF375" s="108"/>
      <c r="DZG375" s="108"/>
      <c r="DZH375" s="108"/>
      <c r="DZI375" s="108"/>
      <c r="DZJ375" s="108"/>
      <c r="DZK375" s="108"/>
      <c r="DZL375" s="108"/>
      <c r="DZM375" s="108"/>
      <c r="DZN375" s="108"/>
      <c r="DZO375" s="108"/>
      <c r="DZP375" s="108"/>
      <c r="DZQ375" s="108"/>
      <c r="DZR375" s="108"/>
      <c r="DZS375" s="108"/>
      <c r="DZT375" s="108"/>
      <c r="DZU375" s="108"/>
      <c r="DZV375" s="108"/>
      <c r="DZW375" s="108"/>
      <c r="DZX375" s="108"/>
      <c r="DZY375" s="108"/>
      <c r="DZZ375" s="108"/>
      <c r="EAA375" s="108"/>
      <c r="EAB375" s="108"/>
      <c r="EAC375" s="108"/>
      <c r="EAD375" s="108"/>
      <c r="EAE375" s="108"/>
      <c r="EAF375" s="108"/>
      <c r="EAG375" s="108"/>
      <c r="EAH375" s="108"/>
      <c r="EAI375" s="108"/>
      <c r="EAJ375" s="108"/>
      <c r="EAK375" s="108"/>
      <c r="EAL375" s="108"/>
      <c r="EAM375" s="108"/>
      <c r="EAN375" s="108"/>
      <c r="EAO375" s="108"/>
      <c r="EAP375" s="108"/>
      <c r="EAQ375" s="108"/>
      <c r="EAR375" s="108"/>
      <c r="EAS375" s="108"/>
      <c r="EAT375" s="108"/>
      <c r="EAU375" s="108"/>
      <c r="EAV375" s="108"/>
      <c r="EAW375" s="108"/>
      <c r="EAX375" s="108"/>
      <c r="EAY375" s="108"/>
      <c r="EAZ375" s="108"/>
      <c r="EBA375" s="108"/>
      <c r="EBB375" s="108"/>
      <c r="EBC375" s="108"/>
      <c r="EBD375" s="108"/>
      <c r="EBE375" s="108"/>
      <c r="EBF375" s="108"/>
      <c r="EBG375" s="108"/>
      <c r="EBH375" s="108"/>
      <c r="EBI375" s="108"/>
      <c r="EBJ375" s="108"/>
      <c r="EBK375" s="108"/>
      <c r="EBL375" s="108"/>
      <c r="EBM375" s="108"/>
      <c r="EBN375" s="108"/>
      <c r="EBO375" s="108"/>
      <c r="EBP375" s="108"/>
      <c r="EBQ375" s="108"/>
      <c r="EBR375" s="108"/>
      <c r="EBS375" s="108"/>
      <c r="EBT375" s="108"/>
      <c r="EBU375" s="108"/>
      <c r="EBV375" s="108"/>
      <c r="EBW375" s="108"/>
      <c r="EBX375" s="108"/>
      <c r="EBY375" s="108"/>
      <c r="EBZ375" s="108"/>
      <c r="ECA375" s="108"/>
      <c r="ECB375" s="108"/>
      <c r="ECC375" s="108"/>
      <c r="ECD375" s="108"/>
      <c r="ECE375" s="108"/>
      <c r="ECF375" s="108"/>
      <c r="ECG375" s="108"/>
      <c r="ECH375" s="108"/>
      <c r="ECI375" s="108"/>
      <c r="ECJ375" s="108"/>
      <c r="ECK375" s="108"/>
      <c r="ECL375" s="108"/>
      <c r="ECM375" s="108"/>
      <c r="ECN375" s="108"/>
      <c r="ECO375" s="108"/>
      <c r="ECP375" s="108"/>
      <c r="ECQ375" s="108"/>
      <c r="ECR375" s="108"/>
      <c r="ECS375" s="108"/>
      <c r="ECT375" s="108"/>
      <c r="ECU375" s="108"/>
      <c r="ECV375" s="108"/>
      <c r="ECW375" s="108"/>
      <c r="ECX375" s="108"/>
      <c r="ECY375" s="108"/>
      <c r="ECZ375" s="108"/>
      <c r="EDA375" s="108"/>
      <c r="EDB375" s="108"/>
      <c r="EDC375" s="108"/>
      <c r="EDD375" s="108"/>
      <c r="EDE375" s="108"/>
      <c r="EDF375" s="108"/>
      <c r="EDG375" s="108"/>
      <c r="EDH375" s="108"/>
      <c r="EDI375" s="108"/>
      <c r="EDJ375" s="108"/>
      <c r="EDK375" s="108"/>
      <c r="EDL375" s="108"/>
      <c r="EDM375" s="108"/>
      <c r="EDN375" s="108"/>
      <c r="EDO375" s="108"/>
      <c r="EDP375" s="108"/>
      <c r="EDQ375" s="108"/>
      <c r="EDR375" s="108"/>
      <c r="EDS375" s="108"/>
      <c r="EDT375" s="108"/>
      <c r="EDU375" s="108"/>
      <c r="EDV375" s="108"/>
      <c r="EDW375" s="108"/>
      <c r="EDX375" s="108"/>
      <c r="EDY375" s="108"/>
      <c r="EDZ375" s="108"/>
      <c r="EEA375" s="108"/>
      <c r="EEB375" s="108"/>
      <c r="EEC375" s="108"/>
      <c r="EED375" s="108"/>
      <c r="EEE375" s="108"/>
      <c r="EEF375" s="108"/>
      <c r="EEG375" s="108"/>
      <c r="EEH375" s="108"/>
      <c r="EEI375" s="108"/>
      <c r="EEJ375" s="108"/>
      <c r="EEK375" s="108"/>
      <c r="EEL375" s="108"/>
      <c r="EEM375" s="108"/>
      <c r="EEN375" s="108"/>
      <c r="EEO375" s="108"/>
      <c r="EEP375" s="108"/>
      <c r="EEQ375" s="108"/>
      <c r="EER375" s="108"/>
      <c r="EES375" s="108"/>
      <c r="EET375" s="108"/>
      <c r="EEU375" s="108"/>
      <c r="EEV375" s="108"/>
      <c r="EEW375" s="108"/>
      <c r="EEX375" s="108"/>
      <c r="EEY375" s="108"/>
      <c r="EEZ375" s="108"/>
      <c r="EFA375" s="108"/>
      <c r="EFB375" s="108"/>
      <c r="EFC375" s="108"/>
      <c r="EFD375" s="108"/>
      <c r="EFE375" s="108"/>
      <c r="EFF375" s="108"/>
      <c r="EFG375" s="108"/>
      <c r="EFH375" s="108"/>
      <c r="EFI375" s="108"/>
      <c r="EFJ375" s="108"/>
      <c r="EFK375" s="108"/>
      <c r="EFL375" s="108"/>
      <c r="EFM375" s="108"/>
      <c r="EFN375" s="108"/>
      <c r="EFO375" s="108"/>
      <c r="EFP375" s="108"/>
      <c r="EFQ375" s="108"/>
      <c r="EFR375" s="108"/>
      <c r="EFS375" s="108"/>
      <c r="EFT375" s="108"/>
      <c r="EFU375" s="108"/>
      <c r="EFV375" s="108"/>
      <c r="EFW375" s="108"/>
      <c r="EFX375" s="108"/>
      <c r="EFY375" s="108"/>
      <c r="EFZ375" s="108"/>
      <c r="EGA375" s="108"/>
      <c r="EGB375" s="108"/>
      <c r="EGC375" s="108"/>
      <c r="EGD375" s="108"/>
      <c r="EGE375" s="108"/>
      <c r="EGF375" s="108"/>
      <c r="EGG375" s="108"/>
      <c r="EGH375" s="108"/>
      <c r="EGI375" s="108"/>
      <c r="EGJ375" s="108"/>
      <c r="EGK375" s="108"/>
      <c r="EGL375" s="108"/>
      <c r="EGM375" s="108"/>
      <c r="EGN375" s="108"/>
      <c r="EGO375" s="108"/>
      <c r="EGP375" s="108"/>
      <c r="EGQ375" s="108"/>
      <c r="EGR375" s="108"/>
      <c r="EGS375" s="108"/>
      <c r="EGT375" s="108"/>
      <c r="EGU375" s="108"/>
      <c r="EGV375" s="108"/>
      <c r="EGW375" s="108"/>
      <c r="EGX375" s="108"/>
      <c r="EGY375" s="108"/>
      <c r="EGZ375" s="108"/>
      <c r="EHA375" s="108"/>
      <c r="EHB375" s="108"/>
      <c r="EHC375" s="108"/>
      <c r="EHD375" s="108"/>
      <c r="EHE375" s="108"/>
      <c r="EHF375" s="108"/>
      <c r="EHG375" s="108"/>
      <c r="EHH375" s="108"/>
      <c r="EHI375" s="108"/>
      <c r="EHJ375" s="108"/>
      <c r="EHK375" s="108"/>
      <c r="EHL375" s="108"/>
      <c r="EHM375" s="108"/>
      <c r="EHN375" s="108"/>
      <c r="EHO375" s="108"/>
      <c r="EHP375" s="108"/>
      <c r="EHQ375" s="108"/>
      <c r="EHR375" s="108"/>
      <c r="EHS375" s="108"/>
      <c r="EHT375" s="108"/>
      <c r="EHU375" s="108"/>
      <c r="EHV375" s="108"/>
      <c r="EHW375" s="108"/>
      <c r="EHX375" s="108"/>
      <c r="EHY375" s="108"/>
      <c r="EHZ375" s="108"/>
      <c r="EIA375" s="108"/>
      <c r="EIB375" s="108"/>
      <c r="EIC375" s="108"/>
      <c r="EID375" s="108"/>
      <c r="EIE375" s="108"/>
      <c r="EIF375" s="108"/>
      <c r="EIG375" s="108"/>
      <c r="EIH375" s="108"/>
      <c r="EII375" s="108"/>
      <c r="EIJ375" s="108"/>
      <c r="EIK375" s="108"/>
      <c r="EIL375" s="108"/>
      <c r="EIM375" s="108"/>
      <c r="EIN375" s="108"/>
      <c r="EIO375" s="108"/>
      <c r="EIP375" s="108"/>
      <c r="EIQ375" s="108"/>
      <c r="EIR375" s="108"/>
      <c r="EIS375" s="108"/>
      <c r="EIT375" s="108"/>
      <c r="EIU375" s="108"/>
      <c r="EIV375" s="108"/>
      <c r="EIW375" s="108"/>
      <c r="EIX375" s="108"/>
      <c r="EIY375" s="108"/>
      <c r="EIZ375" s="108"/>
      <c r="EJA375" s="108"/>
      <c r="EJB375" s="108"/>
      <c r="EJC375" s="108"/>
      <c r="EJD375" s="108"/>
      <c r="EJE375" s="108"/>
      <c r="EJF375" s="108"/>
      <c r="EJG375" s="108"/>
      <c r="EJH375" s="108"/>
      <c r="EJI375" s="108"/>
      <c r="EJJ375" s="108"/>
      <c r="EJK375" s="108"/>
      <c r="EJL375" s="108"/>
      <c r="EJM375" s="108"/>
      <c r="EJN375" s="108"/>
      <c r="EJO375" s="108"/>
      <c r="EJP375" s="108"/>
      <c r="EJQ375" s="108"/>
      <c r="EJR375" s="108"/>
      <c r="EJS375" s="108"/>
      <c r="EJT375" s="108"/>
      <c r="EJU375" s="108"/>
      <c r="EJV375" s="108"/>
      <c r="EJW375" s="108"/>
      <c r="EJX375" s="108"/>
      <c r="EJY375" s="108"/>
      <c r="EJZ375" s="108"/>
      <c r="EKA375" s="108"/>
      <c r="EKB375" s="108"/>
      <c r="EKC375" s="108"/>
      <c r="EKD375" s="108"/>
      <c r="EKE375" s="108"/>
      <c r="EKF375" s="108"/>
      <c r="EKG375" s="108"/>
      <c r="EKH375" s="108"/>
      <c r="EKI375" s="108"/>
      <c r="EKJ375" s="108"/>
      <c r="EKK375" s="108"/>
      <c r="EKL375" s="108"/>
      <c r="EKM375" s="108"/>
      <c r="EKN375" s="108"/>
      <c r="EKO375" s="108"/>
      <c r="EKP375" s="108"/>
      <c r="EKQ375" s="108"/>
      <c r="EKR375" s="108"/>
      <c r="EKS375" s="108"/>
      <c r="EKT375" s="108"/>
      <c r="EKU375" s="108"/>
      <c r="EKV375" s="108"/>
      <c r="EKW375" s="108"/>
      <c r="EKX375" s="108"/>
      <c r="EKY375" s="108"/>
      <c r="EKZ375" s="108"/>
      <c r="ELA375" s="108"/>
      <c r="ELB375" s="108"/>
      <c r="ELC375" s="108"/>
      <c r="ELD375" s="108"/>
      <c r="ELE375" s="108"/>
      <c r="ELF375" s="108"/>
      <c r="ELG375" s="108"/>
      <c r="ELH375" s="108"/>
      <c r="ELI375" s="108"/>
      <c r="ELJ375" s="108"/>
      <c r="ELK375" s="108"/>
      <c r="ELL375" s="108"/>
      <c r="ELM375" s="108"/>
      <c r="ELN375" s="108"/>
      <c r="ELO375" s="108"/>
      <c r="ELP375" s="108"/>
      <c r="ELQ375" s="108"/>
      <c r="ELR375" s="108"/>
      <c r="ELS375" s="108"/>
      <c r="ELT375" s="108"/>
      <c r="ELU375" s="108"/>
      <c r="ELV375" s="108"/>
      <c r="ELW375" s="108"/>
      <c r="ELX375" s="108"/>
      <c r="ELY375" s="108"/>
      <c r="ELZ375" s="108"/>
      <c r="EMA375" s="108"/>
      <c r="EMB375" s="108"/>
      <c r="EMC375" s="108"/>
      <c r="EMD375" s="108"/>
      <c r="EME375" s="108"/>
      <c r="EMF375" s="108"/>
      <c r="EMG375" s="108"/>
      <c r="EMH375" s="108"/>
      <c r="EMI375" s="108"/>
      <c r="EMJ375" s="108"/>
      <c r="EMK375" s="108"/>
      <c r="EML375" s="108"/>
      <c r="EMM375" s="108"/>
      <c r="EMN375" s="108"/>
      <c r="EMO375" s="108"/>
      <c r="EMP375" s="108"/>
      <c r="EMQ375" s="108"/>
      <c r="EMR375" s="108"/>
      <c r="EMS375" s="108"/>
      <c r="EMT375" s="108"/>
      <c r="EMU375" s="108"/>
      <c r="EMV375" s="108"/>
      <c r="EMW375" s="108"/>
      <c r="EMX375" s="108"/>
      <c r="EMY375" s="108"/>
      <c r="EMZ375" s="108"/>
      <c r="ENA375" s="108"/>
      <c r="ENB375" s="108"/>
      <c r="ENC375" s="108"/>
      <c r="END375" s="108"/>
      <c r="ENE375" s="108"/>
      <c r="ENF375" s="108"/>
      <c r="ENG375" s="108"/>
      <c r="ENH375" s="108"/>
      <c r="ENI375" s="108"/>
      <c r="ENJ375" s="108"/>
      <c r="ENK375" s="108"/>
      <c r="ENL375" s="108"/>
      <c r="ENM375" s="108"/>
      <c r="ENN375" s="108"/>
      <c r="ENO375" s="108"/>
      <c r="ENP375" s="108"/>
      <c r="ENQ375" s="108"/>
      <c r="ENR375" s="108"/>
      <c r="ENS375" s="108"/>
      <c r="ENT375" s="108"/>
      <c r="ENU375" s="108"/>
      <c r="ENV375" s="108"/>
      <c r="ENW375" s="108"/>
      <c r="ENX375" s="108"/>
      <c r="ENY375" s="108"/>
      <c r="ENZ375" s="108"/>
      <c r="EOA375" s="108"/>
      <c r="EOB375" s="108"/>
      <c r="EOC375" s="108"/>
      <c r="EOD375" s="108"/>
      <c r="EOE375" s="108"/>
      <c r="EOF375" s="108"/>
      <c r="EOG375" s="108"/>
      <c r="EOH375" s="108"/>
      <c r="EOI375" s="108"/>
      <c r="EOJ375" s="108"/>
      <c r="EOK375" s="108"/>
      <c r="EOL375" s="108"/>
      <c r="EOM375" s="108"/>
      <c r="EON375" s="108"/>
      <c r="EOO375" s="108"/>
      <c r="EOP375" s="108"/>
      <c r="EOQ375" s="108"/>
      <c r="EOR375" s="108"/>
      <c r="EOS375" s="108"/>
      <c r="EOT375" s="108"/>
      <c r="EOU375" s="108"/>
      <c r="EOV375" s="108"/>
      <c r="EOW375" s="108"/>
      <c r="EOX375" s="108"/>
      <c r="EOY375" s="108"/>
      <c r="EOZ375" s="108"/>
      <c r="EPA375" s="108"/>
      <c r="EPB375" s="108"/>
      <c r="EPC375" s="108"/>
      <c r="EPD375" s="108"/>
      <c r="EPE375" s="108"/>
      <c r="EPF375" s="108"/>
      <c r="EPG375" s="108"/>
      <c r="EPH375" s="108"/>
      <c r="EPI375" s="108"/>
      <c r="EPJ375" s="108"/>
      <c r="EPK375" s="108"/>
      <c r="EPL375" s="108"/>
      <c r="EPM375" s="108"/>
      <c r="EPN375" s="108"/>
      <c r="EPO375" s="108"/>
      <c r="EPP375" s="108"/>
      <c r="EPQ375" s="108"/>
      <c r="EPR375" s="108"/>
      <c r="EPS375" s="108"/>
      <c r="EPT375" s="108"/>
      <c r="EPU375" s="108"/>
      <c r="EPV375" s="108"/>
      <c r="EPW375" s="108"/>
      <c r="EPX375" s="108"/>
      <c r="EPY375" s="108"/>
      <c r="EPZ375" s="108"/>
      <c r="EQA375" s="108"/>
      <c r="EQB375" s="108"/>
      <c r="EQC375" s="108"/>
      <c r="EQD375" s="108"/>
      <c r="EQE375" s="108"/>
      <c r="EQF375" s="108"/>
      <c r="EQG375" s="108"/>
      <c r="EQH375" s="108"/>
      <c r="EQI375" s="108"/>
      <c r="EQJ375" s="108"/>
      <c r="EQK375" s="108"/>
      <c r="EQL375" s="108"/>
      <c r="EQM375" s="108"/>
      <c r="EQN375" s="108"/>
      <c r="EQO375" s="108"/>
      <c r="EQP375" s="108"/>
      <c r="EQQ375" s="108"/>
      <c r="EQR375" s="108"/>
      <c r="EQS375" s="108"/>
      <c r="EQT375" s="108"/>
      <c r="EQU375" s="108"/>
      <c r="EQV375" s="108"/>
      <c r="EQW375" s="108"/>
      <c r="EQX375" s="108"/>
      <c r="EQY375" s="108"/>
      <c r="EQZ375" s="108"/>
      <c r="ERA375" s="108"/>
      <c r="ERB375" s="108"/>
      <c r="ERC375" s="108"/>
      <c r="ERD375" s="108"/>
      <c r="ERE375" s="108"/>
      <c r="ERF375" s="108"/>
      <c r="ERG375" s="108"/>
      <c r="ERH375" s="108"/>
      <c r="ERI375" s="108"/>
      <c r="ERJ375" s="108"/>
      <c r="ERK375" s="108"/>
      <c r="ERL375" s="108"/>
      <c r="ERM375" s="108"/>
      <c r="ERN375" s="108"/>
      <c r="ERO375" s="108"/>
      <c r="ERP375" s="108"/>
      <c r="ERQ375" s="108"/>
      <c r="ERR375" s="108"/>
      <c r="ERS375" s="108"/>
      <c r="ERT375" s="108"/>
      <c r="ERU375" s="108"/>
      <c r="ERV375" s="108"/>
      <c r="ERW375" s="108"/>
      <c r="ERX375" s="108"/>
      <c r="ERY375" s="108"/>
      <c r="ERZ375" s="108"/>
      <c r="ESA375" s="108"/>
      <c r="ESB375" s="108"/>
      <c r="ESC375" s="108"/>
      <c r="ESD375" s="108"/>
      <c r="ESE375" s="108"/>
      <c r="ESF375" s="108"/>
      <c r="ESG375" s="108"/>
      <c r="ESH375" s="108"/>
      <c r="ESI375" s="108"/>
      <c r="ESJ375" s="108"/>
      <c r="ESK375" s="108"/>
      <c r="ESL375" s="108"/>
      <c r="ESM375" s="108"/>
      <c r="ESN375" s="108"/>
      <c r="ESO375" s="108"/>
      <c r="ESP375" s="108"/>
      <c r="ESQ375" s="108"/>
      <c r="ESR375" s="108"/>
      <c r="ESS375" s="108"/>
      <c r="EST375" s="108"/>
      <c r="ESU375" s="108"/>
      <c r="ESV375" s="108"/>
      <c r="ESW375" s="108"/>
      <c r="ESX375" s="108"/>
      <c r="ESY375" s="108"/>
      <c r="ESZ375" s="108"/>
      <c r="ETA375" s="108"/>
      <c r="ETB375" s="108"/>
      <c r="ETC375" s="108"/>
      <c r="ETD375" s="108"/>
      <c r="ETE375" s="108"/>
      <c r="ETF375" s="108"/>
      <c r="ETG375" s="108"/>
      <c r="ETH375" s="108"/>
      <c r="ETI375" s="108"/>
      <c r="ETJ375" s="108"/>
      <c r="ETK375" s="108"/>
      <c r="ETL375" s="108"/>
      <c r="ETM375" s="108"/>
      <c r="ETN375" s="108"/>
      <c r="ETO375" s="108"/>
      <c r="ETP375" s="108"/>
      <c r="ETQ375" s="108"/>
      <c r="ETR375" s="108"/>
      <c r="ETS375" s="108"/>
      <c r="ETT375" s="108"/>
      <c r="ETU375" s="108"/>
      <c r="ETV375" s="108"/>
      <c r="ETW375" s="108"/>
      <c r="ETX375" s="108"/>
      <c r="ETY375" s="108"/>
      <c r="ETZ375" s="108"/>
      <c r="EUA375" s="108"/>
      <c r="EUB375" s="108"/>
      <c r="EUC375" s="108"/>
      <c r="EUD375" s="108"/>
      <c r="EUE375" s="108"/>
      <c r="EUF375" s="108"/>
      <c r="EUG375" s="108"/>
      <c r="EUH375" s="108"/>
      <c r="EUI375" s="108"/>
      <c r="EUJ375" s="108"/>
      <c r="EUK375" s="108"/>
      <c r="EUL375" s="108"/>
      <c r="EUM375" s="108"/>
      <c r="EUN375" s="108"/>
      <c r="EUO375" s="108"/>
      <c r="EUP375" s="108"/>
      <c r="EUQ375" s="108"/>
      <c r="EUR375" s="108"/>
      <c r="EUS375" s="108"/>
      <c r="EUT375" s="108"/>
      <c r="EUU375" s="108"/>
      <c r="EUV375" s="108"/>
      <c r="EUW375" s="108"/>
      <c r="EUX375" s="108"/>
      <c r="EUY375" s="108"/>
      <c r="EUZ375" s="108"/>
      <c r="EVA375" s="108"/>
      <c r="EVB375" s="108"/>
      <c r="EVC375" s="108"/>
      <c r="EVD375" s="108"/>
      <c r="EVE375" s="108"/>
      <c r="EVF375" s="108"/>
      <c r="EVG375" s="108"/>
      <c r="EVH375" s="108"/>
      <c r="EVI375" s="108"/>
      <c r="EVJ375" s="108"/>
      <c r="EVK375" s="108"/>
      <c r="EVL375" s="108"/>
      <c r="EVM375" s="108"/>
      <c r="EVN375" s="108"/>
      <c r="EVO375" s="108"/>
      <c r="EVP375" s="108"/>
      <c r="EVQ375" s="108"/>
      <c r="EVR375" s="108"/>
      <c r="EVS375" s="108"/>
      <c r="EVT375" s="108"/>
      <c r="EVU375" s="108"/>
      <c r="EVV375" s="108"/>
      <c r="EVW375" s="108"/>
      <c r="EVX375" s="108"/>
      <c r="EVY375" s="108"/>
      <c r="EVZ375" s="108"/>
      <c r="EWA375" s="108"/>
      <c r="EWB375" s="108"/>
      <c r="EWC375" s="108"/>
      <c r="EWD375" s="108"/>
      <c r="EWE375" s="108"/>
      <c r="EWF375" s="108"/>
      <c r="EWG375" s="108"/>
      <c r="EWH375" s="108"/>
      <c r="EWI375" s="108"/>
      <c r="EWJ375" s="108"/>
      <c r="EWK375" s="108"/>
      <c r="EWL375" s="108"/>
      <c r="EWM375" s="108"/>
      <c r="EWN375" s="108"/>
      <c r="EWO375" s="108"/>
      <c r="EWP375" s="108"/>
      <c r="EWQ375" s="108"/>
      <c r="EWR375" s="108"/>
      <c r="EWS375" s="108"/>
      <c r="EWT375" s="108"/>
      <c r="EWU375" s="108"/>
      <c r="EWV375" s="108"/>
      <c r="EWW375" s="108"/>
      <c r="EWX375" s="108"/>
      <c r="EWY375" s="108"/>
      <c r="EWZ375" s="108"/>
      <c r="EXA375" s="108"/>
      <c r="EXB375" s="108"/>
      <c r="EXC375" s="108"/>
      <c r="EXD375" s="108"/>
      <c r="EXE375" s="108"/>
      <c r="EXF375" s="108"/>
      <c r="EXG375" s="108"/>
      <c r="EXH375" s="108"/>
      <c r="EXI375" s="108"/>
      <c r="EXJ375" s="108"/>
      <c r="EXK375" s="108"/>
      <c r="EXL375" s="108"/>
      <c r="EXM375" s="108"/>
      <c r="EXN375" s="108"/>
      <c r="EXO375" s="108"/>
      <c r="EXP375" s="108"/>
      <c r="EXQ375" s="108"/>
      <c r="EXR375" s="108"/>
      <c r="EXS375" s="108"/>
      <c r="EXT375" s="108"/>
      <c r="EXU375" s="108"/>
      <c r="EXV375" s="108"/>
      <c r="EXW375" s="108"/>
      <c r="EXX375" s="108"/>
      <c r="EXY375" s="108"/>
      <c r="EXZ375" s="108"/>
      <c r="EYA375" s="108"/>
      <c r="EYB375" s="108"/>
      <c r="EYC375" s="108"/>
      <c r="EYD375" s="108"/>
      <c r="EYE375" s="108"/>
      <c r="EYF375" s="108"/>
      <c r="EYG375" s="108"/>
      <c r="EYH375" s="108"/>
      <c r="EYI375" s="108"/>
      <c r="EYJ375" s="108"/>
      <c r="EYK375" s="108"/>
      <c r="EYL375" s="108"/>
      <c r="EYM375" s="108"/>
      <c r="EYN375" s="108"/>
      <c r="EYO375" s="108"/>
      <c r="EYP375" s="108"/>
      <c r="EYQ375" s="108"/>
      <c r="EYR375" s="108"/>
      <c r="EYS375" s="108"/>
      <c r="EYT375" s="108"/>
      <c r="EYU375" s="108"/>
      <c r="EYV375" s="108"/>
      <c r="EYW375" s="108"/>
      <c r="EYX375" s="108"/>
      <c r="EYY375" s="108"/>
      <c r="EYZ375" s="108"/>
      <c r="EZA375" s="108"/>
      <c r="EZB375" s="108"/>
      <c r="EZC375" s="108"/>
      <c r="EZD375" s="108"/>
      <c r="EZE375" s="108"/>
      <c r="EZF375" s="108"/>
      <c r="EZG375" s="108"/>
      <c r="EZH375" s="108"/>
      <c r="EZI375" s="108"/>
      <c r="EZJ375" s="108"/>
      <c r="EZK375" s="108"/>
      <c r="EZL375" s="108"/>
      <c r="EZM375" s="108"/>
      <c r="EZN375" s="108"/>
      <c r="EZO375" s="108"/>
      <c r="EZP375" s="108"/>
      <c r="EZQ375" s="108"/>
      <c r="EZR375" s="108"/>
      <c r="EZS375" s="108"/>
      <c r="EZT375" s="108"/>
      <c r="EZU375" s="108"/>
      <c r="EZV375" s="108"/>
      <c r="EZW375" s="108"/>
      <c r="EZX375" s="108"/>
      <c r="EZY375" s="108"/>
      <c r="EZZ375" s="108"/>
      <c r="FAA375" s="108"/>
      <c r="FAB375" s="108"/>
      <c r="FAC375" s="108"/>
      <c r="FAD375" s="108"/>
      <c r="FAE375" s="108"/>
      <c r="FAF375" s="108"/>
      <c r="FAG375" s="108"/>
      <c r="FAH375" s="108"/>
      <c r="FAI375" s="108"/>
      <c r="FAJ375" s="108"/>
      <c r="FAK375" s="108"/>
      <c r="FAL375" s="108"/>
      <c r="FAM375" s="108"/>
      <c r="FAN375" s="108"/>
      <c r="FAO375" s="108"/>
      <c r="FAP375" s="108"/>
      <c r="FAQ375" s="108"/>
      <c r="FAR375" s="108"/>
      <c r="FAS375" s="108"/>
      <c r="FAT375" s="108"/>
      <c r="FAU375" s="108"/>
      <c r="FAV375" s="108"/>
      <c r="FAW375" s="108"/>
      <c r="FAX375" s="108"/>
      <c r="FAY375" s="108"/>
      <c r="FAZ375" s="108"/>
      <c r="FBA375" s="108"/>
      <c r="FBB375" s="108"/>
      <c r="FBC375" s="108"/>
      <c r="FBD375" s="108"/>
      <c r="FBE375" s="108"/>
      <c r="FBF375" s="108"/>
      <c r="FBG375" s="108"/>
      <c r="FBH375" s="108"/>
      <c r="FBI375" s="108"/>
      <c r="FBJ375" s="108"/>
      <c r="FBK375" s="108"/>
      <c r="FBL375" s="108"/>
      <c r="FBM375" s="108"/>
      <c r="FBN375" s="108"/>
      <c r="FBO375" s="108"/>
      <c r="FBP375" s="108"/>
      <c r="FBQ375" s="108"/>
      <c r="FBR375" s="108"/>
      <c r="FBS375" s="108"/>
      <c r="FBT375" s="108"/>
      <c r="FBU375" s="108"/>
      <c r="FBV375" s="108"/>
      <c r="FBW375" s="108"/>
      <c r="FBX375" s="108"/>
      <c r="FBY375" s="108"/>
      <c r="FBZ375" s="108"/>
      <c r="FCA375" s="108"/>
      <c r="FCB375" s="108"/>
      <c r="FCC375" s="108"/>
      <c r="FCD375" s="108"/>
      <c r="FCE375" s="108"/>
      <c r="FCF375" s="108"/>
      <c r="FCG375" s="108"/>
      <c r="FCH375" s="108"/>
      <c r="FCI375" s="108"/>
      <c r="FCJ375" s="108"/>
      <c r="FCK375" s="108"/>
      <c r="FCL375" s="108"/>
      <c r="FCM375" s="108"/>
      <c r="FCN375" s="108"/>
      <c r="FCO375" s="108"/>
      <c r="FCP375" s="108"/>
      <c r="FCQ375" s="108"/>
      <c r="FCR375" s="108"/>
      <c r="FCS375" s="108"/>
      <c r="FCT375" s="108"/>
      <c r="FCU375" s="108"/>
      <c r="FCV375" s="108"/>
      <c r="FCW375" s="108"/>
      <c r="FCX375" s="108"/>
      <c r="FCY375" s="108"/>
      <c r="FCZ375" s="108"/>
      <c r="FDA375" s="108"/>
      <c r="FDB375" s="108"/>
      <c r="FDC375" s="108"/>
      <c r="FDD375" s="108"/>
      <c r="FDE375" s="108"/>
      <c r="FDF375" s="108"/>
      <c r="FDG375" s="108"/>
      <c r="FDH375" s="108"/>
      <c r="FDI375" s="108"/>
      <c r="FDJ375" s="108"/>
      <c r="FDK375" s="108"/>
      <c r="FDL375" s="108"/>
      <c r="FDM375" s="108"/>
      <c r="FDN375" s="108"/>
      <c r="FDO375" s="108"/>
      <c r="FDP375" s="108"/>
      <c r="FDQ375" s="108"/>
      <c r="FDR375" s="108"/>
      <c r="FDS375" s="108"/>
      <c r="FDT375" s="108"/>
      <c r="FDU375" s="108"/>
      <c r="FDV375" s="108"/>
      <c r="FDW375" s="108"/>
      <c r="FDX375" s="108"/>
      <c r="FDY375" s="108"/>
      <c r="FDZ375" s="108"/>
      <c r="FEA375" s="108"/>
      <c r="FEB375" s="108"/>
      <c r="FEC375" s="108"/>
      <c r="FED375" s="108"/>
      <c r="FEE375" s="108"/>
      <c r="FEF375" s="108"/>
      <c r="FEG375" s="108"/>
      <c r="FEH375" s="108"/>
      <c r="FEI375" s="108"/>
      <c r="FEJ375" s="108"/>
      <c r="FEK375" s="108"/>
      <c r="FEL375" s="108"/>
      <c r="FEM375" s="108"/>
      <c r="FEN375" s="108"/>
      <c r="FEO375" s="108"/>
      <c r="FEP375" s="108"/>
      <c r="FEQ375" s="108"/>
      <c r="FER375" s="108"/>
      <c r="FES375" s="108"/>
      <c r="FET375" s="108"/>
      <c r="FEU375" s="108"/>
      <c r="FEV375" s="108"/>
      <c r="FEW375" s="108"/>
      <c r="FEX375" s="108"/>
      <c r="FEY375" s="108"/>
      <c r="FEZ375" s="108"/>
      <c r="FFA375" s="108"/>
      <c r="FFB375" s="108"/>
      <c r="FFC375" s="108"/>
      <c r="FFD375" s="108"/>
      <c r="FFE375" s="108"/>
      <c r="FFF375" s="108"/>
      <c r="FFG375" s="108"/>
      <c r="FFH375" s="108"/>
      <c r="FFI375" s="108"/>
      <c r="FFJ375" s="108"/>
      <c r="FFK375" s="108"/>
      <c r="FFL375" s="108"/>
      <c r="FFM375" s="108"/>
      <c r="FFN375" s="108"/>
      <c r="FFO375" s="108"/>
      <c r="FFP375" s="108"/>
      <c r="FFQ375" s="108"/>
      <c r="FFR375" s="108"/>
      <c r="FFS375" s="108"/>
      <c r="FFT375" s="108"/>
      <c r="FFU375" s="108"/>
      <c r="FFV375" s="108"/>
      <c r="FFW375" s="108"/>
      <c r="FFX375" s="108"/>
      <c r="FFY375" s="108"/>
      <c r="FFZ375" s="108"/>
      <c r="FGA375" s="108"/>
      <c r="FGB375" s="108"/>
      <c r="FGC375" s="108"/>
      <c r="FGD375" s="108"/>
      <c r="FGE375" s="108"/>
      <c r="FGF375" s="108"/>
      <c r="FGG375" s="108"/>
      <c r="FGH375" s="108"/>
      <c r="FGI375" s="108"/>
      <c r="FGJ375" s="108"/>
      <c r="FGK375" s="108"/>
      <c r="FGL375" s="108"/>
      <c r="FGM375" s="108"/>
      <c r="FGN375" s="108"/>
      <c r="FGO375" s="108"/>
      <c r="FGP375" s="108"/>
      <c r="FGQ375" s="108"/>
      <c r="FGR375" s="108"/>
      <c r="FGS375" s="108"/>
      <c r="FGT375" s="108"/>
      <c r="FGU375" s="108"/>
      <c r="FGV375" s="108"/>
      <c r="FGW375" s="108"/>
      <c r="FGX375" s="108"/>
      <c r="FGY375" s="108"/>
      <c r="FGZ375" s="108"/>
      <c r="FHA375" s="108"/>
      <c r="FHB375" s="108"/>
      <c r="FHC375" s="108"/>
      <c r="FHD375" s="108"/>
      <c r="FHE375" s="108"/>
      <c r="FHF375" s="108"/>
      <c r="FHG375" s="108"/>
      <c r="FHH375" s="108"/>
      <c r="FHI375" s="108"/>
      <c r="FHJ375" s="108"/>
      <c r="FHK375" s="108"/>
      <c r="FHL375" s="108"/>
      <c r="FHM375" s="108"/>
      <c r="FHN375" s="108"/>
      <c r="FHO375" s="108"/>
      <c r="FHP375" s="108"/>
      <c r="FHQ375" s="108"/>
      <c r="FHR375" s="108"/>
      <c r="FHS375" s="108"/>
      <c r="FHT375" s="108"/>
      <c r="FHU375" s="108"/>
      <c r="FHV375" s="108"/>
      <c r="FHW375" s="108"/>
      <c r="FHX375" s="108"/>
      <c r="FHY375" s="108"/>
      <c r="FHZ375" s="108"/>
      <c r="FIA375" s="108"/>
      <c r="FIB375" s="108"/>
      <c r="FIC375" s="108"/>
      <c r="FID375" s="108"/>
      <c r="FIE375" s="108"/>
      <c r="FIF375" s="108"/>
      <c r="FIG375" s="108"/>
      <c r="FIH375" s="108"/>
      <c r="FII375" s="108"/>
      <c r="FIJ375" s="108"/>
      <c r="FIK375" s="108"/>
      <c r="FIL375" s="108"/>
      <c r="FIM375" s="108"/>
      <c r="FIN375" s="108"/>
      <c r="FIO375" s="108"/>
      <c r="FIP375" s="108"/>
      <c r="FIQ375" s="108"/>
      <c r="FIR375" s="108"/>
      <c r="FIS375" s="108"/>
      <c r="FIT375" s="108"/>
      <c r="FIU375" s="108"/>
      <c r="FIV375" s="108"/>
      <c r="FIW375" s="108"/>
      <c r="FIX375" s="108"/>
      <c r="FIY375" s="108"/>
      <c r="FIZ375" s="108"/>
      <c r="FJA375" s="108"/>
      <c r="FJB375" s="108"/>
      <c r="FJC375" s="108"/>
      <c r="FJD375" s="108"/>
      <c r="FJE375" s="108"/>
      <c r="FJF375" s="108"/>
      <c r="FJG375" s="108"/>
      <c r="FJH375" s="108"/>
      <c r="FJI375" s="108"/>
      <c r="FJJ375" s="108"/>
      <c r="FJK375" s="108"/>
      <c r="FJL375" s="108"/>
      <c r="FJM375" s="108"/>
      <c r="FJN375" s="108"/>
      <c r="FJO375" s="108"/>
      <c r="FJP375" s="108"/>
      <c r="FJQ375" s="108"/>
      <c r="FJR375" s="108"/>
      <c r="FJS375" s="108"/>
      <c r="FJT375" s="108"/>
      <c r="FJU375" s="108"/>
      <c r="FJV375" s="108"/>
      <c r="FJW375" s="108"/>
      <c r="FJX375" s="108"/>
      <c r="FJY375" s="108"/>
      <c r="FJZ375" s="108"/>
      <c r="FKA375" s="108"/>
      <c r="FKB375" s="108"/>
      <c r="FKC375" s="108"/>
      <c r="FKD375" s="108"/>
      <c r="FKE375" s="108"/>
      <c r="FKF375" s="108"/>
      <c r="FKG375" s="108"/>
      <c r="FKH375" s="108"/>
      <c r="FKI375" s="108"/>
      <c r="FKJ375" s="108"/>
      <c r="FKK375" s="108"/>
      <c r="FKL375" s="108"/>
      <c r="FKM375" s="108"/>
      <c r="FKN375" s="108"/>
      <c r="FKO375" s="108"/>
      <c r="FKP375" s="108"/>
      <c r="FKQ375" s="108"/>
      <c r="FKR375" s="108"/>
      <c r="FKS375" s="108"/>
      <c r="FKT375" s="108"/>
      <c r="FKU375" s="108"/>
      <c r="FKV375" s="108"/>
      <c r="FKW375" s="108"/>
      <c r="FKX375" s="108"/>
      <c r="FKY375" s="108"/>
      <c r="FKZ375" s="108"/>
      <c r="FLA375" s="108"/>
      <c r="FLB375" s="108"/>
      <c r="FLC375" s="108"/>
      <c r="FLD375" s="108"/>
      <c r="FLE375" s="108"/>
      <c r="FLF375" s="108"/>
      <c r="FLG375" s="108"/>
      <c r="FLH375" s="108"/>
      <c r="FLI375" s="108"/>
      <c r="FLJ375" s="108"/>
      <c r="FLK375" s="108"/>
      <c r="FLL375" s="108"/>
      <c r="FLM375" s="108"/>
      <c r="FLN375" s="108"/>
      <c r="FLO375" s="108"/>
      <c r="FLP375" s="108"/>
      <c r="FLQ375" s="108"/>
      <c r="FLR375" s="108"/>
      <c r="FLS375" s="108"/>
      <c r="FLT375" s="108"/>
      <c r="FLU375" s="108"/>
      <c r="FLV375" s="108"/>
      <c r="FLW375" s="108"/>
      <c r="FLX375" s="108"/>
      <c r="FLY375" s="108"/>
      <c r="FLZ375" s="108"/>
      <c r="FMA375" s="108"/>
      <c r="FMB375" s="108"/>
      <c r="FMC375" s="108"/>
      <c r="FMD375" s="108"/>
      <c r="FME375" s="108"/>
      <c r="FMF375" s="108"/>
      <c r="FMG375" s="108"/>
      <c r="FMH375" s="108"/>
      <c r="FMI375" s="108"/>
      <c r="FMJ375" s="108"/>
      <c r="FMK375" s="108"/>
      <c r="FML375" s="108"/>
      <c r="FMM375" s="108"/>
      <c r="FMN375" s="108"/>
      <c r="FMO375" s="108"/>
      <c r="FMP375" s="108"/>
      <c r="FMQ375" s="108"/>
      <c r="FMR375" s="108"/>
      <c r="FMS375" s="108"/>
      <c r="FMT375" s="108"/>
      <c r="FMU375" s="108"/>
      <c r="FMV375" s="108"/>
      <c r="FMW375" s="108"/>
      <c r="FMX375" s="108"/>
      <c r="FMY375" s="108"/>
      <c r="FMZ375" s="108"/>
      <c r="FNA375" s="108"/>
      <c r="FNB375" s="108"/>
      <c r="FNC375" s="108"/>
      <c r="FND375" s="108"/>
      <c r="FNE375" s="108"/>
      <c r="FNF375" s="108"/>
      <c r="FNG375" s="108"/>
      <c r="FNH375" s="108"/>
      <c r="FNI375" s="108"/>
      <c r="FNJ375" s="108"/>
      <c r="FNK375" s="108"/>
      <c r="FNL375" s="108"/>
      <c r="FNM375" s="108"/>
      <c r="FNN375" s="108"/>
      <c r="FNO375" s="108"/>
      <c r="FNP375" s="108"/>
      <c r="FNQ375" s="108"/>
      <c r="FNR375" s="108"/>
      <c r="FNS375" s="108"/>
      <c r="FNT375" s="108"/>
      <c r="FNU375" s="108"/>
      <c r="FNV375" s="108"/>
      <c r="FNW375" s="108"/>
      <c r="FNX375" s="108"/>
      <c r="FNY375" s="108"/>
      <c r="FNZ375" s="108"/>
      <c r="FOA375" s="108"/>
      <c r="FOB375" s="108"/>
      <c r="FOC375" s="108"/>
      <c r="FOD375" s="108"/>
      <c r="FOE375" s="108"/>
      <c r="FOF375" s="108"/>
      <c r="FOG375" s="108"/>
      <c r="FOH375" s="108"/>
      <c r="FOI375" s="108"/>
      <c r="FOJ375" s="108"/>
      <c r="FOK375" s="108"/>
      <c r="FOL375" s="108"/>
      <c r="FOM375" s="108"/>
      <c r="FON375" s="108"/>
      <c r="FOO375" s="108"/>
      <c r="FOP375" s="108"/>
      <c r="FOQ375" s="108"/>
      <c r="FOR375" s="108"/>
      <c r="FOS375" s="108"/>
      <c r="FOT375" s="108"/>
      <c r="FOU375" s="108"/>
      <c r="FOV375" s="108"/>
      <c r="FOW375" s="108"/>
      <c r="FOX375" s="108"/>
      <c r="FOY375" s="108"/>
      <c r="FOZ375" s="108"/>
      <c r="FPA375" s="108"/>
      <c r="FPB375" s="108"/>
      <c r="FPC375" s="108"/>
      <c r="FPD375" s="108"/>
      <c r="FPE375" s="108"/>
      <c r="FPF375" s="108"/>
      <c r="FPG375" s="108"/>
      <c r="FPH375" s="108"/>
      <c r="FPI375" s="108"/>
      <c r="FPJ375" s="108"/>
      <c r="FPK375" s="108"/>
      <c r="FPL375" s="108"/>
      <c r="FPM375" s="108"/>
      <c r="FPN375" s="108"/>
      <c r="FPO375" s="108"/>
      <c r="FPP375" s="108"/>
      <c r="FPQ375" s="108"/>
      <c r="FPR375" s="108"/>
      <c r="FPS375" s="108"/>
      <c r="FPT375" s="108"/>
      <c r="FPU375" s="108"/>
      <c r="FPV375" s="108"/>
      <c r="FPW375" s="108"/>
      <c r="FPX375" s="108"/>
      <c r="FPY375" s="108"/>
      <c r="FPZ375" s="108"/>
      <c r="FQA375" s="108"/>
      <c r="FQB375" s="108"/>
      <c r="FQC375" s="108"/>
      <c r="FQD375" s="108"/>
      <c r="FQE375" s="108"/>
      <c r="FQF375" s="108"/>
      <c r="FQG375" s="108"/>
      <c r="FQH375" s="108"/>
      <c r="FQI375" s="108"/>
      <c r="FQJ375" s="108"/>
      <c r="FQK375" s="108"/>
      <c r="FQL375" s="108"/>
      <c r="FQM375" s="108"/>
      <c r="FQN375" s="108"/>
      <c r="FQO375" s="108"/>
      <c r="FQP375" s="108"/>
      <c r="FQQ375" s="108"/>
      <c r="FQR375" s="108"/>
      <c r="FQS375" s="108"/>
      <c r="FQT375" s="108"/>
      <c r="FQU375" s="108"/>
      <c r="FQV375" s="108"/>
      <c r="FQW375" s="108"/>
      <c r="FQX375" s="108"/>
      <c r="FQY375" s="108"/>
      <c r="FQZ375" s="108"/>
      <c r="FRA375" s="108"/>
      <c r="FRB375" s="108"/>
      <c r="FRC375" s="108"/>
      <c r="FRD375" s="108"/>
      <c r="FRE375" s="108"/>
      <c r="FRF375" s="108"/>
      <c r="FRG375" s="108"/>
      <c r="FRH375" s="108"/>
      <c r="FRI375" s="108"/>
      <c r="FRJ375" s="108"/>
      <c r="FRK375" s="108"/>
      <c r="FRL375" s="108"/>
      <c r="FRM375" s="108"/>
      <c r="FRN375" s="108"/>
      <c r="FRO375" s="108"/>
      <c r="FRP375" s="108"/>
      <c r="FRQ375" s="108"/>
      <c r="FRR375" s="108"/>
      <c r="FRS375" s="108"/>
      <c r="FRT375" s="108"/>
      <c r="FRU375" s="108"/>
      <c r="FRV375" s="108"/>
      <c r="FRW375" s="108"/>
      <c r="FRX375" s="108"/>
      <c r="FRY375" s="108"/>
      <c r="FRZ375" s="108"/>
      <c r="FSA375" s="108"/>
      <c r="FSB375" s="108"/>
      <c r="FSC375" s="108"/>
      <c r="FSD375" s="108"/>
      <c r="FSE375" s="108"/>
      <c r="FSF375" s="108"/>
      <c r="FSG375" s="108"/>
      <c r="FSH375" s="108"/>
      <c r="FSI375" s="108"/>
      <c r="FSJ375" s="108"/>
      <c r="FSK375" s="108"/>
      <c r="FSL375" s="108"/>
      <c r="FSM375" s="108"/>
      <c r="FSN375" s="108"/>
      <c r="FSO375" s="108"/>
      <c r="FSP375" s="108"/>
      <c r="FSQ375" s="108"/>
      <c r="FSR375" s="108"/>
      <c r="FSS375" s="108"/>
      <c r="FST375" s="108"/>
      <c r="FSU375" s="108"/>
      <c r="FSV375" s="108"/>
      <c r="FSW375" s="108"/>
      <c r="FSX375" s="108"/>
      <c r="FSY375" s="108"/>
      <c r="FSZ375" s="108"/>
      <c r="FTA375" s="108"/>
      <c r="FTB375" s="108"/>
      <c r="FTC375" s="108"/>
      <c r="FTD375" s="108"/>
      <c r="FTE375" s="108"/>
      <c r="FTF375" s="108"/>
      <c r="FTG375" s="108"/>
      <c r="FTH375" s="108"/>
      <c r="FTI375" s="108"/>
      <c r="FTJ375" s="108"/>
      <c r="FTK375" s="108"/>
      <c r="FTL375" s="108"/>
      <c r="FTM375" s="108"/>
      <c r="FTN375" s="108"/>
      <c r="FTO375" s="108"/>
      <c r="FTP375" s="108"/>
      <c r="FTQ375" s="108"/>
      <c r="FTR375" s="108"/>
      <c r="FTS375" s="108"/>
      <c r="FTT375" s="108"/>
      <c r="FTU375" s="108"/>
      <c r="FTV375" s="108"/>
      <c r="FTW375" s="108"/>
      <c r="FTX375" s="108"/>
      <c r="FTY375" s="108"/>
      <c r="FTZ375" s="108"/>
      <c r="FUA375" s="108"/>
      <c r="FUB375" s="108"/>
      <c r="FUC375" s="108"/>
      <c r="FUD375" s="108"/>
      <c r="FUE375" s="108"/>
      <c r="FUF375" s="108"/>
      <c r="FUG375" s="108"/>
      <c r="FUH375" s="108"/>
      <c r="FUI375" s="108"/>
      <c r="FUJ375" s="108"/>
      <c r="FUK375" s="108"/>
      <c r="FUL375" s="108"/>
      <c r="FUM375" s="108"/>
      <c r="FUN375" s="108"/>
      <c r="FUO375" s="108"/>
      <c r="FUP375" s="108"/>
      <c r="FUQ375" s="108"/>
      <c r="FUR375" s="108"/>
      <c r="FUS375" s="108"/>
      <c r="FUT375" s="108"/>
      <c r="FUU375" s="108"/>
      <c r="FUV375" s="108"/>
      <c r="FUW375" s="108"/>
      <c r="FUX375" s="108"/>
      <c r="FUY375" s="108"/>
      <c r="FUZ375" s="108"/>
      <c r="FVA375" s="108"/>
      <c r="FVB375" s="108"/>
      <c r="FVC375" s="108"/>
      <c r="FVD375" s="108"/>
      <c r="FVE375" s="108"/>
      <c r="FVF375" s="108"/>
      <c r="FVG375" s="108"/>
      <c r="FVH375" s="108"/>
      <c r="FVI375" s="108"/>
      <c r="FVJ375" s="108"/>
      <c r="FVK375" s="108"/>
      <c r="FVL375" s="108"/>
      <c r="FVM375" s="108"/>
      <c r="FVN375" s="108"/>
      <c r="FVO375" s="108"/>
      <c r="FVP375" s="108"/>
      <c r="FVQ375" s="108"/>
      <c r="FVR375" s="108"/>
      <c r="FVS375" s="108"/>
      <c r="FVT375" s="108"/>
      <c r="FVU375" s="108"/>
      <c r="FVV375" s="108"/>
      <c r="FVW375" s="108"/>
      <c r="FVX375" s="108"/>
      <c r="FVY375" s="108"/>
      <c r="FVZ375" s="108"/>
      <c r="FWA375" s="108"/>
      <c r="FWB375" s="108"/>
      <c r="FWC375" s="108"/>
      <c r="FWD375" s="108"/>
      <c r="FWE375" s="108"/>
      <c r="FWF375" s="108"/>
      <c r="FWG375" s="108"/>
      <c r="FWH375" s="108"/>
      <c r="FWI375" s="108"/>
      <c r="FWJ375" s="108"/>
      <c r="FWK375" s="108"/>
      <c r="FWL375" s="108"/>
      <c r="FWM375" s="108"/>
      <c r="FWN375" s="108"/>
      <c r="FWO375" s="108"/>
      <c r="FWP375" s="108"/>
      <c r="FWQ375" s="108"/>
      <c r="FWR375" s="108"/>
      <c r="FWS375" s="108"/>
      <c r="FWT375" s="108"/>
      <c r="FWU375" s="108"/>
      <c r="FWV375" s="108"/>
      <c r="FWW375" s="108"/>
      <c r="FWX375" s="108"/>
      <c r="FWY375" s="108"/>
      <c r="FWZ375" s="108"/>
      <c r="FXA375" s="108"/>
      <c r="FXB375" s="108"/>
      <c r="FXC375" s="108"/>
      <c r="FXD375" s="108"/>
      <c r="FXE375" s="108"/>
      <c r="FXF375" s="108"/>
      <c r="FXG375" s="108"/>
      <c r="FXH375" s="108"/>
      <c r="FXI375" s="108"/>
      <c r="FXJ375" s="108"/>
      <c r="FXK375" s="108"/>
      <c r="FXL375" s="108"/>
      <c r="FXM375" s="108"/>
      <c r="FXN375" s="108"/>
      <c r="FXO375" s="108"/>
      <c r="FXP375" s="108"/>
      <c r="FXQ375" s="108"/>
      <c r="FXR375" s="108"/>
      <c r="FXS375" s="108"/>
      <c r="FXT375" s="108"/>
      <c r="FXU375" s="108"/>
      <c r="FXV375" s="108"/>
      <c r="FXW375" s="108"/>
      <c r="FXX375" s="108"/>
      <c r="FXY375" s="108"/>
      <c r="FXZ375" s="108"/>
      <c r="FYA375" s="108"/>
      <c r="FYB375" s="108"/>
      <c r="FYC375" s="108"/>
      <c r="FYD375" s="108"/>
      <c r="FYE375" s="108"/>
      <c r="FYF375" s="108"/>
      <c r="FYG375" s="108"/>
      <c r="FYH375" s="108"/>
      <c r="FYI375" s="108"/>
      <c r="FYJ375" s="108"/>
      <c r="FYK375" s="108"/>
      <c r="FYL375" s="108"/>
      <c r="FYM375" s="108"/>
      <c r="FYN375" s="108"/>
      <c r="FYO375" s="108"/>
      <c r="FYP375" s="108"/>
      <c r="FYQ375" s="108"/>
      <c r="FYR375" s="108"/>
      <c r="FYS375" s="108"/>
      <c r="FYT375" s="108"/>
      <c r="FYU375" s="108"/>
      <c r="FYV375" s="108"/>
      <c r="FYW375" s="108"/>
      <c r="FYX375" s="108"/>
      <c r="FYY375" s="108"/>
      <c r="FYZ375" s="108"/>
      <c r="FZA375" s="108"/>
      <c r="FZB375" s="108"/>
      <c r="FZC375" s="108"/>
      <c r="FZD375" s="108"/>
      <c r="FZE375" s="108"/>
      <c r="FZF375" s="108"/>
      <c r="FZG375" s="108"/>
      <c r="FZH375" s="108"/>
      <c r="FZI375" s="108"/>
      <c r="FZJ375" s="108"/>
      <c r="FZK375" s="108"/>
      <c r="FZL375" s="108"/>
      <c r="FZM375" s="108"/>
      <c r="FZN375" s="108"/>
      <c r="FZO375" s="108"/>
      <c r="FZP375" s="108"/>
      <c r="FZQ375" s="108"/>
      <c r="FZR375" s="108"/>
      <c r="FZS375" s="108"/>
      <c r="FZT375" s="108"/>
      <c r="FZU375" s="108"/>
      <c r="FZV375" s="108"/>
      <c r="FZW375" s="108"/>
      <c r="FZX375" s="108"/>
      <c r="FZY375" s="108"/>
      <c r="FZZ375" s="108"/>
      <c r="GAA375" s="108"/>
      <c r="GAB375" s="108"/>
      <c r="GAC375" s="108"/>
      <c r="GAD375" s="108"/>
      <c r="GAE375" s="108"/>
      <c r="GAF375" s="108"/>
      <c r="GAG375" s="108"/>
      <c r="GAH375" s="108"/>
      <c r="GAI375" s="108"/>
      <c r="GAJ375" s="108"/>
      <c r="GAK375" s="108"/>
      <c r="GAL375" s="108"/>
      <c r="GAM375" s="108"/>
      <c r="GAN375" s="108"/>
      <c r="GAO375" s="108"/>
      <c r="GAP375" s="108"/>
      <c r="GAQ375" s="108"/>
      <c r="GAR375" s="108"/>
      <c r="GAS375" s="108"/>
      <c r="GAT375" s="108"/>
      <c r="GAU375" s="108"/>
      <c r="GAV375" s="108"/>
      <c r="GAW375" s="108"/>
      <c r="GAX375" s="108"/>
      <c r="GAY375" s="108"/>
      <c r="GAZ375" s="108"/>
      <c r="GBA375" s="108"/>
      <c r="GBB375" s="108"/>
      <c r="GBC375" s="108"/>
      <c r="GBD375" s="108"/>
      <c r="GBE375" s="108"/>
      <c r="GBF375" s="108"/>
      <c r="GBG375" s="108"/>
      <c r="GBH375" s="108"/>
      <c r="GBI375" s="108"/>
      <c r="GBJ375" s="108"/>
      <c r="GBK375" s="108"/>
      <c r="GBL375" s="108"/>
      <c r="GBM375" s="108"/>
      <c r="GBN375" s="108"/>
      <c r="GBO375" s="108"/>
      <c r="GBP375" s="108"/>
      <c r="GBQ375" s="108"/>
      <c r="GBR375" s="108"/>
      <c r="GBS375" s="108"/>
      <c r="GBT375" s="108"/>
      <c r="GBU375" s="108"/>
      <c r="GBV375" s="108"/>
      <c r="GBW375" s="108"/>
      <c r="GBX375" s="108"/>
      <c r="GBY375" s="108"/>
      <c r="GBZ375" s="108"/>
      <c r="GCA375" s="108"/>
      <c r="GCB375" s="108"/>
      <c r="GCC375" s="108"/>
      <c r="GCD375" s="108"/>
      <c r="GCE375" s="108"/>
      <c r="GCF375" s="108"/>
      <c r="GCG375" s="108"/>
      <c r="GCH375" s="108"/>
      <c r="GCI375" s="108"/>
      <c r="GCJ375" s="108"/>
      <c r="GCK375" s="108"/>
      <c r="GCL375" s="108"/>
      <c r="GCM375" s="108"/>
      <c r="GCN375" s="108"/>
      <c r="GCO375" s="108"/>
      <c r="GCP375" s="108"/>
      <c r="GCQ375" s="108"/>
      <c r="GCR375" s="108"/>
      <c r="GCS375" s="108"/>
      <c r="GCT375" s="108"/>
      <c r="GCU375" s="108"/>
      <c r="GCV375" s="108"/>
      <c r="GCW375" s="108"/>
      <c r="GCX375" s="108"/>
      <c r="GCY375" s="108"/>
      <c r="GCZ375" s="108"/>
      <c r="GDA375" s="108"/>
      <c r="GDB375" s="108"/>
      <c r="GDC375" s="108"/>
      <c r="GDD375" s="108"/>
      <c r="GDE375" s="108"/>
      <c r="GDF375" s="108"/>
      <c r="GDG375" s="108"/>
      <c r="GDH375" s="108"/>
      <c r="GDI375" s="108"/>
      <c r="GDJ375" s="108"/>
      <c r="GDK375" s="108"/>
      <c r="GDL375" s="108"/>
      <c r="GDM375" s="108"/>
      <c r="GDN375" s="108"/>
      <c r="GDO375" s="108"/>
      <c r="GDP375" s="108"/>
      <c r="GDQ375" s="108"/>
      <c r="GDR375" s="108"/>
      <c r="GDS375" s="108"/>
      <c r="GDT375" s="108"/>
      <c r="GDU375" s="108"/>
      <c r="GDV375" s="108"/>
      <c r="GDW375" s="108"/>
      <c r="GDX375" s="108"/>
      <c r="GDY375" s="108"/>
      <c r="GDZ375" s="108"/>
      <c r="GEA375" s="108"/>
      <c r="GEB375" s="108"/>
      <c r="GEC375" s="108"/>
      <c r="GED375" s="108"/>
      <c r="GEE375" s="108"/>
      <c r="GEF375" s="108"/>
      <c r="GEG375" s="108"/>
      <c r="GEH375" s="108"/>
      <c r="GEI375" s="108"/>
      <c r="GEJ375" s="108"/>
      <c r="GEK375" s="108"/>
      <c r="GEL375" s="108"/>
      <c r="GEM375" s="108"/>
      <c r="GEN375" s="108"/>
      <c r="GEO375" s="108"/>
      <c r="GEP375" s="108"/>
      <c r="GEQ375" s="108"/>
      <c r="GER375" s="108"/>
      <c r="GES375" s="108"/>
      <c r="GET375" s="108"/>
      <c r="GEU375" s="108"/>
      <c r="GEV375" s="108"/>
      <c r="GEW375" s="108"/>
      <c r="GEX375" s="108"/>
      <c r="GEY375" s="108"/>
      <c r="GEZ375" s="108"/>
      <c r="GFA375" s="108"/>
      <c r="GFB375" s="108"/>
      <c r="GFC375" s="108"/>
      <c r="GFD375" s="108"/>
      <c r="GFE375" s="108"/>
      <c r="GFF375" s="108"/>
      <c r="GFG375" s="108"/>
      <c r="GFH375" s="108"/>
      <c r="GFI375" s="108"/>
      <c r="GFJ375" s="108"/>
      <c r="GFK375" s="108"/>
      <c r="GFL375" s="108"/>
      <c r="GFM375" s="108"/>
      <c r="GFN375" s="108"/>
      <c r="GFO375" s="108"/>
      <c r="GFP375" s="108"/>
      <c r="GFQ375" s="108"/>
      <c r="GFR375" s="108"/>
      <c r="GFS375" s="108"/>
      <c r="GFT375" s="108"/>
      <c r="GFU375" s="108"/>
      <c r="GFV375" s="108"/>
      <c r="GFW375" s="108"/>
      <c r="GFX375" s="108"/>
      <c r="GFY375" s="108"/>
      <c r="GFZ375" s="108"/>
      <c r="GGA375" s="108"/>
      <c r="GGB375" s="108"/>
      <c r="GGC375" s="108"/>
      <c r="GGD375" s="108"/>
      <c r="GGE375" s="108"/>
      <c r="GGF375" s="108"/>
      <c r="GGG375" s="108"/>
      <c r="GGH375" s="108"/>
      <c r="GGI375" s="108"/>
      <c r="GGJ375" s="108"/>
      <c r="GGK375" s="108"/>
      <c r="GGL375" s="108"/>
      <c r="GGM375" s="108"/>
      <c r="GGN375" s="108"/>
      <c r="GGO375" s="108"/>
      <c r="GGP375" s="108"/>
      <c r="GGQ375" s="108"/>
      <c r="GGR375" s="108"/>
      <c r="GGS375" s="108"/>
      <c r="GGT375" s="108"/>
      <c r="GGU375" s="108"/>
      <c r="GGV375" s="108"/>
      <c r="GGW375" s="108"/>
      <c r="GGX375" s="108"/>
      <c r="GGY375" s="108"/>
      <c r="GGZ375" s="108"/>
      <c r="GHA375" s="108"/>
      <c r="GHB375" s="108"/>
      <c r="GHC375" s="108"/>
      <c r="GHD375" s="108"/>
      <c r="GHE375" s="108"/>
      <c r="GHF375" s="108"/>
      <c r="GHG375" s="108"/>
      <c r="GHH375" s="108"/>
      <c r="GHI375" s="108"/>
      <c r="GHJ375" s="108"/>
      <c r="GHK375" s="108"/>
      <c r="GHL375" s="108"/>
      <c r="GHM375" s="108"/>
      <c r="GHN375" s="108"/>
      <c r="GHO375" s="108"/>
      <c r="GHP375" s="108"/>
      <c r="GHQ375" s="108"/>
      <c r="GHR375" s="108"/>
      <c r="GHS375" s="108"/>
      <c r="GHT375" s="108"/>
      <c r="GHU375" s="108"/>
      <c r="GHV375" s="108"/>
      <c r="GHW375" s="108"/>
      <c r="GHX375" s="108"/>
      <c r="GHY375" s="108"/>
      <c r="GHZ375" s="108"/>
      <c r="GIA375" s="108"/>
      <c r="GIB375" s="108"/>
      <c r="GIC375" s="108"/>
      <c r="GID375" s="108"/>
      <c r="GIE375" s="108"/>
      <c r="GIF375" s="108"/>
      <c r="GIG375" s="108"/>
      <c r="GIH375" s="108"/>
      <c r="GII375" s="108"/>
      <c r="GIJ375" s="108"/>
      <c r="GIK375" s="108"/>
      <c r="GIL375" s="108"/>
      <c r="GIM375" s="108"/>
      <c r="GIN375" s="108"/>
      <c r="GIO375" s="108"/>
      <c r="GIP375" s="108"/>
      <c r="GIQ375" s="108"/>
      <c r="GIR375" s="108"/>
      <c r="GIS375" s="108"/>
      <c r="GIT375" s="108"/>
      <c r="GIU375" s="108"/>
      <c r="GIV375" s="108"/>
      <c r="GIW375" s="108"/>
      <c r="GIX375" s="108"/>
      <c r="GIY375" s="108"/>
      <c r="GIZ375" s="108"/>
      <c r="GJA375" s="108"/>
      <c r="GJB375" s="108"/>
      <c r="GJC375" s="108"/>
      <c r="GJD375" s="108"/>
      <c r="GJE375" s="108"/>
      <c r="GJF375" s="108"/>
      <c r="GJG375" s="108"/>
      <c r="GJH375" s="108"/>
      <c r="GJI375" s="108"/>
      <c r="GJJ375" s="108"/>
      <c r="GJK375" s="108"/>
      <c r="GJL375" s="108"/>
      <c r="GJM375" s="108"/>
      <c r="GJN375" s="108"/>
      <c r="GJO375" s="108"/>
      <c r="GJP375" s="108"/>
      <c r="GJQ375" s="108"/>
      <c r="GJR375" s="108"/>
      <c r="GJS375" s="108"/>
      <c r="GJT375" s="108"/>
      <c r="GJU375" s="108"/>
      <c r="GJV375" s="108"/>
      <c r="GJW375" s="108"/>
      <c r="GJX375" s="108"/>
      <c r="GJY375" s="108"/>
      <c r="GJZ375" s="108"/>
      <c r="GKA375" s="108"/>
      <c r="GKB375" s="108"/>
      <c r="GKC375" s="108"/>
      <c r="GKD375" s="108"/>
      <c r="GKE375" s="108"/>
      <c r="GKF375" s="108"/>
      <c r="GKG375" s="108"/>
      <c r="GKH375" s="108"/>
      <c r="GKI375" s="108"/>
      <c r="GKJ375" s="108"/>
      <c r="GKK375" s="108"/>
      <c r="GKL375" s="108"/>
      <c r="GKM375" s="108"/>
      <c r="GKN375" s="108"/>
      <c r="GKO375" s="108"/>
      <c r="GKP375" s="108"/>
      <c r="GKQ375" s="108"/>
      <c r="GKR375" s="108"/>
      <c r="GKS375" s="108"/>
      <c r="GKT375" s="108"/>
      <c r="GKU375" s="108"/>
      <c r="GKV375" s="108"/>
      <c r="GKW375" s="108"/>
      <c r="GKX375" s="108"/>
      <c r="GKY375" s="108"/>
      <c r="GKZ375" s="108"/>
      <c r="GLA375" s="108"/>
      <c r="GLB375" s="108"/>
      <c r="GLC375" s="108"/>
      <c r="GLD375" s="108"/>
      <c r="GLE375" s="108"/>
      <c r="GLF375" s="108"/>
      <c r="GLG375" s="108"/>
      <c r="GLH375" s="108"/>
      <c r="GLI375" s="108"/>
      <c r="GLJ375" s="108"/>
      <c r="GLK375" s="108"/>
      <c r="GLL375" s="108"/>
      <c r="GLM375" s="108"/>
      <c r="GLN375" s="108"/>
      <c r="GLO375" s="108"/>
      <c r="GLP375" s="108"/>
      <c r="GLQ375" s="108"/>
      <c r="GLR375" s="108"/>
      <c r="GLS375" s="108"/>
      <c r="GLT375" s="108"/>
      <c r="GLU375" s="108"/>
      <c r="GLV375" s="108"/>
      <c r="GLW375" s="108"/>
      <c r="GLX375" s="108"/>
      <c r="GLY375" s="108"/>
      <c r="GLZ375" s="108"/>
      <c r="GMA375" s="108"/>
      <c r="GMB375" s="108"/>
      <c r="GMC375" s="108"/>
      <c r="GMD375" s="108"/>
      <c r="GME375" s="108"/>
      <c r="GMF375" s="108"/>
      <c r="GMG375" s="108"/>
      <c r="GMH375" s="108"/>
      <c r="GMI375" s="108"/>
      <c r="GMJ375" s="108"/>
      <c r="GMK375" s="108"/>
      <c r="GML375" s="108"/>
      <c r="GMM375" s="108"/>
      <c r="GMN375" s="108"/>
      <c r="GMO375" s="108"/>
      <c r="GMP375" s="108"/>
      <c r="GMQ375" s="108"/>
      <c r="GMR375" s="108"/>
      <c r="GMS375" s="108"/>
      <c r="GMT375" s="108"/>
      <c r="GMU375" s="108"/>
      <c r="GMV375" s="108"/>
      <c r="GMW375" s="108"/>
      <c r="GMX375" s="108"/>
      <c r="GMY375" s="108"/>
      <c r="GMZ375" s="108"/>
      <c r="GNA375" s="108"/>
      <c r="GNB375" s="108"/>
      <c r="GNC375" s="108"/>
      <c r="GND375" s="108"/>
      <c r="GNE375" s="108"/>
      <c r="GNF375" s="108"/>
      <c r="GNG375" s="108"/>
      <c r="GNH375" s="108"/>
      <c r="GNI375" s="108"/>
      <c r="GNJ375" s="108"/>
      <c r="GNK375" s="108"/>
      <c r="GNL375" s="108"/>
      <c r="GNM375" s="108"/>
      <c r="GNN375" s="108"/>
      <c r="GNO375" s="108"/>
      <c r="GNP375" s="108"/>
      <c r="GNQ375" s="108"/>
      <c r="GNR375" s="108"/>
      <c r="GNS375" s="108"/>
      <c r="GNT375" s="108"/>
      <c r="GNU375" s="108"/>
      <c r="GNV375" s="108"/>
      <c r="GNW375" s="108"/>
      <c r="GNX375" s="108"/>
      <c r="GNY375" s="108"/>
      <c r="GNZ375" s="108"/>
      <c r="GOA375" s="108"/>
      <c r="GOB375" s="108"/>
      <c r="GOC375" s="108"/>
      <c r="GOD375" s="108"/>
      <c r="GOE375" s="108"/>
      <c r="GOF375" s="108"/>
      <c r="GOG375" s="108"/>
      <c r="GOH375" s="108"/>
      <c r="GOI375" s="108"/>
      <c r="GOJ375" s="108"/>
      <c r="GOK375" s="108"/>
      <c r="GOL375" s="108"/>
      <c r="GOM375" s="108"/>
      <c r="GON375" s="108"/>
      <c r="GOO375" s="108"/>
      <c r="GOP375" s="108"/>
      <c r="GOQ375" s="108"/>
      <c r="GOR375" s="108"/>
      <c r="GOS375" s="108"/>
      <c r="GOT375" s="108"/>
      <c r="GOU375" s="108"/>
      <c r="GOV375" s="108"/>
      <c r="GOW375" s="108"/>
      <c r="GOX375" s="108"/>
      <c r="GOY375" s="108"/>
      <c r="GOZ375" s="108"/>
      <c r="GPA375" s="108"/>
      <c r="GPB375" s="108"/>
      <c r="GPC375" s="108"/>
      <c r="GPD375" s="108"/>
      <c r="GPE375" s="108"/>
      <c r="GPF375" s="108"/>
      <c r="GPG375" s="108"/>
      <c r="GPH375" s="108"/>
      <c r="GPI375" s="108"/>
      <c r="GPJ375" s="108"/>
      <c r="GPK375" s="108"/>
      <c r="GPL375" s="108"/>
      <c r="GPM375" s="108"/>
      <c r="GPN375" s="108"/>
      <c r="GPO375" s="108"/>
      <c r="GPP375" s="108"/>
      <c r="GPQ375" s="108"/>
      <c r="GPR375" s="108"/>
      <c r="GPS375" s="108"/>
      <c r="GPT375" s="108"/>
      <c r="GPU375" s="108"/>
      <c r="GPV375" s="108"/>
      <c r="GPW375" s="108"/>
      <c r="GPX375" s="108"/>
      <c r="GPY375" s="108"/>
      <c r="GPZ375" s="108"/>
      <c r="GQA375" s="108"/>
      <c r="GQB375" s="108"/>
      <c r="GQC375" s="108"/>
      <c r="GQD375" s="108"/>
      <c r="GQE375" s="108"/>
      <c r="GQF375" s="108"/>
      <c r="GQG375" s="108"/>
      <c r="GQH375" s="108"/>
      <c r="GQI375" s="108"/>
      <c r="GQJ375" s="108"/>
      <c r="GQK375" s="108"/>
      <c r="GQL375" s="108"/>
      <c r="GQM375" s="108"/>
      <c r="GQN375" s="108"/>
      <c r="GQO375" s="108"/>
      <c r="GQP375" s="108"/>
      <c r="GQQ375" s="108"/>
      <c r="GQR375" s="108"/>
      <c r="GQS375" s="108"/>
      <c r="GQT375" s="108"/>
      <c r="GQU375" s="108"/>
      <c r="GQV375" s="108"/>
      <c r="GQW375" s="108"/>
      <c r="GQX375" s="108"/>
      <c r="GQY375" s="108"/>
      <c r="GQZ375" s="108"/>
      <c r="GRA375" s="108"/>
      <c r="GRB375" s="108"/>
      <c r="GRC375" s="108"/>
      <c r="GRD375" s="108"/>
      <c r="GRE375" s="108"/>
      <c r="GRF375" s="108"/>
      <c r="GRG375" s="108"/>
      <c r="GRH375" s="108"/>
      <c r="GRI375" s="108"/>
      <c r="GRJ375" s="108"/>
      <c r="GRK375" s="108"/>
      <c r="GRL375" s="108"/>
      <c r="GRM375" s="108"/>
      <c r="GRN375" s="108"/>
      <c r="GRO375" s="108"/>
      <c r="GRP375" s="108"/>
      <c r="GRQ375" s="108"/>
      <c r="GRR375" s="108"/>
      <c r="GRS375" s="108"/>
      <c r="GRT375" s="108"/>
      <c r="GRU375" s="108"/>
      <c r="GRV375" s="108"/>
      <c r="GRW375" s="108"/>
      <c r="GRX375" s="108"/>
      <c r="GRY375" s="108"/>
      <c r="GRZ375" s="108"/>
      <c r="GSA375" s="108"/>
      <c r="GSB375" s="108"/>
      <c r="GSC375" s="108"/>
      <c r="GSD375" s="108"/>
      <c r="GSE375" s="108"/>
      <c r="GSF375" s="108"/>
      <c r="GSG375" s="108"/>
      <c r="GSH375" s="108"/>
      <c r="GSI375" s="108"/>
      <c r="GSJ375" s="108"/>
      <c r="GSK375" s="108"/>
      <c r="GSL375" s="108"/>
      <c r="GSM375" s="108"/>
      <c r="GSN375" s="108"/>
      <c r="GSO375" s="108"/>
      <c r="GSP375" s="108"/>
      <c r="GSQ375" s="108"/>
      <c r="GSR375" s="108"/>
      <c r="GSS375" s="108"/>
      <c r="GST375" s="108"/>
      <c r="GSU375" s="108"/>
      <c r="GSV375" s="108"/>
      <c r="GSW375" s="108"/>
      <c r="GSX375" s="108"/>
      <c r="GSY375" s="108"/>
      <c r="GSZ375" s="108"/>
      <c r="GTA375" s="108"/>
      <c r="GTB375" s="108"/>
      <c r="GTC375" s="108"/>
      <c r="GTD375" s="108"/>
      <c r="GTE375" s="108"/>
      <c r="GTF375" s="108"/>
      <c r="GTG375" s="108"/>
      <c r="GTH375" s="108"/>
      <c r="GTI375" s="108"/>
      <c r="GTJ375" s="108"/>
      <c r="GTK375" s="108"/>
      <c r="GTL375" s="108"/>
      <c r="GTM375" s="108"/>
      <c r="GTN375" s="108"/>
      <c r="GTO375" s="108"/>
      <c r="GTP375" s="108"/>
      <c r="GTQ375" s="108"/>
      <c r="GTR375" s="108"/>
      <c r="GTS375" s="108"/>
      <c r="GTT375" s="108"/>
      <c r="GTU375" s="108"/>
      <c r="GTV375" s="108"/>
      <c r="GTW375" s="108"/>
      <c r="GTX375" s="108"/>
      <c r="GTY375" s="108"/>
      <c r="GTZ375" s="108"/>
      <c r="GUA375" s="108"/>
      <c r="GUB375" s="108"/>
      <c r="GUC375" s="108"/>
      <c r="GUD375" s="108"/>
      <c r="GUE375" s="108"/>
      <c r="GUF375" s="108"/>
      <c r="GUG375" s="108"/>
      <c r="GUH375" s="108"/>
      <c r="GUI375" s="108"/>
      <c r="GUJ375" s="108"/>
      <c r="GUK375" s="108"/>
      <c r="GUL375" s="108"/>
      <c r="GUM375" s="108"/>
      <c r="GUN375" s="108"/>
      <c r="GUO375" s="108"/>
      <c r="GUP375" s="108"/>
      <c r="GUQ375" s="108"/>
      <c r="GUR375" s="108"/>
      <c r="GUS375" s="108"/>
      <c r="GUT375" s="108"/>
      <c r="GUU375" s="108"/>
      <c r="GUV375" s="108"/>
      <c r="GUW375" s="108"/>
      <c r="GUX375" s="108"/>
      <c r="GUY375" s="108"/>
      <c r="GUZ375" s="108"/>
      <c r="GVA375" s="108"/>
      <c r="GVB375" s="108"/>
      <c r="GVC375" s="108"/>
      <c r="GVD375" s="108"/>
      <c r="GVE375" s="108"/>
      <c r="GVF375" s="108"/>
      <c r="GVG375" s="108"/>
      <c r="GVH375" s="108"/>
      <c r="GVI375" s="108"/>
      <c r="GVJ375" s="108"/>
      <c r="GVK375" s="108"/>
      <c r="GVL375" s="108"/>
      <c r="GVM375" s="108"/>
      <c r="GVN375" s="108"/>
      <c r="GVO375" s="108"/>
      <c r="GVP375" s="108"/>
      <c r="GVQ375" s="108"/>
      <c r="GVR375" s="108"/>
      <c r="GVS375" s="108"/>
      <c r="GVT375" s="108"/>
      <c r="GVU375" s="108"/>
      <c r="GVV375" s="108"/>
      <c r="GVW375" s="108"/>
      <c r="GVX375" s="108"/>
      <c r="GVY375" s="108"/>
      <c r="GVZ375" s="108"/>
      <c r="GWA375" s="108"/>
      <c r="GWB375" s="108"/>
      <c r="GWC375" s="108"/>
      <c r="GWD375" s="108"/>
      <c r="GWE375" s="108"/>
      <c r="GWF375" s="108"/>
      <c r="GWG375" s="108"/>
      <c r="GWH375" s="108"/>
      <c r="GWI375" s="108"/>
      <c r="GWJ375" s="108"/>
      <c r="GWK375" s="108"/>
      <c r="GWL375" s="108"/>
      <c r="GWM375" s="108"/>
      <c r="GWN375" s="108"/>
      <c r="GWO375" s="108"/>
      <c r="GWP375" s="108"/>
      <c r="GWQ375" s="108"/>
      <c r="GWR375" s="108"/>
      <c r="GWS375" s="108"/>
      <c r="GWT375" s="108"/>
      <c r="GWU375" s="108"/>
      <c r="GWV375" s="108"/>
      <c r="GWW375" s="108"/>
      <c r="GWX375" s="108"/>
      <c r="GWY375" s="108"/>
      <c r="GWZ375" s="108"/>
      <c r="GXA375" s="108"/>
      <c r="GXB375" s="108"/>
      <c r="GXC375" s="108"/>
      <c r="GXD375" s="108"/>
      <c r="GXE375" s="108"/>
      <c r="GXF375" s="108"/>
      <c r="GXG375" s="108"/>
      <c r="GXH375" s="108"/>
      <c r="GXI375" s="108"/>
      <c r="GXJ375" s="108"/>
      <c r="GXK375" s="108"/>
      <c r="GXL375" s="108"/>
      <c r="GXM375" s="108"/>
      <c r="GXN375" s="108"/>
      <c r="GXO375" s="108"/>
      <c r="GXP375" s="108"/>
      <c r="GXQ375" s="108"/>
      <c r="GXR375" s="108"/>
      <c r="GXS375" s="108"/>
      <c r="GXT375" s="108"/>
      <c r="GXU375" s="108"/>
      <c r="GXV375" s="108"/>
      <c r="GXW375" s="108"/>
      <c r="GXX375" s="108"/>
      <c r="GXY375" s="108"/>
      <c r="GXZ375" s="108"/>
      <c r="GYA375" s="108"/>
      <c r="GYB375" s="108"/>
      <c r="GYC375" s="108"/>
      <c r="GYD375" s="108"/>
      <c r="GYE375" s="108"/>
      <c r="GYF375" s="108"/>
      <c r="GYG375" s="108"/>
      <c r="GYH375" s="108"/>
      <c r="GYI375" s="108"/>
      <c r="GYJ375" s="108"/>
      <c r="GYK375" s="108"/>
      <c r="GYL375" s="108"/>
      <c r="GYM375" s="108"/>
      <c r="GYN375" s="108"/>
      <c r="GYO375" s="108"/>
      <c r="GYP375" s="108"/>
      <c r="GYQ375" s="108"/>
      <c r="GYR375" s="108"/>
      <c r="GYS375" s="108"/>
      <c r="GYT375" s="108"/>
      <c r="GYU375" s="108"/>
      <c r="GYV375" s="108"/>
      <c r="GYW375" s="108"/>
      <c r="GYX375" s="108"/>
      <c r="GYY375" s="108"/>
      <c r="GYZ375" s="108"/>
      <c r="GZA375" s="108"/>
      <c r="GZB375" s="108"/>
      <c r="GZC375" s="108"/>
      <c r="GZD375" s="108"/>
      <c r="GZE375" s="108"/>
      <c r="GZF375" s="108"/>
      <c r="GZG375" s="108"/>
      <c r="GZH375" s="108"/>
      <c r="GZI375" s="108"/>
      <c r="GZJ375" s="108"/>
      <c r="GZK375" s="108"/>
      <c r="GZL375" s="108"/>
      <c r="GZM375" s="108"/>
      <c r="GZN375" s="108"/>
      <c r="GZO375" s="108"/>
      <c r="GZP375" s="108"/>
      <c r="GZQ375" s="108"/>
      <c r="GZR375" s="108"/>
      <c r="GZS375" s="108"/>
      <c r="GZT375" s="108"/>
      <c r="GZU375" s="108"/>
      <c r="GZV375" s="108"/>
      <c r="GZW375" s="108"/>
      <c r="GZX375" s="108"/>
      <c r="GZY375" s="108"/>
      <c r="GZZ375" s="108"/>
      <c r="HAA375" s="108"/>
      <c r="HAB375" s="108"/>
      <c r="HAC375" s="108"/>
      <c r="HAD375" s="108"/>
      <c r="HAE375" s="108"/>
      <c r="HAF375" s="108"/>
      <c r="HAG375" s="108"/>
      <c r="HAH375" s="108"/>
      <c r="HAI375" s="108"/>
      <c r="HAJ375" s="108"/>
      <c r="HAK375" s="108"/>
      <c r="HAL375" s="108"/>
      <c r="HAM375" s="108"/>
      <c r="HAN375" s="108"/>
      <c r="HAO375" s="108"/>
      <c r="HAP375" s="108"/>
      <c r="HAQ375" s="108"/>
      <c r="HAR375" s="108"/>
      <c r="HAS375" s="108"/>
      <c r="HAT375" s="108"/>
      <c r="HAU375" s="108"/>
      <c r="HAV375" s="108"/>
      <c r="HAW375" s="108"/>
      <c r="HAX375" s="108"/>
      <c r="HAY375" s="108"/>
      <c r="HAZ375" s="108"/>
      <c r="HBA375" s="108"/>
      <c r="HBB375" s="108"/>
      <c r="HBC375" s="108"/>
      <c r="HBD375" s="108"/>
      <c r="HBE375" s="108"/>
      <c r="HBF375" s="108"/>
      <c r="HBG375" s="108"/>
      <c r="HBH375" s="108"/>
      <c r="HBI375" s="108"/>
      <c r="HBJ375" s="108"/>
      <c r="HBK375" s="108"/>
      <c r="HBL375" s="108"/>
      <c r="HBM375" s="108"/>
      <c r="HBN375" s="108"/>
      <c r="HBO375" s="108"/>
      <c r="HBP375" s="108"/>
      <c r="HBQ375" s="108"/>
      <c r="HBR375" s="108"/>
      <c r="HBS375" s="108"/>
      <c r="HBT375" s="108"/>
      <c r="HBU375" s="108"/>
      <c r="HBV375" s="108"/>
      <c r="HBW375" s="108"/>
      <c r="HBX375" s="108"/>
      <c r="HBY375" s="108"/>
      <c r="HBZ375" s="108"/>
      <c r="HCA375" s="108"/>
      <c r="HCB375" s="108"/>
      <c r="HCC375" s="108"/>
      <c r="HCD375" s="108"/>
      <c r="HCE375" s="108"/>
      <c r="HCF375" s="108"/>
      <c r="HCG375" s="108"/>
      <c r="HCH375" s="108"/>
      <c r="HCI375" s="108"/>
      <c r="HCJ375" s="108"/>
      <c r="HCK375" s="108"/>
      <c r="HCL375" s="108"/>
      <c r="HCM375" s="108"/>
      <c r="HCN375" s="108"/>
      <c r="HCO375" s="108"/>
      <c r="HCP375" s="108"/>
      <c r="HCQ375" s="108"/>
      <c r="HCR375" s="108"/>
      <c r="HCS375" s="108"/>
      <c r="HCT375" s="108"/>
      <c r="HCU375" s="108"/>
      <c r="HCV375" s="108"/>
      <c r="HCW375" s="108"/>
      <c r="HCX375" s="108"/>
      <c r="HCY375" s="108"/>
      <c r="HCZ375" s="108"/>
      <c r="HDA375" s="108"/>
      <c r="HDB375" s="108"/>
      <c r="HDC375" s="108"/>
      <c r="HDD375" s="108"/>
      <c r="HDE375" s="108"/>
      <c r="HDF375" s="108"/>
      <c r="HDG375" s="108"/>
      <c r="HDH375" s="108"/>
      <c r="HDI375" s="108"/>
      <c r="HDJ375" s="108"/>
      <c r="HDK375" s="108"/>
      <c r="HDL375" s="108"/>
      <c r="HDM375" s="108"/>
      <c r="HDN375" s="108"/>
      <c r="HDO375" s="108"/>
      <c r="HDP375" s="108"/>
      <c r="HDQ375" s="108"/>
      <c r="HDR375" s="108"/>
      <c r="HDS375" s="108"/>
      <c r="HDT375" s="108"/>
      <c r="HDU375" s="108"/>
      <c r="HDV375" s="108"/>
      <c r="HDW375" s="108"/>
      <c r="HDX375" s="108"/>
      <c r="HDY375" s="108"/>
      <c r="HDZ375" s="108"/>
      <c r="HEA375" s="108"/>
      <c r="HEB375" s="108"/>
      <c r="HEC375" s="108"/>
      <c r="HED375" s="108"/>
      <c r="HEE375" s="108"/>
      <c r="HEF375" s="108"/>
      <c r="HEG375" s="108"/>
      <c r="HEH375" s="108"/>
      <c r="HEI375" s="108"/>
      <c r="HEJ375" s="108"/>
      <c r="HEK375" s="108"/>
      <c r="HEL375" s="108"/>
      <c r="HEM375" s="108"/>
      <c r="HEN375" s="108"/>
      <c r="HEO375" s="108"/>
      <c r="HEP375" s="108"/>
      <c r="HEQ375" s="108"/>
      <c r="HER375" s="108"/>
      <c r="HES375" s="108"/>
      <c r="HET375" s="108"/>
      <c r="HEU375" s="108"/>
      <c r="HEV375" s="108"/>
      <c r="HEW375" s="108"/>
      <c r="HEX375" s="108"/>
      <c r="HEY375" s="108"/>
      <c r="HEZ375" s="108"/>
      <c r="HFA375" s="108"/>
      <c r="HFB375" s="108"/>
      <c r="HFC375" s="108"/>
      <c r="HFD375" s="108"/>
      <c r="HFE375" s="108"/>
      <c r="HFF375" s="108"/>
      <c r="HFG375" s="108"/>
      <c r="HFH375" s="108"/>
      <c r="HFI375" s="108"/>
      <c r="HFJ375" s="108"/>
      <c r="HFK375" s="108"/>
      <c r="HFL375" s="108"/>
      <c r="HFM375" s="108"/>
      <c r="HFN375" s="108"/>
      <c r="HFO375" s="108"/>
      <c r="HFP375" s="108"/>
      <c r="HFQ375" s="108"/>
      <c r="HFR375" s="108"/>
      <c r="HFS375" s="108"/>
      <c r="HFT375" s="108"/>
      <c r="HFU375" s="108"/>
      <c r="HFV375" s="108"/>
      <c r="HFW375" s="108"/>
      <c r="HFX375" s="108"/>
      <c r="HFY375" s="108"/>
      <c r="HFZ375" s="108"/>
      <c r="HGA375" s="108"/>
      <c r="HGB375" s="108"/>
      <c r="HGC375" s="108"/>
      <c r="HGD375" s="108"/>
      <c r="HGE375" s="108"/>
      <c r="HGF375" s="108"/>
      <c r="HGG375" s="108"/>
      <c r="HGH375" s="108"/>
      <c r="HGI375" s="108"/>
      <c r="HGJ375" s="108"/>
      <c r="HGK375" s="108"/>
      <c r="HGL375" s="108"/>
      <c r="HGM375" s="108"/>
      <c r="HGN375" s="108"/>
      <c r="HGO375" s="108"/>
      <c r="HGP375" s="108"/>
      <c r="HGQ375" s="108"/>
      <c r="HGR375" s="108"/>
      <c r="HGS375" s="108"/>
      <c r="HGT375" s="108"/>
      <c r="HGU375" s="108"/>
      <c r="HGV375" s="108"/>
      <c r="HGW375" s="108"/>
      <c r="HGX375" s="108"/>
      <c r="HGY375" s="108"/>
      <c r="HGZ375" s="108"/>
      <c r="HHA375" s="108"/>
      <c r="HHB375" s="108"/>
      <c r="HHC375" s="108"/>
      <c r="HHD375" s="108"/>
      <c r="HHE375" s="108"/>
      <c r="HHF375" s="108"/>
      <c r="HHG375" s="108"/>
      <c r="HHH375" s="108"/>
      <c r="HHI375" s="108"/>
      <c r="HHJ375" s="108"/>
      <c r="HHK375" s="108"/>
      <c r="HHL375" s="108"/>
      <c r="HHM375" s="108"/>
      <c r="HHN375" s="108"/>
      <c r="HHO375" s="108"/>
      <c r="HHP375" s="108"/>
      <c r="HHQ375" s="108"/>
      <c r="HHR375" s="108"/>
      <c r="HHS375" s="108"/>
      <c r="HHT375" s="108"/>
      <c r="HHU375" s="108"/>
      <c r="HHV375" s="108"/>
      <c r="HHW375" s="108"/>
      <c r="HHX375" s="108"/>
      <c r="HHY375" s="108"/>
      <c r="HHZ375" s="108"/>
      <c r="HIA375" s="108"/>
      <c r="HIB375" s="108"/>
      <c r="HIC375" s="108"/>
      <c r="HID375" s="108"/>
      <c r="HIE375" s="108"/>
      <c r="HIF375" s="108"/>
      <c r="HIG375" s="108"/>
      <c r="HIH375" s="108"/>
      <c r="HII375" s="108"/>
      <c r="HIJ375" s="108"/>
      <c r="HIK375" s="108"/>
      <c r="HIL375" s="108"/>
      <c r="HIM375" s="108"/>
      <c r="HIN375" s="108"/>
      <c r="HIO375" s="108"/>
      <c r="HIP375" s="108"/>
      <c r="HIQ375" s="108"/>
      <c r="HIR375" s="108"/>
      <c r="HIS375" s="108"/>
      <c r="HIT375" s="108"/>
      <c r="HIU375" s="108"/>
      <c r="HIV375" s="108"/>
      <c r="HIW375" s="108"/>
      <c r="HIX375" s="108"/>
      <c r="HIY375" s="108"/>
      <c r="HIZ375" s="108"/>
      <c r="HJA375" s="108"/>
      <c r="HJB375" s="108"/>
      <c r="HJC375" s="108"/>
      <c r="HJD375" s="108"/>
      <c r="HJE375" s="108"/>
      <c r="HJF375" s="108"/>
      <c r="HJG375" s="108"/>
      <c r="HJH375" s="108"/>
      <c r="HJI375" s="108"/>
      <c r="HJJ375" s="108"/>
      <c r="HJK375" s="108"/>
      <c r="HJL375" s="108"/>
      <c r="HJM375" s="108"/>
      <c r="HJN375" s="108"/>
      <c r="HJO375" s="108"/>
      <c r="HJP375" s="108"/>
      <c r="HJQ375" s="108"/>
      <c r="HJR375" s="108"/>
      <c r="HJS375" s="108"/>
      <c r="HJT375" s="108"/>
      <c r="HJU375" s="108"/>
      <c r="HJV375" s="108"/>
      <c r="HJW375" s="108"/>
      <c r="HJX375" s="108"/>
      <c r="HJY375" s="108"/>
      <c r="HJZ375" s="108"/>
      <c r="HKA375" s="108"/>
      <c r="HKB375" s="108"/>
      <c r="HKC375" s="108"/>
      <c r="HKD375" s="108"/>
      <c r="HKE375" s="108"/>
      <c r="HKF375" s="108"/>
      <c r="HKG375" s="108"/>
      <c r="HKH375" s="108"/>
      <c r="HKI375" s="108"/>
      <c r="HKJ375" s="108"/>
      <c r="HKK375" s="108"/>
      <c r="HKL375" s="108"/>
      <c r="HKM375" s="108"/>
      <c r="HKN375" s="108"/>
      <c r="HKO375" s="108"/>
      <c r="HKP375" s="108"/>
      <c r="HKQ375" s="108"/>
      <c r="HKR375" s="108"/>
      <c r="HKS375" s="108"/>
      <c r="HKT375" s="108"/>
      <c r="HKU375" s="108"/>
      <c r="HKV375" s="108"/>
      <c r="HKW375" s="108"/>
      <c r="HKX375" s="108"/>
      <c r="HKY375" s="108"/>
      <c r="HKZ375" s="108"/>
      <c r="HLA375" s="108"/>
      <c r="HLB375" s="108"/>
      <c r="HLC375" s="108"/>
      <c r="HLD375" s="108"/>
      <c r="HLE375" s="108"/>
      <c r="HLF375" s="108"/>
      <c r="HLG375" s="108"/>
      <c r="HLH375" s="108"/>
      <c r="HLI375" s="108"/>
      <c r="HLJ375" s="108"/>
      <c r="HLK375" s="108"/>
      <c r="HLL375" s="108"/>
      <c r="HLM375" s="108"/>
      <c r="HLN375" s="108"/>
      <c r="HLO375" s="108"/>
      <c r="HLP375" s="108"/>
      <c r="HLQ375" s="108"/>
      <c r="HLR375" s="108"/>
      <c r="HLS375" s="108"/>
      <c r="HLT375" s="108"/>
      <c r="HLU375" s="108"/>
      <c r="HLV375" s="108"/>
      <c r="HLW375" s="108"/>
      <c r="HLX375" s="108"/>
      <c r="HLY375" s="108"/>
      <c r="HLZ375" s="108"/>
      <c r="HMA375" s="108"/>
      <c r="HMB375" s="108"/>
      <c r="HMC375" s="108"/>
      <c r="HMD375" s="108"/>
      <c r="HME375" s="108"/>
      <c r="HMF375" s="108"/>
      <c r="HMG375" s="108"/>
      <c r="HMH375" s="108"/>
      <c r="HMI375" s="108"/>
      <c r="HMJ375" s="108"/>
      <c r="HMK375" s="108"/>
      <c r="HML375" s="108"/>
      <c r="HMM375" s="108"/>
      <c r="HMN375" s="108"/>
      <c r="HMO375" s="108"/>
      <c r="HMP375" s="108"/>
      <c r="HMQ375" s="108"/>
      <c r="HMR375" s="108"/>
      <c r="HMS375" s="108"/>
      <c r="HMT375" s="108"/>
      <c r="HMU375" s="108"/>
      <c r="HMV375" s="108"/>
      <c r="HMW375" s="108"/>
      <c r="HMX375" s="108"/>
      <c r="HMY375" s="108"/>
      <c r="HMZ375" s="108"/>
      <c r="HNA375" s="108"/>
      <c r="HNB375" s="108"/>
      <c r="HNC375" s="108"/>
      <c r="HND375" s="108"/>
      <c r="HNE375" s="108"/>
      <c r="HNF375" s="108"/>
      <c r="HNG375" s="108"/>
      <c r="HNH375" s="108"/>
      <c r="HNI375" s="108"/>
      <c r="HNJ375" s="108"/>
      <c r="HNK375" s="108"/>
      <c r="HNL375" s="108"/>
      <c r="HNM375" s="108"/>
      <c r="HNN375" s="108"/>
      <c r="HNO375" s="108"/>
      <c r="HNP375" s="108"/>
      <c r="HNQ375" s="108"/>
      <c r="HNR375" s="108"/>
      <c r="HNS375" s="108"/>
      <c r="HNT375" s="108"/>
      <c r="HNU375" s="108"/>
      <c r="HNV375" s="108"/>
      <c r="HNW375" s="108"/>
      <c r="HNX375" s="108"/>
      <c r="HNY375" s="108"/>
      <c r="HNZ375" s="108"/>
      <c r="HOA375" s="108"/>
      <c r="HOB375" s="108"/>
      <c r="HOC375" s="108"/>
      <c r="HOD375" s="108"/>
      <c r="HOE375" s="108"/>
      <c r="HOF375" s="108"/>
      <c r="HOG375" s="108"/>
      <c r="HOH375" s="108"/>
      <c r="HOI375" s="108"/>
      <c r="HOJ375" s="108"/>
      <c r="HOK375" s="108"/>
      <c r="HOL375" s="108"/>
      <c r="HOM375" s="108"/>
      <c r="HON375" s="108"/>
      <c r="HOO375" s="108"/>
      <c r="HOP375" s="108"/>
      <c r="HOQ375" s="108"/>
      <c r="HOR375" s="108"/>
      <c r="HOS375" s="108"/>
      <c r="HOT375" s="108"/>
      <c r="HOU375" s="108"/>
      <c r="HOV375" s="108"/>
      <c r="HOW375" s="108"/>
      <c r="HOX375" s="108"/>
      <c r="HOY375" s="108"/>
      <c r="HOZ375" s="108"/>
      <c r="HPA375" s="108"/>
      <c r="HPB375" s="108"/>
      <c r="HPC375" s="108"/>
      <c r="HPD375" s="108"/>
      <c r="HPE375" s="108"/>
      <c r="HPF375" s="108"/>
      <c r="HPG375" s="108"/>
      <c r="HPH375" s="108"/>
      <c r="HPI375" s="108"/>
      <c r="HPJ375" s="108"/>
      <c r="HPK375" s="108"/>
      <c r="HPL375" s="108"/>
      <c r="HPM375" s="108"/>
      <c r="HPN375" s="108"/>
      <c r="HPO375" s="108"/>
      <c r="HPP375" s="108"/>
      <c r="HPQ375" s="108"/>
      <c r="HPR375" s="108"/>
      <c r="HPS375" s="108"/>
      <c r="HPT375" s="108"/>
      <c r="HPU375" s="108"/>
      <c r="HPV375" s="108"/>
      <c r="HPW375" s="108"/>
      <c r="HPX375" s="108"/>
      <c r="HPY375" s="108"/>
      <c r="HPZ375" s="108"/>
      <c r="HQA375" s="108"/>
      <c r="HQB375" s="108"/>
      <c r="HQC375" s="108"/>
      <c r="HQD375" s="108"/>
      <c r="HQE375" s="108"/>
      <c r="HQF375" s="108"/>
      <c r="HQG375" s="108"/>
      <c r="HQH375" s="108"/>
      <c r="HQI375" s="108"/>
      <c r="HQJ375" s="108"/>
      <c r="HQK375" s="108"/>
      <c r="HQL375" s="108"/>
      <c r="HQM375" s="108"/>
      <c r="HQN375" s="108"/>
      <c r="HQO375" s="108"/>
      <c r="HQP375" s="108"/>
      <c r="HQQ375" s="108"/>
      <c r="HQR375" s="108"/>
      <c r="HQS375" s="108"/>
      <c r="HQT375" s="108"/>
      <c r="HQU375" s="108"/>
      <c r="HQV375" s="108"/>
      <c r="HQW375" s="108"/>
      <c r="HQX375" s="108"/>
      <c r="HQY375" s="108"/>
      <c r="HQZ375" s="108"/>
      <c r="HRA375" s="108"/>
      <c r="HRB375" s="108"/>
      <c r="HRC375" s="108"/>
      <c r="HRD375" s="108"/>
      <c r="HRE375" s="108"/>
      <c r="HRF375" s="108"/>
      <c r="HRG375" s="108"/>
      <c r="HRH375" s="108"/>
      <c r="HRI375" s="108"/>
      <c r="HRJ375" s="108"/>
      <c r="HRK375" s="108"/>
      <c r="HRL375" s="108"/>
      <c r="HRM375" s="108"/>
      <c r="HRN375" s="108"/>
      <c r="HRO375" s="108"/>
      <c r="HRP375" s="108"/>
      <c r="HRQ375" s="108"/>
      <c r="HRR375" s="108"/>
      <c r="HRS375" s="108"/>
      <c r="HRT375" s="108"/>
      <c r="HRU375" s="108"/>
      <c r="HRV375" s="108"/>
      <c r="HRW375" s="108"/>
      <c r="HRX375" s="108"/>
      <c r="HRY375" s="108"/>
      <c r="HRZ375" s="108"/>
      <c r="HSA375" s="108"/>
      <c r="HSB375" s="108"/>
      <c r="HSC375" s="108"/>
      <c r="HSD375" s="108"/>
      <c r="HSE375" s="108"/>
      <c r="HSF375" s="108"/>
      <c r="HSG375" s="108"/>
      <c r="HSH375" s="108"/>
      <c r="HSI375" s="108"/>
      <c r="HSJ375" s="108"/>
      <c r="HSK375" s="108"/>
      <c r="HSL375" s="108"/>
      <c r="HSM375" s="108"/>
      <c r="HSN375" s="108"/>
      <c r="HSO375" s="108"/>
      <c r="HSP375" s="108"/>
      <c r="HSQ375" s="108"/>
      <c r="HSR375" s="108"/>
      <c r="HSS375" s="108"/>
      <c r="HST375" s="108"/>
      <c r="HSU375" s="108"/>
      <c r="HSV375" s="108"/>
      <c r="HSW375" s="108"/>
      <c r="HSX375" s="108"/>
      <c r="HSY375" s="108"/>
      <c r="HSZ375" s="108"/>
      <c r="HTA375" s="108"/>
      <c r="HTB375" s="108"/>
      <c r="HTC375" s="108"/>
      <c r="HTD375" s="108"/>
      <c r="HTE375" s="108"/>
      <c r="HTF375" s="108"/>
      <c r="HTG375" s="108"/>
      <c r="HTH375" s="108"/>
      <c r="HTI375" s="108"/>
      <c r="HTJ375" s="108"/>
      <c r="HTK375" s="108"/>
      <c r="HTL375" s="108"/>
      <c r="HTM375" s="108"/>
      <c r="HTN375" s="108"/>
      <c r="HTO375" s="108"/>
      <c r="HTP375" s="108"/>
      <c r="HTQ375" s="108"/>
      <c r="HTR375" s="108"/>
      <c r="HTS375" s="108"/>
      <c r="HTT375" s="108"/>
      <c r="HTU375" s="108"/>
      <c r="HTV375" s="108"/>
      <c r="HTW375" s="108"/>
      <c r="HTX375" s="108"/>
      <c r="HTY375" s="108"/>
      <c r="HTZ375" s="108"/>
      <c r="HUA375" s="108"/>
      <c r="HUB375" s="108"/>
      <c r="HUC375" s="108"/>
      <c r="HUD375" s="108"/>
      <c r="HUE375" s="108"/>
      <c r="HUF375" s="108"/>
      <c r="HUG375" s="108"/>
      <c r="HUH375" s="108"/>
      <c r="HUI375" s="108"/>
      <c r="HUJ375" s="108"/>
      <c r="HUK375" s="108"/>
      <c r="HUL375" s="108"/>
      <c r="HUM375" s="108"/>
      <c r="HUN375" s="108"/>
      <c r="HUO375" s="108"/>
      <c r="HUP375" s="108"/>
      <c r="HUQ375" s="108"/>
      <c r="HUR375" s="108"/>
      <c r="HUS375" s="108"/>
      <c r="HUT375" s="108"/>
      <c r="HUU375" s="108"/>
      <c r="HUV375" s="108"/>
      <c r="HUW375" s="108"/>
      <c r="HUX375" s="108"/>
      <c r="HUY375" s="108"/>
      <c r="HUZ375" s="108"/>
      <c r="HVA375" s="108"/>
      <c r="HVB375" s="108"/>
      <c r="HVC375" s="108"/>
      <c r="HVD375" s="108"/>
      <c r="HVE375" s="108"/>
      <c r="HVF375" s="108"/>
      <c r="HVG375" s="108"/>
      <c r="HVH375" s="108"/>
      <c r="HVI375" s="108"/>
      <c r="HVJ375" s="108"/>
      <c r="HVK375" s="108"/>
      <c r="HVL375" s="108"/>
      <c r="HVM375" s="108"/>
      <c r="HVN375" s="108"/>
      <c r="HVO375" s="108"/>
      <c r="HVP375" s="108"/>
      <c r="HVQ375" s="108"/>
      <c r="HVR375" s="108"/>
      <c r="HVS375" s="108"/>
      <c r="HVT375" s="108"/>
      <c r="HVU375" s="108"/>
      <c r="HVV375" s="108"/>
      <c r="HVW375" s="108"/>
      <c r="HVX375" s="108"/>
      <c r="HVY375" s="108"/>
      <c r="HVZ375" s="108"/>
      <c r="HWA375" s="108"/>
      <c r="HWB375" s="108"/>
      <c r="HWC375" s="108"/>
      <c r="HWD375" s="108"/>
      <c r="HWE375" s="108"/>
      <c r="HWF375" s="108"/>
      <c r="HWG375" s="108"/>
      <c r="HWH375" s="108"/>
      <c r="HWI375" s="108"/>
      <c r="HWJ375" s="108"/>
      <c r="HWK375" s="108"/>
      <c r="HWL375" s="108"/>
      <c r="HWM375" s="108"/>
      <c r="HWN375" s="108"/>
      <c r="HWO375" s="108"/>
      <c r="HWP375" s="108"/>
      <c r="HWQ375" s="108"/>
      <c r="HWR375" s="108"/>
      <c r="HWS375" s="108"/>
      <c r="HWT375" s="108"/>
      <c r="HWU375" s="108"/>
      <c r="HWV375" s="108"/>
      <c r="HWW375" s="108"/>
      <c r="HWX375" s="108"/>
      <c r="HWY375" s="108"/>
      <c r="HWZ375" s="108"/>
      <c r="HXA375" s="108"/>
      <c r="HXB375" s="108"/>
      <c r="HXC375" s="108"/>
      <c r="HXD375" s="108"/>
      <c r="HXE375" s="108"/>
      <c r="HXF375" s="108"/>
      <c r="HXG375" s="108"/>
      <c r="HXH375" s="108"/>
      <c r="HXI375" s="108"/>
      <c r="HXJ375" s="108"/>
      <c r="HXK375" s="108"/>
      <c r="HXL375" s="108"/>
      <c r="HXM375" s="108"/>
      <c r="HXN375" s="108"/>
      <c r="HXO375" s="108"/>
      <c r="HXP375" s="108"/>
      <c r="HXQ375" s="108"/>
      <c r="HXR375" s="108"/>
      <c r="HXS375" s="108"/>
      <c r="HXT375" s="108"/>
      <c r="HXU375" s="108"/>
      <c r="HXV375" s="108"/>
      <c r="HXW375" s="108"/>
      <c r="HXX375" s="108"/>
      <c r="HXY375" s="108"/>
      <c r="HXZ375" s="108"/>
      <c r="HYA375" s="108"/>
      <c r="HYB375" s="108"/>
      <c r="HYC375" s="108"/>
      <c r="HYD375" s="108"/>
      <c r="HYE375" s="108"/>
      <c r="HYF375" s="108"/>
      <c r="HYG375" s="108"/>
      <c r="HYH375" s="108"/>
      <c r="HYI375" s="108"/>
      <c r="HYJ375" s="108"/>
      <c r="HYK375" s="108"/>
      <c r="HYL375" s="108"/>
      <c r="HYM375" s="108"/>
      <c r="HYN375" s="108"/>
      <c r="HYO375" s="108"/>
      <c r="HYP375" s="108"/>
      <c r="HYQ375" s="108"/>
      <c r="HYR375" s="108"/>
      <c r="HYS375" s="108"/>
      <c r="HYT375" s="108"/>
      <c r="HYU375" s="108"/>
      <c r="HYV375" s="108"/>
      <c r="HYW375" s="108"/>
      <c r="HYX375" s="108"/>
      <c r="HYY375" s="108"/>
      <c r="HYZ375" s="108"/>
      <c r="HZA375" s="108"/>
      <c r="HZB375" s="108"/>
      <c r="HZC375" s="108"/>
      <c r="HZD375" s="108"/>
      <c r="HZE375" s="108"/>
      <c r="HZF375" s="108"/>
      <c r="HZG375" s="108"/>
      <c r="HZH375" s="108"/>
      <c r="HZI375" s="108"/>
      <c r="HZJ375" s="108"/>
      <c r="HZK375" s="108"/>
      <c r="HZL375" s="108"/>
      <c r="HZM375" s="108"/>
      <c r="HZN375" s="108"/>
      <c r="HZO375" s="108"/>
      <c r="HZP375" s="108"/>
      <c r="HZQ375" s="108"/>
      <c r="HZR375" s="108"/>
      <c r="HZS375" s="108"/>
      <c r="HZT375" s="108"/>
      <c r="HZU375" s="108"/>
      <c r="HZV375" s="108"/>
      <c r="HZW375" s="108"/>
      <c r="HZX375" s="108"/>
      <c r="HZY375" s="108"/>
      <c r="HZZ375" s="108"/>
      <c r="IAA375" s="108"/>
      <c r="IAB375" s="108"/>
      <c r="IAC375" s="108"/>
      <c r="IAD375" s="108"/>
      <c r="IAE375" s="108"/>
      <c r="IAF375" s="108"/>
      <c r="IAG375" s="108"/>
      <c r="IAH375" s="108"/>
      <c r="IAI375" s="108"/>
      <c r="IAJ375" s="108"/>
      <c r="IAK375" s="108"/>
      <c r="IAL375" s="108"/>
      <c r="IAM375" s="108"/>
      <c r="IAN375" s="108"/>
      <c r="IAO375" s="108"/>
      <c r="IAP375" s="108"/>
      <c r="IAQ375" s="108"/>
      <c r="IAR375" s="108"/>
      <c r="IAS375" s="108"/>
      <c r="IAT375" s="108"/>
      <c r="IAU375" s="108"/>
      <c r="IAV375" s="108"/>
      <c r="IAW375" s="108"/>
      <c r="IAX375" s="108"/>
      <c r="IAY375" s="108"/>
      <c r="IAZ375" s="108"/>
      <c r="IBA375" s="108"/>
      <c r="IBB375" s="108"/>
      <c r="IBC375" s="108"/>
      <c r="IBD375" s="108"/>
      <c r="IBE375" s="108"/>
      <c r="IBF375" s="108"/>
      <c r="IBG375" s="108"/>
      <c r="IBH375" s="108"/>
      <c r="IBI375" s="108"/>
      <c r="IBJ375" s="108"/>
      <c r="IBK375" s="108"/>
      <c r="IBL375" s="108"/>
      <c r="IBM375" s="108"/>
      <c r="IBN375" s="108"/>
      <c r="IBO375" s="108"/>
      <c r="IBP375" s="108"/>
      <c r="IBQ375" s="108"/>
      <c r="IBR375" s="108"/>
      <c r="IBS375" s="108"/>
      <c r="IBT375" s="108"/>
      <c r="IBU375" s="108"/>
      <c r="IBV375" s="108"/>
      <c r="IBW375" s="108"/>
      <c r="IBX375" s="108"/>
      <c r="IBY375" s="108"/>
      <c r="IBZ375" s="108"/>
      <c r="ICA375" s="108"/>
      <c r="ICB375" s="108"/>
      <c r="ICC375" s="108"/>
      <c r="ICD375" s="108"/>
      <c r="ICE375" s="108"/>
      <c r="ICF375" s="108"/>
      <c r="ICG375" s="108"/>
      <c r="ICH375" s="108"/>
      <c r="ICI375" s="108"/>
      <c r="ICJ375" s="108"/>
      <c r="ICK375" s="108"/>
      <c r="ICL375" s="108"/>
      <c r="ICM375" s="108"/>
      <c r="ICN375" s="108"/>
      <c r="ICO375" s="108"/>
      <c r="ICP375" s="108"/>
      <c r="ICQ375" s="108"/>
      <c r="ICR375" s="108"/>
      <c r="ICS375" s="108"/>
      <c r="ICT375" s="108"/>
      <c r="ICU375" s="108"/>
      <c r="ICV375" s="108"/>
      <c r="ICW375" s="108"/>
      <c r="ICX375" s="108"/>
      <c r="ICY375" s="108"/>
      <c r="ICZ375" s="108"/>
      <c r="IDA375" s="108"/>
      <c r="IDB375" s="108"/>
      <c r="IDC375" s="108"/>
      <c r="IDD375" s="108"/>
      <c r="IDE375" s="108"/>
      <c r="IDF375" s="108"/>
      <c r="IDG375" s="108"/>
      <c r="IDH375" s="108"/>
      <c r="IDI375" s="108"/>
      <c r="IDJ375" s="108"/>
      <c r="IDK375" s="108"/>
      <c r="IDL375" s="108"/>
      <c r="IDM375" s="108"/>
      <c r="IDN375" s="108"/>
      <c r="IDO375" s="108"/>
      <c r="IDP375" s="108"/>
      <c r="IDQ375" s="108"/>
      <c r="IDR375" s="108"/>
      <c r="IDS375" s="108"/>
      <c r="IDT375" s="108"/>
      <c r="IDU375" s="108"/>
      <c r="IDV375" s="108"/>
      <c r="IDW375" s="108"/>
      <c r="IDX375" s="108"/>
      <c r="IDY375" s="108"/>
      <c r="IDZ375" s="108"/>
      <c r="IEA375" s="108"/>
      <c r="IEB375" s="108"/>
      <c r="IEC375" s="108"/>
      <c r="IED375" s="108"/>
      <c r="IEE375" s="108"/>
      <c r="IEF375" s="108"/>
      <c r="IEG375" s="108"/>
      <c r="IEH375" s="108"/>
      <c r="IEI375" s="108"/>
      <c r="IEJ375" s="108"/>
      <c r="IEK375" s="108"/>
      <c r="IEL375" s="108"/>
      <c r="IEM375" s="108"/>
      <c r="IEN375" s="108"/>
      <c r="IEO375" s="108"/>
      <c r="IEP375" s="108"/>
      <c r="IEQ375" s="108"/>
      <c r="IER375" s="108"/>
      <c r="IES375" s="108"/>
      <c r="IET375" s="108"/>
      <c r="IEU375" s="108"/>
      <c r="IEV375" s="108"/>
      <c r="IEW375" s="108"/>
      <c r="IEX375" s="108"/>
      <c r="IEY375" s="108"/>
      <c r="IEZ375" s="108"/>
      <c r="IFA375" s="108"/>
      <c r="IFB375" s="108"/>
      <c r="IFC375" s="108"/>
      <c r="IFD375" s="108"/>
      <c r="IFE375" s="108"/>
      <c r="IFF375" s="108"/>
      <c r="IFG375" s="108"/>
      <c r="IFH375" s="108"/>
      <c r="IFI375" s="108"/>
      <c r="IFJ375" s="108"/>
      <c r="IFK375" s="108"/>
      <c r="IFL375" s="108"/>
      <c r="IFM375" s="108"/>
      <c r="IFN375" s="108"/>
      <c r="IFO375" s="108"/>
      <c r="IFP375" s="108"/>
      <c r="IFQ375" s="108"/>
      <c r="IFR375" s="108"/>
      <c r="IFS375" s="108"/>
      <c r="IFT375" s="108"/>
      <c r="IFU375" s="108"/>
      <c r="IFV375" s="108"/>
      <c r="IFW375" s="108"/>
      <c r="IFX375" s="108"/>
      <c r="IFY375" s="108"/>
      <c r="IFZ375" s="108"/>
      <c r="IGA375" s="108"/>
      <c r="IGB375" s="108"/>
      <c r="IGC375" s="108"/>
      <c r="IGD375" s="108"/>
      <c r="IGE375" s="108"/>
      <c r="IGF375" s="108"/>
      <c r="IGG375" s="108"/>
      <c r="IGH375" s="108"/>
      <c r="IGI375" s="108"/>
      <c r="IGJ375" s="108"/>
      <c r="IGK375" s="108"/>
      <c r="IGL375" s="108"/>
      <c r="IGM375" s="108"/>
      <c r="IGN375" s="108"/>
      <c r="IGO375" s="108"/>
      <c r="IGP375" s="108"/>
      <c r="IGQ375" s="108"/>
      <c r="IGR375" s="108"/>
      <c r="IGS375" s="108"/>
      <c r="IGT375" s="108"/>
      <c r="IGU375" s="108"/>
      <c r="IGV375" s="108"/>
      <c r="IGW375" s="108"/>
      <c r="IGX375" s="108"/>
      <c r="IGY375" s="108"/>
      <c r="IGZ375" s="108"/>
      <c r="IHA375" s="108"/>
      <c r="IHB375" s="108"/>
      <c r="IHC375" s="108"/>
      <c r="IHD375" s="108"/>
      <c r="IHE375" s="108"/>
      <c r="IHF375" s="108"/>
      <c r="IHG375" s="108"/>
      <c r="IHH375" s="108"/>
      <c r="IHI375" s="108"/>
      <c r="IHJ375" s="108"/>
      <c r="IHK375" s="108"/>
      <c r="IHL375" s="108"/>
      <c r="IHM375" s="108"/>
      <c r="IHN375" s="108"/>
      <c r="IHO375" s="108"/>
      <c r="IHP375" s="108"/>
      <c r="IHQ375" s="108"/>
      <c r="IHR375" s="108"/>
      <c r="IHS375" s="108"/>
      <c r="IHT375" s="108"/>
      <c r="IHU375" s="108"/>
      <c r="IHV375" s="108"/>
      <c r="IHW375" s="108"/>
      <c r="IHX375" s="108"/>
      <c r="IHY375" s="108"/>
      <c r="IHZ375" s="108"/>
      <c r="IIA375" s="108"/>
      <c r="IIB375" s="108"/>
      <c r="IIC375" s="108"/>
      <c r="IID375" s="108"/>
      <c r="IIE375" s="108"/>
      <c r="IIF375" s="108"/>
      <c r="IIG375" s="108"/>
      <c r="IIH375" s="108"/>
      <c r="III375" s="108"/>
      <c r="IIJ375" s="108"/>
      <c r="IIK375" s="108"/>
      <c r="IIL375" s="108"/>
      <c r="IIM375" s="108"/>
      <c r="IIN375" s="108"/>
      <c r="IIO375" s="108"/>
      <c r="IIP375" s="108"/>
      <c r="IIQ375" s="108"/>
      <c r="IIR375" s="108"/>
      <c r="IIS375" s="108"/>
      <c r="IIT375" s="108"/>
      <c r="IIU375" s="108"/>
      <c r="IIV375" s="108"/>
      <c r="IIW375" s="108"/>
      <c r="IIX375" s="108"/>
      <c r="IIY375" s="108"/>
      <c r="IIZ375" s="108"/>
      <c r="IJA375" s="108"/>
      <c r="IJB375" s="108"/>
      <c r="IJC375" s="108"/>
      <c r="IJD375" s="108"/>
      <c r="IJE375" s="108"/>
      <c r="IJF375" s="108"/>
      <c r="IJG375" s="108"/>
      <c r="IJH375" s="108"/>
      <c r="IJI375" s="108"/>
      <c r="IJJ375" s="108"/>
      <c r="IJK375" s="108"/>
      <c r="IJL375" s="108"/>
      <c r="IJM375" s="108"/>
      <c r="IJN375" s="108"/>
      <c r="IJO375" s="108"/>
      <c r="IJP375" s="108"/>
      <c r="IJQ375" s="108"/>
      <c r="IJR375" s="108"/>
      <c r="IJS375" s="108"/>
      <c r="IJT375" s="108"/>
      <c r="IJU375" s="108"/>
      <c r="IJV375" s="108"/>
      <c r="IJW375" s="108"/>
      <c r="IJX375" s="108"/>
      <c r="IJY375" s="108"/>
      <c r="IJZ375" s="108"/>
      <c r="IKA375" s="108"/>
      <c r="IKB375" s="108"/>
      <c r="IKC375" s="108"/>
      <c r="IKD375" s="108"/>
      <c r="IKE375" s="108"/>
      <c r="IKF375" s="108"/>
      <c r="IKG375" s="108"/>
      <c r="IKH375" s="108"/>
      <c r="IKI375" s="108"/>
      <c r="IKJ375" s="108"/>
      <c r="IKK375" s="108"/>
      <c r="IKL375" s="108"/>
      <c r="IKM375" s="108"/>
      <c r="IKN375" s="108"/>
      <c r="IKO375" s="108"/>
      <c r="IKP375" s="108"/>
      <c r="IKQ375" s="108"/>
      <c r="IKR375" s="108"/>
      <c r="IKS375" s="108"/>
      <c r="IKT375" s="108"/>
      <c r="IKU375" s="108"/>
      <c r="IKV375" s="108"/>
      <c r="IKW375" s="108"/>
      <c r="IKX375" s="108"/>
      <c r="IKY375" s="108"/>
      <c r="IKZ375" s="108"/>
      <c r="ILA375" s="108"/>
      <c r="ILB375" s="108"/>
      <c r="ILC375" s="108"/>
      <c r="ILD375" s="108"/>
      <c r="ILE375" s="108"/>
      <c r="ILF375" s="108"/>
      <c r="ILG375" s="108"/>
      <c r="ILH375" s="108"/>
      <c r="ILI375" s="108"/>
      <c r="ILJ375" s="108"/>
      <c r="ILK375" s="108"/>
      <c r="ILL375" s="108"/>
      <c r="ILM375" s="108"/>
      <c r="ILN375" s="108"/>
      <c r="ILO375" s="108"/>
      <c r="ILP375" s="108"/>
      <c r="ILQ375" s="108"/>
      <c r="ILR375" s="108"/>
      <c r="ILS375" s="108"/>
      <c r="ILT375" s="108"/>
      <c r="ILU375" s="108"/>
      <c r="ILV375" s="108"/>
      <c r="ILW375" s="108"/>
      <c r="ILX375" s="108"/>
      <c r="ILY375" s="108"/>
      <c r="ILZ375" s="108"/>
      <c r="IMA375" s="108"/>
      <c r="IMB375" s="108"/>
      <c r="IMC375" s="108"/>
      <c r="IMD375" s="108"/>
      <c r="IME375" s="108"/>
      <c r="IMF375" s="108"/>
      <c r="IMG375" s="108"/>
      <c r="IMH375" s="108"/>
      <c r="IMI375" s="108"/>
      <c r="IMJ375" s="108"/>
      <c r="IMK375" s="108"/>
      <c r="IML375" s="108"/>
      <c r="IMM375" s="108"/>
      <c r="IMN375" s="108"/>
      <c r="IMO375" s="108"/>
      <c r="IMP375" s="108"/>
      <c r="IMQ375" s="108"/>
      <c r="IMR375" s="108"/>
      <c r="IMS375" s="108"/>
      <c r="IMT375" s="108"/>
      <c r="IMU375" s="108"/>
      <c r="IMV375" s="108"/>
      <c r="IMW375" s="108"/>
      <c r="IMX375" s="108"/>
      <c r="IMY375" s="108"/>
      <c r="IMZ375" s="108"/>
      <c r="INA375" s="108"/>
      <c r="INB375" s="108"/>
      <c r="INC375" s="108"/>
      <c r="IND375" s="108"/>
      <c r="INE375" s="108"/>
      <c r="INF375" s="108"/>
      <c r="ING375" s="108"/>
      <c r="INH375" s="108"/>
      <c r="INI375" s="108"/>
      <c r="INJ375" s="108"/>
      <c r="INK375" s="108"/>
      <c r="INL375" s="108"/>
      <c r="INM375" s="108"/>
      <c r="INN375" s="108"/>
      <c r="INO375" s="108"/>
      <c r="INP375" s="108"/>
      <c r="INQ375" s="108"/>
      <c r="INR375" s="108"/>
      <c r="INS375" s="108"/>
      <c r="INT375" s="108"/>
      <c r="INU375" s="108"/>
      <c r="INV375" s="108"/>
      <c r="INW375" s="108"/>
      <c r="INX375" s="108"/>
      <c r="INY375" s="108"/>
      <c r="INZ375" s="108"/>
      <c r="IOA375" s="108"/>
      <c r="IOB375" s="108"/>
      <c r="IOC375" s="108"/>
      <c r="IOD375" s="108"/>
      <c r="IOE375" s="108"/>
      <c r="IOF375" s="108"/>
      <c r="IOG375" s="108"/>
      <c r="IOH375" s="108"/>
      <c r="IOI375" s="108"/>
      <c r="IOJ375" s="108"/>
      <c r="IOK375" s="108"/>
      <c r="IOL375" s="108"/>
      <c r="IOM375" s="108"/>
      <c r="ION375" s="108"/>
      <c r="IOO375" s="108"/>
      <c r="IOP375" s="108"/>
      <c r="IOQ375" s="108"/>
      <c r="IOR375" s="108"/>
      <c r="IOS375" s="108"/>
      <c r="IOT375" s="108"/>
      <c r="IOU375" s="108"/>
      <c r="IOV375" s="108"/>
      <c r="IOW375" s="108"/>
      <c r="IOX375" s="108"/>
      <c r="IOY375" s="108"/>
      <c r="IOZ375" s="108"/>
      <c r="IPA375" s="108"/>
      <c r="IPB375" s="108"/>
      <c r="IPC375" s="108"/>
      <c r="IPD375" s="108"/>
      <c r="IPE375" s="108"/>
      <c r="IPF375" s="108"/>
      <c r="IPG375" s="108"/>
      <c r="IPH375" s="108"/>
      <c r="IPI375" s="108"/>
      <c r="IPJ375" s="108"/>
      <c r="IPK375" s="108"/>
      <c r="IPL375" s="108"/>
      <c r="IPM375" s="108"/>
      <c r="IPN375" s="108"/>
      <c r="IPO375" s="108"/>
      <c r="IPP375" s="108"/>
      <c r="IPQ375" s="108"/>
      <c r="IPR375" s="108"/>
      <c r="IPS375" s="108"/>
      <c r="IPT375" s="108"/>
      <c r="IPU375" s="108"/>
      <c r="IPV375" s="108"/>
      <c r="IPW375" s="108"/>
      <c r="IPX375" s="108"/>
      <c r="IPY375" s="108"/>
      <c r="IPZ375" s="108"/>
      <c r="IQA375" s="108"/>
      <c r="IQB375" s="108"/>
      <c r="IQC375" s="108"/>
      <c r="IQD375" s="108"/>
      <c r="IQE375" s="108"/>
      <c r="IQF375" s="108"/>
      <c r="IQG375" s="108"/>
      <c r="IQH375" s="108"/>
      <c r="IQI375" s="108"/>
      <c r="IQJ375" s="108"/>
      <c r="IQK375" s="108"/>
      <c r="IQL375" s="108"/>
      <c r="IQM375" s="108"/>
      <c r="IQN375" s="108"/>
      <c r="IQO375" s="108"/>
      <c r="IQP375" s="108"/>
      <c r="IQQ375" s="108"/>
      <c r="IQR375" s="108"/>
      <c r="IQS375" s="108"/>
      <c r="IQT375" s="108"/>
      <c r="IQU375" s="108"/>
      <c r="IQV375" s="108"/>
      <c r="IQW375" s="108"/>
      <c r="IQX375" s="108"/>
      <c r="IQY375" s="108"/>
      <c r="IQZ375" s="108"/>
      <c r="IRA375" s="108"/>
      <c r="IRB375" s="108"/>
      <c r="IRC375" s="108"/>
      <c r="IRD375" s="108"/>
      <c r="IRE375" s="108"/>
      <c r="IRF375" s="108"/>
      <c r="IRG375" s="108"/>
      <c r="IRH375" s="108"/>
      <c r="IRI375" s="108"/>
      <c r="IRJ375" s="108"/>
      <c r="IRK375" s="108"/>
      <c r="IRL375" s="108"/>
      <c r="IRM375" s="108"/>
      <c r="IRN375" s="108"/>
      <c r="IRO375" s="108"/>
      <c r="IRP375" s="108"/>
      <c r="IRQ375" s="108"/>
      <c r="IRR375" s="108"/>
      <c r="IRS375" s="108"/>
      <c r="IRT375" s="108"/>
      <c r="IRU375" s="108"/>
      <c r="IRV375" s="108"/>
      <c r="IRW375" s="108"/>
      <c r="IRX375" s="108"/>
      <c r="IRY375" s="108"/>
      <c r="IRZ375" s="108"/>
      <c r="ISA375" s="108"/>
      <c r="ISB375" s="108"/>
      <c r="ISC375" s="108"/>
      <c r="ISD375" s="108"/>
      <c r="ISE375" s="108"/>
      <c r="ISF375" s="108"/>
      <c r="ISG375" s="108"/>
      <c r="ISH375" s="108"/>
      <c r="ISI375" s="108"/>
      <c r="ISJ375" s="108"/>
      <c r="ISK375" s="108"/>
      <c r="ISL375" s="108"/>
      <c r="ISM375" s="108"/>
      <c r="ISN375" s="108"/>
      <c r="ISO375" s="108"/>
      <c r="ISP375" s="108"/>
      <c r="ISQ375" s="108"/>
      <c r="ISR375" s="108"/>
      <c r="ISS375" s="108"/>
      <c r="IST375" s="108"/>
      <c r="ISU375" s="108"/>
      <c r="ISV375" s="108"/>
      <c r="ISW375" s="108"/>
      <c r="ISX375" s="108"/>
      <c r="ISY375" s="108"/>
      <c r="ISZ375" s="108"/>
      <c r="ITA375" s="108"/>
      <c r="ITB375" s="108"/>
      <c r="ITC375" s="108"/>
      <c r="ITD375" s="108"/>
      <c r="ITE375" s="108"/>
      <c r="ITF375" s="108"/>
      <c r="ITG375" s="108"/>
      <c r="ITH375" s="108"/>
      <c r="ITI375" s="108"/>
      <c r="ITJ375" s="108"/>
      <c r="ITK375" s="108"/>
      <c r="ITL375" s="108"/>
      <c r="ITM375" s="108"/>
      <c r="ITN375" s="108"/>
      <c r="ITO375" s="108"/>
      <c r="ITP375" s="108"/>
      <c r="ITQ375" s="108"/>
      <c r="ITR375" s="108"/>
      <c r="ITS375" s="108"/>
      <c r="ITT375" s="108"/>
      <c r="ITU375" s="108"/>
      <c r="ITV375" s="108"/>
      <c r="ITW375" s="108"/>
      <c r="ITX375" s="108"/>
      <c r="ITY375" s="108"/>
      <c r="ITZ375" s="108"/>
      <c r="IUA375" s="108"/>
      <c r="IUB375" s="108"/>
      <c r="IUC375" s="108"/>
      <c r="IUD375" s="108"/>
      <c r="IUE375" s="108"/>
      <c r="IUF375" s="108"/>
      <c r="IUG375" s="108"/>
      <c r="IUH375" s="108"/>
      <c r="IUI375" s="108"/>
      <c r="IUJ375" s="108"/>
      <c r="IUK375" s="108"/>
      <c r="IUL375" s="108"/>
      <c r="IUM375" s="108"/>
      <c r="IUN375" s="108"/>
      <c r="IUO375" s="108"/>
      <c r="IUP375" s="108"/>
      <c r="IUQ375" s="108"/>
      <c r="IUR375" s="108"/>
      <c r="IUS375" s="108"/>
      <c r="IUT375" s="108"/>
      <c r="IUU375" s="108"/>
      <c r="IUV375" s="108"/>
      <c r="IUW375" s="108"/>
      <c r="IUX375" s="108"/>
      <c r="IUY375" s="108"/>
      <c r="IUZ375" s="108"/>
      <c r="IVA375" s="108"/>
      <c r="IVB375" s="108"/>
      <c r="IVC375" s="108"/>
      <c r="IVD375" s="108"/>
      <c r="IVE375" s="108"/>
      <c r="IVF375" s="108"/>
      <c r="IVG375" s="108"/>
      <c r="IVH375" s="108"/>
      <c r="IVI375" s="108"/>
      <c r="IVJ375" s="108"/>
      <c r="IVK375" s="108"/>
      <c r="IVL375" s="108"/>
      <c r="IVM375" s="108"/>
      <c r="IVN375" s="108"/>
      <c r="IVO375" s="108"/>
      <c r="IVP375" s="108"/>
      <c r="IVQ375" s="108"/>
      <c r="IVR375" s="108"/>
      <c r="IVS375" s="108"/>
      <c r="IVT375" s="108"/>
      <c r="IVU375" s="108"/>
      <c r="IVV375" s="108"/>
      <c r="IVW375" s="108"/>
      <c r="IVX375" s="108"/>
      <c r="IVY375" s="108"/>
      <c r="IVZ375" s="108"/>
      <c r="IWA375" s="108"/>
      <c r="IWB375" s="108"/>
      <c r="IWC375" s="108"/>
      <c r="IWD375" s="108"/>
      <c r="IWE375" s="108"/>
      <c r="IWF375" s="108"/>
      <c r="IWG375" s="108"/>
      <c r="IWH375" s="108"/>
      <c r="IWI375" s="108"/>
      <c r="IWJ375" s="108"/>
      <c r="IWK375" s="108"/>
      <c r="IWL375" s="108"/>
      <c r="IWM375" s="108"/>
      <c r="IWN375" s="108"/>
      <c r="IWO375" s="108"/>
      <c r="IWP375" s="108"/>
      <c r="IWQ375" s="108"/>
      <c r="IWR375" s="108"/>
      <c r="IWS375" s="108"/>
      <c r="IWT375" s="108"/>
      <c r="IWU375" s="108"/>
      <c r="IWV375" s="108"/>
      <c r="IWW375" s="108"/>
      <c r="IWX375" s="108"/>
      <c r="IWY375" s="108"/>
      <c r="IWZ375" s="108"/>
      <c r="IXA375" s="108"/>
      <c r="IXB375" s="108"/>
      <c r="IXC375" s="108"/>
      <c r="IXD375" s="108"/>
      <c r="IXE375" s="108"/>
      <c r="IXF375" s="108"/>
      <c r="IXG375" s="108"/>
      <c r="IXH375" s="108"/>
      <c r="IXI375" s="108"/>
      <c r="IXJ375" s="108"/>
      <c r="IXK375" s="108"/>
      <c r="IXL375" s="108"/>
      <c r="IXM375" s="108"/>
      <c r="IXN375" s="108"/>
      <c r="IXO375" s="108"/>
      <c r="IXP375" s="108"/>
      <c r="IXQ375" s="108"/>
      <c r="IXR375" s="108"/>
      <c r="IXS375" s="108"/>
      <c r="IXT375" s="108"/>
      <c r="IXU375" s="108"/>
      <c r="IXV375" s="108"/>
      <c r="IXW375" s="108"/>
      <c r="IXX375" s="108"/>
      <c r="IXY375" s="108"/>
      <c r="IXZ375" s="108"/>
      <c r="IYA375" s="108"/>
      <c r="IYB375" s="108"/>
      <c r="IYC375" s="108"/>
      <c r="IYD375" s="108"/>
      <c r="IYE375" s="108"/>
      <c r="IYF375" s="108"/>
      <c r="IYG375" s="108"/>
      <c r="IYH375" s="108"/>
      <c r="IYI375" s="108"/>
      <c r="IYJ375" s="108"/>
      <c r="IYK375" s="108"/>
      <c r="IYL375" s="108"/>
      <c r="IYM375" s="108"/>
      <c r="IYN375" s="108"/>
      <c r="IYO375" s="108"/>
      <c r="IYP375" s="108"/>
      <c r="IYQ375" s="108"/>
      <c r="IYR375" s="108"/>
      <c r="IYS375" s="108"/>
      <c r="IYT375" s="108"/>
      <c r="IYU375" s="108"/>
      <c r="IYV375" s="108"/>
      <c r="IYW375" s="108"/>
      <c r="IYX375" s="108"/>
      <c r="IYY375" s="108"/>
      <c r="IYZ375" s="108"/>
      <c r="IZA375" s="108"/>
      <c r="IZB375" s="108"/>
      <c r="IZC375" s="108"/>
      <c r="IZD375" s="108"/>
      <c r="IZE375" s="108"/>
      <c r="IZF375" s="108"/>
      <c r="IZG375" s="108"/>
      <c r="IZH375" s="108"/>
      <c r="IZI375" s="108"/>
      <c r="IZJ375" s="108"/>
      <c r="IZK375" s="108"/>
      <c r="IZL375" s="108"/>
      <c r="IZM375" s="108"/>
      <c r="IZN375" s="108"/>
      <c r="IZO375" s="108"/>
      <c r="IZP375" s="108"/>
      <c r="IZQ375" s="108"/>
      <c r="IZR375" s="108"/>
      <c r="IZS375" s="108"/>
      <c r="IZT375" s="108"/>
      <c r="IZU375" s="108"/>
      <c r="IZV375" s="108"/>
      <c r="IZW375" s="108"/>
      <c r="IZX375" s="108"/>
      <c r="IZY375" s="108"/>
      <c r="IZZ375" s="108"/>
      <c r="JAA375" s="108"/>
      <c r="JAB375" s="108"/>
      <c r="JAC375" s="108"/>
      <c r="JAD375" s="108"/>
      <c r="JAE375" s="108"/>
      <c r="JAF375" s="108"/>
      <c r="JAG375" s="108"/>
      <c r="JAH375" s="108"/>
      <c r="JAI375" s="108"/>
      <c r="JAJ375" s="108"/>
      <c r="JAK375" s="108"/>
      <c r="JAL375" s="108"/>
      <c r="JAM375" s="108"/>
      <c r="JAN375" s="108"/>
      <c r="JAO375" s="108"/>
      <c r="JAP375" s="108"/>
      <c r="JAQ375" s="108"/>
      <c r="JAR375" s="108"/>
      <c r="JAS375" s="108"/>
      <c r="JAT375" s="108"/>
      <c r="JAU375" s="108"/>
      <c r="JAV375" s="108"/>
      <c r="JAW375" s="108"/>
      <c r="JAX375" s="108"/>
      <c r="JAY375" s="108"/>
      <c r="JAZ375" s="108"/>
      <c r="JBA375" s="108"/>
      <c r="JBB375" s="108"/>
      <c r="JBC375" s="108"/>
      <c r="JBD375" s="108"/>
      <c r="JBE375" s="108"/>
      <c r="JBF375" s="108"/>
      <c r="JBG375" s="108"/>
      <c r="JBH375" s="108"/>
      <c r="JBI375" s="108"/>
      <c r="JBJ375" s="108"/>
      <c r="JBK375" s="108"/>
      <c r="JBL375" s="108"/>
      <c r="JBM375" s="108"/>
      <c r="JBN375" s="108"/>
      <c r="JBO375" s="108"/>
      <c r="JBP375" s="108"/>
      <c r="JBQ375" s="108"/>
      <c r="JBR375" s="108"/>
      <c r="JBS375" s="108"/>
      <c r="JBT375" s="108"/>
      <c r="JBU375" s="108"/>
      <c r="JBV375" s="108"/>
      <c r="JBW375" s="108"/>
      <c r="JBX375" s="108"/>
      <c r="JBY375" s="108"/>
      <c r="JBZ375" s="108"/>
      <c r="JCA375" s="108"/>
      <c r="JCB375" s="108"/>
      <c r="JCC375" s="108"/>
      <c r="JCD375" s="108"/>
      <c r="JCE375" s="108"/>
      <c r="JCF375" s="108"/>
      <c r="JCG375" s="108"/>
      <c r="JCH375" s="108"/>
      <c r="JCI375" s="108"/>
      <c r="JCJ375" s="108"/>
      <c r="JCK375" s="108"/>
      <c r="JCL375" s="108"/>
      <c r="JCM375" s="108"/>
      <c r="JCN375" s="108"/>
      <c r="JCO375" s="108"/>
      <c r="JCP375" s="108"/>
      <c r="JCQ375" s="108"/>
      <c r="JCR375" s="108"/>
      <c r="JCS375" s="108"/>
      <c r="JCT375" s="108"/>
      <c r="JCU375" s="108"/>
      <c r="JCV375" s="108"/>
      <c r="JCW375" s="108"/>
      <c r="JCX375" s="108"/>
      <c r="JCY375" s="108"/>
      <c r="JCZ375" s="108"/>
      <c r="JDA375" s="108"/>
      <c r="JDB375" s="108"/>
      <c r="JDC375" s="108"/>
      <c r="JDD375" s="108"/>
      <c r="JDE375" s="108"/>
      <c r="JDF375" s="108"/>
      <c r="JDG375" s="108"/>
      <c r="JDH375" s="108"/>
      <c r="JDI375" s="108"/>
      <c r="JDJ375" s="108"/>
      <c r="JDK375" s="108"/>
      <c r="JDL375" s="108"/>
      <c r="JDM375" s="108"/>
      <c r="JDN375" s="108"/>
      <c r="JDO375" s="108"/>
      <c r="JDP375" s="108"/>
      <c r="JDQ375" s="108"/>
      <c r="JDR375" s="108"/>
      <c r="JDS375" s="108"/>
      <c r="JDT375" s="108"/>
      <c r="JDU375" s="108"/>
      <c r="JDV375" s="108"/>
      <c r="JDW375" s="108"/>
      <c r="JDX375" s="108"/>
      <c r="JDY375" s="108"/>
      <c r="JDZ375" s="108"/>
      <c r="JEA375" s="108"/>
      <c r="JEB375" s="108"/>
      <c r="JEC375" s="108"/>
      <c r="JED375" s="108"/>
      <c r="JEE375" s="108"/>
      <c r="JEF375" s="108"/>
      <c r="JEG375" s="108"/>
      <c r="JEH375" s="108"/>
      <c r="JEI375" s="108"/>
      <c r="JEJ375" s="108"/>
      <c r="JEK375" s="108"/>
      <c r="JEL375" s="108"/>
      <c r="JEM375" s="108"/>
      <c r="JEN375" s="108"/>
      <c r="JEO375" s="108"/>
      <c r="JEP375" s="108"/>
      <c r="JEQ375" s="108"/>
      <c r="JER375" s="108"/>
      <c r="JES375" s="108"/>
      <c r="JET375" s="108"/>
      <c r="JEU375" s="108"/>
      <c r="JEV375" s="108"/>
      <c r="JEW375" s="108"/>
      <c r="JEX375" s="108"/>
      <c r="JEY375" s="108"/>
      <c r="JEZ375" s="108"/>
      <c r="JFA375" s="108"/>
      <c r="JFB375" s="108"/>
      <c r="JFC375" s="108"/>
      <c r="JFD375" s="108"/>
      <c r="JFE375" s="108"/>
      <c r="JFF375" s="108"/>
      <c r="JFG375" s="108"/>
      <c r="JFH375" s="108"/>
      <c r="JFI375" s="108"/>
      <c r="JFJ375" s="108"/>
      <c r="JFK375" s="108"/>
      <c r="JFL375" s="108"/>
      <c r="JFM375" s="108"/>
      <c r="JFN375" s="108"/>
      <c r="JFO375" s="108"/>
      <c r="JFP375" s="108"/>
      <c r="JFQ375" s="108"/>
      <c r="JFR375" s="108"/>
      <c r="JFS375" s="108"/>
      <c r="JFT375" s="108"/>
      <c r="JFU375" s="108"/>
      <c r="JFV375" s="108"/>
      <c r="JFW375" s="108"/>
      <c r="JFX375" s="108"/>
      <c r="JFY375" s="108"/>
      <c r="JFZ375" s="108"/>
      <c r="JGA375" s="108"/>
      <c r="JGB375" s="108"/>
      <c r="JGC375" s="108"/>
      <c r="JGD375" s="108"/>
      <c r="JGE375" s="108"/>
      <c r="JGF375" s="108"/>
      <c r="JGG375" s="108"/>
      <c r="JGH375" s="108"/>
      <c r="JGI375" s="108"/>
      <c r="JGJ375" s="108"/>
      <c r="JGK375" s="108"/>
      <c r="JGL375" s="108"/>
      <c r="JGM375" s="108"/>
      <c r="JGN375" s="108"/>
      <c r="JGO375" s="108"/>
      <c r="JGP375" s="108"/>
      <c r="JGQ375" s="108"/>
      <c r="JGR375" s="108"/>
      <c r="JGS375" s="108"/>
      <c r="JGT375" s="108"/>
      <c r="JGU375" s="108"/>
      <c r="JGV375" s="108"/>
      <c r="JGW375" s="108"/>
      <c r="JGX375" s="108"/>
      <c r="JGY375" s="108"/>
      <c r="JGZ375" s="108"/>
      <c r="JHA375" s="108"/>
      <c r="JHB375" s="108"/>
      <c r="JHC375" s="108"/>
      <c r="JHD375" s="108"/>
      <c r="JHE375" s="108"/>
      <c r="JHF375" s="108"/>
      <c r="JHG375" s="108"/>
      <c r="JHH375" s="108"/>
      <c r="JHI375" s="108"/>
      <c r="JHJ375" s="108"/>
      <c r="JHK375" s="108"/>
      <c r="JHL375" s="108"/>
      <c r="JHM375" s="108"/>
      <c r="JHN375" s="108"/>
      <c r="JHO375" s="108"/>
      <c r="JHP375" s="108"/>
      <c r="JHQ375" s="108"/>
      <c r="JHR375" s="108"/>
      <c r="JHS375" s="108"/>
      <c r="JHT375" s="108"/>
      <c r="JHU375" s="108"/>
      <c r="JHV375" s="108"/>
      <c r="JHW375" s="108"/>
      <c r="JHX375" s="108"/>
      <c r="JHY375" s="108"/>
      <c r="JHZ375" s="108"/>
      <c r="JIA375" s="108"/>
      <c r="JIB375" s="108"/>
      <c r="JIC375" s="108"/>
      <c r="JID375" s="108"/>
      <c r="JIE375" s="108"/>
      <c r="JIF375" s="108"/>
      <c r="JIG375" s="108"/>
      <c r="JIH375" s="108"/>
      <c r="JII375" s="108"/>
      <c r="JIJ375" s="108"/>
      <c r="JIK375" s="108"/>
      <c r="JIL375" s="108"/>
      <c r="JIM375" s="108"/>
      <c r="JIN375" s="108"/>
      <c r="JIO375" s="108"/>
      <c r="JIP375" s="108"/>
      <c r="JIQ375" s="108"/>
      <c r="JIR375" s="108"/>
      <c r="JIS375" s="108"/>
      <c r="JIT375" s="108"/>
      <c r="JIU375" s="108"/>
      <c r="JIV375" s="108"/>
      <c r="JIW375" s="108"/>
      <c r="JIX375" s="108"/>
      <c r="JIY375" s="108"/>
      <c r="JIZ375" s="108"/>
      <c r="JJA375" s="108"/>
      <c r="JJB375" s="108"/>
      <c r="JJC375" s="108"/>
      <c r="JJD375" s="108"/>
      <c r="JJE375" s="108"/>
      <c r="JJF375" s="108"/>
      <c r="JJG375" s="108"/>
      <c r="JJH375" s="108"/>
      <c r="JJI375" s="108"/>
      <c r="JJJ375" s="108"/>
      <c r="JJK375" s="108"/>
      <c r="JJL375" s="108"/>
      <c r="JJM375" s="108"/>
      <c r="JJN375" s="108"/>
      <c r="JJO375" s="108"/>
      <c r="JJP375" s="108"/>
      <c r="JJQ375" s="108"/>
      <c r="JJR375" s="108"/>
      <c r="JJS375" s="108"/>
      <c r="JJT375" s="108"/>
      <c r="JJU375" s="108"/>
      <c r="JJV375" s="108"/>
      <c r="JJW375" s="108"/>
      <c r="JJX375" s="108"/>
      <c r="JJY375" s="108"/>
      <c r="JJZ375" s="108"/>
      <c r="JKA375" s="108"/>
      <c r="JKB375" s="108"/>
      <c r="JKC375" s="108"/>
      <c r="JKD375" s="108"/>
      <c r="JKE375" s="108"/>
      <c r="JKF375" s="108"/>
      <c r="JKG375" s="108"/>
      <c r="JKH375" s="108"/>
      <c r="JKI375" s="108"/>
      <c r="JKJ375" s="108"/>
      <c r="JKK375" s="108"/>
      <c r="JKL375" s="108"/>
      <c r="JKM375" s="108"/>
      <c r="JKN375" s="108"/>
      <c r="JKO375" s="108"/>
      <c r="JKP375" s="108"/>
      <c r="JKQ375" s="108"/>
      <c r="JKR375" s="108"/>
      <c r="JKS375" s="108"/>
      <c r="JKT375" s="108"/>
      <c r="JKU375" s="108"/>
      <c r="JKV375" s="108"/>
      <c r="JKW375" s="108"/>
      <c r="JKX375" s="108"/>
      <c r="JKY375" s="108"/>
      <c r="JKZ375" s="108"/>
      <c r="JLA375" s="108"/>
      <c r="JLB375" s="108"/>
      <c r="JLC375" s="108"/>
      <c r="JLD375" s="108"/>
      <c r="JLE375" s="108"/>
      <c r="JLF375" s="108"/>
      <c r="JLG375" s="108"/>
      <c r="JLH375" s="108"/>
      <c r="JLI375" s="108"/>
      <c r="JLJ375" s="108"/>
      <c r="JLK375" s="108"/>
      <c r="JLL375" s="108"/>
      <c r="JLM375" s="108"/>
      <c r="JLN375" s="108"/>
      <c r="JLO375" s="108"/>
      <c r="JLP375" s="108"/>
      <c r="JLQ375" s="108"/>
      <c r="JLR375" s="108"/>
      <c r="JLS375" s="108"/>
      <c r="JLT375" s="108"/>
      <c r="JLU375" s="108"/>
      <c r="JLV375" s="108"/>
      <c r="JLW375" s="108"/>
      <c r="JLX375" s="108"/>
      <c r="JLY375" s="108"/>
      <c r="JLZ375" s="108"/>
      <c r="JMA375" s="108"/>
      <c r="JMB375" s="108"/>
      <c r="JMC375" s="108"/>
      <c r="JMD375" s="108"/>
      <c r="JME375" s="108"/>
      <c r="JMF375" s="108"/>
      <c r="JMG375" s="108"/>
      <c r="JMH375" s="108"/>
      <c r="JMI375" s="108"/>
      <c r="JMJ375" s="108"/>
      <c r="JMK375" s="108"/>
      <c r="JML375" s="108"/>
      <c r="JMM375" s="108"/>
      <c r="JMN375" s="108"/>
      <c r="JMO375" s="108"/>
      <c r="JMP375" s="108"/>
      <c r="JMQ375" s="108"/>
      <c r="JMR375" s="108"/>
      <c r="JMS375" s="108"/>
      <c r="JMT375" s="108"/>
      <c r="JMU375" s="108"/>
      <c r="JMV375" s="108"/>
      <c r="JMW375" s="108"/>
      <c r="JMX375" s="108"/>
      <c r="JMY375" s="108"/>
      <c r="JMZ375" s="108"/>
      <c r="JNA375" s="108"/>
      <c r="JNB375" s="108"/>
      <c r="JNC375" s="108"/>
      <c r="JND375" s="108"/>
      <c r="JNE375" s="108"/>
      <c r="JNF375" s="108"/>
      <c r="JNG375" s="108"/>
      <c r="JNH375" s="108"/>
      <c r="JNI375" s="108"/>
      <c r="JNJ375" s="108"/>
      <c r="JNK375" s="108"/>
      <c r="JNL375" s="108"/>
      <c r="JNM375" s="108"/>
      <c r="JNN375" s="108"/>
      <c r="JNO375" s="108"/>
      <c r="JNP375" s="108"/>
      <c r="JNQ375" s="108"/>
      <c r="JNR375" s="108"/>
      <c r="JNS375" s="108"/>
      <c r="JNT375" s="108"/>
      <c r="JNU375" s="108"/>
      <c r="JNV375" s="108"/>
      <c r="JNW375" s="108"/>
      <c r="JNX375" s="108"/>
      <c r="JNY375" s="108"/>
      <c r="JNZ375" s="108"/>
      <c r="JOA375" s="108"/>
      <c r="JOB375" s="108"/>
      <c r="JOC375" s="108"/>
      <c r="JOD375" s="108"/>
      <c r="JOE375" s="108"/>
      <c r="JOF375" s="108"/>
      <c r="JOG375" s="108"/>
      <c r="JOH375" s="108"/>
      <c r="JOI375" s="108"/>
      <c r="JOJ375" s="108"/>
      <c r="JOK375" s="108"/>
      <c r="JOL375" s="108"/>
      <c r="JOM375" s="108"/>
      <c r="JON375" s="108"/>
      <c r="JOO375" s="108"/>
      <c r="JOP375" s="108"/>
      <c r="JOQ375" s="108"/>
      <c r="JOR375" s="108"/>
      <c r="JOS375" s="108"/>
      <c r="JOT375" s="108"/>
      <c r="JOU375" s="108"/>
      <c r="JOV375" s="108"/>
      <c r="JOW375" s="108"/>
      <c r="JOX375" s="108"/>
      <c r="JOY375" s="108"/>
      <c r="JOZ375" s="108"/>
      <c r="JPA375" s="108"/>
      <c r="JPB375" s="108"/>
      <c r="JPC375" s="108"/>
      <c r="JPD375" s="108"/>
      <c r="JPE375" s="108"/>
      <c r="JPF375" s="108"/>
      <c r="JPG375" s="108"/>
      <c r="JPH375" s="108"/>
      <c r="JPI375" s="108"/>
      <c r="JPJ375" s="108"/>
      <c r="JPK375" s="108"/>
      <c r="JPL375" s="108"/>
      <c r="JPM375" s="108"/>
      <c r="JPN375" s="108"/>
      <c r="JPO375" s="108"/>
      <c r="JPP375" s="108"/>
      <c r="JPQ375" s="108"/>
      <c r="JPR375" s="108"/>
      <c r="JPS375" s="108"/>
      <c r="JPT375" s="108"/>
      <c r="JPU375" s="108"/>
      <c r="JPV375" s="108"/>
      <c r="JPW375" s="108"/>
      <c r="JPX375" s="108"/>
      <c r="JPY375" s="108"/>
      <c r="JPZ375" s="108"/>
      <c r="JQA375" s="108"/>
      <c r="JQB375" s="108"/>
      <c r="JQC375" s="108"/>
      <c r="JQD375" s="108"/>
      <c r="JQE375" s="108"/>
      <c r="JQF375" s="108"/>
      <c r="JQG375" s="108"/>
      <c r="JQH375" s="108"/>
      <c r="JQI375" s="108"/>
      <c r="JQJ375" s="108"/>
      <c r="JQK375" s="108"/>
      <c r="JQL375" s="108"/>
      <c r="JQM375" s="108"/>
      <c r="JQN375" s="108"/>
      <c r="JQO375" s="108"/>
      <c r="JQP375" s="108"/>
      <c r="JQQ375" s="108"/>
      <c r="JQR375" s="108"/>
      <c r="JQS375" s="108"/>
      <c r="JQT375" s="108"/>
      <c r="JQU375" s="108"/>
      <c r="JQV375" s="108"/>
      <c r="JQW375" s="108"/>
      <c r="JQX375" s="108"/>
      <c r="JQY375" s="108"/>
      <c r="JQZ375" s="108"/>
      <c r="JRA375" s="108"/>
      <c r="JRB375" s="108"/>
      <c r="JRC375" s="108"/>
      <c r="JRD375" s="108"/>
      <c r="JRE375" s="108"/>
      <c r="JRF375" s="108"/>
      <c r="JRG375" s="108"/>
      <c r="JRH375" s="108"/>
      <c r="JRI375" s="108"/>
      <c r="JRJ375" s="108"/>
      <c r="JRK375" s="108"/>
      <c r="JRL375" s="108"/>
      <c r="JRM375" s="108"/>
      <c r="JRN375" s="108"/>
      <c r="JRO375" s="108"/>
      <c r="JRP375" s="108"/>
      <c r="JRQ375" s="108"/>
      <c r="JRR375" s="108"/>
      <c r="JRS375" s="108"/>
      <c r="JRT375" s="108"/>
      <c r="JRU375" s="108"/>
      <c r="JRV375" s="108"/>
      <c r="JRW375" s="108"/>
      <c r="JRX375" s="108"/>
      <c r="JRY375" s="108"/>
      <c r="JRZ375" s="108"/>
      <c r="JSA375" s="108"/>
      <c r="JSB375" s="108"/>
      <c r="JSC375" s="108"/>
      <c r="JSD375" s="108"/>
      <c r="JSE375" s="108"/>
      <c r="JSF375" s="108"/>
      <c r="JSG375" s="108"/>
      <c r="JSH375" s="108"/>
      <c r="JSI375" s="108"/>
      <c r="JSJ375" s="108"/>
      <c r="JSK375" s="108"/>
      <c r="JSL375" s="108"/>
      <c r="JSM375" s="108"/>
      <c r="JSN375" s="108"/>
      <c r="JSO375" s="108"/>
      <c r="JSP375" s="108"/>
      <c r="JSQ375" s="108"/>
      <c r="JSR375" s="108"/>
      <c r="JSS375" s="108"/>
      <c r="JST375" s="108"/>
      <c r="JSU375" s="108"/>
      <c r="JSV375" s="108"/>
      <c r="JSW375" s="108"/>
      <c r="JSX375" s="108"/>
      <c r="JSY375" s="108"/>
      <c r="JSZ375" s="108"/>
      <c r="JTA375" s="108"/>
      <c r="JTB375" s="108"/>
      <c r="JTC375" s="108"/>
      <c r="JTD375" s="108"/>
      <c r="JTE375" s="108"/>
      <c r="JTF375" s="108"/>
      <c r="JTG375" s="108"/>
      <c r="JTH375" s="108"/>
      <c r="JTI375" s="108"/>
      <c r="JTJ375" s="108"/>
      <c r="JTK375" s="108"/>
      <c r="JTL375" s="108"/>
      <c r="JTM375" s="108"/>
      <c r="JTN375" s="108"/>
      <c r="JTO375" s="108"/>
      <c r="JTP375" s="108"/>
      <c r="JTQ375" s="108"/>
      <c r="JTR375" s="108"/>
      <c r="JTS375" s="108"/>
      <c r="JTT375" s="108"/>
      <c r="JTU375" s="108"/>
      <c r="JTV375" s="108"/>
      <c r="JTW375" s="108"/>
      <c r="JTX375" s="108"/>
      <c r="JTY375" s="108"/>
      <c r="JTZ375" s="108"/>
      <c r="JUA375" s="108"/>
      <c r="JUB375" s="108"/>
      <c r="JUC375" s="108"/>
      <c r="JUD375" s="108"/>
      <c r="JUE375" s="108"/>
      <c r="JUF375" s="108"/>
      <c r="JUG375" s="108"/>
      <c r="JUH375" s="108"/>
      <c r="JUI375" s="108"/>
      <c r="JUJ375" s="108"/>
      <c r="JUK375" s="108"/>
      <c r="JUL375" s="108"/>
      <c r="JUM375" s="108"/>
      <c r="JUN375" s="108"/>
      <c r="JUO375" s="108"/>
      <c r="JUP375" s="108"/>
      <c r="JUQ375" s="108"/>
      <c r="JUR375" s="108"/>
      <c r="JUS375" s="108"/>
      <c r="JUT375" s="108"/>
      <c r="JUU375" s="108"/>
      <c r="JUV375" s="108"/>
      <c r="JUW375" s="108"/>
      <c r="JUX375" s="108"/>
      <c r="JUY375" s="108"/>
      <c r="JUZ375" s="108"/>
      <c r="JVA375" s="108"/>
      <c r="JVB375" s="108"/>
      <c r="JVC375" s="108"/>
      <c r="JVD375" s="108"/>
      <c r="JVE375" s="108"/>
      <c r="JVF375" s="108"/>
      <c r="JVG375" s="108"/>
      <c r="JVH375" s="108"/>
      <c r="JVI375" s="108"/>
      <c r="JVJ375" s="108"/>
      <c r="JVK375" s="108"/>
      <c r="JVL375" s="108"/>
      <c r="JVM375" s="108"/>
      <c r="JVN375" s="108"/>
      <c r="JVO375" s="108"/>
      <c r="JVP375" s="108"/>
      <c r="JVQ375" s="108"/>
      <c r="JVR375" s="108"/>
      <c r="JVS375" s="108"/>
      <c r="JVT375" s="108"/>
      <c r="JVU375" s="108"/>
      <c r="JVV375" s="108"/>
      <c r="JVW375" s="108"/>
      <c r="JVX375" s="108"/>
      <c r="JVY375" s="108"/>
      <c r="JVZ375" s="108"/>
      <c r="JWA375" s="108"/>
      <c r="JWB375" s="108"/>
      <c r="JWC375" s="108"/>
      <c r="JWD375" s="108"/>
      <c r="JWE375" s="108"/>
      <c r="JWF375" s="108"/>
      <c r="JWG375" s="108"/>
      <c r="JWH375" s="108"/>
      <c r="JWI375" s="108"/>
      <c r="JWJ375" s="108"/>
      <c r="JWK375" s="108"/>
      <c r="JWL375" s="108"/>
      <c r="JWM375" s="108"/>
      <c r="JWN375" s="108"/>
      <c r="JWO375" s="108"/>
      <c r="JWP375" s="108"/>
      <c r="JWQ375" s="108"/>
      <c r="JWR375" s="108"/>
      <c r="JWS375" s="108"/>
      <c r="JWT375" s="108"/>
      <c r="JWU375" s="108"/>
      <c r="JWV375" s="108"/>
      <c r="JWW375" s="108"/>
      <c r="JWX375" s="108"/>
      <c r="JWY375" s="108"/>
      <c r="JWZ375" s="108"/>
      <c r="JXA375" s="108"/>
      <c r="JXB375" s="108"/>
      <c r="JXC375" s="108"/>
      <c r="JXD375" s="108"/>
      <c r="JXE375" s="108"/>
      <c r="JXF375" s="108"/>
      <c r="JXG375" s="108"/>
      <c r="JXH375" s="108"/>
      <c r="JXI375" s="108"/>
      <c r="JXJ375" s="108"/>
      <c r="JXK375" s="108"/>
      <c r="JXL375" s="108"/>
      <c r="JXM375" s="108"/>
      <c r="JXN375" s="108"/>
      <c r="JXO375" s="108"/>
      <c r="JXP375" s="108"/>
      <c r="JXQ375" s="108"/>
      <c r="JXR375" s="108"/>
      <c r="JXS375" s="108"/>
      <c r="JXT375" s="108"/>
      <c r="JXU375" s="108"/>
      <c r="JXV375" s="108"/>
      <c r="JXW375" s="108"/>
      <c r="JXX375" s="108"/>
      <c r="JXY375" s="108"/>
      <c r="JXZ375" s="108"/>
      <c r="JYA375" s="108"/>
      <c r="JYB375" s="108"/>
      <c r="JYC375" s="108"/>
      <c r="JYD375" s="108"/>
      <c r="JYE375" s="108"/>
      <c r="JYF375" s="108"/>
      <c r="JYG375" s="108"/>
      <c r="JYH375" s="108"/>
      <c r="JYI375" s="108"/>
      <c r="JYJ375" s="108"/>
      <c r="JYK375" s="108"/>
      <c r="JYL375" s="108"/>
      <c r="JYM375" s="108"/>
      <c r="JYN375" s="108"/>
      <c r="JYO375" s="108"/>
      <c r="JYP375" s="108"/>
      <c r="JYQ375" s="108"/>
      <c r="JYR375" s="108"/>
      <c r="JYS375" s="108"/>
      <c r="JYT375" s="108"/>
      <c r="JYU375" s="108"/>
      <c r="JYV375" s="108"/>
      <c r="JYW375" s="108"/>
      <c r="JYX375" s="108"/>
      <c r="JYY375" s="108"/>
      <c r="JYZ375" s="108"/>
      <c r="JZA375" s="108"/>
      <c r="JZB375" s="108"/>
      <c r="JZC375" s="108"/>
      <c r="JZD375" s="108"/>
      <c r="JZE375" s="108"/>
      <c r="JZF375" s="108"/>
      <c r="JZG375" s="108"/>
      <c r="JZH375" s="108"/>
      <c r="JZI375" s="108"/>
      <c r="JZJ375" s="108"/>
      <c r="JZK375" s="108"/>
      <c r="JZL375" s="108"/>
      <c r="JZM375" s="108"/>
      <c r="JZN375" s="108"/>
      <c r="JZO375" s="108"/>
      <c r="JZP375" s="108"/>
      <c r="JZQ375" s="108"/>
      <c r="JZR375" s="108"/>
      <c r="JZS375" s="108"/>
      <c r="JZT375" s="108"/>
      <c r="JZU375" s="108"/>
      <c r="JZV375" s="108"/>
      <c r="JZW375" s="108"/>
      <c r="JZX375" s="108"/>
      <c r="JZY375" s="108"/>
      <c r="JZZ375" s="108"/>
      <c r="KAA375" s="108"/>
      <c r="KAB375" s="108"/>
      <c r="KAC375" s="108"/>
      <c r="KAD375" s="108"/>
      <c r="KAE375" s="108"/>
      <c r="KAF375" s="108"/>
      <c r="KAG375" s="108"/>
      <c r="KAH375" s="108"/>
      <c r="KAI375" s="108"/>
      <c r="KAJ375" s="108"/>
      <c r="KAK375" s="108"/>
      <c r="KAL375" s="108"/>
      <c r="KAM375" s="108"/>
      <c r="KAN375" s="108"/>
      <c r="KAO375" s="108"/>
      <c r="KAP375" s="108"/>
      <c r="KAQ375" s="108"/>
      <c r="KAR375" s="108"/>
      <c r="KAS375" s="108"/>
      <c r="KAT375" s="108"/>
      <c r="KAU375" s="108"/>
      <c r="KAV375" s="108"/>
      <c r="KAW375" s="108"/>
      <c r="KAX375" s="108"/>
      <c r="KAY375" s="108"/>
      <c r="KAZ375" s="108"/>
      <c r="KBA375" s="108"/>
      <c r="KBB375" s="108"/>
      <c r="KBC375" s="108"/>
      <c r="KBD375" s="108"/>
      <c r="KBE375" s="108"/>
      <c r="KBF375" s="108"/>
      <c r="KBG375" s="108"/>
      <c r="KBH375" s="108"/>
      <c r="KBI375" s="108"/>
      <c r="KBJ375" s="108"/>
      <c r="KBK375" s="108"/>
      <c r="KBL375" s="108"/>
      <c r="KBM375" s="108"/>
      <c r="KBN375" s="108"/>
      <c r="KBO375" s="108"/>
      <c r="KBP375" s="108"/>
      <c r="KBQ375" s="108"/>
      <c r="KBR375" s="108"/>
      <c r="KBS375" s="108"/>
      <c r="KBT375" s="108"/>
      <c r="KBU375" s="108"/>
      <c r="KBV375" s="108"/>
      <c r="KBW375" s="108"/>
      <c r="KBX375" s="108"/>
      <c r="KBY375" s="108"/>
      <c r="KBZ375" s="108"/>
      <c r="KCA375" s="108"/>
      <c r="KCB375" s="108"/>
      <c r="KCC375" s="108"/>
      <c r="KCD375" s="108"/>
      <c r="KCE375" s="108"/>
      <c r="KCF375" s="108"/>
      <c r="KCG375" s="108"/>
      <c r="KCH375" s="108"/>
      <c r="KCI375" s="108"/>
      <c r="KCJ375" s="108"/>
      <c r="KCK375" s="108"/>
      <c r="KCL375" s="108"/>
      <c r="KCM375" s="108"/>
      <c r="KCN375" s="108"/>
      <c r="KCO375" s="108"/>
      <c r="KCP375" s="108"/>
      <c r="KCQ375" s="108"/>
      <c r="KCR375" s="108"/>
      <c r="KCS375" s="108"/>
      <c r="KCT375" s="108"/>
      <c r="KCU375" s="108"/>
      <c r="KCV375" s="108"/>
      <c r="KCW375" s="108"/>
      <c r="KCX375" s="108"/>
      <c r="KCY375" s="108"/>
      <c r="KCZ375" s="108"/>
      <c r="KDA375" s="108"/>
      <c r="KDB375" s="108"/>
      <c r="KDC375" s="108"/>
      <c r="KDD375" s="108"/>
      <c r="KDE375" s="108"/>
      <c r="KDF375" s="108"/>
      <c r="KDG375" s="108"/>
      <c r="KDH375" s="108"/>
      <c r="KDI375" s="108"/>
      <c r="KDJ375" s="108"/>
      <c r="KDK375" s="108"/>
      <c r="KDL375" s="108"/>
      <c r="KDM375" s="108"/>
      <c r="KDN375" s="108"/>
      <c r="KDO375" s="108"/>
      <c r="KDP375" s="108"/>
      <c r="KDQ375" s="108"/>
      <c r="KDR375" s="108"/>
      <c r="KDS375" s="108"/>
      <c r="KDT375" s="108"/>
      <c r="KDU375" s="108"/>
      <c r="KDV375" s="108"/>
      <c r="KDW375" s="108"/>
      <c r="KDX375" s="108"/>
      <c r="KDY375" s="108"/>
      <c r="KDZ375" s="108"/>
      <c r="KEA375" s="108"/>
      <c r="KEB375" s="108"/>
      <c r="KEC375" s="108"/>
      <c r="KED375" s="108"/>
      <c r="KEE375" s="108"/>
      <c r="KEF375" s="108"/>
      <c r="KEG375" s="108"/>
      <c r="KEH375" s="108"/>
      <c r="KEI375" s="108"/>
      <c r="KEJ375" s="108"/>
      <c r="KEK375" s="108"/>
      <c r="KEL375" s="108"/>
      <c r="KEM375" s="108"/>
      <c r="KEN375" s="108"/>
      <c r="KEO375" s="108"/>
      <c r="KEP375" s="108"/>
      <c r="KEQ375" s="108"/>
      <c r="KER375" s="108"/>
      <c r="KES375" s="108"/>
      <c r="KET375" s="108"/>
      <c r="KEU375" s="108"/>
      <c r="KEV375" s="108"/>
      <c r="KEW375" s="108"/>
      <c r="KEX375" s="108"/>
      <c r="KEY375" s="108"/>
      <c r="KEZ375" s="108"/>
      <c r="KFA375" s="108"/>
      <c r="KFB375" s="108"/>
      <c r="KFC375" s="108"/>
      <c r="KFD375" s="108"/>
      <c r="KFE375" s="108"/>
      <c r="KFF375" s="108"/>
      <c r="KFG375" s="108"/>
      <c r="KFH375" s="108"/>
      <c r="KFI375" s="108"/>
      <c r="KFJ375" s="108"/>
      <c r="KFK375" s="108"/>
      <c r="KFL375" s="108"/>
      <c r="KFM375" s="108"/>
      <c r="KFN375" s="108"/>
      <c r="KFO375" s="108"/>
      <c r="KFP375" s="108"/>
      <c r="KFQ375" s="108"/>
      <c r="KFR375" s="108"/>
      <c r="KFS375" s="108"/>
      <c r="KFT375" s="108"/>
      <c r="KFU375" s="108"/>
      <c r="KFV375" s="108"/>
      <c r="KFW375" s="108"/>
      <c r="KFX375" s="108"/>
      <c r="KFY375" s="108"/>
      <c r="KFZ375" s="108"/>
      <c r="KGA375" s="108"/>
      <c r="KGB375" s="108"/>
      <c r="KGC375" s="108"/>
      <c r="KGD375" s="108"/>
      <c r="KGE375" s="108"/>
      <c r="KGF375" s="108"/>
      <c r="KGG375" s="108"/>
      <c r="KGH375" s="108"/>
      <c r="KGI375" s="108"/>
      <c r="KGJ375" s="108"/>
      <c r="KGK375" s="108"/>
      <c r="KGL375" s="108"/>
      <c r="KGM375" s="108"/>
      <c r="KGN375" s="108"/>
      <c r="KGO375" s="108"/>
      <c r="KGP375" s="108"/>
      <c r="KGQ375" s="108"/>
      <c r="KGR375" s="108"/>
      <c r="KGS375" s="108"/>
      <c r="KGT375" s="108"/>
      <c r="KGU375" s="108"/>
      <c r="KGV375" s="108"/>
      <c r="KGW375" s="108"/>
      <c r="KGX375" s="108"/>
      <c r="KGY375" s="108"/>
      <c r="KGZ375" s="108"/>
      <c r="KHA375" s="108"/>
      <c r="KHB375" s="108"/>
      <c r="KHC375" s="108"/>
      <c r="KHD375" s="108"/>
      <c r="KHE375" s="108"/>
      <c r="KHF375" s="108"/>
      <c r="KHG375" s="108"/>
      <c r="KHH375" s="108"/>
      <c r="KHI375" s="108"/>
      <c r="KHJ375" s="108"/>
      <c r="KHK375" s="108"/>
      <c r="KHL375" s="108"/>
      <c r="KHM375" s="108"/>
      <c r="KHN375" s="108"/>
      <c r="KHO375" s="108"/>
      <c r="KHP375" s="108"/>
      <c r="KHQ375" s="108"/>
      <c r="KHR375" s="108"/>
      <c r="KHS375" s="108"/>
      <c r="KHT375" s="108"/>
      <c r="KHU375" s="108"/>
      <c r="KHV375" s="108"/>
      <c r="KHW375" s="108"/>
      <c r="KHX375" s="108"/>
      <c r="KHY375" s="108"/>
      <c r="KHZ375" s="108"/>
      <c r="KIA375" s="108"/>
      <c r="KIB375" s="108"/>
      <c r="KIC375" s="108"/>
      <c r="KID375" s="108"/>
      <c r="KIE375" s="108"/>
      <c r="KIF375" s="108"/>
      <c r="KIG375" s="108"/>
      <c r="KIH375" s="108"/>
      <c r="KII375" s="108"/>
      <c r="KIJ375" s="108"/>
      <c r="KIK375" s="108"/>
      <c r="KIL375" s="108"/>
      <c r="KIM375" s="108"/>
      <c r="KIN375" s="108"/>
      <c r="KIO375" s="108"/>
      <c r="KIP375" s="108"/>
      <c r="KIQ375" s="108"/>
      <c r="KIR375" s="108"/>
      <c r="KIS375" s="108"/>
      <c r="KIT375" s="108"/>
      <c r="KIU375" s="108"/>
      <c r="KIV375" s="108"/>
      <c r="KIW375" s="108"/>
      <c r="KIX375" s="108"/>
      <c r="KIY375" s="108"/>
      <c r="KIZ375" s="108"/>
      <c r="KJA375" s="108"/>
      <c r="KJB375" s="108"/>
      <c r="KJC375" s="108"/>
      <c r="KJD375" s="108"/>
      <c r="KJE375" s="108"/>
      <c r="KJF375" s="108"/>
      <c r="KJG375" s="108"/>
      <c r="KJH375" s="108"/>
      <c r="KJI375" s="108"/>
      <c r="KJJ375" s="108"/>
      <c r="KJK375" s="108"/>
      <c r="KJL375" s="108"/>
      <c r="KJM375" s="108"/>
      <c r="KJN375" s="108"/>
      <c r="KJO375" s="108"/>
      <c r="KJP375" s="108"/>
      <c r="KJQ375" s="108"/>
      <c r="KJR375" s="108"/>
      <c r="KJS375" s="108"/>
      <c r="KJT375" s="108"/>
      <c r="KJU375" s="108"/>
      <c r="KJV375" s="108"/>
      <c r="KJW375" s="108"/>
      <c r="KJX375" s="108"/>
      <c r="KJY375" s="108"/>
      <c r="KJZ375" s="108"/>
      <c r="KKA375" s="108"/>
      <c r="KKB375" s="108"/>
      <c r="KKC375" s="108"/>
      <c r="KKD375" s="108"/>
      <c r="KKE375" s="108"/>
      <c r="KKF375" s="108"/>
      <c r="KKG375" s="108"/>
      <c r="KKH375" s="108"/>
      <c r="KKI375" s="108"/>
      <c r="KKJ375" s="108"/>
      <c r="KKK375" s="108"/>
      <c r="KKL375" s="108"/>
      <c r="KKM375" s="108"/>
      <c r="KKN375" s="108"/>
      <c r="KKO375" s="108"/>
      <c r="KKP375" s="108"/>
      <c r="KKQ375" s="108"/>
      <c r="KKR375" s="108"/>
      <c r="KKS375" s="108"/>
      <c r="KKT375" s="108"/>
      <c r="KKU375" s="108"/>
      <c r="KKV375" s="108"/>
      <c r="KKW375" s="108"/>
      <c r="KKX375" s="108"/>
      <c r="KKY375" s="108"/>
      <c r="KKZ375" s="108"/>
      <c r="KLA375" s="108"/>
      <c r="KLB375" s="108"/>
      <c r="KLC375" s="108"/>
      <c r="KLD375" s="108"/>
      <c r="KLE375" s="108"/>
      <c r="KLF375" s="108"/>
      <c r="KLG375" s="108"/>
      <c r="KLH375" s="108"/>
      <c r="KLI375" s="108"/>
      <c r="KLJ375" s="108"/>
      <c r="KLK375" s="108"/>
      <c r="KLL375" s="108"/>
      <c r="KLM375" s="108"/>
      <c r="KLN375" s="108"/>
      <c r="KLO375" s="108"/>
      <c r="KLP375" s="108"/>
      <c r="KLQ375" s="108"/>
      <c r="KLR375" s="108"/>
      <c r="KLS375" s="108"/>
      <c r="KLT375" s="108"/>
      <c r="KLU375" s="108"/>
      <c r="KLV375" s="108"/>
      <c r="KLW375" s="108"/>
      <c r="KLX375" s="108"/>
      <c r="KLY375" s="108"/>
      <c r="KLZ375" s="108"/>
      <c r="KMA375" s="108"/>
      <c r="KMB375" s="108"/>
      <c r="KMC375" s="108"/>
      <c r="KMD375" s="108"/>
      <c r="KME375" s="108"/>
      <c r="KMF375" s="108"/>
      <c r="KMG375" s="108"/>
      <c r="KMH375" s="108"/>
      <c r="KMI375" s="108"/>
      <c r="KMJ375" s="108"/>
      <c r="KMK375" s="108"/>
      <c r="KML375" s="108"/>
      <c r="KMM375" s="108"/>
      <c r="KMN375" s="108"/>
      <c r="KMO375" s="108"/>
      <c r="KMP375" s="108"/>
      <c r="KMQ375" s="108"/>
      <c r="KMR375" s="108"/>
      <c r="KMS375" s="108"/>
      <c r="KMT375" s="108"/>
      <c r="KMU375" s="108"/>
      <c r="KMV375" s="108"/>
      <c r="KMW375" s="108"/>
      <c r="KMX375" s="108"/>
      <c r="KMY375" s="108"/>
      <c r="KMZ375" s="108"/>
      <c r="KNA375" s="108"/>
      <c r="KNB375" s="108"/>
      <c r="KNC375" s="108"/>
      <c r="KND375" s="108"/>
      <c r="KNE375" s="108"/>
      <c r="KNF375" s="108"/>
      <c r="KNG375" s="108"/>
      <c r="KNH375" s="108"/>
      <c r="KNI375" s="108"/>
      <c r="KNJ375" s="108"/>
      <c r="KNK375" s="108"/>
      <c r="KNL375" s="108"/>
      <c r="KNM375" s="108"/>
      <c r="KNN375" s="108"/>
      <c r="KNO375" s="108"/>
      <c r="KNP375" s="108"/>
      <c r="KNQ375" s="108"/>
      <c r="KNR375" s="108"/>
      <c r="KNS375" s="108"/>
      <c r="KNT375" s="108"/>
      <c r="KNU375" s="108"/>
      <c r="KNV375" s="108"/>
      <c r="KNW375" s="108"/>
      <c r="KNX375" s="108"/>
      <c r="KNY375" s="108"/>
      <c r="KNZ375" s="108"/>
      <c r="KOA375" s="108"/>
      <c r="KOB375" s="108"/>
      <c r="KOC375" s="108"/>
      <c r="KOD375" s="108"/>
      <c r="KOE375" s="108"/>
      <c r="KOF375" s="108"/>
      <c r="KOG375" s="108"/>
      <c r="KOH375" s="108"/>
      <c r="KOI375" s="108"/>
      <c r="KOJ375" s="108"/>
      <c r="KOK375" s="108"/>
      <c r="KOL375" s="108"/>
      <c r="KOM375" s="108"/>
      <c r="KON375" s="108"/>
      <c r="KOO375" s="108"/>
      <c r="KOP375" s="108"/>
      <c r="KOQ375" s="108"/>
      <c r="KOR375" s="108"/>
      <c r="KOS375" s="108"/>
      <c r="KOT375" s="108"/>
      <c r="KOU375" s="108"/>
      <c r="KOV375" s="108"/>
      <c r="KOW375" s="108"/>
      <c r="KOX375" s="108"/>
      <c r="KOY375" s="108"/>
      <c r="KOZ375" s="108"/>
      <c r="KPA375" s="108"/>
      <c r="KPB375" s="108"/>
      <c r="KPC375" s="108"/>
      <c r="KPD375" s="108"/>
      <c r="KPE375" s="108"/>
      <c r="KPF375" s="108"/>
      <c r="KPG375" s="108"/>
      <c r="KPH375" s="108"/>
      <c r="KPI375" s="108"/>
      <c r="KPJ375" s="108"/>
      <c r="KPK375" s="108"/>
      <c r="KPL375" s="108"/>
      <c r="KPM375" s="108"/>
      <c r="KPN375" s="108"/>
      <c r="KPO375" s="108"/>
      <c r="KPP375" s="108"/>
      <c r="KPQ375" s="108"/>
      <c r="KPR375" s="108"/>
      <c r="KPS375" s="108"/>
      <c r="KPT375" s="108"/>
      <c r="KPU375" s="108"/>
      <c r="KPV375" s="108"/>
      <c r="KPW375" s="108"/>
      <c r="KPX375" s="108"/>
      <c r="KPY375" s="108"/>
      <c r="KPZ375" s="108"/>
      <c r="KQA375" s="108"/>
      <c r="KQB375" s="108"/>
      <c r="KQC375" s="108"/>
      <c r="KQD375" s="108"/>
      <c r="KQE375" s="108"/>
      <c r="KQF375" s="108"/>
      <c r="KQG375" s="108"/>
      <c r="KQH375" s="108"/>
      <c r="KQI375" s="108"/>
      <c r="KQJ375" s="108"/>
      <c r="KQK375" s="108"/>
      <c r="KQL375" s="108"/>
      <c r="KQM375" s="108"/>
      <c r="KQN375" s="108"/>
      <c r="KQO375" s="108"/>
      <c r="KQP375" s="108"/>
      <c r="KQQ375" s="108"/>
      <c r="KQR375" s="108"/>
      <c r="KQS375" s="108"/>
      <c r="KQT375" s="108"/>
      <c r="KQU375" s="108"/>
      <c r="KQV375" s="108"/>
      <c r="KQW375" s="108"/>
      <c r="KQX375" s="108"/>
      <c r="KQY375" s="108"/>
      <c r="KQZ375" s="108"/>
      <c r="KRA375" s="108"/>
      <c r="KRB375" s="108"/>
      <c r="KRC375" s="108"/>
      <c r="KRD375" s="108"/>
      <c r="KRE375" s="108"/>
      <c r="KRF375" s="108"/>
      <c r="KRG375" s="108"/>
      <c r="KRH375" s="108"/>
      <c r="KRI375" s="108"/>
      <c r="KRJ375" s="108"/>
      <c r="KRK375" s="108"/>
      <c r="KRL375" s="108"/>
      <c r="KRM375" s="108"/>
      <c r="KRN375" s="108"/>
      <c r="KRO375" s="108"/>
      <c r="KRP375" s="108"/>
      <c r="KRQ375" s="108"/>
      <c r="KRR375" s="108"/>
      <c r="KRS375" s="108"/>
      <c r="KRT375" s="108"/>
      <c r="KRU375" s="108"/>
      <c r="KRV375" s="108"/>
      <c r="KRW375" s="108"/>
      <c r="KRX375" s="108"/>
      <c r="KRY375" s="108"/>
      <c r="KRZ375" s="108"/>
      <c r="KSA375" s="108"/>
      <c r="KSB375" s="108"/>
      <c r="KSC375" s="108"/>
      <c r="KSD375" s="108"/>
      <c r="KSE375" s="108"/>
      <c r="KSF375" s="108"/>
      <c r="KSG375" s="108"/>
      <c r="KSH375" s="108"/>
      <c r="KSI375" s="108"/>
      <c r="KSJ375" s="108"/>
      <c r="KSK375" s="108"/>
      <c r="KSL375" s="108"/>
      <c r="KSM375" s="108"/>
      <c r="KSN375" s="108"/>
      <c r="KSO375" s="108"/>
      <c r="KSP375" s="108"/>
      <c r="KSQ375" s="108"/>
      <c r="KSR375" s="108"/>
      <c r="KSS375" s="108"/>
      <c r="KST375" s="108"/>
      <c r="KSU375" s="108"/>
      <c r="KSV375" s="108"/>
      <c r="KSW375" s="108"/>
      <c r="KSX375" s="108"/>
      <c r="KSY375" s="108"/>
      <c r="KSZ375" s="108"/>
      <c r="KTA375" s="108"/>
      <c r="KTB375" s="108"/>
      <c r="KTC375" s="108"/>
      <c r="KTD375" s="108"/>
      <c r="KTE375" s="108"/>
      <c r="KTF375" s="108"/>
      <c r="KTG375" s="108"/>
      <c r="KTH375" s="108"/>
      <c r="KTI375" s="108"/>
      <c r="KTJ375" s="108"/>
      <c r="KTK375" s="108"/>
      <c r="KTL375" s="108"/>
      <c r="KTM375" s="108"/>
      <c r="KTN375" s="108"/>
      <c r="KTO375" s="108"/>
      <c r="KTP375" s="108"/>
      <c r="KTQ375" s="108"/>
      <c r="KTR375" s="108"/>
      <c r="KTS375" s="108"/>
      <c r="KTT375" s="108"/>
      <c r="KTU375" s="108"/>
      <c r="KTV375" s="108"/>
      <c r="KTW375" s="108"/>
      <c r="KTX375" s="108"/>
      <c r="KTY375" s="108"/>
      <c r="KTZ375" s="108"/>
      <c r="KUA375" s="108"/>
      <c r="KUB375" s="108"/>
      <c r="KUC375" s="108"/>
      <c r="KUD375" s="108"/>
      <c r="KUE375" s="108"/>
      <c r="KUF375" s="108"/>
      <c r="KUG375" s="108"/>
      <c r="KUH375" s="108"/>
      <c r="KUI375" s="108"/>
      <c r="KUJ375" s="108"/>
      <c r="KUK375" s="108"/>
      <c r="KUL375" s="108"/>
      <c r="KUM375" s="108"/>
      <c r="KUN375" s="108"/>
      <c r="KUO375" s="108"/>
      <c r="KUP375" s="108"/>
      <c r="KUQ375" s="108"/>
      <c r="KUR375" s="108"/>
      <c r="KUS375" s="108"/>
      <c r="KUT375" s="108"/>
      <c r="KUU375" s="108"/>
      <c r="KUV375" s="108"/>
      <c r="KUW375" s="108"/>
      <c r="KUX375" s="108"/>
      <c r="KUY375" s="108"/>
      <c r="KUZ375" s="108"/>
      <c r="KVA375" s="108"/>
      <c r="KVB375" s="108"/>
      <c r="KVC375" s="108"/>
      <c r="KVD375" s="108"/>
      <c r="KVE375" s="108"/>
      <c r="KVF375" s="108"/>
      <c r="KVG375" s="108"/>
      <c r="KVH375" s="108"/>
      <c r="KVI375" s="108"/>
      <c r="KVJ375" s="108"/>
      <c r="KVK375" s="108"/>
      <c r="KVL375" s="108"/>
      <c r="KVM375" s="108"/>
      <c r="KVN375" s="108"/>
      <c r="KVO375" s="108"/>
      <c r="KVP375" s="108"/>
      <c r="KVQ375" s="108"/>
      <c r="KVR375" s="108"/>
      <c r="KVS375" s="108"/>
      <c r="KVT375" s="108"/>
      <c r="KVU375" s="108"/>
      <c r="KVV375" s="108"/>
      <c r="KVW375" s="108"/>
      <c r="KVX375" s="108"/>
      <c r="KVY375" s="108"/>
      <c r="KVZ375" s="108"/>
      <c r="KWA375" s="108"/>
      <c r="KWB375" s="108"/>
      <c r="KWC375" s="108"/>
      <c r="KWD375" s="108"/>
      <c r="KWE375" s="108"/>
      <c r="KWF375" s="108"/>
      <c r="KWG375" s="108"/>
      <c r="KWH375" s="108"/>
      <c r="KWI375" s="108"/>
      <c r="KWJ375" s="108"/>
      <c r="KWK375" s="108"/>
      <c r="KWL375" s="108"/>
      <c r="KWM375" s="108"/>
      <c r="KWN375" s="108"/>
      <c r="KWO375" s="108"/>
      <c r="KWP375" s="108"/>
      <c r="KWQ375" s="108"/>
      <c r="KWR375" s="108"/>
      <c r="KWS375" s="108"/>
      <c r="KWT375" s="108"/>
      <c r="KWU375" s="108"/>
      <c r="KWV375" s="108"/>
      <c r="KWW375" s="108"/>
      <c r="KWX375" s="108"/>
      <c r="KWY375" s="108"/>
      <c r="KWZ375" s="108"/>
      <c r="KXA375" s="108"/>
      <c r="KXB375" s="108"/>
      <c r="KXC375" s="108"/>
      <c r="KXD375" s="108"/>
      <c r="KXE375" s="108"/>
      <c r="KXF375" s="108"/>
      <c r="KXG375" s="108"/>
      <c r="KXH375" s="108"/>
      <c r="KXI375" s="108"/>
      <c r="KXJ375" s="108"/>
      <c r="KXK375" s="108"/>
      <c r="KXL375" s="108"/>
      <c r="KXM375" s="108"/>
      <c r="KXN375" s="108"/>
      <c r="KXO375" s="108"/>
      <c r="KXP375" s="108"/>
      <c r="KXQ375" s="108"/>
      <c r="KXR375" s="108"/>
      <c r="KXS375" s="108"/>
      <c r="KXT375" s="108"/>
      <c r="KXU375" s="108"/>
      <c r="KXV375" s="108"/>
      <c r="KXW375" s="108"/>
      <c r="KXX375" s="108"/>
      <c r="KXY375" s="108"/>
      <c r="KXZ375" s="108"/>
      <c r="KYA375" s="108"/>
      <c r="KYB375" s="108"/>
      <c r="KYC375" s="108"/>
      <c r="KYD375" s="108"/>
      <c r="KYE375" s="108"/>
      <c r="KYF375" s="108"/>
      <c r="KYG375" s="108"/>
      <c r="KYH375" s="108"/>
      <c r="KYI375" s="108"/>
      <c r="KYJ375" s="108"/>
      <c r="KYK375" s="108"/>
      <c r="KYL375" s="108"/>
      <c r="KYM375" s="108"/>
      <c r="KYN375" s="108"/>
      <c r="KYO375" s="108"/>
      <c r="KYP375" s="108"/>
      <c r="KYQ375" s="108"/>
      <c r="KYR375" s="108"/>
      <c r="KYS375" s="108"/>
      <c r="KYT375" s="108"/>
      <c r="KYU375" s="108"/>
      <c r="KYV375" s="108"/>
      <c r="KYW375" s="108"/>
      <c r="KYX375" s="108"/>
      <c r="KYY375" s="108"/>
      <c r="KYZ375" s="108"/>
      <c r="KZA375" s="108"/>
      <c r="KZB375" s="108"/>
      <c r="KZC375" s="108"/>
      <c r="KZD375" s="108"/>
      <c r="KZE375" s="108"/>
      <c r="KZF375" s="108"/>
      <c r="KZG375" s="108"/>
      <c r="KZH375" s="108"/>
      <c r="KZI375" s="108"/>
      <c r="KZJ375" s="108"/>
      <c r="KZK375" s="108"/>
      <c r="KZL375" s="108"/>
      <c r="KZM375" s="108"/>
      <c r="KZN375" s="108"/>
      <c r="KZO375" s="108"/>
      <c r="KZP375" s="108"/>
      <c r="KZQ375" s="108"/>
      <c r="KZR375" s="108"/>
      <c r="KZS375" s="108"/>
      <c r="KZT375" s="108"/>
      <c r="KZU375" s="108"/>
      <c r="KZV375" s="108"/>
      <c r="KZW375" s="108"/>
      <c r="KZX375" s="108"/>
      <c r="KZY375" s="108"/>
      <c r="KZZ375" s="108"/>
      <c r="LAA375" s="108"/>
      <c r="LAB375" s="108"/>
      <c r="LAC375" s="108"/>
      <c r="LAD375" s="108"/>
      <c r="LAE375" s="108"/>
      <c r="LAF375" s="108"/>
      <c r="LAG375" s="108"/>
      <c r="LAH375" s="108"/>
      <c r="LAI375" s="108"/>
      <c r="LAJ375" s="108"/>
      <c r="LAK375" s="108"/>
      <c r="LAL375" s="108"/>
      <c r="LAM375" s="108"/>
      <c r="LAN375" s="108"/>
      <c r="LAO375" s="108"/>
      <c r="LAP375" s="108"/>
      <c r="LAQ375" s="108"/>
      <c r="LAR375" s="108"/>
      <c r="LAS375" s="108"/>
      <c r="LAT375" s="108"/>
      <c r="LAU375" s="108"/>
      <c r="LAV375" s="108"/>
      <c r="LAW375" s="108"/>
      <c r="LAX375" s="108"/>
      <c r="LAY375" s="108"/>
      <c r="LAZ375" s="108"/>
      <c r="LBA375" s="108"/>
      <c r="LBB375" s="108"/>
      <c r="LBC375" s="108"/>
      <c r="LBD375" s="108"/>
      <c r="LBE375" s="108"/>
      <c r="LBF375" s="108"/>
      <c r="LBG375" s="108"/>
      <c r="LBH375" s="108"/>
      <c r="LBI375" s="108"/>
      <c r="LBJ375" s="108"/>
      <c r="LBK375" s="108"/>
      <c r="LBL375" s="108"/>
      <c r="LBM375" s="108"/>
      <c r="LBN375" s="108"/>
      <c r="LBO375" s="108"/>
      <c r="LBP375" s="108"/>
      <c r="LBQ375" s="108"/>
      <c r="LBR375" s="108"/>
      <c r="LBS375" s="108"/>
      <c r="LBT375" s="108"/>
      <c r="LBU375" s="108"/>
      <c r="LBV375" s="108"/>
      <c r="LBW375" s="108"/>
      <c r="LBX375" s="108"/>
      <c r="LBY375" s="108"/>
      <c r="LBZ375" s="108"/>
      <c r="LCA375" s="108"/>
      <c r="LCB375" s="108"/>
      <c r="LCC375" s="108"/>
      <c r="LCD375" s="108"/>
      <c r="LCE375" s="108"/>
      <c r="LCF375" s="108"/>
      <c r="LCG375" s="108"/>
      <c r="LCH375" s="108"/>
      <c r="LCI375" s="108"/>
      <c r="LCJ375" s="108"/>
      <c r="LCK375" s="108"/>
      <c r="LCL375" s="108"/>
      <c r="LCM375" s="108"/>
      <c r="LCN375" s="108"/>
      <c r="LCO375" s="108"/>
      <c r="LCP375" s="108"/>
      <c r="LCQ375" s="108"/>
      <c r="LCR375" s="108"/>
      <c r="LCS375" s="108"/>
      <c r="LCT375" s="108"/>
      <c r="LCU375" s="108"/>
      <c r="LCV375" s="108"/>
      <c r="LCW375" s="108"/>
      <c r="LCX375" s="108"/>
      <c r="LCY375" s="108"/>
      <c r="LCZ375" s="108"/>
      <c r="LDA375" s="108"/>
      <c r="LDB375" s="108"/>
      <c r="LDC375" s="108"/>
      <c r="LDD375" s="108"/>
      <c r="LDE375" s="108"/>
      <c r="LDF375" s="108"/>
      <c r="LDG375" s="108"/>
      <c r="LDH375" s="108"/>
      <c r="LDI375" s="108"/>
      <c r="LDJ375" s="108"/>
      <c r="LDK375" s="108"/>
      <c r="LDL375" s="108"/>
      <c r="LDM375" s="108"/>
      <c r="LDN375" s="108"/>
      <c r="LDO375" s="108"/>
      <c r="LDP375" s="108"/>
      <c r="LDQ375" s="108"/>
      <c r="LDR375" s="108"/>
      <c r="LDS375" s="108"/>
      <c r="LDT375" s="108"/>
      <c r="LDU375" s="108"/>
      <c r="LDV375" s="108"/>
      <c r="LDW375" s="108"/>
      <c r="LDX375" s="108"/>
      <c r="LDY375" s="108"/>
      <c r="LDZ375" s="108"/>
      <c r="LEA375" s="108"/>
      <c r="LEB375" s="108"/>
      <c r="LEC375" s="108"/>
      <c r="LED375" s="108"/>
      <c r="LEE375" s="108"/>
      <c r="LEF375" s="108"/>
      <c r="LEG375" s="108"/>
      <c r="LEH375" s="108"/>
      <c r="LEI375" s="108"/>
      <c r="LEJ375" s="108"/>
      <c r="LEK375" s="108"/>
      <c r="LEL375" s="108"/>
      <c r="LEM375" s="108"/>
      <c r="LEN375" s="108"/>
      <c r="LEO375" s="108"/>
      <c r="LEP375" s="108"/>
      <c r="LEQ375" s="108"/>
      <c r="LER375" s="108"/>
      <c r="LES375" s="108"/>
      <c r="LET375" s="108"/>
      <c r="LEU375" s="108"/>
      <c r="LEV375" s="108"/>
      <c r="LEW375" s="108"/>
      <c r="LEX375" s="108"/>
      <c r="LEY375" s="108"/>
      <c r="LEZ375" s="108"/>
      <c r="LFA375" s="108"/>
      <c r="LFB375" s="108"/>
      <c r="LFC375" s="108"/>
      <c r="LFD375" s="108"/>
      <c r="LFE375" s="108"/>
      <c r="LFF375" s="108"/>
      <c r="LFG375" s="108"/>
      <c r="LFH375" s="108"/>
      <c r="LFI375" s="108"/>
      <c r="LFJ375" s="108"/>
      <c r="LFK375" s="108"/>
      <c r="LFL375" s="108"/>
      <c r="LFM375" s="108"/>
      <c r="LFN375" s="108"/>
      <c r="LFO375" s="108"/>
      <c r="LFP375" s="108"/>
      <c r="LFQ375" s="108"/>
      <c r="LFR375" s="108"/>
      <c r="LFS375" s="108"/>
      <c r="LFT375" s="108"/>
      <c r="LFU375" s="108"/>
      <c r="LFV375" s="108"/>
      <c r="LFW375" s="108"/>
      <c r="LFX375" s="108"/>
      <c r="LFY375" s="108"/>
      <c r="LFZ375" s="108"/>
      <c r="LGA375" s="108"/>
      <c r="LGB375" s="108"/>
      <c r="LGC375" s="108"/>
      <c r="LGD375" s="108"/>
      <c r="LGE375" s="108"/>
      <c r="LGF375" s="108"/>
      <c r="LGG375" s="108"/>
      <c r="LGH375" s="108"/>
      <c r="LGI375" s="108"/>
      <c r="LGJ375" s="108"/>
      <c r="LGK375" s="108"/>
      <c r="LGL375" s="108"/>
      <c r="LGM375" s="108"/>
      <c r="LGN375" s="108"/>
      <c r="LGO375" s="108"/>
      <c r="LGP375" s="108"/>
      <c r="LGQ375" s="108"/>
      <c r="LGR375" s="108"/>
      <c r="LGS375" s="108"/>
      <c r="LGT375" s="108"/>
      <c r="LGU375" s="108"/>
      <c r="LGV375" s="108"/>
      <c r="LGW375" s="108"/>
      <c r="LGX375" s="108"/>
      <c r="LGY375" s="108"/>
      <c r="LGZ375" s="108"/>
      <c r="LHA375" s="108"/>
      <c r="LHB375" s="108"/>
      <c r="LHC375" s="108"/>
      <c r="LHD375" s="108"/>
      <c r="LHE375" s="108"/>
      <c r="LHF375" s="108"/>
      <c r="LHG375" s="108"/>
      <c r="LHH375" s="108"/>
      <c r="LHI375" s="108"/>
      <c r="LHJ375" s="108"/>
      <c r="LHK375" s="108"/>
      <c r="LHL375" s="108"/>
      <c r="LHM375" s="108"/>
      <c r="LHN375" s="108"/>
      <c r="LHO375" s="108"/>
      <c r="LHP375" s="108"/>
      <c r="LHQ375" s="108"/>
      <c r="LHR375" s="108"/>
      <c r="LHS375" s="108"/>
      <c r="LHT375" s="108"/>
      <c r="LHU375" s="108"/>
      <c r="LHV375" s="108"/>
      <c r="LHW375" s="108"/>
      <c r="LHX375" s="108"/>
      <c r="LHY375" s="108"/>
      <c r="LHZ375" s="108"/>
      <c r="LIA375" s="108"/>
      <c r="LIB375" s="108"/>
      <c r="LIC375" s="108"/>
      <c r="LID375" s="108"/>
      <c r="LIE375" s="108"/>
      <c r="LIF375" s="108"/>
      <c r="LIG375" s="108"/>
      <c r="LIH375" s="108"/>
      <c r="LII375" s="108"/>
      <c r="LIJ375" s="108"/>
      <c r="LIK375" s="108"/>
      <c r="LIL375" s="108"/>
      <c r="LIM375" s="108"/>
      <c r="LIN375" s="108"/>
      <c r="LIO375" s="108"/>
      <c r="LIP375" s="108"/>
      <c r="LIQ375" s="108"/>
      <c r="LIR375" s="108"/>
      <c r="LIS375" s="108"/>
      <c r="LIT375" s="108"/>
      <c r="LIU375" s="108"/>
      <c r="LIV375" s="108"/>
      <c r="LIW375" s="108"/>
      <c r="LIX375" s="108"/>
      <c r="LIY375" s="108"/>
      <c r="LIZ375" s="108"/>
      <c r="LJA375" s="108"/>
      <c r="LJB375" s="108"/>
      <c r="LJC375" s="108"/>
      <c r="LJD375" s="108"/>
      <c r="LJE375" s="108"/>
      <c r="LJF375" s="108"/>
      <c r="LJG375" s="108"/>
      <c r="LJH375" s="108"/>
      <c r="LJI375" s="108"/>
      <c r="LJJ375" s="108"/>
      <c r="LJK375" s="108"/>
      <c r="LJL375" s="108"/>
      <c r="LJM375" s="108"/>
      <c r="LJN375" s="108"/>
      <c r="LJO375" s="108"/>
      <c r="LJP375" s="108"/>
      <c r="LJQ375" s="108"/>
      <c r="LJR375" s="108"/>
      <c r="LJS375" s="108"/>
      <c r="LJT375" s="108"/>
      <c r="LJU375" s="108"/>
      <c r="LJV375" s="108"/>
      <c r="LJW375" s="108"/>
      <c r="LJX375" s="108"/>
      <c r="LJY375" s="108"/>
      <c r="LJZ375" s="108"/>
      <c r="LKA375" s="108"/>
      <c r="LKB375" s="108"/>
      <c r="LKC375" s="108"/>
      <c r="LKD375" s="108"/>
      <c r="LKE375" s="108"/>
      <c r="LKF375" s="108"/>
      <c r="LKG375" s="108"/>
      <c r="LKH375" s="108"/>
      <c r="LKI375" s="108"/>
      <c r="LKJ375" s="108"/>
      <c r="LKK375" s="108"/>
      <c r="LKL375" s="108"/>
      <c r="LKM375" s="108"/>
      <c r="LKN375" s="108"/>
      <c r="LKO375" s="108"/>
      <c r="LKP375" s="108"/>
      <c r="LKQ375" s="108"/>
      <c r="LKR375" s="108"/>
      <c r="LKS375" s="108"/>
      <c r="LKT375" s="108"/>
      <c r="LKU375" s="108"/>
      <c r="LKV375" s="108"/>
      <c r="LKW375" s="108"/>
      <c r="LKX375" s="108"/>
      <c r="LKY375" s="108"/>
      <c r="LKZ375" s="108"/>
      <c r="LLA375" s="108"/>
      <c r="LLB375" s="108"/>
      <c r="LLC375" s="108"/>
      <c r="LLD375" s="108"/>
      <c r="LLE375" s="108"/>
      <c r="LLF375" s="108"/>
      <c r="LLG375" s="108"/>
      <c r="LLH375" s="108"/>
      <c r="LLI375" s="108"/>
      <c r="LLJ375" s="108"/>
      <c r="LLK375" s="108"/>
      <c r="LLL375" s="108"/>
      <c r="LLM375" s="108"/>
      <c r="LLN375" s="108"/>
      <c r="LLO375" s="108"/>
      <c r="LLP375" s="108"/>
      <c r="LLQ375" s="108"/>
      <c r="LLR375" s="108"/>
      <c r="LLS375" s="108"/>
      <c r="LLT375" s="108"/>
      <c r="LLU375" s="108"/>
      <c r="LLV375" s="108"/>
      <c r="LLW375" s="108"/>
      <c r="LLX375" s="108"/>
      <c r="LLY375" s="108"/>
      <c r="LLZ375" s="108"/>
      <c r="LMA375" s="108"/>
      <c r="LMB375" s="108"/>
      <c r="LMC375" s="108"/>
      <c r="LMD375" s="108"/>
      <c r="LME375" s="108"/>
      <c r="LMF375" s="108"/>
      <c r="LMG375" s="108"/>
      <c r="LMH375" s="108"/>
      <c r="LMI375" s="108"/>
      <c r="LMJ375" s="108"/>
      <c r="LMK375" s="108"/>
      <c r="LML375" s="108"/>
      <c r="LMM375" s="108"/>
      <c r="LMN375" s="108"/>
      <c r="LMO375" s="108"/>
      <c r="LMP375" s="108"/>
      <c r="LMQ375" s="108"/>
      <c r="LMR375" s="108"/>
      <c r="LMS375" s="108"/>
      <c r="LMT375" s="108"/>
      <c r="LMU375" s="108"/>
      <c r="LMV375" s="108"/>
      <c r="LMW375" s="108"/>
      <c r="LMX375" s="108"/>
      <c r="LMY375" s="108"/>
      <c r="LMZ375" s="108"/>
      <c r="LNA375" s="108"/>
      <c r="LNB375" s="108"/>
      <c r="LNC375" s="108"/>
      <c r="LND375" s="108"/>
      <c r="LNE375" s="108"/>
      <c r="LNF375" s="108"/>
      <c r="LNG375" s="108"/>
      <c r="LNH375" s="108"/>
      <c r="LNI375" s="108"/>
      <c r="LNJ375" s="108"/>
      <c r="LNK375" s="108"/>
      <c r="LNL375" s="108"/>
      <c r="LNM375" s="108"/>
      <c r="LNN375" s="108"/>
      <c r="LNO375" s="108"/>
      <c r="LNP375" s="108"/>
      <c r="LNQ375" s="108"/>
      <c r="LNR375" s="108"/>
      <c r="LNS375" s="108"/>
      <c r="LNT375" s="108"/>
      <c r="LNU375" s="108"/>
      <c r="LNV375" s="108"/>
      <c r="LNW375" s="108"/>
      <c r="LNX375" s="108"/>
      <c r="LNY375" s="108"/>
      <c r="LNZ375" s="108"/>
      <c r="LOA375" s="108"/>
      <c r="LOB375" s="108"/>
      <c r="LOC375" s="108"/>
      <c r="LOD375" s="108"/>
      <c r="LOE375" s="108"/>
      <c r="LOF375" s="108"/>
      <c r="LOG375" s="108"/>
      <c r="LOH375" s="108"/>
      <c r="LOI375" s="108"/>
      <c r="LOJ375" s="108"/>
      <c r="LOK375" s="108"/>
      <c r="LOL375" s="108"/>
      <c r="LOM375" s="108"/>
      <c r="LON375" s="108"/>
      <c r="LOO375" s="108"/>
      <c r="LOP375" s="108"/>
      <c r="LOQ375" s="108"/>
      <c r="LOR375" s="108"/>
      <c r="LOS375" s="108"/>
      <c r="LOT375" s="108"/>
      <c r="LOU375" s="108"/>
      <c r="LOV375" s="108"/>
      <c r="LOW375" s="108"/>
      <c r="LOX375" s="108"/>
      <c r="LOY375" s="108"/>
      <c r="LOZ375" s="108"/>
      <c r="LPA375" s="108"/>
      <c r="LPB375" s="108"/>
      <c r="LPC375" s="108"/>
      <c r="LPD375" s="108"/>
      <c r="LPE375" s="108"/>
      <c r="LPF375" s="108"/>
      <c r="LPG375" s="108"/>
      <c r="LPH375" s="108"/>
      <c r="LPI375" s="108"/>
      <c r="LPJ375" s="108"/>
      <c r="LPK375" s="108"/>
      <c r="LPL375" s="108"/>
      <c r="LPM375" s="108"/>
      <c r="LPN375" s="108"/>
      <c r="LPO375" s="108"/>
      <c r="LPP375" s="108"/>
      <c r="LPQ375" s="108"/>
      <c r="LPR375" s="108"/>
      <c r="LPS375" s="108"/>
      <c r="LPT375" s="108"/>
      <c r="LPU375" s="108"/>
      <c r="LPV375" s="108"/>
      <c r="LPW375" s="108"/>
      <c r="LPX375" s="108"/>
      <c r="LPY375" s="108"/>
      <c r="LPZ375" s="108"/>
      <c r="LQA375" s="108"/>
      <c r="LQB375" s="108"/>
      <c r="LQC375" s="108"/>
      <c r="LQD375" s="108"/>
      <c r="LQE375" s="108"/>
      <c r="LQF375" s="108"/>
      <c r="LQG375" s="108"/>
      <c r="LQH375" s="108"/>
      <c r="LQI375" s="108"/>
      <c r="LQJ375" s="108"/>
      <c r="LQK375" s="108"/>
      <c r="LQL375" s="108"/>
      <c r="LQM375" s="108"/>
      <c r="LQN375" s="108"/>
      <c r="LQO375" s="108"/>
      <c r="LQP375" s="108"/>
      <c r="LQQ375" s="108"/>
      <c r="LQR375" s="108"/>
      <c r="LQS375" s="108"/>
      <c r="LQT375" s="108"/>
      <c r="LQU375" s="108"/>
      <c r="LQV375" s="108"/>
      <c r="LQW375" s="108"/>
      <c r="LQX375" s="108"/>
      <c r="LQY375" s="108"/>
      <c r="LQZ375" s="108"/>
      <c r="LRA375" s="108"/>
      <c r="LRB375" s="108"/>
      <c r="LRC375" s="108"/>
      <c r="LRD375" s="108"/>
      <c r="LRE375" s="108"/>
      <c r="LRF375" s="108"/>
      <c r="LRG375" s="108"/>
      <c r="LRH375" s="108"/>
      <c r="LRI375" s="108"/>
      <c r="LRJ375" s="108"/>
      <c r="LRK375" s="108"/>
      <c r="LRL375" s="108"/>
      <c r="LRM375" s="108"/>
      <c r="LRN375" s="108"/>
      <c r="LRO375" s="108"/>
      <c r="LRP375" s="108"/>
      <c r="LRQ375" s="108"/>
      <c r="LRR375" s="108"/>
      <c r="LRS375" s="108"/>
      <c r="LRT375" s="108"/>
      <c r="LRU375" s="108"/>
      <c r="LRV375" s="108"/>
      <c r="LRW375" s="108"/>
      <c r="LRX375" s="108"/>
      <c r="LRY375" s="108"/>
      <c r="LRZ375" s="108"/>
      <c r="LSA375" s="108"/>
      <c r="LSB375" s="108"/>
      <c r="LSC375" s="108"/>
      <c r="LSD375" s="108"/>
      <c r="LSE375" s="108"/>
      <c r="LSF375" s="108"/>
      <c r="LSG375" s="108"/>
      <c r="LSH375" s="108"/>
      <c r="LSI375" s="108"/>
      <c r="LSJ375" s="108"/>
      <c r="LSK375" s="108"/>
      <c r="LSL375" s="108"/>
      <c r="LSM375" s="108"/>
      <c r="LSN375" s="108"/>
      <c r="LSO375" s="108"/>
      <c r="LSP375" s="108"/>
      <c r="LSQ375" s="108"/>
      <c r="LSR375" s="108"/>
      <c r="LSS375" s="108"/>
      <c r="LST375" s="108"/>
      <c r="LSU375" s="108"/>
      <c r="LSV375" s="108"/>
      <c r="LSW375" s="108"/>
      <c r="LSX375" s="108"/>
      <c r="LSY375" s="108"/>
      <c r="LSZ375" s="108"/>
      <c r="LTA375" s="108"/>
      <c r="LTB375" s="108"/>
      <c r="LTC375" s="108"/>
      <c r="LTD375" s="108"/>
      <c r="LTE375" s="108"/>
      <c r="LTF375" s="108"/>
      <c r="LTG375" s="108"/>
      <c r="LTH375" s="108"/>
      <c r="LTI375" s="108"/>
      <c r="LTJ375" s="108"/>
      <c r="LTK375" s="108"/>
      <c r="LTL375" s="108"/>
      <c r="LTM375" s="108"/>
      <c r="LTN375" s="108"/>
      <c r="LTO375" s="108"/>
      <c r="LTP375" s="108"/>
      <c r="LTQ375" s="108"/>
      <c r="LTR375" s="108"/>
      <c r="LTS375" s="108"/>
      <c r="LTT375" s="108"/>
      <c r="LTU375" s="108"/>
      <c r="LTV375" s="108"/>
      <c r="LTW375" s="108"/>
      <c r="LTX375" s="108"/>
      <c r="LTY375" s="108"/>
      <c r="LTZ375" s="108"/>
      <c r="LUA375" s="108"/>
      <c r="LUB375" s="108"/>
      <c r="LUC375" s="108"/>
      <c r="LUD375" s="108"/>
      <c r="LUE375" s="108"/>
      <c r="LUF375" s="108"/>
      <c r="LUG375" s="108"/>
      <c r="LUH375" s="108"/>
      <c r="LUI375" s="108"/>
      <c r="LUJ375" s="108"/>
      <c r="LUK375" s="108"/>
      <c r="LUL375" s="108"/>
      <c r="LUM375" s="108"/>
      <c r="LUN375" s="108"/>
      <c r="LUO375" s="108"/>
      <c r="LUP375" s="108"/>
      <c r="LUQ375" s="108"/>
      <c r="LUR375" s="108"/>
      <c r="LUS375" s="108"/>
      <c r="LUT375" s="108"/>
      <c r="LUU375" s="108"/>
      <c r="LUV375" s="108"/>
      <c r="LUW375" s="108"/>
      <c r="LUX375" s="108"/>
      <c r="LUY375" s="108"/>
      <c r="LUZ375" s="108"/>
      <c r="LVA375" s="108"/>
      <c r="LVB375" s="108"/>
      <c r="LVC375" s="108"/>
      <c r="LVD375" s="108"/>
      <c r="LVE375" s="108"/>
      <c r="LVF375" s="108"/>
      <c r="LVG375" s="108"/>
      <c r="LVH375" s="108"/>
      <c r="LVI375" s="108"/>
      <c r="LVJ375" s="108"/>
      <c r="LVK375" s="108"/>
      <c r="LVL375" s="108"/>
      <c r="LVM375" s="108"/>
      <c r="LVN375" s="108"/>
      <c r="LVO375" s="108"/>
      <c r="LVP375" s="108"/>
      <c r="LVQ375" s="108"/>
      <c r="LVR375" s="108"/>
      <c r="LVS375" s="108"/>
      <c r="LVT375" s="108"/>
      <c r="LVU375" s="108"/>
      <c r="LVV375" s="108"/>
      <c r="LVW375" s="108"/>
      <c r="LVX375" s="108"/>
      <c r="LVY375" s="108"/>
      <c r="LVZ375" s="108"/>
      <c r="LWA375" s="108"/>
      <c r="LWB375" s="108"/>
      <c r="LWC375" s="108"/>
      <c r="LWD375" s="108"/>
      <c r="LWE375" s="108"/>
      <c r="LWF375" s="108"/>
      <c r="LWG375" s="108"/>
      <c r="LWH375" s="108"/>
      <c r="LWI375" s="108"/>
      <c r="LWJ375" s="108"/>
      <c r="LWK375" s="108"/>
      <c r="LWL375" s="108"/>
      <c r="LWM375" s="108"/>
      <c r="LWN375" s="108"/>
      <c r="LWO375" s="108"/>
      <c r="LWP375" s="108"/>
      <c r="LWQ375" s="108"/>
      <c r="LWR375" s="108"/>
      <c r="LWS375" s="108"/>
      <c r="LWT375" s="108"/>
      <c r="LWU375" s="108"/>
      <c r="LWV375" s="108"/>
      <c r="LWW375" s="108"/>
      <c r="LWX375" s="108"/>
      <c r="LWY375" s="108"/>
      <c r="LWZ375" s="108"/>
      <c r="LXA375" s="108"/>
      <c r="LXB375" s="108"/>
      <c r="LXC375" s="108"/>
      <c r="LXD375" s="108"/>
      <c r="LXE375" s="108"/>
      <c r="LXF375" s="108"/>
      <c r="LXG375" s="108"/>
      <c r="LXH375" s="108"/>
      <c r="LXI375" s="108"/>
      <c r="LXJ375" s="108"/>
      <c r="LXK375" s="108"/>
      <c r="LXL375" s="108"/>
      <c r="LXM375" s="108"/>
      <c r="LXN375" s="108"/>
      <c r="LXO375" s="108"/>
      <c r="LXP375" s="108"/>
      <c r="LXQ375" s="108"/>
      <c r="LXR375" s="108"/>
      <c r="LXS375" s="108"/>
      <c r="LXT375" s="108"/>
      <c r="LXU375" s="108"/>
      <c r="LXV375" s="108"/>
      <c r="LXW375" s="108"/>
      <c r="LXX375" s="108"/>
      <c r="LXY375" s="108"/>
      <c r="LXZ375" s="108"/>
      <c r="LYA375" s="108"/>
      <c r="LYB375" s="108"/>
      <c r="LYC375" s="108"/>
      <c r="LYD375" s="108"/>
      <c r="LYE375" s="108"/>
      <c r="LYF375" s="108"/>
      <c r="LYG375" s="108"/>
      <c r="LYH375" s="108"/>
      <c r="LYI375" s="108"/>
      <c r="LYJ375" s="108"/>
      <c r="LYK375" s="108"/>
      <c r="LYL375" s="108"/>
      <c r="LYM375" s="108"/>
      <c r="LYN375" s="108"/>
      <c r="LYO375" s="108"/>
      <c r="LYP375" s="108"/>
      <c r="LYQ375" s="108"/>
      <c r="LYR375" s="108"/>
      <c r="LYS375" s="108"/>
      <c r="LYT375" s="108"/>
      <c r="LYU375" s="108"/>
      <c r="LYV375" s="108"/>
      <c r="LYW375" s="108"/>
      <c r="LYX375" s="108"/>
      <c r="LYY375" s="108"/>
      <c r="LYZ375" s="108"/>
      <c r="LZA375" s="108"/>
      <c r="LZB375" s="108"/>
      <c r="LZC375" s="108"/>
      <c r="LZD375" s="108"/>
      <c r="LZE375" s="108"/>
      <c r="LZF375" s="108"/>
      <c r="LZG375" s="108"/>
      <c r="LZH375" s="108"/>
      <c r="LZI375" s="108"/>
      <c r="LZJ375" s="108"/>
      <c r="LZK375" s="108"/>
      <c r="LZL375" s="108"/>
      <c r="LZM375" s="108"/>
      <c r="LZN375" s="108"/>
      <c r="LZO375" s="108"/>
      <c r="LZP375" s="108"/>
      <c r="LZQ375" s="108"/>
      <c r="LZR375" s="108"/>
      <c r="LZS375" s="108"/>
      <c r="LZT375" s="108"/>
      <c r="LZU375" s="108"/>
      <c r="LZV375" s="108"/>
      <c r="LZW375" s="108"/>
      <c r="LZX375" s="108"/>
      <c r="LZY375" s="108"/>
      <c r="LZZ375" s="108"/>
      <c r="MAA375" s="108"/>
      <c r="MAB375" s="108"/>
      <c r="MAC375" s="108"/>
      <c r="MAD375" s="108"/>
      <c r="MAE375" s="108"/>
      <c r="MAF375" s="108"/>
      <c r="MAG375" s="108"/>
      <c r="MAH375" s="108"/>
      <c r="MAI375" s="108"/>
      <c r="MAJ375" s="108"/>
      <c r="MAK375" s="108"/>
      <c r="MAL375" s="108"/>
      <c r="MAM375" s="108"/>
      <c r="MAN375" s="108"/>
      <c r="MAO375" s="108"/>
      <c r="MAP375" s="108"/>
      <c r="MAQ375" s="108"/>
      <c r="MAR375" s="108"/>
      <c r="MAS375" s="108"/>
      <c r="MAT375" s="108"/>
      <c r="MAU375" s="108"/>
      <c r="MAV375" s="108"/>
      <c r="MAW375" s="108"/>
      <c r="MAX375" s="108"/>
      <c r="MAY375" s="108"/>
      <c r="MAZ375" s="108"/>
      <c r="MBA375" s="108"/>
      <c r="MBB375" s="108"/>
      <c r="MBC375" s="108"/>
      <c r="MBD375" s="108"/>
      <c r="MBE375" s="108"/>
      <c r="MBF375" s="108"/>
      <c r="MBG375" s="108"/>
      <c r="MBH375" s="108"/>
      <c r="MBI375" s="108"/>
      <c r="MBJ375" s="108"/>
      <c r="MBK375" s="108"/>
      <c r="MBL375" s="108"/>
      <c r="MBM375" s="108"/>
      <c r="MBN375" s="108"/>
      <c r="MBO375" s="108"/>
      <c r="MBP375" s="108"/>
      <c r="MBQ375" s="108"/>
      <c r="MBR375" s="108"/>
      <c r="MBS375" s="108"/>
      <c r="MBT375" s="108"/>
      <c r="MBU375" s="108"/>
      <c r="MBV375" s="108"/>
      <c r="MBW375" s="108"/>
      <c r="MBX375" s="108"/>
      <c r="MBY375" s="108"/>
      <c r="MBZ375" s="108"/>
      <c r="MCA375" s="108"/>
      <c r="MCB375" s="108"/>
      <c r="MCC375" s="108"/>
      <c r="MCD375" s="108"/>
      <c r="MCE375" s="108"/>
      <c r="MCF375" s="108"/>
      <c r="MCG375" s="108"/>
      <c r="MCH375" s="108"/>
      <c r="MCI375" s="108"/>
      <c r="MCJ375" s="108"/>
      <c r="MCK375" s="108"/>
      <c r="MCL375" s="108"/>
      <c r="MCM375" s="108"/>
      <c r="MCN375" s="108"/>
      <c r="MCO375" s="108"/>
      <c r="MCP375" s="108"/>
      <c r="MCQ375" s="108"/>
      <c r="MCR375" s="108"/>
      <c r="MCS375" s="108"/>
      <c r="MCT375" s="108"/>
      <c r="MCU375" s="108"/>
      <c r="MCV375" s="108"/>
      <c r="MCW375" s="108"/>
      <c r="MCX375" s="108"/>
      <c r="MCY375" s="108"/>
      <c r="MCZ375" s="108"/>
      <c r="MDA375" s="108"/>
      <c r="MDB375" s="108"/>
      <c r="MDC375" s="108"/>
      <c r="MDD375" s="108"/>
      <c r="MDE375" s="108"/>
      <c r="MDF375" s="108"/>
      <c r="MDG375" s="108"/>
      <c r="MDH375" s="108"/>
      <c r="MDI375" s="108"/>
      <c r="MDJ375" s="108"/>
      <c r="MDK375" s="108"/>
      <c r="MDL375" s="108"/>
      <c r="MDM375" s="108"/>
      <c r="MDN375" s="108"/>
      <c r="MDO375" s="108"/>
      <c r="MDP375" s="108"/>
      <c r="MDQ375" s="108"/>
      <c r="MDR375" s="108"/>
      <c r="MDS375" s="108"/>
      <c r="MDT375" s="108"/>
      <c r="MDU375" s="108"/>
      <c r="MDV375" s="108"/>
      <c r="MDW375" s="108"/>
      <c r="MDX375" s="108"/>
      <c r="MDY375" s="108"/>
      <c r="MDZ375" s="108"/>
      <c r="MEA375" s="108"/>
      <c r="MEB375" s="108"/>
      <c r="MEC375" s="108"/>
      <c r="MED375" s="108"/>
      <c r="MEE375" s="108"/>
      <c r="MEF375" s="108"/>
      <c r="MEG375" s="108"/>
      <c r="MEH375" s="108"/>
      <c r="MEI375" s="108"/>
      <c r="MEJ375" s="108"/>
      <c r="MEK375" s="108"/>
      <c r="MEL375" s="108"/>
      <c r="MEM375" s="108"/>
      <c r="MEN375" s="108"/>
      <c r="MEO375" s="108"/>
      <c r="MEP375" s="108"/>
      <c r="MEQ375" s="108"/>
      <c r="MER375" s="108"/>
      <c r="MES375" s="108"/>
      <c r="MET375" s="108"/>
      <c r="MEU375" s="108"/>
      <c r="MEV375" s="108"/>
      <c r="MEW375" s="108"/>
      <c r="MEX375" s="108"/>
      <c r="MEY375" s="108"/>
      <c r="MEZ375" s="108"/>
      <c r="MFA375" s="108"/>
      <c r="MFB375" s="108"/>
      <c r="MFC375" s="108"/>
      <c r="MFD375" s="108"/>
      <c r="MFE375" s="108"/>
      <c r="MFF375" s="108"/>
      <c r="MFG375" s="108"/>
      <c r="MFH375" s="108"/>
      <c r="MFI375" s="108"/>
      <c r="MFJ375" s="108"/>
      <c r="MFK375" s="108"/>
      <c r="MFL375" s="108"/>
      <c r="MFM375" s="108"/>
      <c r="MFN375" s="108"/>
      <c r="MFO375" s="108"/>
      <c r="MFP375" s="108"/>
      <c r="MFQ375" s="108"/>
      <c r="MFR375" s="108"/>
      <c r="MFS375" s="108"/>
      <c r="MFT375" s="108"/>
      <c r="MFU375" s="108"/>
      <c r="MFV375" s="108"/>
      <c r="MFW375" s="108"/>
      <c r="MFX375" s="108"/>
      <c r="MFY375" s="108"/>
      <c r="MFZ375" s="108"/>
      <c r="MGA375" s="108"/>
      <c r="MGB375" s="108"/>
      <c r="MGC375" s="108"/>
      <c r="MGD375" s="108"/>
      <c r="MGE375" s="108"/>
      <c r="MGF375" s="108"/>
      <c r="MGG375" s="108"/>
      <c r="MGH375" s="108"/>
      <c r="MGI375" s="108"/>
      <c r="MGJ375" s="108"/>
      <c r="MGK375" s="108"/>
      <c r="MGL375" s="108"/>
      <c r="MGM375" s="108"/>
      <c r="MGN375" s="108"/>
      <c r="MGO375" s="108"/>
      <c r="MGP375" s="108"/>
      <c r="MGQ375" s="108"/>
      <c r="MGR375" s="108"/>
      <c r="MGS375" s="108"/>
      <c r="MGT375" s="108"/>
      <c r="MGU375" s="108"/>
      <c r="MGV375" s="108"/>
      <c r="MGW375" s="108"/>
      <c r="MGX375" s="108"/>
      <c r="MGY375" s="108"/>
      <c r="MGZ375" s="108"/>
      <c r="MHA375" s="108"/>
      <c r="MHB375" s="108"/>
      <c r="MHC375" s="108"/>
      <c r="MHD375" s="108"/>
      <c r="MHE375" s="108"/>
      <c r="MHF375" s="108"/>
      <c r="MHG375" s="108"/>
      <c r="MHH375" s="108"/>
      <c r="MHI375" s="108"/>
      <c r="MHJ375" s="108"/>
      <c r="MHK375" s="108"/>
      <c r="MHL375" s="108"/>
      <c r="MHM375" s="108"/>
      <c r="MHN375" s="108"/>
      <c r="MHO375" s="108"/>
      <c r="MHP375" s="108"/>
      <c r="MHQ375" s="108"/>
      <c r="MHR375" s="108"/>
      <c r="MHS375" s="108"/>
      <c r="MHT375" s="108"/>
      <c r="MHU375" s="108"/>
      <c r="MHV375" s="108"/>
      <c r="MHW375" s="108"/>
      <c r="MHX375" s="108"/>
      <c r="MHY375" s="108"/>
      <c r="MHZ375" s="108"/>
      <c r="MIA375" s="108"/>
      <c r="MIB375" s="108"/>
      <c r="MIC375" s="108"/>
      <c r="MID375" s="108"/>
      <c r="MIE375" s="108"/>
      <c r="MIF375" s="108"/>
      <c r="MIG375" s="108"/>
      <c r="MIH375" s="108"/>
      <c r="MII375" s="108"/>
      <c r="MIJ375" s="108"/>
      <c r="MIK375" s="108"/>
      <c r="MIL375" s="108"/>
      <c r="MIM375" s="108"/>
      <c r="MIN375" s="108"/>
      <c r="MIO375" s="108"/>
      <c r="MIP375" s="108"/>
      <c r="MIQ375" s="108"/>
      <c r="MIR375" s="108"/>
      <c r="MIS375" s="108"/>
      <c r="MIT375" s="108"/>
      <c r="MIU375" s="108"/>
      <c r="MIV375" s="108"/>
      <c r="MIW375" s="108"/>
      <c r="MIX375" s="108"/>
      <c r="MIY375" s="108"/>
      <c r="MIZ375" s="108"/>
      <c r="MJA375" s="108"/>
      <c r="MJB375" s="108"/>
      <c r="MJC375" s="108"/>
      <c r="MJD375" s="108"/>
      <c r="MJE375" s="108"/>
      <c r="MJF375" s="108"/>
      <c r="MJG375" s="108"/>
      <c r="MJH375" s="108"/>
      <c r="MJI375" s="108"/>
      <c r="MJJ375" s="108"/>
      <c r="MJK375" s="108"/>
      <c r="MJL375" s="108"/>
      <c r="MJM375" s="108"/>
      <c r="MJN375" s="108"/>
      <c r="MJO375" s="108"/>
      <c r="MJP375" s="108"/>
      <c r="MJQ375" s="108"/>
      <c r="MJR375" s="108"/>
      <c r="MJS375" s="108"/>
      <c r="MJT375" s="108"/>
      <c r="MJU375" s="108"/>
      <c r="MJV375" s="108"/>
      <c r="MJW375" s="108"/>
      <c r="MJX375" s="108"/>
      <c r="MJY375" s="108"/>
      <c r="MJZ375" s="108"/>
      <c r="MKA375" s="108"/>
      <c r="MKB375" s="108"/>
      <c r="MKC375" s="108"/>
      <c r="MKD375" s="108"/>
      <c r="MKE375" s="108"/>
      <c r="MKF375" s="108"/>
      <c r="MKG375" s="108"/>
      <c r="MKH375" s="108"/>
      <c r="MKI375" s="108"/>
      <c r="MKJ375" s="108"/>
      <c r="MKK375" s="108"/>
      <c r="MKL375" s="108"/>
      <c r="MKM375" s="108"/>
      <c r="MKN375" s="108"/>
      <c r="MKO375" s="108"/>
      <c r="MKP375" s="108"/>
      <c r="MKQ375" s="108"/>
      <c r="MKR375" s="108"/>
      <c r="MKS375" s="108"/>
      <c r="MKT375" s="108"/>
      <c r="MKU375" s="108"/>
      <c r="MKV375" s="108"/>
      <c r="MKW375" s="108"/>
      <c r="MKX375" s="108"/>
      <c r="MKY375" s="108"/>
      <c r="MKZ375" s="108"/>
      <c r="MLA375" s="108"/>
      <c r="MLB375" s="108"/>
      <c r="MLC375" s="108"/>
      <c r="MLD375" s="108"/>
      <c r="MLE375" s="108"/>
      <c r="MLF375" s="108"/>
      <c r="MLG375" s="108"/>
      <c r="MLH375" s="108"/>
      <c r="MLI375" s="108"/>
      <c r="MLJ375" s="108"/>
      <c r="MLK375" s="108"/>
      <c r="MLL375" s="108"/>
      <c r="MLM375" s="108"/>
      <c r="MLN375" s="108"/>
      <c r="MLO375" s="108"/>
      <c r="MLP375" s="108"/>
      <c r="MLQ375" s="108"/>
      <c r="MLR375" s="108"/>
      <c r="MLS375" s="108"/>
      <c r="MLT375" s="108"/>
      <c r="MLU375" s="108"/>
      <c r="MLV375" s="108"/>
      <c r="MLW375" s="108"/>
      <c r="MLX375" s="108"/>
      <c r="MLY375" s="108"/>
      <c r="MLZ375" s="108"/>
      <c r="MMA375" s="108"/>
      <c r="MMB375" s="108"/>
      <c r="MMC375" s="108"/>
      <c r="MMD375" s="108"/>
      <c r="MME375" s="108"/>
      <c r="MMF375" s="108"/>
      <c r="MMG375" s="108"/>
      <c r="MMH375" s="108"/>
      <c r="MMI375" s="108"/>
      <c r="MMJ375" s="108"/>
      <c r="MMK375" s="108"/>
      <c r="MML375" s="108"/>
      <c r="MMM375" s="108"/>
      <c r="MMN375" s="108"/>
      <c r="MMO375" s="108"/>
      <c r="MMP375" s="108"/>
      <c r="MMQ375" s="108"/>
      <c r="MMR375" s="108"/>
      <c r="MMS375" s="108"/>
      <c r="MMT375" s="108"/>
      <c r="MMU375" s="108"/>
      <c r="MMV375" s="108"/>
      <c r="MMW375" s="108"/>
      <c r="MMX375" s="108"/>
      <c r="MMY375" s="108"/>
      <c r="MMZ375" s="108"/>
      <c r="MNA375" s="108"/>
      <c r="MNB375" s="108"/>
      <c r="MNC375" s="108"/>
      <c r="MND375" s="108"/>
      <c r="MNE375" s="108"/>
      <c r="MNF375" s="108"/>
      <c r="MNG375" s="108"/>
      <c r="MNH375" s="108"/>
      <c r="MNI375" s="108"/>
      <c r="MNJ375" s="108"/>
      <c r="MNK375" s="108"/>
      <c r="MNL375" s="108"/>
      <c r="MNM375" s="108"/>
      <c r="MNN375" s="108"/>
      <c r="MNO375" s="108"/>
      <c r="MNP375" s="108"/>
      <c r="MNQ375" s="108"/>
      <c r="MNR375" s="108"/>
      <c r="MNS375" s="108"/>
      <c r="MNT375" s="108"/>
      <c r="MNU375" s="108"/>
      <c r="MNV375" s="108"/>
      <c r="MNW375" s="108"/>
      <c r="MNX375" s="108"/>
      <c r="MNY375" s="108"/>
      <c r="MNZ375" s="108"/>
      <c r="MOA375" s="108"/>
      <c r="MOB375" s="108"/>
      <c r="MOC375" s="108"/>
      <c r="MOD375" s="108"/>
      <c r="MOE375" s="108"/>
      <c r="MOF375" s="108"/>
      <c r="MOG375" s="108"/>
      <c r="MOH375" s="108"/>
      <c r="MOI375" s="108"/>
      <c r="MOJ375" s="108"/>
      <c r="MOK375" s="108"/>
      <c r="MOL375" s="108"/>
      <c r="MOM375" s="108"/>
      <c r="MON375" s="108"/>
      <c r="MOO375" s="108"/>
      <c r="MOP375" s="108"/>
      <c r="MOQ375" s="108"/>
      <c r="MOR375" s="108"/>
      <c r="MOS375" s="108"/>
      <c r="MOT375" s="108"/>
      <c r="MOU375" s="108"/>
      <c r="MOV375" s="108"/>
      <c r="MOW375" s="108"/>
      <c r="MOX375" s="108"/>
      <c r="MOY375" s="108"/>
      <c r="MOZ375" s="108"/>
      <c r="MPA375" s="108"/>
      <c r="MPB375" s="108"/>
      <c r="MPC375" s="108"/>
      <c r="MPD375" s="108"/>
      <c r="MPE375" s="108"/>
      <c r="MPF375" s="108"/>
      <c r="MPG375" s="108"/>
      <c r="MPH375" s="108"/>
      <c r="MPI375" s="108"/>
      <c r="MPJ375" s="108"/>
      <c r="MPK375" s="108"/>
      <c r="MPL375" s="108"/>
      <c r="MPM375" s="108"/>
      <c r="MPN375" s="108"/>
      <c r="MPO375" s="108"/>
      <c r="MPP375" s="108"/>
      <c r="MPQ375" s="108"/>
      <c r="MPR375" s="108"/>
      <c r="MPS375" s="108"/>
      <c r="MPT375" s="108"/>
      <c r="MPU375" s="108"/>
      <c r="MPV375" s="108"/>
      <c r="MPW375" s="108"/>
      <c r="MPX375" s="108"/>
      <c r="MPY375" s="108"/>
      <c r="MPZ375" s="108"/>
      <c r="MQA375" s="108"/>
      <c r="MQB375" s="108"/>
      <c r="MQC375" s="108"/>
      <c r="MQD375" s="108"/>
      <c r="MQE375" s="108"/>
      <c r="MQF375" s="108"/>
      <c r="MQG375" s="108"/>
      <c r="MQH375" s="108"/>
      <c r="MQI375" s="108"/>
      <c r="MQJ375" s="108"/>
      <c r="MQK375" s="108"/>
      <c r="MQL375" s="108"/>
      <c r="MQM375" s="108"/>
      <c r="MQN375" s="108"/>
      <c r="MQO375" s="108"/>
      <c r="MQP375" s="108"/>
      <c r="MQQ375" s="108"/>
      <c r="MQR375" s="108"/>
      <c r="MQS375" s="108"/>
      <c r="MQT375" s="108"/>
      <c r="MQU375" s="108"/>
      <c r="MQV375" s="108"/>
      <c r="MQW375" s="108"/>
      <c r="MQX375" s="108"/>
      <c r="MQY375" s="108"/>
      <c r="MQZ375" s="108"/>
      <c r="MRA375" s="108"/>
      <c r="MRB375" s="108"/>
      <c r="MRC375" s="108"/>
      <c r="MRD375" s="108"/>
      <c r="MRE375" s="108"/>
      <c r="MRF375" s="108"/>
      <c r="MRG375" s="108"/>
      <c r="MRH375" s="108"/>
      <c r="MRI375" s="108"/>
      <c r="MRJ375" s="108"/>
      <c r="MRK375" s="108"/>
      <c r="MRL375" s="108"/>
      <c r="MRM375" s="108"/>
      <c r="MRN375" s="108"/>
      <c r="MRO375" s="108"/>
      <c r="MRP375" s="108"/>
      <c r="MRQ375" s="108"/>
      <c r="MRR375" s="108"/>
      <c r="MRS375" s="108"/>
      <c r="MRT375" s="108"/>
      <c r="MRU375" s="108"/>
      <c r="MRV375" s="108"/>
      <c r="MRW375" s="108"/>
      <c r="MRX375" s="108"/>
      <c r="MRY375" s="108"/>
      <c r="MRZ375" s="108"/>
      <c r="MSA375" s="108"/>
      <c r="MSB375" s="108"/>
      <c r="MSC375" s="108"/>
      <c r="MSD375" s="108"/>
      <c r="MSE375" s="108"/>
      <c r="MSF375" s="108"/>
      <c r="MSG375" s="108"/>
      <c r="MSH375" s="108"/>
      <c r="MSI375" s="108"/>
      <c r="MSJ375" s="108"/>
      <c r="MSK375" s="108"/>
      <c r="MSL375" s="108"/>
      <c r="MSM375" s="108"/>
      <c r="MSN375" s="108"/>
      <c r="MSO375" s="108"/>
      <c r="MSP375" s="108"/>
      <c r="MSQ375" s="108"/>
      <c r="MSR375" s="108"/>
      <c r="MSS375" s="108"/>
      <c r="MST375" s="108"/>
      <c r="MSU375" s="108"/>
      <c r="MSV375" s="108"/>
      <c r="MSW375" s="108"/>
      <c r="MSX375" s="108"/>
      <c r="MSY375" s="108"/>
      <c r="MSZ375" s="108"/>
      <c r="MTA375" s="108"/>
      <c r="MTB375" s="108"/>
      <c r="MTC375" s="108"/>
      <c r="MTD375" s="108"/>
      <c r="MTE375" s="108"/>
      <c r="MTF375" s="108"/>
      <c r="MTG375" s="108"/>
      <c r="MTH375" s="108"/>
      <c r="MTI375" s="108"/>
      <c r="MTJ375" s="108"/>
      <c r="MTK375" s="108"/>
      <c r="MTL375" s="108"/>
      <c r="MTM375" s="108"/>
      <c r="MTN375" s="108"/>
      <c r="MTO375" s="108"/>
      <c r="MTP375" s="108"/>
      <c r="MTQ375" s="108"/>
      <c r="MTR375" s="108"/>
      <c r="MTS375" s="108"/>
      <c r="MTT375" s="108"/>
      <c r="MTU375" s="108"/>
      <c r="MTV375" s="108"/>
      <c r="MTW375" s="108"/>
      <c r="MTX375" s="108"/>
      <c r="MTY375" s="108"/>
      <c r="MTZ375" s="108"/>
      <c r="MUA375" s="108"/>
      <c r="MUB375" s="108"/>
      <c r="MUC375" s="108"/>
      <c r="MUD375" s="108"/>
      <c r="MUE375" s="108"/>
      <c r="MUF375" s="108"/>
      <c r="MUG375" s="108"/>
      <c r="MUH375" s="108"/>
      <c r="MUI375" s="108"/>
      <c r="MUJ375" s="108"/>
      <c r="MUK375" s="108"/>
      <c r="MUL375" s="108"/>
      <c r="MUM375" s="108"/>
      <c r="MUN375" s="108"/>
      <c r="MUO375" s="108"/>
      <c r="MUP375" s="108"/>
      <c r="MUQ375" s="108"/>
      <c r="MUR375" s="108"/>
      <c r="MUS375" s="108"/>
      <c r="MUT375" s="108"/>
      <c r="MUU375" s="108"/>
      <c r="MUV375" s="108"/>
      <c r="MUW375" s="108"/>
      <c r="MUX375" s="108"/>
      <c r="MUY375" s="108"/>
      <c r="MUZ375" s="108"/>
      <c r="MVA375" s="108"/>
      <c r="MVB375" s="108"/>
      <c r="MVC375" s="108"/>
      <c r="MVD375" s="108"/>
      <c r="MVE375" s="108"/>
      <c r="MVF375" s="108"/>
      <c r="MVG375" s="108"/>
      <c r="MVH375" s="108"/>
      <c r="MVI375" s="108"/>
      <c r="MVJ375" s="108"/>
      <c r="MVK375" s="108"/>
      <c r="MVL375" s="108"/>
      <c r="MVM375" s="108"/>
      <c r="MVN375" s="108"/>
      <c r="MVO375" s="108"/>
      <c r="MVP375" s="108"/>
      <c r="MVQ375" s="108"/>
      <c r="MVR375" s="108"/>
      <c r="MVS375" s="108"/>
      <c r="MVT375" s="108"/>
      <c r="MVU375" s="108"/>
      <c r="MVV375" s="108"/>
      <c r="MVW375" s="108"/>
      <c r="MVX375" s="108"/>
      <c r="MVY375" s="108"/>
      <c r="MVZ375" s="108"/>
      <c r="MWA375" s="108"/>
      <c r="MWB375" s="108"/>
      <c r="MWC375" s="108"/>
      <c r="MWD375" s="108"/>
      <c r="MWE375" s="108"/>
      <c r="MWF375" s="108"/>
      <c r="MWG375" s="108"/>
      <c r="MWH375" s="108"/>
      <c r="MWI375" s="108"/>
      <c r="MWJ375" s="108"/>
      <c r="MWK375" s="108"/>
      <c r="MWL375" s="108"/>
      <c r="MWM375" s="108"/>
      <c r="MWN375" s="108"/>
      <c r="MWO375" s="108"/>
      <c r="MWP375" s="108"/>
      <c r="MWQ375" s="108"/>
      <c r="MWR375" s="108"/>
      <c r="MWS375" s="108"/>
      <c r="MWT375" s="108"/>
      <c r="MWU375" s="108"/>
      <c r="MWV375" s="108"/>
      <c r="MWW375" s="108"/>
      <c r="MWX375" s="108"/>
      <c r="MWY375" s="108"/>
      <c r="MWZ375" s="108"/>
      <c r="MXA375" s="108"/>
      <c r="MXB375" s="108"/>
      <c r="MXC375" s="108"/>
      <c r="MXD375" s="108"/>
      <c r="MXE375" s="108"/>
      <c r="MXF375" s="108"/>
      <c r="MXG375" s="108"/>
      <c r="MXH375" s="108"/>
      <c r="MXI375" s="108"/>
      <c r="MXJ375" s="108"/>
      <c r="MXK375" s="108"/>
      <c r="MXL375" s="108"/>
      <c r="MXM375" s="108"/>
      <c r="MXN375" s="108"/>
      <c r="MXO375" s="108"/>
      <c r="MXP375" s="108"/>
      <c r="MXQ375" s="108"/>
      <c r="MXR375" s="108"/>
      <c r="MXS375" s="108"/>
      <c r="MXT375" s="108"/>
      <c r="MXU375" s="108"/>
      <c r="MXV375" s="108"/>
      <c r="MXW375" s="108"/>
      <c r="MXX375" s="108"/>
      <c r="MXY375" s="108"/>
      <c r="MXZ375" s="108"/>
      <c r="MYA375" s="108"/>
      <c r="MYB375" s="108"/>
      <c r="MYC375" s="108"/>
      <c r="MYD375" s="108"/>
      <c r="MYE375" s="108"/>
      <c r="MYF375" s="108"/>
      <c r="MYG375" s="108"/>
      <c r="MYH375" s="108"/>
      <c r="MYI375" s="108"/>
      <c r="MYJ375" s="108"/>
      <c r="MYK375" s="108"/>
      <c r="MYL375" s="108"/>
      <c r="MYM375" s="108"/>
      <c r="MYN375" s="108"/>
      <c r="MYO375" s="108"/>
      <c r="MYP375" s="108"/>
      <c r="MYQ375" s="108"/>
      <c r="MYR375" s="108"/>
      <c r="MYS375" s="108"/>
      <c r="MYT375" s="108"/>
      <c r="MYU375" s="108"/>
      <c r="MYV375" s="108"/>
      <c r="MYW375" s="108"/>
      <c r="MYX375" s="108"/>
      <c r="MYY375" s="108"/>
      <c r="MYZ375" s="108"/>
      <c r="MZA375" s="108"/>
      <c r="MZB375" s="108"/>
      <c r="MZC375" s="108"/>
      <c r="MZD375" s="108"/>
      <c r="MZE375" s="108"/>
      <c r="MZF375" s="108"/>
      <c r="MZG375" s="108"/>
      <c r="MZH375" s="108"/>
      <c r="MZI375" s="108"/>
      <c r="MZJ375" s="108"/>
      <c r="MZK375" s="108"/>
      <c r="MZL375" s="108"/>
      <c r="MZM375" s="108"/>
      <c r="MZN375" s="108"/>
      <c r="MZO375" s="108"/>
      <c r="MZP375" s="108"/>
      <c r="MZQ375" s="108"/>
      <c r="MZR375" s="108"/>
      <c r="MZS375" s="108"/>
      <c r="MZT375" s="108"/>
      <c r="MZU375" s="108"/>
      <c r="MZV375" s="108"/>
      <c r="MZW375" s="108"/>
      <c r="MZX375" s="108"/>
      <c r="MZY375" s="108"/>
      <c r="MZZ375" s="108"/>
      <c r="NAA375" s="108"/>
      <c r="NAB375" s="108"/>
      <c r="NAC375" s="108"/>
      <c r="NAD375" s="108"/>
      <c r="NAE375" s="108"/>
      <c r="NAF375" s="108"/>
      <c r="NAG375" s="108"/>
      <c r="NAH375" s="108"/>
      <c r="NAI375" s="108"/>
      <c r="NAJ375" s="108"/>
      <c r="NAK375" s="108"/>
      <c r="NAL375" s="108"/>
      <c r="NAM375" s="108"/>
      <c r="NAN375" s="108"/>
      <c r="NAO375" s="108"/>
      <c r="NAP375" s="108"/>
      <c r="NAQ375" s="108"/>
      <c r="NAR375" s="108"/>
      <c r="NAS375" s="108"/>
      <c r="NAT375" s="108"/>
      <c r="NAU375" s="108"/>
      <c r="NAV375" s="108"/>
      <c r="NAW375" s="108"/>
      <c r="NAX375" s="108"/>
      <c r="NAY375" s="108"/>
      <c r="NAZ375" s="108"/>
      <c r="NBA375" s="108"/>
      <c r="NBB375" s="108"/>
      <c r="NBC375" s="108"/>
      <c r="NBD375" s="108"/>
      <c r="NBE375" s="108"/>
      <c r="NBF375" s="108"/>
      <c r="NBG375" s="108"/>
      <c r="NBH375" s="108"/>
      <c r="NBI375" s="108"/>
      <c r="NBJ375" s="108"/>
      <c r="NBK375" s="108"/>
      <c r="NBL375" s="108"/>
      <c r="NBM375" s="108"/>
      <c r="NBN375" s="108"/>
      <c r="NBO375" s="108"/>
      <c r="NBP375" s="108"/>
      <c r="NBQ375" s="108"/>
      <c r="NBR375" s="108"/>
      <c r="NBS375" s="108"/>
      <c r="NBT375" s="108"/>
      <c r="NBU375" s="108"/>
      <c r="NBV375" s="108"/>
      <c r="NBW375" s="108"/>
      <c r="NBX375" s="108"/>
      <c r="NBY375" s="108"/>
      <c r="NBZ375" s="108"/>
      <c r="NCA375" s="108"/>
      <c r="NCB375" s="108"/>
      <c r="NCC375" s="108"/>
      <c r="NCD375" s="108"/>
      <c r="NCE375" s="108"/>
      <c r="NCF375" s="108"/>
      <c r="NCG375" s="108"/>
      <c r="NCH375" s="108"/>
      <c r="NCI375" s="108"/>
      <c r="NCJ375" s="108"/>
      <c r="NCK375" s="108"/>
      <c r="NCL375" s="108"/>
      <c r="NCM375" s="108"/>
      <c r="NCN375" s="108"/>
      <c r="NCO375" s="108"/>
      <c r="NCP375" s="108"/>
      <c r="NCQ375" s="108"/>
      <c r="NCR375" s="108"/>
      <c r="NCS375" s="108"/>
      <c r="NCT375" s="108"/>
      <c r="NCU375" s="108"/>
      <c r="NCV375" s="108"/>
      <c r="NCW375" s="108"/>
      <c r="NCX375" s="108"/>
      <c r="NCY375" s="108"/>
      <c r="NCZ375" s="108"/>
      <c r="NDA375" s="108"/>
      <c r="NDB375" s="108"/>
      <c r="NDC375" s="108"/>
      <c r="NDD375" s="108"/>
      <c r="NDE375" s="108"/>
      <c r="NDF375" s="108"/>
      <c r="NDG375" s="108"/>
      <c r="NDH375" s="108"/>
      <c r="NDI375" s="108"/>
      <c r="NDJ375" s="108"/>
      <c r="NDK375" s="108"/>
      <c r="NDL375" s="108"/>
      <c r="NDM375" s="108"/>
      <c r="NDN375" s="108"/>
      <c r="NDO375" s="108"/>
      <c r="NDP375" s="108"/>
      <c r="NDQ375" s="108"/>
      <c r="NDR375" s="108"/>
      <c r="NDS375" s="108"/>
      <c r="NDT375" s="108"/>
      <c r="NDU375" s="108"/>
      <c r="NDV375" s="108"/>
      <c r="NDW375" s="108"/>
      <c r="NDX375" s="108"/>
      <c r="NDY375" s="108"/>
      <c r="NDZ375" s="108"/>
      <c r="NEA375" s="108"/>
      <c r="NEB375" s="108"/>
      <c r="NEC375" s="108"/>
      <c r="NED375" s="108"/>
      <c r="NEE375" s="108"/>
      <c r="NEF375" s="108"/>
      <c r="NEG375" s="108"/>
      <c r="NEH375" s="108"/>
      <c r="NEI375" s="108"/>
      <c r="NEJ375" s="108"/>
      <c r="NEK375" s="108"/>
      <c r="NEL375" s="108"/>
      <c r="NEM375" s="108"/>
      <c r="NEN375" s="108"/>
      <c r="NEO375" s="108"/>
      <c r="NEP375" s="108"/>
      <c r="NEQ375" s="108"/>
      <c r="NER375" s="108"/>
      <c r="NES375" s="108"/>
      <c r="NET375" s="108"/>
      <c r="NEU375" s="108"/>
      <c r="NEV375" s="108"/>
      <c r="NEW375" s="108"/>
      <c r="NEX375" s="108"/>
      <c r="NEY375" s="108"/>
      <c r="NEZ375" s="108"/>
      <c r="NFA375" s="108"/>
      <c r="NFB375" s="108"/>
      <c r="NFC375" s="108"/>
      <c r="NFD375" s="108"/>
      <c r="NFE375" s="108"/>
      <c r="NFF375" s="108"/>
      <c r="NFG375" s="108"/>
      <c r="NFH375" s="108"/>
      <c r="NFI375" s="108"/>
      <c r="NFJ375" s="108"/>
      <c r="NFK375" s="108"/>
      <c r="NFL375" s="108"/>
      <c r="NFM375" s="108"/>
      <c r="NFN375" s="108"/>
      <c r="NFO375" s="108"/>
      <c r="NFP375" s="108"/>
      <c r="NFQ375" s="108"/>
      <c r="NFR375" s="108"/>
      <c r="NFS375" s="108"/>
      <c r="NFT375" s="108"/>
      <c r="NFU375" s="108"/>
      <c r="NFV375" s="108"/>
      <c r="NFW375" s="108"/>
      <c r="NFX375" s="108"/>
      <c r="NFY375" s="108"/>
      <c r="NFZ375" s="108"/>
      <c r="NGA375" s="108"/>
      <c r="NGB375" s="108"/>
      <c r="NGC375" s="108"/>
      <c r="NGD375" s="108"/>
      <c r="NGE375" s="108"/>
      <c r="NGF375" s="108"/>
      <c r="NGG375" s="108"/>
      <c r="NGH375" s="108"/>
      <c r="NGI375" s="108"/>
      <c r="NGJ375" s="108"/>
      <c r="NGK375" s="108"/>
      <c r="NGL375" s="108"/>
      <c r="NGM375" s="108"/>
      <c r="NGN375" s="108"/>
      <c r="NGO375" s="108"/>
      <c r="NGP375" s="108"/>
      <c r="NGQ375" s="108"/>
      <c r="NGR375" s="108"/>
      <c r="NGS375" s="108"/>
      <c r="NGT375" s="108"/>
      <c r="NGU375" s="108"/>
      <c r="NGV375" s="108"/>
      <c r="NGW375" s="108"/>
      <c r="NGX375" s="108"/>
      <c r="NGY375" s="108"/>
      <c r="NGZ375" s="108"/>
      <c r="NHA375" s="108"/>
      <c r="NHB375" s="108"/>
      <c r="NHC375" s="108"/>
      <c r="NHD375" s="108"/>
      <c r="NHE375" s="108"/>
      <c r="NHF375" s="108"/>
      <c r="NHG375" s="108"/>
      <c r="NHH375" s="108"/>
      <c r="NHI375" s="108"/>
      <c r="NHJ375" s="108"/>
      <c r="NHK375" s="108"/>
      <c r="NHL375" s="108"/>
      <c r="NHM375" s="108"/>
      <c r="NHN375" s="108"/>
      <c r="NHO375" s="108"/>
      <c r="NHP375" s="108"/>
      <c r="NHQ375" s="108"/>
      <c r="NHR375" s="108"/>
      <c r="NHS375" s="108"/>
      <c r="NHT375" s="108"/>
      <c r="NHU375" s="108"/>
      <c r="NHV375" s="108"/>
      <c r="NHW375" s="108"/>
      <c r="NHX375" s="108"/>
      <c r="NHY375" s="108"/>
      <c r="NHZ375" s="108"/>
      <c r="NIA375" s="108"/>
      <c r="NIB375" s="108"/>
      <c r="NIC375" s="108"/>
      <c r="NID375" s="108"/>
      <c r="NIE375" s="108"/>
      <c r="NIF375" s="108"/>
      <c r="NIG375" s="108"/>
      <c r="NIH375" s="108"/>
      <c r="NII375" s="108"/>
      <c r="NIJ375" s="108"/>
      <c r="NIK375" s="108"/>
      <c r="NIL375" s="108"/>
      <c r="NIM375" s="108"/>
      <c r="NIN375" s="108"/>
      <c r="NIO375" s="108"/>
      <c r="NIP375" s="108"/>
      <c r="NIQ375" s="108"/>
      <c r="NIR375" s="108"/>
      <c r="NIS375" s="108"/>
      <c r="NIT375" s="108"/>
      <c r="NIU375" s="108"/>
      <c r="NIV375" s="108"/>
      <c r="NIW375" s="108"/>
      <c r="NIX375" s="108"/>
      <c r="NIY375" s="108"/>
      <c r="NIZ375" s="108"/>
      <c r="NJA375" s="108"/>
      <c r="NJB375" s="108"/>
      <c r="NJC375" s="108"/>
      <c r="NJD375" s="108"/>
      <c r="NJE375" s="108"/>
      <c r="NJF375" s="108"/>
      <c r="NJG375" s="108"/>
      <c r="NJH375" s="108"/>
      <c r="NJI375" s="108"/>
      <c r="NJJ375" s="108"/>
      <c r="NJK375" s="108"/>
      <c r="NJL375" s="108"/>
      <c r="NJM375" s="108"/>
      <c r="NJN375" s="108"/>
      <c r="NJO375" s="108"/>
      <c r="NJP375" s="108"/>
      <c r="NJQ375" s="108"/>
      <c r="NJR375" s="108"/>
      <c r="NJS375" s="108"/>
      <c r="NJT375" s="108"/>
      <c r="NJU375" s="108"/>
      <c r="NJV375" s="108"/>
      <c r="NJW375" s="108"/>
      <c r="NJX375" s="108"/>
      <c r="NJY375" s="108"/>
      <c r="NJZ375" s="108"/>
      <c r="NKA375" s="108"/>
      <c r="NKB375" s="108"/>
      <c r="NKC375" s="108"/>
      <c r="NKD375" s="108"/>
      <c r="NKE375" s="108"/>
      <c r="NKF375" s="108"/>
      <c r="NKG375" s="108"/>
      <c r="NKH375" s="108"/>
      <c r="NKI375" s="108"/>
      <c r="NKJ375" s="108"/>
      <c r="NKK375" s="108"/>
      <c r="NKL375" s="108"/>
      <c r="NKM375" s="108"/>
      <c r="NKN375" s="108"/>
      <c r="NKO375" s="108"/>
      <c r="NKP375" s="108"/>
      <c r="NKQ375" s="108"/>
      <c r="NKR375" s="108"/>
      <c r="NKS375" s="108"/>
      <c r="NKT375" s="108"/>
      <c r="NKU375" s="108"/>
      <c r="NKV375" s="108"/>
      <c r="NKW375" s="108"/>
      <c r="NKX375" s="108"/>
      <c r="NKY375" s="108"/>
      <c r="NKZ375" s="108"/>
      <c r="NLA375" s="108"/>
      <c r="NLB375" s="108"/>
      <c r="NLC375" s="108"/>
      <c r="NLD375" s="108"/>
      <c r="NLE375" s="108"/>
      <c r="NLF375" s="108"/>
      <c r="NLG375" s="108"/>
      <c r="NLH375" s="108"/>
      <c r="NLI375" s="108"/>
      <c r="NLJ375" s="108"/>
      <c r="NLK375" s="108"/>
      <c r="NLL375" s="108"/>
      <c r="NLM375" s="108"/>
      <c r="NLN375" s="108"/>
      <c r="NLO375" s="108"/>
      <c r="NLP375" s="108"/>
      <c r="NLQ375" s="108"/>
      <c r="NLR375" s="108"/>
      <c r="NLS375" s="108"/>
      <c r="NLT375" s="108"/>
      <c r="NLU375" s="108"/>
      <c r="NLV375" s="108"/>
      <c r="NLW375" s="108"/>
      <c r="NLX375" s="108"/>
      <c r="NLY375" s="108"/>
      <c r="NLZ375" s="108"/>
      <c r="NMA375" s="108"/>
      <c r="NMB375" s="108"/>
      <c r="NMC375" s="108"/>
      <c r="NMD375" s="108"/>
      <c r="NME375" s="108"/>
      <c r="NMF375" s="108"/>
      <c r="NMG375" s="108"/>
      <c r="NMH375" s="108"/>
      <c r="NMI375" s="108"/>
      <c r="NMJ375" s="108"/>
      <c r="NMK375" s="108"/>
      <c r="NML375" s="108"/>
      <c r="NMM375" s="108"/>
      <c r="NMN375" s="108"/>
      <c r="NMO375" s="108"/>
      <c r="NMP375" s="108"/>
      <c r="NMQ375" s="108"/>
      <c r="NMR375" s="108"/>
      <c r="NMS375" s="108"/>
      <c r="NMT375" s="108"/>
      <c r="NMU375" s="108"/>
      <c r="NMV375" s="108"/>
      <c r="NMW375" s="108"/>
      <c r="NMX375" s="108"/>
      <c r="NMY375" s="108"/>
      <c r="NMZ375" s="108"/>
      <c r="NNA375" s="108"/>
      <c r="NNB375" s="108"/>
      <c r="NNC375" s="108"/>
      <c r="NND375" s="108"/>
      <c r="NNE375" s="108"/>
      <c r="NNF375" s="108"/>
      <c r="NNG375" s="108"/>
      <c r="NNH375" s="108"/>
      <c r="NNI375" s="108"/>
      <c r="NNJ375" s="108"/>
      <c r="NNK375" s="108"/>
      <c r="NNL375" s="108"/>
      <c r="NNM375" s="108"/>
      <c r="NNN375" s="108"/>
      <c r="NNO375" s="108"/>
      <c r="NNP375" s="108"/>
      <c r="NNQ375" s="108"/>
      <c r="NNR375" s="108"/>
      <c r="NNS375" s="108"/>
      <c r="NNT375" s="108"/>
      <c r="NNU375" s="108"/>
      <c r="NNV375" s="108"/>
      <c r="NNW375" s="108"/>
      <c r="NNX375" s="108"/>
      <c r="NNY375" s="108"/>
      <c r="NNZ375" s="108"/>
      <c r="NOA375" s="108"/>
      <c r="NOB375" s="108"/>
      <c r="NOC375" s="108"/>
      <c r="NOD375" s="108"/>
      <c r="NOE375" s="108"/>
      <c r="NOF375" s="108"/>
      <c r="NOG375" s="108"/>
      <c r="NOH375" s="108"/>
      <c r="NOI375" s="108"/>
      <c r="NOJ375" s="108"/>
      <c r="NOK375" s="108"/>
      <c r="NOL375" s="108"/>
      <c r="NOM375" s="108"/>
      <c r="NON375" s="108"/>
      <c r="NOO375" s="108"/>
      <c r="NOP375" s="108"/>
      <c r="NOQ375" s="108"/>
      <c r="NOR375" s="108"/>
      <c r="NOS375" s="108"/>
      <c r="NOT375" s="108"/>
      <c r="NOU375" s="108"/>
      <c r="NOV375" s="108"/>
      <c r="NOW375" s="108"/>
      <c r="NOX375" s="108"/>
      <c r="NOY375" s="108"/>
      <c r="NOZ375" s="108"/>
      <c r="NPA375" s="108"/>
      <c r="NPB375" s="108"/>
      <c r="NPC375" s="108"/>
      <c r="NPD375" s="108"/>
      <c r="NPE375" s="108"/>
      <c r="NPF375" s="108"/>
      <c r="NPG375" s="108"/>
      <c r="NPH375" s="108"/>
      <c r="NPI375" s="108"/>
      <c r="NPJ375" s="108"/>
      <c r="NPK375" s="108"/>
      <c r="NPL375" s="108"/>
      <c r="NPM375" s="108"/>
      <c r="NPN375" s="108"/>
      <c r="NPO375" s="108"/>
      <c r="NPP375" s="108"/>
      <c r="NPQ375" s="108"/>
      <c r="NPR375" s="108"/>
      <c r="NPS375" s="108"/>
      <c r="NPT375" s="108"/>
      <c r="NPU375" s="108"/>
      <c r="NPV375" s="108"/>
      <c r="NPW375" s="108"/>
      <c r="NPX375" s="108"/>
      <c r="NPY375" s="108"/>
      <c r="NPZ375" s="108"/>
      <c r="NQA375" s="108"/>
      <c r="NQB375" s="108"/>
      <c r="NQC375" s="108"/>
      <c r="NQD375" s="108"/>
      <c r="NQE375" s="108"/>
      <c r="NQF375" s="108"/>
      <c r="NQG375" s="108"/>
      <c r="NQH375" s="108"/>
      <c r="NQI375" s="108"/>
      <c r="NQJ375" s="108"/>
      <c r="NQK375" s="108"/>
      <c r="NQL375" s="108"/>
      <c r="NQM375" s="108"/>
      <c r="NQN375" s="108"/>
      <c r="NQO375" s="108"/>
      <c r="NQP375" s="108"/>
      <c r="NQQ375" s="108"/>
      <c r="NQR375" s="108"/>
      <c r="NQS375" s="108"/>
      <c r="NQT375" s="108"/>
      <c r="NQU375" s="108"/>
      <c r="NQV375" s="108"/>
      <c r="NQW375" s="108"/>
      <c r="NQX375" s="108"/>
      <c r="NQY375" s="108"/>
      <c r="NQZ375" s="108"/>
      <c r="NRA375" s="108"/>
      <c r="NRB375" s="108"/>
      <c r="NRC375" s="108"/>
      <c r="NRD375" s="108"/>
      <c r="NRE375" s="108"/>
      <c r="NRF375" s="108"/>
      <c r="NRG375" s="108"/>
      <c r="NRH375" s="108"/>
      <c r="NRI375" s="108"/>
      <c r="NRJ375" s="108"/>
      <c r="NRK375" s="108"/>
      <c r="NRL375" s="108"/>
      <c r="NRM375" s="108"/>
      <c r="NRN375" s="108"/>
      <c r="NRO375" s="108"/>
      <c r="NRP375" s="108"/>
      <c r="NRQ375" s="108"/>
      <c r="NRR375" s="108"/>
      <c r="NRS375" s="108"/>
      <c r="NRT375" s="108"/>
      <c r="NRU375" s="108"/>
      <c r="NRV375" s="108"/>
      <c r="NRW375" s="108"/>
      <c r="NRX375" s="108"/>
      <c r="NRY375" s="108"/>
      <c r="NRZ375" s="108"/>
      <c r="NSA375" s="108"/>
      <c r="NSB375" s="108"/>
      <c r="NSC375" s="108"/>
      <c r="NSD375" s="108"/>
      <c r="NSE375" s="108"/>
      <c r="NSF375" s="108"/>
      <c r="NSG375" s="108"/>
      <c r="NSH375" s="108"/>
      <c r="NSI375" s="108"/>
      <c r="NSJ375" s="108"/>
      <c r="NSK375" s="108"/>
      <c r="NSL375" s="108"/>
      <c r="NSM375" s="108"/>
      <c r="NSN375" s="108"/>
      <c r="NSO375" s="108"/>
      <c r="NSP375" s="108"/>
      <c r="NSQ375" s="108"/>
      <c r="NSR375" s="108"/>
      <c r="NSS375" s="108"/>
      <c r="NST375" s="108"/>
      <c r="NSU375" s="108"/>
      <c r="NSV375" s="108"/>
      <c r="NSW375" s="108"/>
      <c r="NSX375" s="108"/>
      <c r="NSY375" s="108"/>
      <c r="NSZ375" s="108"/>
      <c r="NTA375" s="108"/>
      <c r="NTB375" s="108"/>
      <c r="NTC375" s="108"/>
      <c r="NTD375" s="108"/>
      <c r="NTE375" s="108"/>
      <c r="NTF375" s="108"/>
      <c r="NTG375" s="108"/>
      <c r="NTH375" s="108"/>
      <c r="NTI375" s="108"/>
      <c r="NTJ375" s="108"/>
      <c r="NTK375" s="108"/>
      <c r="NTL375" s="108"/>
      <c r="NTM375" s="108"/>
      <c r="NTN375" s="108"/>
      <c r="NTO375" s="108"/>
      <c r="NTP375" s="108"/>
      <c r="NTQ375" s="108"/>
      <c r="NTR375" s="108"/>
      <c r="NTS375" s="108"/>
      <c r="NTT375" s="108"/>
      <c r="NTU375" s="108"/>
      <c r="NTV375" s="108"/>
      <c r="NTW375" s="108"/>
      <c r="NTX375" s="108"/>
      <c r="NTY375" s="108"/>
      <c r="NTZ375" s="108"/>
      <c r="NUA375" s="108"/>
      <c r="NUB375" s="108"/>
      <c r="NUC375" s="108"/>
      <c r="NUD375" s="108"/>
      <c r="NUE375" s="108"/>
      <c r="NUF375" s="108"/>
      <c r="NUG375" s="108"/>
      <c r="NUH375" s="108"/>
      <c r="NUI375" s="108"/>
      <c r="NUJ375" s="108"/>
      <c r="NUK375" s="108"/>
      <c r="NUL375" s="108"/>
      <c r="NUM375" s="108"/>
      <c r="NUN375" s="108"/>
      <c r="NUO375" s="108"/>
      <c r="NUP375" s="108"/>
      <c r="NUQ375" s="108"/>
      <c r="NUR375" s="108"/>
      <c r="NUS375" s="108"/>
      <c r="NUT375" s="108"/>
      <c r="NUU375" s="108"/>
      <c r="NUV375" s="108"/>
      <c r="NUW375" s="108"/>
      <c r="NUX375" s="108"/>
      <c r="NUY375" s="108"/>
      <c r="NUZ375" s="108"/>
      <c r="NVA375" s="108"/>
      <c r="NVB375" s="108"/>
      <c r="NVC375" s="108"/>
      <c r="NVD375" s="108"/>
      <c r="NVE375" s="108"/>
      <c r="NVF375" s="108"/>
      <c r="NVG375" s="108"/>
      <c r="NVH375" s="108"/>
      <c r="NVI375" s="108"/>
      <c r="NVJ375" s="108"/>
      <c r="NVK375" s="108"/>
      <c r="NVL375" s="108"/>
      <c r="NVM375" s="108"/>
      <c r="NVN375" s="108"/>
      <c r="NVO375" s="108"/>
      <c r="NVP375" s="108"/>
      <c r="NVQ375" s="108"/>
      <c r="NVR375" s="108"/>
      <c r="NVS375" s="108"/>
      <c r="NVT375" s="108"/>
      <c r="NVU375" s="108"/>
      <c r="NVV375" s="108"/>
      <c r="NVW375" s="108"/>
      <c r="NVX375" s="108"/>
      <c r="NVY375" s="108"/>
      <c r="NVZ375" s="108"/>
      <c r="NWA375" s="108"/>
      <c r="NWB375" s="108"/>
      <c r="NWC375" s="108"/>
      <c r="NWD375" s="108"/>
      <c r="NWE375" s="108"/>
      <c r="NWF375" s="108"/>
      <c r="NWG375" s="108"/>
      <c r="NWH375" s="108"/>
      <c r="NWI375" s="108"/>
      <c r="NWJ375" s="108"/>
      <c r="NWK375" s="108"/>
      <c r="NWL375" s="108"/>
      <c r="NWM375" s="108"/>
      <c r="NWN375" s="108"/>
      <c r="NWO375" s="108"/>
      <c r="NWP375" s="108"/>
      <c r="NWQ375" s="108"/>
      <c r="NWR375" s="108"/>
      <c r="NWS375" s="108"/>
      <c r="NWT375" s="108"/>
      <c r="NWU375" s="108"/>
      <c r="NWV375" s="108"/>
      <c r="NWW375" s="108"/>
      <c r="NWX375" s="108"/>
      <c r="NWY375" s="108"/>
      <c r="NWZ375" s="108"/>
      <c r="NXA375" s="108"/>
      <c r="NXB375" s="108"/>
      <c r="NXC375" s="108"/>
      <c r="NXD375" s="108"/>
      <c r="NXE375" s="108"/>
      <c r="NXF375" s="108"/>
      <c r="NXG375" s="108"/>
      <c r="NXH375" s="108"/>
      <c r="NXI375" s="108"/>
      <c r="NXJ375" s="108"/>
      <c r="NXK375" s="108"/>
      <c r="NXL375" s="108"/>
      <c r="NXM375" s="108"/>
      <c r="NXN375" s="108"/>
      <c r="NXO375" s="108"/>
      <c r="NXP375" s="108"/>
      <c r="NXQ375" s="108"/>
      <c r="NXR375" s="108"/>
      <c r="NXS375" s="108"/>
      <c r="NXT375" s="108"/>
      <c r="NXU375" s="108"/>
      <c r="NXV375" s="108"/>
      <c r="NXW375" s="108"/>
      <c r="NXX375" s="108"/>
      <c r="NXY375" s="108"/>
      <c r="NXZ375" s="108"/>
      <c r="NYA375" s="108"/>
      <c r="NYB375" s="108"/>
      <c r="NYC375" s="108"/>
      <c r="NYD375" s="108"/>
      <c r="NYE375" s="108"/>
      <c r="NYF375" s="108"/>
      <c r="NYG375" s="108"/>
      <c r="NYH375" s="108"/>
      <c r="NYI375" s="108"/>
      <c r="NYJ375" s="108"/>
      <c r="NYK375" s="108"/>
      <c r="NYL375" s="108"/>
      <c r="NYM375" s="108"/>
      <c r="NYN375" s="108"/>
      <c r="NYO375" s="108"/>
      <c r="NYP375" s="108"/>
      <c r="NYQ375" s="108"/>
      <c r="NYR375" s="108"/>
      <c r="NYS375" s="108"/>
      <c r="NYT375" s="108"/>
      <c r="NYU375" s="108"/>
      <c r="NYV375" s="108"/>
      <c r="NYW375" s="108"/>
      <c r="NYX375" s="108"/>
      <c r="NYY375" s="108"/>
      <c r="NYZ375" s="108"/>
      <c r="NZA375" s="108"/>
      <c r="NZB375" s="108"/>
      <c r="NZC375" s="108"/>
      <c r="NZD375" s="108"/>
      <c r="NZE375" s="108"/>
      <c r="NZF375" s="108"/>
      <c r="NZG375" s="108"/>
      <c r="NZH375" s="108"/>
      <c r="NZI375" s="108"/>
      <c r="NZJ375" s="108"/>
      <c r="NZK375" s="108"/>
      <c r="NZL375" s="108"/>
      <c r="NZM375" s="108"/>
      <c r="NZN375" s="108"/>
      <c r="NZO375" s="108"/>
      <c r="NZP375" s="108"/>
      <c r="NZQ375" s="108"/>
      <c r="NZR375" s="108"/>
      <c r="NZS375" s="108"/>
      <c r="NZT375" s="108"/>
      <c r="NZU375" s="108"/>
      <c r="NZV375" s="108"/>
      <c r="NZW375" s="108"/>
      <c r="NZX375" s="108"/>
      <c r="NZY375" s="108"/>
      <c r="NZZ375" s="108"/>
      <c r="OAA375" s="108"/>
      <c r="OAB375" s="108"/>
      <c r="OAC375" s="108"/>
      <c r="OAD375" s="108"/>
      <c r="OAE375" s="108"/>
      <c r="OAF375" s="108"/>
      <c r="OAG375" s="108"/>
      <c r="OAH375" s="108"/>
      <c r="OAI375" s="108"/>
      <c r="OAJ375" s="108"/>
      <c r="OAK375" s="108"/>
      <c r="OAL375" s="108"/>
      <c r="OAM375" s="108"/>
      <c r="OAN375" s="108"/>
      <c r="OAO375" s="108"/>
      <c r="OAP375" s="108"/>
      <c r="OAQ375" s="108"/>
      <c r="OAR375" s="108"/>
      <c r="OAS375" s="108"/>
      <c r="OAT375" s="108"/>
      <c r="OAU375" s="108"/>
      <c r="OAV375" s="108"/>
      <c r="OAW375" s="108"/>
      <c r="OAX375" s="108"/>
      <c r="OAY375" s="108"/>
      <c r="OAZ375" s="108"/>
      <c r="OBA375" s="108"/>
      <c r="OBB375" s="108"/>
      <c r="OBC375" s="108"/>
      <c r="OBD375" s="108"/>
      <c r="OBE375" s="108"/>
      <c r="OBF375" s="108"/>
      <c r="OBG375" s="108"/>
      <c r="OBH375" s="108"/>
      <c r="OBI375" s="108"/>
      <c r="OBJ375" s="108"/>
      <c r="OBK375" s="108"/>
      <c r="OBL375" s="108"/>
      <c r="OBM375" s="108"/>
      <c r="OBN375" s="108"/>
      <c r="OBO375" s="108"/>
      <c r="OBP375" s="108"/>
      <c r="OBQ375" s="108"/>
      <c r="OBR375" s="108"/>
      <c r="OBS375" s="108"/>
      <c r="OBT375" s="108"/>
      <c r="OBU375" s="108"/>
      <c r="OBV375" s="108"/>
      <c r="OBW375" s="108"/>
      <c r="OBX375" s="108"/>
      <c r="OBY375" s="108"/>
      <c r="OBZ375" s="108"/>
      <c r="OCA375" s="108"/>
      <c r="OCB375" s="108"/>
      <c r="OCC375" s="108"/>
      <c r="OCD375" s="108"/>
      <c r="OCE375" s="108"/>
      <c r="OCF375" s="108"/>
      <c r="OCG375" s="108"/>
      <c r="OCH375" s="108"/>
      <c r="OCI375" s="108"/>
      <c r="OCJ375" s="108"/>
      <c r="OCK375" s="108"/>
      <c r="OCL375" s="108"/>
      <c r="OCM375" s="108"/>
      <c r="OCN375" s="108"/>
      <c r="OCO375" s="108"/>
      <c r="OCP375" s="108"/>
      <c r="OCQ375" s="108"/>
      <c r="OCR375" s="108"/>
      <c r="OCS375" s="108"/>
      <c r="OCT375" s="108"/>
      <c r="OCU375" s="108"/>
      <c r="OCV375" s="108"/>
      <c r="OCW375" s="108"/>
      <c r="OCX375" s="108"/>
      <c r="OCY375" s="108"/>
      <c r="OCZ375" s="108"/>
      <c r="ODA375" s="108"/>
      <c r="ODB375" s="108"/>
      <c r="ODC375" s="108"/>
      <c r="ODD375" s="108"/>
      <c r="ODE375" s="108"/>
      <c r="ODF375" s="108"/>
      <c r="ODG375" s="108"/>
      <c r="ODH375" s="108"/>
      <c r="ODI375" s="108"/>
      <c r="ODJ375" s="108"/>
      <c r="ODK375" s="108"/>
      <c r="ODL375" s="108"/>
      <c r="ODM375" s="108"/>
      <c r="ODN375" s="108"/>
      <c r="ODO375" s="108"/>
      <c r="ODP375" s="108"/>
      <c r="ODQ375" s="108"/>
      <c r="ODR375" s="108"/>
      <c r="ODS375" s="108"/>
      <c r="ODT375" s="108"/>
      <c r="ODU375" s="108"/>
      <c r="ODV375" s="108"/>
      <c r="ODW375" s="108"/>
      <c r="ODX375" s="108"/>
      <c r="ODY375" s="108"/>
      <c r="ODZ375" s="108"/>
      <c r="OEA375" s="108"/>
      <c r="OEB375" s="108"/>
      <c r="OEC375" s="108"/>
      <c r="OED375" s="108"/>
      <c r="OEE375" s="108"/>
      <c r="OEF375" s="108"/>
      <c r="OEG375" s="108"/>
      <c r="OEH375" s="108"/>
      <c r="OEI375" s="108"/>
      <c r="OEJ375" s="108"/>
      <c r="OEK375" s="108"/>
      <c r="OEL375" s="108"/>
      <c r="OEM375" s="108"/>
      <c r="OEN375" s="108"/>
      <c r="OEO375" s="108"/>
      <c r="OEP375" s="108"/>
      <c r="OEQ375" s="108"/>
      <c r="OER375" s="108"/>
      <c r="OES375" s="108"/>
      <c r="OET375" s="108"/>
      <c r="OEU375" s="108"/>
      <c r="OEV375" s="108"/>
      <c r="OEW375" s="108"/>
      <c r="OEX375" s="108"/>
      <c r="OEY375" s="108"/>
      <c r="OEZ375" s="108"/>
      <c r="OFA375" s="108"/>
      <c r="OFB375" s="108"/>
      <c r="OFC375" s="108"/>
      <c r="OFD375" s="108"/>
      <c r="OFE375" s="108"/>
      <c r="OFF375" s="108"/>
      <c r="OFG375" s="108"/>
      <c r="OFH375" s="108"/>
      <c r="OFI375" s="108"/>
      <c r="OFJ375" s="108"/>
      <c r="OFK375" s="108"/>
      <c r="OFL375" s="108"/>
      <c r="OFM375" s="108"/>
      <c r="OFN375" s="108"/>
      <c r="OFO375" s="108"/>
      <c r="OFP375" s="108"/>
      <c r="OFQ375" s="108"/>
      <c r="OFR375" s="108"/>
      <c r="OFS375" s="108"/>
      <c r="OFT375" s="108"/>
      <c r="OFU375" s="108"/>
      <c r="OFV375" s="108"/>
      <c r="OFW375" s="108"/>
      <c r="OFX375" s="108"/>
      <c r="OFY375" s="108"/>
      <c r="OFZ375" s="108"/>
      <c r="OGA375" s="108"/>
      <c r="OGB375" s="108"/>
      <c r="OGC375" s="108"/>
      <c r="OGD375" s="108"/>
      <c r="OGE375" s="108"/>
      <c r="OGF375" s="108"/>
      <c r="OGG375" s="108"/>
      <c r="OGH375" s="108"/>
      <c r="OGI375" s="108"/>
      <c r="OGJ375" s="108"/>
      <c r="OGK375" s="108"/>
      <c r="OGL375" s="108"/>
      <c r="OGM375" s="108"/>
      <c r="OGN375" s="108"/>
      <c r="OGO375" s="108"/>
      <c r="OGP375" s="108"/>
      <c r="OGQ375" s="108"/>
      <c r="OGR375" s="108"/>
      <c r="OGS375" s="108"/>
      <c r="OGT375" s="108"/>
      <c r="OGU375" s="108"/>
      <c r="OGV375" s="108"/>
      <c r="OGW375" s="108"/>
      <c r="OGX375" s="108"/>
      <c r="OGY375" s="108"/>
      <c r="OGZ375" s="108"/>
      <c r="OHA375" s="108"/>
      <c r="OHB375" s="108"/>
      <c r="OHC375" s="108"/>
      <c r="OHD375" s="108"/>
      <c r="OHE375" s="108"/>
      <c r="OHF375" s="108"/>
      <c r="OHG375" s="108"/>
      <c r="OHH375" s="108"/>
      <c r="OHI375" s="108"/>
      <c r="OHJ375" s="108"/>
      <c r="OHK375" s="108"/>
      <c r="OHL375" s="108"/>
      <c r="OHM375" s="108"/>
      <c r="OHN375" s="108"/>
      <c r="OHO375" s="108"/>
      <c r="OHP375" s="108"/>
      <c r="OHQ375" s="108"/>
      <c r="OHR375" s="108"/>
      <c r="OHS375" s="108"/>
      <c r="OHT375" s="108"/>
      <c r="OHU375" s="108"/>
      <c r="OHV375" s="108"/>
      <c r="OHW375" s="108"/>
      <c r="OHX375" s="108"/>
      <c r="OHY375" s="108"/>
      <c r="OHZ375" s="108"/>
      <c r="OIA375" s="108"/>
      <c r="OIB375" s="108"/>
      <c r="OIC375" s="108"/>
      <c r="OID375" s="108"/>
      <c r="OIE375" s="108"/>
      <c r="OIF375" s="108"/>
      <c r="OIG375" s="108"/>
      <c r="OIH375" s="108"/>
      <c r="OII375" s="108"/>
      <c r="OIJ375" s="108"/>
      <c r="OIK375" s="108"/>
      <c r="OIL375" s="108"/>
      <c r="OIM375" s="108"/>
      <c r="OIN375" s="108"/>
      <c r="OIO375" s="108"/>
      <c r="OIP375" s="108"/>
      <c r="OIQ375" s="108"/>
      <c r="OIR375" s="108"/>
      <c r="OIS375" s="108"/>
      <c r="OIT375" s="108"/>
      <c r="OIU375" s="108"/>
      <c r="OIV375" s="108"/>
      <c r="OIW375" s="108"/>
      <c r="OIX375" s="108"/>
      <c r="OIY375" s="108"/>
      <c r="OIZ375" s="108"/>
      <c r="OJA375" s="108"/>
      <c r="OJB375" s="108"/>
      <c r="OJC375" s="108"/>
      <c r="OJD375" s="108"/>
      <c r="OJE375" s="108"/>
      <c r="OJF375" s="108"/>
      <c r="OJG375" s="108"/>
      <c r="OJH375" s="108"/>
      <c r="OJI375" s="108"/>
      <c r="OJJ375" s="108"/>
      <c r="OJK375" s="108"/>
      <c r="OJL375" s="108"/>
      <c r="OJM375" s="108"/>
      <c r="OJN375" s="108"/>
      <c r="OJO375" s="108"/>
      <c r="OJP375" s="108"/>
      <c r="OJQ375" s="108"/>
      <c r="OJR375" s="108"/>
      <c r="OJS375" s="108"/>
      <c r="OJT375" s="108"/>
      <c r="OJU375" s="108"/>
      <c r="OJV375" s="108"/>
      <c r="OJW375" s="108"/>
      <c r="OJX375" s="108"/>
      <c r="OJY375" s="108"/>
      <c r="OJZ375" s="108"/>
      <c r="OKA375" s="108"/>
      <c r="OKB375" s="108"/>
      <c r="OKC375" s="108"/>
      <c r="OKD375" s="108"/>
      <c r="OKE375" s="108"/>
      <c r="OKF375" s="108"/>
      <c r="OKG375" s="108"/>
      <c r="OKH375" s="108"/>
      <c r="OKI375" s="108"/>
      <c r="OKJ375" s="108"/>
      <c r="OKK375" s="108"/>
      <c r="OKL375" s="108"/>
      <c r="OKM375" s="108"/>
      <c r="OKN375" s="108"/>
      <c r="OKO375" s="108"/>
      <c r="OKP375" s="108"/>
      <c r="OKQ375" s="108"/>
      <c r="OKR375" s="108"/>
      <c r="OKS375" s="108"/>
      <c r="OKT375" s="108"/>
      <c r="OKU375" s="108"/>
      <c r="OKV375" s="108"/>
      <c r="OKW375" s="108"/>
      <c r="OKX375" s="108"/>
      <c r="OKY375" s="108"/>
      <c r="OKZ375" s="108"/>
      <c r="OLA375" s="108"/>
      <c r="OLB375" s="108"/>
      <c r="OLC375" s="108"/>
      <c r="OLD375" s="108"/>
      <c r="OLE375" s="108"/>
      <c r="OLF375" s="108"/>
      <c r="OLG375" s="108"/>
      <c r="OLH375" s="108"/>
      <c r="OLI375" s="108"/>
      <c r="OLJ375" s="108"/>
      <c r="OLK375" s="108"/>
      <c r="OLL375" s="108"/>
      <c r="OLM375" s="108"/>
      <c r="OLN375" s="108"/>
      <c r="OLO375" s="108"/>
      <c r="OLP375" s="108"/>
      <c r="OLQ375" s="108"/>
      <c r="OLR375" s="108"/>
      <c r="OLS375" s="108"/>
      <c r="OLT375" s="108"/>
      <c r="OLU375" s="108"/>
      <c r="OLV375" s="108"/>
      <c r="OLW375" s="108"/>
      <c r="OLX375" s="108"/>
      <c r="OLY375" s="108"/>
      <c r="OLZ375" s="108"/>
      <c r="OMA375" s="108"/>
      <c r="OMB375" s="108"/>
      <c r="OMC375" s="108"/>
      <c r="OMD375" s="108"/>
      <c r="OME375" s="108"/>
      <c r="OMF375" s="108"/>
      <c r="OMG375" s="108"/>
      <c r="OMH375" s="108"/>
      <c r="OMI375" s="108"/>
      <c r="OMJ375" s="108"/>
      <c r="OMK375" s="108"/>
      <c r="OML375" s="108"/>
      <c r="OMM375" s="108"/>
      <c r="OMN375" s="108"/>
      <c r="OMO375" s="108"/>
      <c r="OMP375" s="108"/>
      <c r="OMQ375" s="108"/>
      <c r="OMR375" s="108"/>
      <c r="OMS375" s="108"/>
      <c r="OMT375" s="108"/>
      <c r="OMU375" s="108"/>
      <c r="OMV375" s="108"/>
      <c r="OMW375" s="108"/>
      <c r="OMX375" s="108"/>
      <c r="OMY375" s="108"/>
      <c r="OMZ375" s="108"/>
      <c r="ONA375" s="108"/>
      <c r="ONB375" s="108"/>
      <c r="ONC375" s="108"/>
      <c r="OND375" s="108"/>
      <c r="ONE375" s="108"/>
      <c r="ONF375" s="108"/>
      <c r="ONG375" s="108"/>
      <c r="ONH375" s="108"/>
      <c r="ONI375" s="108"/>
      <c r="ONJ375" s="108"/>
      <c r="ONK375" s="108"/>
      <c r="ONL375" s="108"/>
      <c r="ONM375" s="108"/>
      <c r="ONN375" s="108"/>
      <c r="ONO375" s="108"/>
      <c r="ONP375" s="108"/>
      <c r="ONQ375" s="108"/>
      <c r="ONR375" s="108"/>
      <c r="ONS375" s="108"/>
      <c r="ONT375" s="108"/>
      <c r="ONU375" s="108"/>
      <c r="ONV375" s="108"/>
      <c r="ONW375" s="108"/>
      <c r="ONX375" s="108"/>
      <c r="ONY375" s="108"/>
      <c r="ONZ375" s="108"/>
      <c r="OOA375" s="108"/>
      <c r="OOB375" s="108"/>
      <c r="OOC375" s="108"/>
      <c r="OOD375" s="108"/>
      <c r="OOE375" s="108"/>
      <c r="OOF375" s="108"/>
      <c r="OOG375" s="108"/>
      <c r="OOH375" s="108"/>
      <c r="OOI375" s="108"/>
      <c r="OOJ375" s="108"/>
      <c r="OOK375" s="108"/>
      <c r="OOL375" s="108"/>
      <c r="OOM375" s="108"/>
      <c r="OON375" s="108"/>
      <c r="OOO375" s="108"/>
      <c r="OOP375" s="108"/>
      <c r="OOQ375" s="108"/>
      <c r="OOR375" s="108"/>
      <c r="OOS375" s="108"/>
      <c r="OOT375" s="108"/>
      <c r="OOU375" s="108"/>
      <c r="OOV375" s="108"/>
      <c r="OOW375" s="108"/>
      <c r="OOX375" s="108"/>
      <c r="OOY375" s="108"/>
      <c r="OOZ375" s="108"/>
      <c r="OPA375" s="108"/>
      <c r="OPB375" s="108"/>
      <c r="OPC375" s="108"/>
      <c r="OPD375" s="108"/>
      <c r="OPE375" s="108"/>
      <c r="OPF375" s="108"/>
      <c r="OPG375" s="108"/>
      <c r="OPH375" s="108"/>
      <c r="OPI375" s="108"/>
      <c r="OPJ375" s="108"/>
      <c r="OPK375" s="108"/>
      <c r="OPL375" s="108"/>
      <c r="OPM375" s="108"/>
      <c r="OPN375" s="108"/>
      <c r="OPO375" s="108"/>
      <c r="OPP375" s="108"/>
      <c r="OPQ375" s="108"/>
      <c r="OPR375" s="108"/>
      <c r="OPS375" s="108"/>
      <c r="OPT375" s="108"/>
      <c r="OPU375" s="108"/>
      <c r="OPV375" s="108"/>
      <c r="OPW375" s="108"/>
      <c r="OPX375" s="108"/>
      <c r="OPY375" s="108"/>
      <c r="OPZ375" s="108"/>
      <c r="OQA375" s="108"/>
      <c r="OQB375" s="108"/>
      <c r="OQC375" s="108"/>
      <c r="OQD375" s="108"/>
      <c r="OQE375" s="108"/>
      <c r="OQF375" s="108"/>
      <c r="OQG375" s="108"/>
      <c r="OQH375" s="108"/>
      <c r="OQI375" s="108"/>
      <c r="OQJ375" s="108"/>
      <c r="OQK375" s="108"/>
      <c r="OQL375" s="108"/>
      <c r="OQM375" s="108"/>
      <c r="OQN375" s="108"/>
      <c r="OQO375" s="108"/>
      <c r="OQP375" s="108"/>
      <c r="OQQ375" s="108"/>
      <c r="OQR375" s="108"/>
      <c r="OQS375" s="108"/>
      <c r="OQT375" s="108"/>
      <c r="OQU375" s="108"/>
      <c r="OQV375" s="108"/>
      <c r="OQW375" s="108"/>
      <c r="OQX375" s="108"/>
      <c r="OQY375" s="108"/>
      <c r="OQZ375" s="108"/>
      <c r="ORA375" s="108"/>
      <c r="ORB375" s="108"/>
      <c r="ORC375" s="108"/>
      <c r="ORD375" s="108"/>
      <c r="ORE375" s="108"/>
      <c r="ORF375" s="108"/>
      <c r="ORG375" s="108"/>
      <c r="ORH375" s="108"/>
      <c r="ORI375" s="108"/>
      <c r="ORJ375" s="108"/>
      <c r="ORK375" s="108"/>
      <c r="ORL375" s="108"/>
      <c r="ORM375" s="108"/>
      <c r="ORN375" s="108"/>
      <c r="ORO375" s="108"/>
      <c r="ORP375" s="108"/>
      <c r="ORQ375" s="108"/>
      <c r="ORR375" s="108"/>
      <c r="ORS375" s="108"/>
      <c r="ORT375" s="108"/>
      <c r="ORU375" s="108"/>
      <c r="ORV375" s="108"/>
      <c r="ORW375" s="108"/>
      <c r="ORX375" s="108"/>
      <c r="ORY375" s="108"/>
      <c r="ORZ375" s="108"/>
      <c r="OSA375" s="108"/>
      <c r="OSB375" s="108"/>
      <c r="OSC375" s="108"/>
      <c r="OSD375" s="108"/>
      <c r="OSE375" s="108"/>
      <c r="OSF375" s="108"/>
      <c r="OSG375" s="108"/>
      <c r="OSH375" s="108"/>
      <c r="OSI375" s="108"/>
      <c r="OSJ375" s="108"/>
      <c r="OSK375" s="108"/>
      <c r="OSL375" s="108"/>
      <c r="OSM375" s="108"/>
      <c r="OSN375" s="108"/>
      <c r="OSO375" s="108"/>
      <c r="OSP375" s="108"/>
      <c r="OSQ375" s="108"/>
      <c r="OSR375" s="108"/>
      <c r="OSS375" s="108"/>
      <c r="OST375" s="108"/>
      <c r="OSU375" s="108"/>
      <c r="OSV375" s="108"/>
      <c r="OSW375" s="108"/>
      <c r="OSX375" s="108"/>
      <c r="OSY375" s="108"/>
      <c r="OSZ375" s="108"/>
      <c r="OTA375" s="108"/>
      <c r="OTB375" s="108"/>
      <c r="OTC375" s="108"/>
      <c r="OTD375" s="108"/>
      <c r="OTE375" s="108"/>
      <c r="OTF375" s="108"/>
      <c r="OTG375" s="108"/>
      <c r="OTH375" s="108"/>
      <c r="OTI375" s="108"/>
      <c r="OTJ375" s="108"/>
      <c r="OTK375" s="108"/>
      <c r="OTL375" s="108"/>
      <c r="OTM375" s="108"/>
      <c r="OTN375" s="108"/>
      <c r="OTO375" s="108"/>
      <c r="OTP375" s="108"/>
      <c r="OTQ375" s="108"/>
      <c r="OTR375" s="108"/>
      <c r="OTS375" s="108"/>
      <c r="OTT375" s="108"/>
      <c r="OTU375" s="108"/>
      <c r="OTV375" s="108"/>
      <c r="OTW375" s="108"/>
      <c r="OTX375" s="108"/>
      <c r="OTY375" s="108"/>
      <c r="OTZ375" s="108"/>
      <c r="OUA375" s="108"/>
      <c r="OUB375" s="108"/>
      <c r="OUC375" s="108"/>
      <c r="OUD375" s="108"/>
      <c r="OUE375" s="108"/>
      <c r="OUF375" s="108"/>
      <c r="OUG375" s="108"/>
      <c r="OUH375" s="108"/>
      <c r="OUI375" s="108"/>
      <c r="OUJ375" s="108"/>
      <c r="OUK375" s="108"/>
      <c r="OUL375" s="108"/>
      <c r="OUM375" s="108"/>
      <c r="OUN375" s="108"/>
      <c r="OUO375" s="108"/>
      <c r="OUP375" s="108"/>
      <c r="OUQ375" s="108"/>
      <c r="OUR375" s="108"/>
      <c r="OUS375" s="108"/>
      <c r="OUT375" s="108"/>
      <c r="OUU375" s="108"/>
      <c r="OUV375" s="108"/>
      <c r="OUW375" s="108"/>
      <c r="OUX375" s="108"/>
      <c r="OUY375" s="108"/>
      <c r="OUZ375" s="108"/>
      <c r="OVA375" s="108"/>
      <c r="OVB375" s="108"/>
      <c r="OVC375" s="108"/>
      <c r="OVD375" s="108"/>
      <c r="OVE375" s="108"/>
      <c r="OVF375" s="108"/>
      <c r="OVG375" s="108"/>
      <c r="OVH375" s="108"/>
      <c r="OVI375" s="108"/>
      <c r="OVJ375" s="108"/>
      <c r="OVK375" s="108"/>
      <c r="OVL375" s="108"/>
      <c r="OVM375" s="108"/>
      <c r="OVN375" s="108"/>
      <c r="OVO375" s="108"/>
      <c r="OVP375" s="108"/>
      <c r="OVQ375" s="108"/>
      <c r="OVR375" s="108"/>
      <c r="OVS375" s="108"/>
      <c r="OVT375" s="108"/>
      <c r="OVU375" s="108"/>
      <c r="OVV375" s="108"/>
      <c r="OVW375" s="108"/>
      <c r="OVX375" s="108"/>
      <c r="OVY375" s="108"/>
      <c r="OVZ375" s="108"/>
      <c r="OWA375" s="108"/>
      <c r="OWB375" s="108"/>
      <c r="OWC375" s="108"/>
      <c r="OWD375" s="108"/>
      <c r="OWE375" s="108"/>
      <c r="OWF375" s="108"/>
      <c r="OWG375" s="108"/>
      <c r="OWH375" s="108"/>
      <c r="OWI375" s="108"/>
      <c r="OWJ375" s="108"/>
      <c r="OWK375" s="108"/>
      <c r="OWL375" s="108"/>
      <c r="OWM375" s="108"/>
      <c r="OWN375" s="108"/>
      <c r="OWO375" s="108"/>
      <c r="OWP375" s="108"/>
      <c r="OWQ375" s="108"/>
      <c r="OWR375" s="108"/>
      <c r="OWS375" s="108"/>
      <c r="OWT375" s="108"/>
      <c r="OWU375" s="108"/>
      <c r="OWV375" s="108"/>
      <c r="OWW375" s="108"/>
      <c r="OWX375" s="108"/>
      <c r="OWY375" s="108"/>
      <c r="OWZ375" s="108"/>
      <c r="OXA375" s="108"/>
      <c r="OXB375" s="108"/>
      <c r="OXC375" s="108"/>
      <c r="OXD375" s="108"/>
      <c r="OXE375" s="108"/>
      <c r="OXF375" s="108"/>
      <c r="OXG375" s="108"/>
      <c r="OXH375" s="108"/>
      <c r="OXI375" s="108"/>
      <c r="OXJ375" s="108"/>
      <c r="OXK375" s="108"/>
      <c r="OXL375" s="108"/>
      <c r="OXM375" s="108"/>
      <c r="OXN375" s="108"/>
      <c r="OXO375" s="108"/>
      <c r="OXP375" s="108"/>
      <c r="OXQ375" s="108"/>
      <c r="OXR375" s="108"/>
      <c r="OXS375" s="108"/>
      <c r="OXT375" s="108"/>
      <c r="OXU375" s="108"/>
      <c r="OXV375" s="108"/>
      <c r="OXW375" s="108"/>
      <c r="OXX375" s="108"/>
      <c r="OXY375" s="108"/>
      <c r="OXZ375" s="108"/>
      <c r="OYA375" s="108"/>
      <c r="OYB375" s="108"/>
      <c r="OYC375" s="108"/>
      <c r="OYD375" s="108"/>
      <c r="OYE375" s="108"/>
      <c r="OYF375" s="108"/>
      <c r="OYG375" s="108"/>
      <c r="OYH375" s="108"/>
      <c r="OYI375" s="108"/>
      <c r="OYJ375" s="108"/>
      <c r="OYK375" s="108"/>
      <c r="OYL375" s="108"/>
      <c r="OYM375" s="108"/>
      <c r="OYN375" s="108"/>
      <c r="OYO375" s="108"/>
      <c r="OYP375" s="108"/>
      <c r="OYQ375" s="108"/>
      <c r="OYR375" s="108"/>
      <c r="OYS375" s="108"/>
      <c r="OYT375" s="108"/>
      <c r="OYU375" s="108"/>
      <c r="OYV375" s="108"/>
      <c r="OYW375" s="108"/>
      <c r="OYX375" s="108"/>
      <c r="OYY375" s="108"/>
      <c r="OYZ375" s="108"/>
      <c r="OZA375" s="108"/>
      <c r="OZB375" s="108"/>
      <c r="OZC375" s="108"/>
      <c r="OZD375" s="108"/>
      <c r="OZE375" s="108"/>
      <c r="OZF375" s="108"/>
      <c r="OZG375" s="108"/>
      <c r="OZH375" s="108"/>
      <c r="OZI375" s="108"/>
      <c r="OZJ375" s="108"/>
      <c r="OZK375" s="108"/>
      <c r="OZL375" s="108"/>
      <c r="OZM375" s="108"/>
      <c r="OZN375" s="108"/>
      <c r="OZO375" s="108"/>
      <c r="OZP375" s="108"/>
      <c r="OZQ375" s="108"/>
      <c r="OZR375" s="108"/>
      <c r="OZS375" s="108"/>
      <c r="OZT375" s="108"/>
      <c r="OZU375" s="108"/>
      <c r="OZV375" s="108"/>
      <c r="OZW375" s="108"/>
      <c r="OZX375" s="108"/>
      <c r="OZY375" s="108"/>
      <c r="OZZ375" s="108"/>
      <c r="PAA375" s="108"/>
      <c r="PAB375" s="108"/>
      <c r="PAC375" s="108"/>
      <c r="PAD375" s="108"/>
      <c r="PAE375" s="108"/>
      <c r="PAF375" s="108"/>
      <c r="PAG375" s="108"/>
      <c r="PAH375" s="108"/>
      <c r="PAI375" s="108"/>
      <c r="PAJ375" s="108"/>
      <c r="PAK375" s="108"/>
      <c r="PAL375" s="108"/>
      <c r="PAM375" s="108"/>
      <c r="PAN375" s="108"/>
      <c r="PAO375" s="108"/>
      <c r="PAP375" s="108"/>
      <c r="PAQ375" s="108"/>
      <c r="PAR375" s="108"/>
      <c r="PAS375" s="108"/>
      <c r="PAT375" s="108"/>
      <c r="PAU375" s="108"/>
      <c r="PAV375" s="108"/>
      <c r="PAW375" s="108"/>
      <c r="PAX375" s="108"/>
      <c r="PAY375" s="108"/>
      <c r="PAZ375" s="108"/>
      <c r="PBA375" s="108"/>
      <c r="PBB375" s="108"/>
      <c r="PBC375" s="108"/>
      <c r="PBD375" s="108"/>
      <c r="PBE375" s="108"/>
      <c r="PBF375" s="108"/>
      <c r="PBG375" s="108"/>
      <c r="PBH375" s="108"/>
      <c r="PBI375" s="108"/>
      <c r="PBJ375" s="108"/>
      <c r="PBK375" s="108"/>
      <c r="PBL375" s="108"/>
      <c r="PBM375" s="108"/>
      <c r="PBN375" s="108"/>
      <c r="PBO375" s="108"/>
      <c r="PBP375" s="108"/>
      <c r="PBQ375" s="108"/>
      <c r="PBR375" s="108"/>
      <c r="PBS375" s="108"/>
      <c r="PBT375" s="108"/>
      <c r="PBU375" s="108"/>
      <c r="PBV375" s="108"/>
      <c r="PBW375" s="108"/>
      <c r="PBX375" s="108"/>
      <c r="PBY375" s="108"/>
      <c r="PBZ375" s="108"/>
      <c r="PCA375" s="108"/>
      <c r="PCB375" s="108"/>
      <c r="PCC375" s="108"/>
      <c r="PCD375" s="108"/>
      <c r="PCE375" s="108"/>
      <c r="PCF375" s="108"/>
      <c r="PCG375" s="108"/>
      <c r="PCH375" s="108"/>
      <c r="PCI375" s="108"/>
      <c r="PCJ375" s="108"/>
      <c r="PCK375" s="108"/>
      <c r="PCL375" s="108"/>
      <c r="PCM375" s="108"/>
      <c r="PCN375" s="108"/>
      <c r="PCO375" s="108"/>
      <c r="PCP375" s="108"/>
      <c r="PCQ375" s="108"/>
      <c r="PCR375" s="108"/>
      <c r="PCS375" s="108"/>
      <c r="PCT375" s="108"/>
      <c r="PCU375" s="108"/>
      <c r="PCV375" s="108"/>
      <c r="PCW375" s="108"/>
      <c r="PCX375" s="108"/>
      <c r="PCY375" s="108"/>
      <c r="PCZ375" s="108"/>
      <c r="PDA375" s="108"/>
      <c r="PDB375" s="108"/>
      <c r="PDC375" s="108"/>
      <c r="PDD375" s="108"/>
      <c r="PDE375" s="108"/>
      <c r="PDF375" s="108"/>
      <c r="PDG375" s="108"/>
      <c r="PDH375" s="108"/>
      <c r="PDI375" s="108"/>
      <c r="PDJ375" s="108"/>
      <c r="PDK375" s="108"/>
      <c r="PDL375" s="108"/>
      <c r="PDM375" s="108"/>
      <c r="PDN375" s="108"/>
      <c r="PDO375" s="108"/>
      <c r="PDP375" s="108"/>
      <c r="PDQ375" s="108"/>
      <c r="PDR375" s="108"/>
      <c r="PDS375" s="108"/>
      <c r="PDT375" s="108"/>
      <c r="PDU375" s="108"/>
      <c r="PDV375" s="108"/>
      <c r="PDW375" s="108"/>
      <c r="PDX375" s="108"/>
      <c r="PDY375" s="108"/>
      <c r="PDZ375" s="108"/>
      <c r="PEA375" s="108"/>
      <c r="PEB375" s="108"/>
      <c r="PEC375" s="108"/>
      <c r="PED375" s="108"/>
      <c r="PEE375" s="108"/>
      <c r="PEF375" s="108"/>
      <c r="PEG375" s="108"/>
      <c r="PEH375" s="108"/>
      <c r="PEI375" s="108"/>
      <c r="PEJ375" s="108"/>
      <c r="PEK375" s="108"/>
      <c r="PEL375" s="108"/>
      <c r="PEM375" s="108"/>
      <c r="PEN375" s="108"/>
      <c r="PEO375" s="108"/>
      <c r="PEP375" s="108"/>
      <c r="PEQ375" s="108"/>
      <c r="PER375" s="108"/>
      <c r="PES375" s="108"/>
      <c r="PET375" s="108"/>
      <c r="PEU375" s="108"/>
      <c r="PEV375" s="108"/>
      <c r="PEW375" s="108"/>
      <c r="PEX375" s="108"/>
      <c r="PEY375" s="108"/>
      <c r="PEZ375" s="108"/>
      <c r="PFA375" s="108"/>
      <c r="PFB375" s="108"/>
      <c r="PFC375" s="108"/>
      <c r="PFD375" s="108"/>
      <c r="PFE375" s="108"/>
      <c r="PFF375" s="108"/>
      <c r="PFG375" s="108"/>
      <c r="PFH375" s="108"/>
      <c r="PFI375" s="108"/>
      <c r="PFJ375" s="108"/>
      <c r="PFK375" s="108"/>
      <c r="PFL375" s="108"/>
      <c r="PFM375" s="108"/>
      <c r="PFN375" s="108"/>
      <c r="PFO375" s="108"/>
      <c r="PFP375" s="108"/>
      <c r="PFQ375" s="108"/>
      <c r="PFR375" s="108"/>
      <c r="PFS375" s="108"/>
      <c r="PFT375" s="108"/>
      <c r="PFU375" s="108"/>
      <c r="PFV375" s="108"/>
      <c r="PFW375" s="108"/>
      <c r="PFX375" s="108"/>
      <c r="PFY375" s="108"/>
      <c r="PFZ375" s="108"/>
      <c r="PGA375" s="108"/>
      <c r="PGB375" s="108"/>
      <c r="PGC375" s="108"/>
      <c r="PGD375" s="108"/>
      <c r="PGE375" s="108"/>
      <c r="PGF375" s="108"/>
      <c r="PGG375" s="108"/>
      <c r="PGH375" s="108"/>
      <c r="PGI375" s="108"/>
      <c r="PGJ375" s="108"/>
      <c r="PGK375" s="108"/>
      <c r="PGL375" s="108"/>
      <c r="PGM375" s="108"/>
      <c r="PGN375" s="108"/>
      <c r="PGO375" s="108"/>
      <c r="PGP375" s="108"/>
      <c r="PGQ375" s="108"/>
      <c r="PGR375" s="108"/>
      <c r="PGS375" s="108"/>
      <c r="PGT375" s="108"/>
      <c r="PGU375" s="108"/>
      <c r="PGV375" s="108"/>
      <c r="PGW375" s="108"/>
      <c r="PGX375" s="108"/>
      <c r="PGY375" s="108"/>
      <c r="PGZ375" s="108"/>
      <c r="PHA375" s="108"/>
      <c r="PHB375" s="108"/>
      <c r="PHC375" s="108"/>
      <c r="PHD375" s="108"/>
      <c r="PHE375" s="108"/>
      <c r="PHF375" s="108"/>
      <c r="PHG375" s="108"/>
      <c r="PHH375" s="108"/>
      <c r="PHI375" s="108"/>
      <c r="PHJ375" s="108"/>
      <c r="PHK375" s="108"/>
      <c r="PHL375" s="108"/>
      <c r="PHM375" s="108"/>
      <c r="PHN375" s="108"/>
      <c r="PHO375" s="108"/>
      <c r="PHP375" s="108"/>
      <c r="PHQ375" s="108"/>
      <c r="PHR375" s="108"/>
      <c r="PHS375" s="108"/>
      <c r="PHT375" s="108"/>
      <c r="PHU375" s="108"/>
      <c r="PHV375" s="108"/>
      <c r="PHW375" s="108"/>
      <c r="PHX375" s="108"/>
      <c r="PHY375" s="108"/>
      <c r="PHZ375" s="108"/>
      <c r="PIA375" s="108"/>
      <c r="PIB375" s="108"/>
      <c r="PIC375" s="108"/>
      <c r="PID375" s="108"/>
      <c r="PIE375" s="108"/>
      <c r="PIF375" s="108"/>
      <c r="PIG375" s="108"/>
      <c r="PIH375" s="108"/>
      <c r="PII375" s="108"/>
      <c r="PIJ375" s="108"/>
      <c r="PIK375" s="108"/>
      <c r="PIL375" s="108"/>
      <c r="PIM375" s="108"/>
      <c r="PIN375" s="108"/>
      <c r="PIO375" s="108"/>
      <c r="PIP375" s="108"/>
      <c r="PIQ375" s="108"/>
      <c r="PIR375" s="108"/>
      <c r="PIS375" s="108"/>
      <c r="PIT375" s="108"/>
      <c r="PIU375" s="108"/>
      <c r="PIV375" s="108"/>
      <c r="PIW375" s="108"/>
      <c r="PIX375" s="108"/>
      <c r="PIY375" s="108"/>
      <c r="PIZ375" s="108"/>
      <c r="PJA375" s="108"/>
      <c r="PJB375" s="108"/>
      <c r="PJC375" s="108"/>
      <c r="PJD375" s="108"/>
      <c r="PJE375" s="108"/>
      <c r="PJF375" s="108"/>
      <c r="PJG375" s="108"/>
      <c r="PJH375" s="108"/>
      <c r="PJI375" s="108"/>
      <c r="PJJ375" s="108"/>
      <c r="PJK375" s="108"/>
      <c r="PJL375" s="108"/>
      <c r="PJM375" s="108"/>
      <c r="PJN375" s="108"/>
      <c r="PJO375" s="108"/>
      <c r="PJP375" s="108"/>
      <c r="PJQ375" s="108"/>
      <c r="PJR375" s="108"/>
      <c r="PJS375" s="108"/>
      <c r="PJT375" s="108"/>
      <c r="PJU375" s="108"/>
      <c r="PJV375" s="108"/>
      <c r="PJW375" s="108"/>
      <c r="PJX375" s="108"/>
      <c r="PJY375" s="108"/>
      <c r="PJZ375" s="108"/>
      <c r="PKA375" s="108"/>
      <c r="PKB375" s="108"/>
      <c r="PKC375" s="108"/>
      <c r="PKD375" s="108"/>
      <c r="PKE375" s="108"/>
      <c r="PKF375" s="108"/>
      <c r="PKG375" s="108"/>
      <c r="PKH375" s="108"/>
      <c r="PKI375" s="108"/>
      <c r="PKJ375" s="108"/>
      <c r="PKK375" s="108"/>
      <c r="PKL375" s="108"/>
      <c r="PKM375" s="108"/>
      <c r="PKN375" s="108"/>
      <c r="PKO375" s="108"/>
      <c r="PKP375" s="108"/>
      <c r="PKQ375" s="108"/>
      <c r="PKR375" s="108"/>
      <c r="PKS375" s="108"/>
      <c r="PKT375" s="108"/>
      <c r="PKU375" s="108"/>
      <c r="PKV375" s="108"/>
      <c r="PKW375" s="108"/>
      <c r="PKX375" s="108"/>
      <c r="PKY375" s="108"/>
      <c r="PKZ375" s="108"/>
      <c r="PLA375" s="108"/>
      <c r="PLB375" s="108"/>
      <c r="PLC375" s="108"/>
      <c r="PLD375" s="108"/>
      <c r="PLE375" s="108"/>
      <c r="PLF375" s="108"/>
      <c r="PLG375" s="108"/>
      <c r="PLH375" s="108"/>
      <c r="PLI375" s="108"/>
      <c r="PLJ375" s="108"/>
      <c r="PLK375" s="108"/>
      <c r="PLL375" s="108"/>
      <c r="PLM375" s="108"/>
      <c r="PLN375" s="108"/>
      <c r="PLO375" s="108"/>
      <c r="PLP375" s="108"/>
      <c r="PLQ375" s="108"/>
      <c r="PLR375" s="108"/>
      <c r="PLS375" s="108"/>
      <c r="PLT375" s="108"/>
      <c r="PLU375" s="108"/>
      <c r="PLV375" s="108"/>
      <c r="PLW375" s="108"/>
      <c r="PLX375" s="108"/>
      <c r="PLY375" s="108"/>
      <c r="PLZ375" s="108"/>
      <c r="PMA375" s="108"/>
      <c r="PMB375" s="108"/>
      <c r="PMC375" s="108"/>
      <c r="PMD375" s="108"/>
      <c r="PME375" s="108"/>
      <c r="PMF375" s="108"/>
      <c r="PMG375" s="108"/>
      <c r="PMH375" s="108"/>
      <c r="PMI375" s="108"/>
      <c r="PMJ375" s="108"/>
      <c r="PMK375" s="108"/>
      <c r="PML375" s="108"/>
      <c r="PMM375" s="108"/>
      <c r="PMN375" s="108"/>
      <c r="PMO375" s="108"/>
      <c r="PMP375" s="108"/>
      <c r="PMQ375" s="108"/>
      <c r="PMR375" s="108"/>
      <c r="PMS375" s="108"/>
      <c r="PMT375" s="108"/>
      <c r="PMU375" s="108"/>
      <c r="PMV375" s="108"/>
      <c r="PMW375" s="108"/>
      <c r="PMX375" s="108"/>
      <c r="PMY375" s="108"/>
      <c r="PMZ375" s="108"/>
      <c r="PNA375" s="108"/>
      <c r="PNB375" s="108"/>
      <c r="PNC375" s="108"/>
      <c r="PND375" s="108"/>
      <c r="PNE375" s="108"/>
      <c r="PNF375" s="108"/>
      <c r="PNG375" s="108"/>
      <c r="PNH375" s="108"/>
      <c r="PNI375" s="108"/>
      <c r="PNJ375" s="108"/>
      <c r="PNK375" s="108"/>
      <c r="PNL375" s="108"/>
      <c r="PNM375" s="108"/>
      <c r="PNN375" s="108"/>
      <c r="PNO375" s="108"/>
      <c r="PNP375" s="108"/>
      <c r="PNQ375" s="108"/>
      <c r="PNR375" s="108"/>
      <c r="PNS375" s="108"/>
      <c r="PNT375" s="108"/>
      <c r="PNU375" s="108"/>
      <c r="PNV375" s="108"/>
      <c r="PNW375" s="108"/>
      <c r="PNX375" s="108"/>
      <c r="PNY375" s="108"/>
      <c r="PNZ375" s="108"/>
      <c r="POA375" s="108"/>
      <c r="POB375" s="108"/>
      <c r="POC375" s="108"/>
      <c r="POD375" s="108"/>
      <c r="POE375" s="108"/>
      <c r="POF375" s="108"/>
      <c r="POG375" s="108"/>
      <c r="POH375" s="108"/>
      <c r="POI375" s="108"/>
      <c r="POJ375" s="108"/>
      <c r="POK375" s="108"/>
      <c r="POL375" s="108"/>
      <c r="POM375" s="108"/>
      <c r="PON375" s="108"/>
      <c r="POO375" s="108"/>
      <c r="POP375" s="108"/>
      <c r="POQ375" s="108"/>
      <c r="POR375" s="108"/>
      <c r="POS375" s="108"/>
      <c r="POT375" s="108"/>
      <c r="POU375" s="108"/>
      <c r="POV375" s="108"/>
      <c r="POW375" s="108"/>
      <c r="POX375" s="108"/>
      <c r="POY375" s="108"/>
      <c r="POZ375" s="108"/>
      <c r="PPA375" s="108"/>
      <c r="PPB375" s="108"/>
      <c r="PPC375" s="108"/>
      <c r="PPD375" s="108"/>
      <c r="PPE375" s="108"/>
      <c r="PPF375" s="108"/>
      <c r="PPG375" s="108"/>
      <c r="PPH375" s="108"/>
      <c r="PPI375" s="108"/>
      <c r="PPJ375" s="108"/>
      <c r="PPK375" s="108"/>
      <c r="PPL375" s="108"/>
      <c r="PPM375" s="108"/>
      <c r="PPN375" s="108"/>
      <c r="PPO375" s="108"/>
      <c r="PPP375" s="108"/>
      <c r="PPQ375" s="108"/>
      <c r="PPR375" s="108"/>
      <c r="PPS375" s="108"/>
      <c r="PPT375" s="108"/>
      <c r="PPU375" s="108"/>
      <c r="PPV375" s="108"/>
      <c r="PPW375" s="108"/>
      <c r="PPX375" s="108"/>
      <c r="PPY375" s="108"/>
      <c r="PPZ375" s="108"/>
      <c r="PQA375" s="108"/>
      <c r="PQB375" s="108"/>
      <c r="PQC375" s="108"/>
      <c r="PQD375" s="108"/>
      <c r="PQE375" s="108"/>
      <c r="PQF375" s="108"/>
      <c r="PQG375" s="108"/>
      <c r="PQH375" s="108"/>
      <c r="PQI375" s="108"/>
      <c r="PQJ375" s="108"/>
      <c r="PQK375" s="108"/>
      <c r="PQL375" s="108"/>
      <c r="PQM375" s="108"/>
      <c r="PQN375" s="108"/>
      <c r="PQO375" s="108"/>
      <c r="PQP375" s="108"/>
      <c r="PQQ375" s="108"/>
      <c r="PQR375" s="108"/>
      <c r="PQS375" s="108"/>
      <c r="PQT375" s="108"/>
      <c r="PQU375" s="108"/>
      <c r="PQV375" s="108"/>
      <c r="PQW375" s="108"/>
      <c r="PQX375" s="108"/>
      <c r="PQY375" s="108"/>
      <c r="PQZ375" s="108"/>
      <c r="PRA375" s="108"/>
      <c r="PRB375" s="108"/>
      <c r="PRC375" s="108"/>
      <c r="PRD375" s="108"/>
      <c r="PRE375" s="108"/>
      <c r="PRF375" s="108"/>
      <c r="PRG375" s="108"/>
      <c r="PRH375" s="108"/>
      <c r="PRI375" s="108"/>
      <c r="PRJ375" s="108"/>
      <c r="PRK375" s="108"/>
      <c r="PRL375" s="108"/>
      <c r="PRM375" s="108"/>
      <c r="PRN375" s="108"/>
      <c r="PRO375" s="108"/>
      <c r="PRP375" s="108"/>
      <c r="PRQ375" s="108"/>
      <c r="PRR375" s="108"/>
      <c r="PRS375" s="108"/>
      <c r="PRT375" s="108"/>
      <c r="PRU375" s="108"/>
      <c r="PRV375" s="108"/>
      <c r="PRW375" s="108"/>
      <c r="PRX375" s="108"/>
      <c r="PRY375" s="108"/>
      <c r="PRZ375" s="108"/>
      <c r="PSA375" s="108"/>
      <c r="PSB375" s="108"/>
      <c r="PSC375" s="108"/>
      <c r="PSD375" s="108"/>
      <c r="PSE375" s="108"/>
      <c r="PSF375" s="108"/>
      <c r="PSG375" s="108"/>
      <c r="PSH375" s="108"/>
      <c r="PSI375" s="108"/>
      <c r="PSJ375" s="108"/>
      <c r="PSK375" s="108"/>
      <c r="PSL375" s="108"/>
      <c r="PSM375" s="108"/>
      <c r="PSN375" s="108"/>
      <c r="PSO375" s="108"/>
      <c r="PSP375" s="108"/>
      <c r="PSQ375" s="108"/>
      <c r="PSR375" s="108"/>
      <c r="PSS375" s="108"/>
      <c r="PST375" s="108"/>
      <c r="PSU375" s="108"/>
      <c r="PSV375" s="108"/>
      <c r="PSW375" s="108"/>
      <c r="PSX375" s="108"/>
      <c r="PSY375" s="108"/>
      <c r="PSZ375" s="108"/>
      <c r="PTA375" s="108"/>
      <c r="PTB375" s="108"/>
      <c r="PTC375" s="108"/>
      <c r="PTD375" s="108"/>
      <c r="PTE375" s="108"/>
      <c r="PTF375" s="108"/>
      <c r="PTG375" s="108"/>
      <c r="PTH375" s="108"/>
      <c r="PTI375" s="108"/>
      <c r="PTJ375" s="108"/>
      <c r="PTK375" s="108"/>
      <c r="PTL375" s="108"/>
      <c r="PTM375" s="108"/>
      <c r="PTN375" s="108"/>
      <c r="PTO375" s="108"/>
      <c r="PTP375" s="108"/>
      <c r="PTQ375" s="108"/>
      <c r="PTR375" s="108"/>
      <c r="PTS375" s="108"/>
      <c r="PTT375" s="108"/>
      <c r="PTU375" s="108"/>
      <c r="PTV375" s="108"/>
      <c r="PTW375" s="108"/>
      <c r="PTX375" s="108"/>
      <c r="PTY375" s="108"/>
      <c r="PTZ375" s="108"/>
      <c r="PUA375" s="108"/>
      <c r="PUB375" s="108"/>
      <c r="PUC375" s="108"/>
      <c r="PUD375" s="108"/>
      <c r="PUE375" s="108"/>
      <c r="PUF375" s="108"/>
      <c r="PUG375" s="108"/>
      <c r="PUH375" s="108"/>
      <c r="PUI375" s="108"/>
      <c r="PUJ375" s="108"/>
      <c r="PUK375" s="108"/>
      <c r="PUL375" s="108"/>
      <c r="PUM375" s="108"/>
      <c r="PUN375" s="108"/>
      <c r="PUO375" s="108"/>
      <c r="PUP375" s="108"/>
      <c r="PUQ375" s="108"/>
      <c r="PUR375" s="108"/>
      <c r="PUS375" s="108"/>
      <c r="PUT375" s="108"/>
      <c r="PUU375" s="108"/>
      <c r="PUV375" s="108"/>
      <c r="PUW375" s="108"/>
      <c r="PUX375" s="108"/>
      <c r="PUY375" s="108"/>
      <c r="PUZ375" s="108"/>
      <c r="PVA375" s="108"/>
      <c r="PVB375" s="108"/>
      <c r="PVC375" s="108"/>
      <c r="PVD375" s="108"/>
      <c r="PVE375" s="108"/>
      <c r="PVF375" s="108"/>
      <c r="PVG375" s="108"/>
      <c r="PVH375" s="108"/>
      <c r="PVI375" s="108"/>
      <c r="PVJ375" s="108"/>
      <c r="PVK375" s="108"/>
      <c r="PVL375" s="108"/>
      <c r="PVM375" s="108"/>
      <c r="PVN375" s="108"/>
      <c r="PVO375" s="108"/>
      <c r="PVP375" s="108"/>
      <c r="PVQ375" s="108"/>
      <c r="PVR375" s="108"/>
      <c r="PVS375" s="108"/>
      <c r="PVT375" s="108"/>
      <c r="PVU375" s="108"/>
      <c r="PVV375" s="108"/>
      <c r="PVW375" s="108"/>
      <c r="PVX375" s="108"/>
      <c r="PVY375" s="108"/>
      <c r="PVZ375" s="108"/>
      <c r="PWA375" s="108"/>
      <c r="PWB375" s="108"/>
      <c r="PWC375" s="108"/>
      <c r="PWD375" s="108"/>
      <c r="PWE375" s="108"/>
      <c r="PWF375" s="108"/>
      <c r="PWG375" s="108"/>
      <c r="PWH375" s="108"/>
      <c r="PWI375" s="108"/>
      <c r="PWJ375" s="108"/>
      <c r="PWK375" s="108"/>
      <c r="PWL375" s="108"/>
      <c r="PWM375" s="108"/>
      <c r="PWN375" s="108"/>
      <c r="PWO375" s="108"/>
      <c r="PWP375" s="108"/>
      <c r="PWQ375" s="108"/>
      <c r="PWR375" s="108"/>
      <c r="PWS375" s="108"/>
      <c r="PWT375" s="108"/>
      <c r="PWU375" s="108"/>
      <c r="PWV375" s="108"/>
      <c r="PWW375" s="108"/>
      <c r="PWX375" s="108"/>
      <c r="PWY375" s="108"/>
      <c r="PWZ375" s="108"/>
      <c r="PXA375" s="108"/>
      <c r="PXB375" s="108"/>
      <c r="PXC375" s="108"/>
      <c r="PXD375" s="108"/>
      <c r="PXE375" s="108"/>
      <c r="PXF375" s="108"/>
      <c r="PXG375" s="108"/>
      <c r="PXH375" s="108"/>
      <c r="PXI375" s="108"/>
      <c r="PXJ375" s="108"/>
      <c r="PXK375" s="108"/>
      <c r="PXL375" s="108"/>
      <c r="PXM375" s="108"/>
      <c r="PXN375" s="108"/>
      <c r="PXO375" s="108"/>
      <c r="PXP375" s="108"/>
      <c r="PXQ375" s="108"/>
      <c r="PXR375" s="108"/>
      <c r="PXS375" s="108"/>
      <c r="PXT375" s="108"/>
      <c r="PXU375" s="108"/>
      <c r="PXV375" s="108"/>
      <c r="PXW375" s="108"/>
      <c r="PXX375" s="108"/>
      <c r="PXY375" s="108"/>
      <c r="PXZ375" s="108"/>
      <c r="PYA375" s="108"/>
      <c r="PYB375" s="108"/>
      <c r="PYC375" s="108"/>
      <c r="PYD375" s="108"/>
      <c r="PYE375" s="108"/>
      <c r="PYF375" s="108"/>
      <c r="PYG375" s="108"/>
      <c r="PYH375" s="108"/>
      <c r="PYI375" s="108"/>
      <c r="PYJ375" s="108"/>
      <c r="PYK375" s="108"/>
      <c r="PYL375" s="108"/>
      <c r="PYM375" s="108"/>
      <c r="PYN375" s="108"/>
      <c r="PYO375" s="108"/>
      <c r="PYP375" s="108"/>
      <c r="PYQ375" s="108"/>
      <c r="PYR375" s="108"/>
      <c r="PYS375" s="108"/>
      <c r="PYT375" s="108"/>
      <c r="PYU375" s="108"/>
      <c r="PYV375" s="108"/>
      <c r="PYW375" s="108"/>
      <c r="PYX375" s="108"/>
      <c r="PYY375" s="108"/>
      <c r="PYZ375" s="108"/>
      <c r="PZA375" s="108"/>
      <c r="PZB375" s="108"/>
      <c r="PZC375" s="108"/>
      <c r="PZD375" s="108"/>
      <c r="PZE375" s="108"/>
      <c r="PZF375" s="108"/>
      <c r="PZG375" s="108"/>
      <c r="PZH375" s="108"/>
      <c r="PZI375" s="108"/>
      <c r="PZJ375" s="108"/>
      <c r="PZK375" s="108"/>
      <c r="PZL375" s="108"/>
      <c r="PZM375" s="108"/>
      <c r="PZN375" s="108"/>
      <c r="PZO375" s="108"/>
      <c r="PZP375" s="108"/>
      <c r="PZQ375" s="108"/>
      <c r="PZR375" s="108"/>
      <c r="PZS375" s="108"/>
      <c r="PZT375" s="108"/>
      <c r="PZU375" s="108"/>
      <c r="PZV375" s="108"/>
      <c r="PZW375" s="108"/>
      <c r="PZX375" s="108"/>
      <c r="PZY375" s="108"/>
      <c r="PZZ375" s="108"/>
      <c r="QAA375" s="108"/>
      <c r="QAB375" s="108"/>
      <c r="QAC375" s="108"/>
      <c r="QAD375" s="108"/>
      <c r="QAE375" s="108"/>
      <c r="QAF375" s="108"/>
      <c r="QAG375" s="108"/>
      <c r="QAH375" s="108"/>
      <c r="QAI375" s="108"/>
      <c r="QAJ375" s="108"/>
      <c r="QAK375" s="108"/>
      <c r="QAL375" s="108"/>
      <c r="QAM375" s="108"/>
      <c r="QAN375" s="108"/>
      <c r="QAO375" s="108"/>
      <c r="QAP375" s="108"/>
      <c r="QAQ375" s="108"/>
      <c r="QAR375" s="108"/>
      <c r="QAS375" s="108"/>
      <c r="QAT375" s="108"/>
      <c r="QAU375" s="108"/>
      <c r="QAV375" s="108"/>
      <c r="QAW375" s="108"/>
      <c r="QAX375" s="108"/>
      <c r="QAY375" s="108"/>
      <c r="QAZ375" s="108"/>
      <c r="QBA375" s="108"/>
      <c r="QBB375" s="108"/>
      <c r="QBC375" s="108"/>
      <c r="QBD375" s="108"/>
      <c r="QBE375" s="108"/>
      <c r="QBF375" s="108"/>
      <c r="QBG375" s="108"/>
      <c r="QBH375" s="108"/>
      <c r="QBI375" s="108"/>
      <c r="QBJ375" s="108"/>
      <c r="QBK375" s="108"/>
      <c r="QBL375" s="108"/>
      <c r="QBM375" s="108"/>
      <c r="QBN375" s="108"/>
      <c r="QBO375" s="108"/>
      <c r="QBP375" s="108"/>
      <c r="QBQ375" s="108"/>
      <c r="QBR375" s="108"/>
      <c r="QBS375" s="108"/>
      <c r="QBT375" s="108"/>
      <c r="QBU375" s="108"/>
      <c r="QBV375" s="108"/>
      <c r="QBW375" s="108"/>
      <c r="QBX375" s="108"/>
      <c r="QBY375" s="108"/>
      <c r="QBZ375" s="108"/>
      <c r="QCA375" s="108"/>
      <c r="QCB375" s="108"/>
      <c r="QCC375" s="108"/>
      <c r="QCD375" s="108"/>
      <c r="QCE375" s="108"/>
      <c r="QCF375" s="108"/>
      <c r="QCG375" s="108"/>
      <c r="QCH375" s="108"/>
      <c r="QCI375" s="108"/>
      <c r="QCJ375" s="108"/>
      <c r="QCK375" s="108"/>
      <c r="QCL375" s="108"/>
      <c r="QCM375" s="108"/>
      <c r="QCN375" s="108"/>
      <c r="QCO375" s="108"/>
      <c r="QCP375" s="108"/>
      <c r="QCQ375" s="108"/>
      <c r="QCR375" s="108"/>
      <c r="QCS375" s="108"/>
      <c r="QCT375" s="108"/>
      <c r="QCU375" s="108"/>
      <c r="QCV375" s="108"/>
      <c r="QCW375" s="108"/>
      <c r="QCX375" s="108"/>
      <c r="QCY375" s="108"/>
      <c r="QCZ375" s="108"/>
      <c r="QDA375" s="108"/>
      <c r="QDB375" s="108"/>
      <c r="QDC375" s="108"/>
      <c r="QDD375" s="108"/>
      <c r="QDE375" s="108"/>
      <c r="QDF375" s="108"/>
      <c r="QDG375" s="108"/>
      <c r="QDH375" s="108"/>
      <c r="QDI375" s="108"/>
      <c r="QDJ375" s="108"/>
      <c r="QDK375" s="108"/>
      <c r="QDL375" s="108"/>
      <c r="QDM375" s="108"/>
      <c r="QDN375" s="108"/>
      <c r="QDO375" s="108"/>
      <c r="QDP375" s="108"/>
      <c r="QDQ375" s="108"/>
      <c r="QDR375" s="108"/>
      <c r="QDS375" s="108"/>
      <c r="QDT375" s="108"/>
      <c r="QDU375" s="108"/>
      <c r="QDV375" s="108"/>
      <c r="QDW375" s="108"/>
      <c r="QDX375" s="108"/>
      <c r="QDY375" s="108"/>
      <c r="QDZ375" s="108"/>
      <c r="QEA375" s="108"/>
      <c r="QEB375" s="108"/>
      <c r="QEC375" s="108"/>
      <c r="QED375" s="108"/>
      <c r="QEE375" s="108"/>
      <c r="QEF375" s="108"/>
      <c r="QEG375" s="108"/>
      <c r="QEH375" s="108"/>
      <c r="QEI375" s="108"/>
      <c r="QEJ375" s="108"/>
      <c r="QEK375" s="108"/>
      <c r="QEL375" s="108"/>
      <c r="QEM375" s="108"/>
      <c r="QEN375" s="108"/>
      <c r="QEO375" s="108"/>
      <c r="QEP375" s="108"/>
      <c r="QEQ375" s="108"/>
      <c r="QER375" s="108"/>
      <c r="QES375" s="108"/>
      <c r="QET375" s="108"/>
      <c r="QEU375" s="108"/>
      <c r="QEV375" s="108"/>
      <c r="QEW375" s="108"/>
      <c r="QEX375" s="108"/>
      <c r="QEY375" s="108"/>
      <c r="QEZ375" s="108"/>
      <c r="QFA375" s="108"/>
      <c r="QFB375" s="108"/>
      <c r="QFC375" s="108"/>
      <c r="QFD375" s="108"/>
      <c r="QFE375" s="108"/>
      <c r="QFF375" s="108"/>
      <c r="QFG375" s="108"/>
      <c r="QFH375" s="108"/>
      <c r="QFI375" s="108"/>
      <c r="QFJ375" s="108"/>
      <c r="QFK375" s="108"/>
      <c r="QFL375" s="108"/>
      <c r="QFM375" s="108"/>
      <c r="QFN375" s="108"/>
      <c r="QFO375" s="108"/>
      <c r="QFP375" s="108"/>
      <c r="QFQ375" s="108"/>
      <c r="QFR375" s="108"/>
      <c r="QFS375" s="108"/>
      <c r="QFT375" s="108"/>
      <c r="QFU375" s="108"/>
      <c r="QFV375" s="108"/>
      <c r="QFW375" s="108"/>
      <c r="QFX375" s="108"/>
      <c r="QFY375" s="108"/>
      <c r="QFZ375" s="108"/>
      <c r="QGA375" s="108"/>
      <c r="QGB375" s="108"/>
      <c r="QGC375" s="108"/>
      <c r="QGD375" s="108"/>
      <c r="QGE375" s="108"/>
      <c r="QGF375" s="108"/>
      <c r="QGG375" s="108"/>
      <c r="QGH375" s="108"/>
      <c r="QGI375" s="108"/>
      <c r="QGJ375" s="108"/>
      <c r="QGK375" s="108"/>
      <c r="QGL375" s="108"/>
      <c r="QGM375" s="108"/>
      <c r="QGN375" s="108"/>
      <c r="QGO375" s="108"/>
      <c r="QGP375" s="108"/>
      <c r="QGQ375" s="108"/>
      <c r="QGR375" s="108"/>
      <c r="QGS375" s="108"/>
      <c r="QGT375" s="108"/>
      <c r="QGU375" s="108"/>
      <c r="QGV375" s="108"/>
      <c r="QGW375" s="108"/>
      <c r="QGX375" s="108"/>
      <c r="QGY375" s="108"/>
      <c r="QGZ375" s="108"/>
      <c r="QHA375" s="108"/>
      <c r="QHB375" s="108"/>
      <c r="QHC375" s="108"/>
      <c r="QHD375" s="108"/>
      <c r="QHE375" s="108"/>
      <c r="QHF375" s="108"/>
      <c r="QHG375" s="108"/>
      <c r="QHH375" s="108"/>
      <c r="QHI375" s="108"/>
      <c r="QHJ375" s="108"/>
      <c r="QHK375" s="108"/>
      <c r="QHL375" s="108"/>
      <c r="QHM375" s="108"/>
      <c r="QHN375" s="108"/>
      <c r="QHO375" s="108"/>
      <c r="QHP375" s="108"/>
      <c r="QHQ375" s="108"/>
      <c r="QHR375" s="108"/>
      <c r="QHS375" s="108"/>
      <c r="QHT375" s="108"/>
      <c r="QHU375" s="108"/>
      <c r="QHV375" s="108"/>
      <c r="QHW375" s="108"/>
      <c r="QHX375" s="108"/>
      <c r="QHY375" s="108"/>
      <c r="QHZ375" s="108"/>
      <c r="QIA375" s="108"/>
      <c r="QIB375" s="108"/>
      <c r="QIC375" s="108"/>
      <c r="QID375" s="108"/>
      <c r="QIE375" s="108"/>
      <c r="QIF375" s="108"/>
      <c r="QIG375" s="108"/>
      <c r="QIH375" s="108"/>
      <c r="QII375" s="108"/>
      <c r="QIJ375" s="108"/>
      <c r="QIK375" s="108"/>
      <c r="QIL375" s="108"/>
      <c r="QIM375" s="108"/>
      <c r="QIN375" s="108"/>
      <c r="QIO375" s="108"/>
      <c r="QIP375" s="108"/>
      <c r="QIQ375" s="108"/>
      <c r="QIR375" s="108"/>
      <c r="QIS375" s="108"/>
      <c r="QIT375" s="108"/>
      <c r="QIU375" s="108"/>
      <c r="QIV375" s="108"/>
      <c r="QIW375" s="108"/>
      <c r="QIX375" s="108"/>
      <c r="QIY375" s="108"/>
      <c r="QIZ375" s="108"/>
      <c r="QJA375" s="108"/>
      <c r="QJB375" s="108"/>
      <c r="QJC375" s="108"/>
      <c r="QJD375" s="108"/>
      <c r="QJE375" s="108"/>
      <c r="QJF375" s="108"/>
      <c r="QJG375" s="108"/>
      <c r="QJH375" s="108"/>
      <c r="QJI375" s="108"/>
      <c r="QJJ375" s="108"/>
      <c r="QJK375" s="108"/>
      <c r="QJL375" s="108"/>
      <c r="QJM375" s="108"/>
      <c r="QJN375" s="108"/>
      <c r="QJO375" s="108"/>
      <c r="QJP375" s="108"/>
      <c r="QJQ375" s="108"/>
      <c r="QJR375" s="108"/>
      <c r="QJS375" s="108"/>
      <c r="QJT375" s="108"/>
      <c r="QJU375" s="108"/>
      <c r="QJV375" s="108"/>
      <c r="QJW375" s="108"/>
      <c r="QJX375" s="108"/>
      <c r="QJY375" s="108"/>
      <c r="QJZ375" s="108"/>
      <c r="QKA375" s="108"/>
      <c r="QKB375" s="108"/>
      <c r="QKC375" s="108"/>
      <c r="QKD375" s="108"/>
      <c r="QKE375" s="108"/>
      <c r="QKF375" s="108"/>
      <c r="QKG375" s="108"/>
      <c r="QKH375" s="108"/>
      <c r="QKI375" s="108"/>
      <c r="QKJ375" s="108"/>
      <c r="QKK375" s="108"/>
      <c r="QKL375" s="108"/>
      <c r="QKM375" s="108"/>
      <c r="QKN375" s="108"/>
      <c r="QKO375" s="108"/>
      <c r="QKP375" s="108"/>
      <c r="QKQ375" s="108"/>
      <c r="QKR375" s="108"/>
      <c r="QKS375" s="108"/>
      <c r="QKT375" s="108"/>
      <c r="QKU375" s="108"/>
      <c r="QKV375" s="108"/>
      <c r="QKW375" s="108"/>
      <c r="QKX375" s="108"/>
      <c r="QKY375" s="108"/>
      <c r="QKZ375" s="108"/>
      <c r="QLA375" s="108"/>
      <c r="QLB375" s="108"/>
      <c r="QLC375" s="108"/>
      <c r="QLD375" s="108"/>
      <c r="QLE375" s="108"/>
      <c r="QLF375" s="108"/>
      <c r="QLG375" s="108"/>
      <c r="QLH375" s="108"/>
      <c r="QLI375" s="108"/>
      <c r="QLJ375" s="108"/>
      <c r="QLK375" s="108"/>
      <c r="QLL375" s="108"/>
      <c r="QLM375" s="108"/>
      <c r="QLN375" s="108"/>
      <c r="QLO375" s="108"/>
      <c r="QLP375" s="108"/>
      <c r="QLQ375" s="108"/>
      <c r="QLR375" s="108"/>
      <c r="QLS375" s="108"/>
      <c r="QLT375" s="108"/>
      <c r="QLU375" s="108"/>
      <c r="QLV375" s="108"/>
      <c r="QLW375" s="108"/>
      <c r="QLX375" s="108"/>
      <c r="QLY375" s="108"/>
      <c r="QLZ375" s="108"/>
      <c r="QMA375" s="108"/>
      <c r="QMB375" s="108"/>
      <c r="QMC375" s="108"/>
      <c r="QMD375" s="108"/>
      <c r="QME375" s="108"/>
      <c r="QMF375" s="108"/>
      <c r="QMG375" s="108"/>
      <c r="QMH375" s="108"/>
      <c r="QMI375" s="108"/>
      <c r="QMJ375" s="108"/>
      <c r="QMK375" s="108"/>
      <c r="QML375" s="108"/>
      <c r="QMM375" s="108"/>
      <c r="QMN375" s="108"/>
      <c r="QMO375" s="108"/>
      <c r="QMP375" s="108"/>
      <c r="QMQ375" s="108"/>
      <c r="QMR375" s="108"/>
      <c r="QMS375" s="108"/>
      <c r="QMT375" s="108"/>
      <c r="QMU375" s="108"/>
      <c r="QMV375" s="108"/>
      <c r="QMW375" s="108"/>
      <c r="QMX375" s="108"/>
      <c r="QMY375" s="108"/>
      <c r="QMZ375" s="108"/>
      <c r="QNA375" s="108"/>
      <c r="QNB375" s="108"/>
      <c r="QNC375" s="108"/>
      <c r="QND375" s="108"/>
      <c r="QNE375" s="108"/>
      <c r="QNF375" s="108"/>
      <c r="QNG375" s="108"/>
      <c r="QNH375" s="108"/>
      <c r="QNI375" s="108"/>
      <c r="QNJ375" s="108"/>
      <c r="QNK375" s="108"/>
      <c r="QNL375" s="108"/>
      <c r="QNM375" s="108"/>
      <c r="QNN375" s="108"/>
      <c r="QNO375" s="108"/>
      <c r="QNP375" s="108"/>
      <c r="QNQ375" s="108"/>
      <c r="QNR375" s="108"/>
      <c r="QNS375" s="108"/>
      <c r="QNT375" s="108"/>
      <c r="QNU375" s="108"/>
      <c r="QNV375" s="108"/>
      <c r="QNW375" s="108"/>
      <c r="QNX375" s="108"/>
      <c r="QNY375" s="108"/>
      <c r="QNZ375" s="108"/>
      <c r="QOA375" s="108"/>
      <c r="QOB375" s="108"/>
      <c r="QOC375" s="108"/>
      <c r="QOD375" s="108"/>
      <c r="QOE375" s="108"/>
      <c r="QOF375" s="108"/>
      <c r="QOG375" s="108"/>
      <c r="QOH375" s="108"/>
      <c r="QOI375" s="108"/>
      <c r="QOJ375" s="108"/>
      <c r="QOK375" s="108"/>
      <c r="QOL375" s="108"/>
      <c r="QOM375" s="108"/>
      <c r="QON375" s="108"/>
      <c r="QOO375" s="108"/>
      <c r="QOP375" s="108"/>
      <c r="QOQ375" s="108"/>
      <c r="QOR375" s="108"/>
      <c r="QOS375" s="108"/>
      <c r="QOT375" s="108"/>
      <c r="QOU375" s="108"/>
      <c r="QOV375" s="108"/>
      <c r="QOW375" s="108"/>
      <c r="QOX375" s="108"/>
      <c r="QOY375" s="108"/>
      <c r="QOZ375" s="108"/>
      <c r="QPA375" s="108"/>
      <c r="QPB375" s="108"/>
      <c r="QPC375" s="108"/>
      <c r="QPD375" s="108"/>
      <c r="QPE375" s="108"/>
      <c r="QPF375" s="108"/>
      <c r="QPG375" s="108"/>
      <c r="QPH375" s="108"/>
      <c r="QPI375" s="108"/>
      <c r="QPJ375" s="108"/>
      <c r="QPK375" s="108"/>
      <c r="QPL375" s="108"/>
      <c r="QPM375" s="108"/>
      <c r="QPN375" s="108"/>
      <c r="QPO375" s="108"/>
      <c r="QPP375" s="108"/>
      <c r="QPQ375" s="108"/>
      <c r="QPR375" s="108"/>
      <c r="QPS375" s="108"/>
      <c r="QPT375" s="108"/>
      <c r="QPU375" s="108"/>
      <c r="QPV375" s="108"/>
      <c r="QPW375" s="108"/>
      <c r="QPX375" s="108"/>
      <c r="QPY375" s="108"/>
      <c r="QPZ375" s="108"/>
      <c r="QQA375" s="108"/>
      <c r="QQB375" s="108"/>
      <c r="QQC375" s="108"/>
      <c r="QQD375" s="108"/>
      <c r="QQE375" s="108"/>
      <c r="QQF375" s="108"/>
      <c r="QQG375" s="108"/>
      <c r="QQH375" s="108"/>
      <c r="QQI375" s="108"/>
      <c r="QQJ375" s="108"/>
      <c r="QQK375" s="108"/>
      <c r="QQL375" s="108"/>
      <c r="QQM375" s="108"/>
      <c r="QQN375" s="108"/>
      <c r="QQO375" s="108"/>
      <c r="QQP375" s="108"/>
      <c r="QQQ375" s="108"/>
      <c r="QQR375" s="108"/>
      <c r="QQS375" s="108"/>
      <c r="QQT375" s="108"/>
      <c r="QQU375" s="108"/>
      <c r="QQV375" s="108"/>
      <c r="QQW375" s="108"/>
      <c r="QQX375" s="108"/>
      <c r="QQY375" s="108"/>
      <c r="QQZ375" s="108"/>
      <c r="QRA375" s="108"/>
      <c r="QRB375" s="108"/>
      <c r="QRC375" s="108"/>
      <c r="QRD375" s="108"/>
      <c r="QRE375" s="108"/>
      <c r="QRF375" s="108"/>
      <c r="QRG375" s="108"/>
      <c r="QRH375" s="108"/>
      <c r="QRI375" s="108"/>
      <c r="QRJ375" s="108"/>
      <c r="QRK375" s="108"/>
      <c r="QRL375" s="108"/>
      <c r="QRM375" s="108"/>
      <c r="QRN375" s="108"/>
      <c r="QRO375" s="108"/>
      <c r="QRP375" s="108"/>
      <c r="QRQ375" s="108"/>
      <c r="QRR375" s="108"/>
      <c r="QRS375" s="108"/>
      <c r="QRT375" s="108"/>
      <c r="QRU375" s="108"/>
      <c r="QRV375" s="108"/>
      <c r="QRW375" s="108"/>
      <c r="QRX375" s="108"/>
      <c r="QRY375" s="108"/>
      <c r="QRZ375" s="108"/>
      <c r="QSA375" s="108"/>
      <c r="QSB375" s="108"/>
      <c r="QSC375" s="108"/>
      <c r="QSD375" s="108"/>
      <c r="QSE375" s="108"/>
      <c r="QSF375" s="108"/>
      <c r="QSG375" s="108"/>
      <c r="QSH375" s="108"/>
      <c r="QSI375" s="108"/>
      <c r="QSJ375" s="108"/>
      <c r="QSK375" s="108"/>
      <c r="QSL375" s="108"/>
      <c r="QSM375" s="108"/>
      <c r="QSN375" s="108"/>
      <c r="QSO375" s="108"/>
      <c r="QSP375" s="108"/>
      <c r="QSQ375" s="108"/>
      <c r="QSR375" s="108"/>
      <c r="QSS375" s="108"/>
      <c r="QST375" s="108"/>
      <c r="QSU375" s="108"/>
      <c r="QSV375" s="108"/>
      <c r="QSW375" s="108"/>
      <c r="QSX375" s="108"/>
      <c r="QSY375" s="108"/>
      <c r="QSZ375" s="108"/>
      <c r="QTA375" s="108"/>
      <c r="QTB375" s="108"/>
      <c r="QTC375" s="108"/>
      <c r="QTD375" s="108"/>
      <c r="QTE375" s="108"/>
      <c r="QTF375" s="108"/>
      <c r="QTG375" s="108"/>
      <c r="QTH375" s="108"/>
      <c r="QTI375" s="108"/>
      <c r="QTJ375" s="108"/>
      <c r="QTK375" s="108"/>
      <c r="QTL375" s="108"/>
      <c r="QTM375" s="108"/>
      <c r="QTN375" s="108"/>
      <c r="QTO375" s="108"/>
      <c r="QTP375" s="108"/>
      <c r="QTQ375" s="108"/>
      <c r="QTR375" s="108"/>
      <c r="QTS375" s="108"/>
      <c r="QTT375" s="108"/>
      <c r="QTU375" s="108"/>
      <c r="QTV375" s="108"/>
      <c r="QTW375" s="108"/>
      <c r="QTX375" s="108"/>
      <c r="QTY375" s="108"/>
      <c r="QTZ375" s="108"/>
      <c r="QUA375" s="108"/>
      <c r="QUB375" s="108"/>
      <c r="QUC375" s="108"/>
      <c r="QUD375" s="108"/>
      <c r="QUE375" s="108"/>
      <c r="QUF375" s="108"/>
      <c r="QUG375" s="108"/>
      <c r="QUH375" s="108"/>
      <c r="QUI375" s="108"/>
      <c r="QUJ375" s="108"/>
      <c r="QUK375" s="108"/>
      <c r="QUL375" s="108"/>
      <c r="QUM375" s="108"/>
      <c r="QUN375" s="108"/>
      <c r="QUO375" s="108"/>
      <c r="QUP375" s="108"/>
      <c r="QUQ375" s="108"/>
      <c r="QUR375" s="108"/>
      <c r="QUS375" s="108"/>
      <c r="QUT375" s="108"/>
      <c r="QUU375" s="108"/>
      <c r="QUV375" s="108"/>
      <c r="QUW375" s="108"/>
      <c r="QUX375" s="108"/>
      <c r="QUY375" s="108"/>
      <c r="QUZ375" s="108"/>
      <c r="QVA375" s="108"/>
      <c r="QVB375" s="108"/>
      <c r="QVC375" s="108"/>
      <c r="QVD375" s="108"/>
      <c r="QVE375" s="108"/>
      <c r="QVF375" s="108"/>
      <c r="QVG375" s="108"/>
      <c r="QVH375" s="108"/>
      <c r="QVI375" s="108"/>
      <c r="QVJ375" s="108"/>
      <c r="QVK375" s="108"/>
      <c r="QVL375" s="108"/>
      <c r="QVM375" s="108"/>
      <c r="QVN375" s="108"/>
      <c r="QVO375" s="108"/>
      <c r="QVP375" s="108"/>
      <c r="QVQ375" s="108"/>
      <c r="QVR375" s="108"/>
      <c r="QVS375" s="108"/>
      <c r="QVT375" s="108"/>
      <c r="QVU375" s="108"/>
      <c r="QVV375" s="108"/>
      <c r="QVW375" s="108"/>
      <c r="QVX375" s="108"/>
      <c r="QVY375" s="108"/>
      <c r="QVZ375" s="108"/>
      <c r="QWA375" s="108"/>
      <c r="QWB375" s="108"/>
      <c r="QWC375" s="108"/>
      <c r="QWD375" s="108"/>
      <c r="QWE375" s="108"/>
      <c r="QWF375" s="108"/>
      <c r="QWG375" s="108"/>
      <c r="QWH375" s="108"/>
      <c r="QWI375" s="108"/>
      <c r="QWJ375" s="108"/>
      <c r="QWK375" s="108"/>
      <c r="QWL375" s="108"/>
      <c r="QWM375" s="108"/>
      <c r="QWN375" s="108"/>
      <c r="QWO375" s="108"/>
      <c r="QWP375" s="108"/>
      <c r="QWQ375" s="108"/>
      <c r="QWR375" s="108"/>
      <c r="QWS375" s="108"/>
      <c r="QWT375" s="108"/>
      <c r="QWU375" s="108"/>
      <c r="QWV375" s="108"/>
      <c r="QWW375" s="108"/>
      <c r="QWX375" s="108"/>
      <c r="QWY375" s="108"/>
      <c r="QWZ375" s="108"/>
      <c r="QXA375" s="108"/>
      <c r="QXB375" s="108"/>
      <c r="QXC375" s="108"/>
      <c r="QXD375" s="108"/>
      <c r="QXE375" s="108"/>
      <c r="QXF375" s="108"/>
      <c r="QXG375" s="108"/>
      <c r="QXH375" s="108"/>
      <c r="QXI375" s="108"/>
      <c r="QXJ375" s="108"/>
      <c r="QXK375" s="108"/>
      <c r="QXL375" s="108"/>
      <c r="QXM375" s="108"/>
      <c r="QXN375" s="108"/>
      <c r="QXO375" s="108"/>
      <c r="QXP375" s="108"/>
      <c r="QXQ375" s="108"/>
      <c r="QXR375" s="108"/>
      <c r="QXS375" s="108"/>
      <c r="QXT375" s="108"/>
      <c r="QXU375" s="108"/>
      <c r="QXV375" s="108"/>
      <c r="QXW375" s="108"/>
      <c r="QXX375" s="108"/>
      <c r="QXY375" s="108"/>
      <c r="QXZ375" s="108"/>
      <c r="QYA375" s="108"/>
      <c r="QYB375" s="108"/>
      <c r="QYC375" s="108"/>
      <c r="QYD375" s="108"/>
      <c r="QYE375" s="108"/>
      <c r="QYF375" s="108"/>
      <c r="QYG375" s="108"/>
      <c r="QYH375" s="108"/>
      <c r="QYI375" s="108"/>
      <c r="QYJ375" s="108"/>
      <c r="QYK375" s="108"/>
      <c r="QYL375" s="108"/>
      <c r="QYM375" s="108"/>
      <c r="QYN375" s="108"/>
      <c r="QYO375" s="108"/>
      <c r="QYP375" s="108"/>
      <c r="QYQ375" s="108"/>
      <c r="QYR375" s="108"/>
      <c r="QYS375" s="108"/>
      <c r="QYT375" s="108"/>
      <c r="QYU375" s="108"/>
      <c r="QYV375" s="108"/>
      <c r="QYW375" s="108"/>
      <c r="QYX375" s="108"/>
      <c r="QYY375" s="108"/>
      <c r="QYZ375" s="108"/>
      <c r="QZA375" s="108"/>
      <c r="QZB375" s="108"/>
      <c r="QZC375" s="108"/>
      <c r="QZD375" s="108"/>
      <c r="QZE375" s="108"/>
      <c r="QZF375" s="108"/>
      <c r="QZG375" s="108"/>
      <c r="QZH375" s="108"/>
      <c r="QZI375" s="108"/>
      <c r="QZJ375" s="108"/>
      <c r="QZK375" s="108"/>
      <c r="QZL375" s="108"/>
      <c r="QZM375" s="108"/>
      <c r="QZN375" s="108"/>
      <c r="QZO375" s="108"/>
      <c r="QZP375" s="108"/>
      <c r="QZQ375" s="108"/>
      <c r="QZR375" s="108"/>
      <c r="QZS375" s="108"/>
      <c r="QZT375" s="108"/>
      <c r="QZU375" s="108"/>
      <c r="QZV375" s="108"/>
      <c r="QZW375" s="108"/>
      <c r="QZX375" s="108"/>
      <c r="QZY375" s="108"/>
      <c r="QZZ375" s="108"/>
      <c r="RAA375" s="108"/>
      <c r="RAB375" s="108"/>
      <c r="RAC375" s="108"/>
      <c r="RAD375" s="108"/>
      <c r="RAE375" s="108"/>
      <c r="RAF375" s="108"/>
      <c r="RAG375" s="108"/>
      <c r="RAH375" s="108"/>
      <c r="RAI375" s="108"/>
      <c r="RAJ375" s="108"/>
      <c r="RAK375" s="108"/>
      <c r="RAL375" s="108"/>
      <c r="RAM375" s="108"/>
      <c r="RAN375" s="108"/>
      <c r="RAO375" s="108"/>
      <c r="RAP375" s="108"/>
      <c r="RAQ375" s="108"/>
      <c r="RAR375" s="108"/>
      <c r="RAS375" s="108"/>
      <c r="RAT375" s="108"/>
      <c r="RAU375" s="108"/>
      <c r="RAV375" s="108"/>
      <c r="RAW375" s="108"/>
      <c r="RAX375" s="108"/>
      <c r="RAY375" s="108"/>
      <c r="RAZ375" s="108"/>
      <c r="RBA375" s="108"/>
      <c r="RBB375" s="108"/>
      <c r="RBC375" s="108"/>
      <c r="RBD375" s="108"/>
      <c r="RBE375" s="108"/>
      <c r="RBF375" s="108"/>
      <c r="RBG375" s="108"/>
      <c r="RBH375" s="108"/>
      <c r="RBI375" s="108"/>
      <c r="RBJ375" s="108"/>
      <c r="RBK375" s="108"/>
      <c r="RBL375" s="108"/>
      <c r="RBM375" s="108"/>
      <c r="RBN375" s="108"/>
      <c r="RBO375" s="108"/>
      <c r="RBP375" s="108"/>
      <c r="RBQ375" s="108"/>
      <c r="RBR375" s="108"/>
      <c r="RBS375" s="108"/>
      <c r="RBT375" s="108"/>
      <c r="RBU375" s="108"/>
      <c r="RBV375" s="108"/>
      <c r="RBW375" s="108"/>
      <c r="RBX375" s="108"/>
      <c r="RBY375" s="108"/>
      <c r="RBZ375" s="108"/>
      <c r="RCA375" s="108"/>
      <c r="RCB375" s="108"/>
      <c r="RCC375" s="108"/>
      <c r="RCD375" s="108"/>
      <c r="RCE375" s="108"/>
      <c r="RCF375" s="108"/>
      <c r="RCG375" s="108"/>
      <c r="RCH375" s="108"/>
      <c r="RCI375" s="108"/>
      <c r="RCJ375" s="108"/>
      <c r="RCK375" s="108"/>
      <c r="RCL375" s="108"/>
      <c r="RCM375" s="108"/>
      <c r="RCN375" s="108"/>
      <c r="RCO375" s="108"/>
      <c r="RCP375" s="108"/>
      <c r="RCQ375" s="108"/>
      <c r="RCR375" s="108"/>
      <c r="RCS375" s="108"/>
      <c r="RCT375" s="108"/>
      <c r="RCU375" s="108"/>
      <c r="RCV375" s="108"/>
      <c r="RCW375" s="108"/>
      <c r="RCX375" s="108"/>
      <c r="RCY375" s="108"/>
      <c r="RCZ375" s="108"/>
      <c r="RDA375" s="108"/>
      <c r="RDB375" s="108"/>
      <c r="RDC375" s="108"/>
      <c r="RDD375" s="108"/>
      <c r="RDE375" s="108"/>
      <c r="RDF375" s="108"/>
      <c r="RDG375" s="108"/>
      <c r="RDH375" s="108"/>
      <c r="RDI375" s="108"/>
      <c r="RDJ375" s="108"/>
      <c r="RDK375" s="108"/>
      <c r="RDL375" s="108"/>
      <c r="RDM375" s="108"/>
      <c r="RDN375" s="108"/>
      <c r="RDO375" s="108"/>
      <c r="RDP375" s="108"/>
      <c r="RDQ375" s="108"/>
      <c r="RDR375" s="108"/>
      <c r="RDS375" s="108"/>
      <c r="RDT375" s="108"/>
      <c r="RDU375" s="108"/>
      <c r="RDV375" s="108"/>
      <c r="RDW375" s="108"/>
      <c r="RDX375" s="108"/>
      <c r="RDY375" s="108"/>
      <c r="RDZ375" s="108"/>
      <c r="REA375" s="108"/>
      <c r="REB375" s="108"/>
      <c r="REC375" s="108"/>
      <c r="RED375" s="108"/>
      <c r="REE375" s="108"/>
      <c r="REF375" s="108"/>
      <c r="REG375" s="108"/>
      <c r="REH375" s="108"/>
      <c r="REI375" s="108"/>
      <c r="REJ375" s="108"/>
      <c r="REK375" s="108"/>
      <c r="REL375" s="108"/>
      <c r="REM375" s="108"/>
      <c r="REN375" s="108"/>
      <c r="REO375" s="108"/>
      <c r="REP375" s="108"/>
      <c r="REQ375" s="108"/>
      <c r="RER375" s="108"/>
      <c r="RES375" s="108"/>
      <c r="RET375" s="108"/>
      <c r="REU375" s="108"/>
      <c r="REV375" s="108"/>
      <c r="REW375" s="108"/>
      <c r="REX375" s="108"/>
      <c r="REY375" s="108"/>
      <c r="REZ375" s="108"/>
      <c r="RFA375" s="108"/>
      <c r="RFB375" s="108"/>
      <c r="RFC375" s="108"/>
      <c r="RFD375" s="108"/>
      <c r="RFE375" s="108"/>
      <c r="RFF375" s="108"/>
      <c r="RFG375" s="108"/>
      <c r="RFH375" s="108"/>
      <c r="RFI375" s="108"/>
      <c r="RFJ375" s="108"/>
      <c r="RFK375" s="108"/>
      <c r="RFL375" s="108"/>
      <c r="RFM375" s="108"/>
      <c r="RFN375" s="108"/>
      <c r="RFO375" s="108"/>
      <c r="RFP375" s="108"/>
      <c r="RFQ375" s="108"/>
      <c r="RFR375" s="108"/>
      <c r="RFS375" s="108"/>
      <c r="RFT375" s="108"/>
      <c r="RFU375" s="108"/>
      <c r="RFV375" s="108"/>
      <c r="RFW375" s="108"/>
      <c r="RFX375" s="108"/>
      <c r="RFY375" s="108"/>
      <c r="RFZ375" s="108"/>
      <c r="RGA375" s="108"/>
      <c r="RGB375" s="108"/>
      <c r="RGC375" s="108"/>
      <c r="RGD375" s="108"/>
      <c r="RGE375" s="108"/>
      <c r="RGF375" s="108"/>
      <c r="RGG375" s="108"/>
      <c r="RGH375" s="108"/>
      <c r="RGI375" s="108"/>
      <c r="RGJ375" s="108"/>
      <c r="RGK375" s="108"/>
      <c r="RGL375" s="108"/>
      <c r="RGM375" s="108"/>
      <c r="RGN375" s="108"/>
      <c r="RGO375" s="108"/>
      <c r="RGP375" s="108"/>
      <c r="RGQ375" s="108"/>
      <c r="RGR375" s="108"/>
      <c r="RGS375" s="108"/>
      <c r="RGT375" s="108"/>
      <c r="RGU375" s="108"/>
      <c r="RGV375" s="108"/>
      <c r="RGW375" s="108"/>
      <c r="RGX375" s="108"/>
      <c r="RGY375" s="108"/>
      <c r="RGZ375" s="108"/>
      <c r="RHA375" s="108"/>
      <c r="RHB375" s="108"/>
      <c r="RHC375" s="108"/>
      <c r="RHD375" s="108"/>
      <c r="RHE375" s="108"/>
      <c r="RHF375" s="108"/>
      <c r="RHG375" s="108"/>
      <c r="RHH375" s="108"/>
      <c r="RHI375" s="108"/>
      <c r="RHJ375" s="108"/>
      <c r="RHK375" s="108"/>
      <c r="RHL375" s="108"/>
      <c r="RHM375" s="108"/>
      <c r="RHN375" s="108"/>
      <c r="RHO375" s="108"/>
      <c r="RHP375" s="108"/>
      <c r="RHQ375" s="108"/>
      <c r="RHR375" s="108"/>
      <c r="RHS375" s="108"/>
      <c r="RHT375" s="108"/>
      <c r="RHU375" s="108"/>
      <c r="RHV375" s="108"/>
      <c r="RHW375" s="108"/>
      <c r="RHX375" s="108"/>
      <c r="RHY375" s="108"/>
      <c r="RHZ375" s="108"/>
      <c r="RIA375" s="108"/>
      <c r="RIB375" s="108"/>
      <c r="RIC375" s="108"/>
      <c r="RID375" s="108"/>
      <c r="RIE375" s="108"/>
      <c r="RIF375" s="108"/>
      <c r="RIG375" s="108"/>
      <c r="RIH375" s="108"/>
      <c r="RII375" s="108"/>
      <c r="RIJ375" s="108"/>
      <c r="RIK375" s="108"/>
      <c r="RIL375" s="108"/>
      <c r="RIM375" s="108"/>
      <c r="RIN375" s="108"/>
      <c r="RIO375" s="108"/>
      <c r="RIP375" s="108"/>
      <c r="RIQ375" s="108"/>
      <c r="RIR375" s="108"/>
      <c r="RIS375" s="108"/>
      <c r="RIT375" s="108"/>
      <c r="RIU375" s="108"/>
      <c r="RIV375" s="108"/>
      <c r="RIW375" s="108"/>
      <c r="RIX375" s="108"/>
      <c r="RIY375" s="108"/>
      <c r="RIZ375" s="108"/>
      <c r="RJA375" s="108"/>
      <c r="RJB375" s="108"/>
      <c r="RJC375" s="108"/>
      <c r="RJD375" s="108"/>
      <c r="RJE375" s="108"/>
      <c r="RJF375" s="108"/>
      <c r="RJG375" s="108"/>
      <c r="RJH375" s="108"/>
      <c r="RJI375" s="108"/>
      <c r="RJJ375" s="108"/>
      <c r="RJK375" s="108"/>
      <c r="RJL375" s="108"/>
      <c r="RJM375" s="108"/>
      <c r="RJN375" s="108"/>
      <c r="RJO375" s="108"/>
      <c r="RJP375" s="108"/>
      <c r="RJQ375" s="108"/>
      <c r="RJR375" s="108"/>
      <c r="RJS375" s="108"/>
      <c r="RJT375" s="108"/>
      <c r="RJU375" s="108"/>
      <c r="RJV375" s="108"/>
      <c r="RJW375" s="108"/>
      <c r="RJX375" s="108"/>
      <c r="RJY375" s="108"/>
      <c r="RJZ375" s="108"/>
      <c r="RKA375" s="108"/>
      <c r="RKB375" s="108"/>
      <c r="RKC375" s="108"/>
      <c r="RKD375" s="108"/>
      <c r="RKE375" s="108"/>
      <c r="RKF375" s="108"/>
      <c r="RKG375" s="108"/>
      <c r="RKH375" s="108"/>
      <c r="RKI375" s="108"/>
      <c r="RKJ375" s="108"/>
      <c r="RKK375" s="108"/>
      <c r="RKL375" s="108"/>
      <c r="RKM375" s="108"/>
      <c r="RKN375" s="108"/>
      <c r="RKO375" s="108"/>
      <c r="RKP375" s="108"/>
      <c r="RKQ375" s="108"/>
      <c r="RKR375" s="108"/>
      <c r="RKS375" s="108"/>
      <c r="RKT375" s="108"/>
      <c r="RKU375" s="108"/>
      <c r="RKV375" s="108"/>
      <c r="RKW375" s="108"/>
      <c r="RKX375" s="108"/>
      <c r="RKY375" s="108"/>
      <c r="RKZ375" s="108"/>
      <c r="RLA375" s="108"/>
      <c r="RLB375" s="108"/>
      <c r="RLC375" s="108"/>
      <c r="RLD375" s="108"/>
      <c r="RLE375" s="108"/>
      <c r="RLF375" s="108"/>
      <c r="RLG375" s="108"/>
      <c r="RLH375" s="108"/>
      <c r="RLI375" s="108"/>
      <c r="RLJ375" s="108"/>
      <c r="RLK375" s="108"/>
      <c r="RLL375" s="108"/>
      <c r="RLM375" s="108"/>
      <c r="RLN375" s="108"/>
      <c r="RLO375" s="108"/>
      <c r="RLP375" s="108"/>
      <c r="RLQ375" s="108"/>
      <c r="RLR375" s="108"/>
      <c r="RLS375" s="108"/>
      <c r="RLT375" s="108"/>
      <c r="RLU375" s="108"/>
      <c r="RLV375" s="108"/>
      <c r="RLW375" s="108"/>
      <c r="RLX375" s="108"/>
      <c r="RLY375" s="108"/>
      <c r="RLZ375" s="108"/>
      <c r="RMA375" s="108"/>
      <c r="RMB375" s="108"/>
      <c r="RMC375" s="108"/>
      <c r="RMD375" s="108"/>
      <c r="RME375" s="108"/>
      <c r="RMF375" s="108"/>
      <c r="RMG375" s="108"/>
      <c r="RMH375" s="108"/>
      <c r="RMI375" s="108"/>
      <c r="RMJ375" s="108"/>
      <c r="RMK375" s="108"/>
      <c r="RML375" s="108"/>
      <c r="RMM375" s="108"/>
      <c r="RMN375" s="108"/>
      <c r="RMO375" s="108"/>
      <c r="RMP375" s="108"/>
      <c r="RMQ375" s="108"/>
      <c r="RMR375" s="108"/>
      <c r="RMS375" s="108"/>
      <c r="RMT375" s="108"/>
      <c r="RMU375" s="108"/>
      <c r="RMV375" s="108"/>
      <c r="RMW375" s="108"/>
      <c r="RMX375" s="108"/>
      <c r="RMY375" s="108"/>
      <c r="RMZ375" s="108"/>
      <c r="RNA375" s="108"/>
      <c r="RNB375" s="108"/>
      <c r="RNC375" s="108"/>
      <c r="RND375" s="108"/>
      <c r="RNE375" s="108"/>
      <c r="RNF375" s="108"/>
      <c r="RNG375" s="108"/>
      <c r="RNH375" s="108"/>
      <c r="RNI375" s="108"/>
      <c r="RNJ375" s="108"/>
      <c r="RNK375" s="108"/>
      <c r="RNL375" s="108"/>
      <c r="RNM375" s="108"/>
      <c r="RNN375" s="108"/>
      <c r="RNO375" s="108"/>
      <c r="RNP375" s="108"/>
      <c r="RNQ375" s="108"/>
      <c r="RNR375" s="108"/>
      <c r="RNS375" s="108"/>
      <c r="RNT375" s="108"/>
      <c r="RNU375" s="108"/>
      <c r="RNV375" s="108"/>
      <c r="RNW375" s="108"/>
      <c r="RNX375" s="108"/>
      <c r="RNY375" s="108"/>
      <c r="RNZ375" s="108"/>
      <c r="ROA375" s="108"/>
      <c r="ROB375" s="108"/>
      <c r="ROC375" s="108"/>
      <c r="ROD375" s="108"/>
      <c r="ROE375" s="108"/>
      <c r="ROF375" s="108"/>
      <c r="ROG375" s="108"/>
      <c r="ROH375" s="108"/>
      <c r="ROI375" s="108"/>
      <c r="ROJ375" s="108"/>
      <c r="ROK375" s="108"/>
      <c r="ROL375" s="108"/>
      <c r="ROM375" s="108"/>
      <c r="RON375" s="108"/>
      <c r="ROO375" s="108"/>
      <c r="ROP375" s="108"/>
      <c r="ROQ375" s="108"/>
      <c r="ROR375" s="108"/>
      <c r="ROS375" s="108"/>
      <c r="ROT375" s="108"/>
      <c r="ROU375" s="108"/>
      <c r="ROV375" s="108"/>
      <c r="ROW375" s="108"/>
      <c r="ROX375" s="108"/>
      <c r="ROY375" s="108"/>
      <c r="ROZ375" s="108"/>
      <c r="RPA375" s="108"/>
      <c r="RPB375" s="108"/>
      <c r="RPC375" s="108"/>
      <c r="RPD375" s="108"/>
      <c r="RPE375" s="108"/>
      <c r="RPF375" s="108"/>
      <c r="RPG375" s="108"/>
      <c r="RPH375" s="108"/>
      <c r="RPI375" s="108"/>
      <c r="RPJ375" s="108"/>
      <c r="RPK375" s="108"/>
      <c r="RPL375" s="108"/>
      <c r="RPM375" s="108"/>
      <c r="RPN375" s="108"/>
      <c r="RPO375" s="108"/>
      <c r="RPP375" s="108"/>
      <c r="RPQ375" s="108"/>
      <c r="RPR375" s="108"/>
      <c r="RPS375" s="108"/>
      <c r="RPT375" s="108"/>
      <c r="RPU375" s="108"/>
      <c r="RPV375" s="108"/>
      <c r="RPW375" s="108"/>
      <c r="RPX375" s="108"/>
      <c r="RPY375" s="108"/>
      <c r="RPZ375" s="108"/>
      <c r="RQA375" s="108"/>
      <c r="RQB375" s="108"/>
      <c r="RQC375" s="108"/>
      <c r="RQD375" s="108"/>
      <c r="RQE375" s="108"/>
      <c r="RQF375" s="108"/>
      <c r="RQG375" s="108"/>
      <c r="RQH375" s="108"/>
      <c r="RQI375" s="108"/>
      <c r="RQJ375" s="108"/>
      <c r="RQK375" s="108"/>
      <c r="RQL375" s="108"/>
      <c r="RQM375" s="108"/>
      <c r="RQN375" s="108"/>
      <c r="RQO375" s="108"/>
      <c r="RQP375" s="108"/>
      <c r="RQQ375" s="108"/>
      <c r="RQR375" s="108"/>
      <c r="RQS375" s="108"/>
      <c r="RQT375" s="108"/>
      <c r="RQU375" s="108"/>
      <c r="RQV375" s="108"/>
      <c r="RQW375" s="108"/>
      <c r="RQX375" s="108"/>
      <c r="RQY375" s="108"/>
      <c r="RQZ375" s="108"/>
      <c r="RRA375" s="108"/>
      <c r="RRB375" s="108"/>
      <c r="RRC375" s="108"/>
      <c r="RRD375" s="108"/>
      <c r="RRE375" s="108"/>
      <c r="RRF375" s="108"/>
      <c r="RRG375" s="108"/>
      <c r="RRH375" s="108"/>
      <c r="RRI375" s="108"/>
      <c r="RRJ375" s="108"/>
      <c r="RRK375" s="108"/>
      <c r="RRL375" s="108"/>
      <c r="RRM375" s="108"/>
      <c r="RRN375" s="108"/>
      <c r="RRO375" s="108"/>
      <c r="RRP375" s="108"/>
      <c r="RRQ375" s="108"/>
      <c r="RRR375" s="108"/>
      <c r="RRS375" s="108"/>
      <c r="RRT375" s="108"/>
      <c r="RRU375" s="108"/>
      <c r="RRV375" s="108"/>
      <c r="RRW375" s="108"/>
      <c r="RRX375" s="108"/>
      <c r="RRY375" s="108"/>
      <c r="RRZ375" s="108"/>
      <c r="RSA375" s="108"/>
      <c r="RSB375" s="108"/>
      <c r="RSC375" s="108"/>
      <c r="RSD375" s="108"/>
      <c r="RSE375" s="108"/>
      <c r="RSF375" s="108"/>
      <c r="RSG375" s="108"/>
      <c r="RSH375" s="108"/>
      <c r="RSI375" s="108"/>
      <c r="RSJ375" s="108"/>
      <c r="RSK375" s="108"/>
      <c r="RSL375" s="108"/>
      <c r="RSM375" s="108"/>
      <c r="RSN375" s="108"/>
      <c r="RSO375" s="108"/>
      <c r="RSP375" s="108"/>
      <c r="RSQ375" s="108"/>
      <c r="RSR375" s="108"/>
      <c r="RSS375" s="108"/>
      <c r="RST375" s="108"/>
      <c r="RSU375" s="108"/>
      <c r="RSV375" s="108"/>
      <c r="RSW375" s="108"/>
      <c r="RSX375" s="108"/>
      <c r="RSY375" s="108"/>
      <c r="RSZ375" s="108"/>
      <c r="RTA375" s="108"/>
      <c r="RTB375" s="108"/>
      <c r="RTC375" s="108"/>
      <c r="RTD375" s="108"/>
      <c r="RTE375" s="108"/>
      <c r="RTF375" s="108"/>
      <c r="RTG375" s="108"/>
      <c r="RTH375" s="108"/>
      <c r="RTI375" s="108"/>
      <c r="RTJ375" s="108"/>
      <c r="RTK375" s="108"/>
      <c r="RTL375" s="108"/>
      <c r="RTM375" s="108"/>
      <c r="RTN375" s="108"/>
      <c r="RTO375" s="108"/>
      <c r="RTP375" s="108"/>
      <c r="RTQ375" s="108"/>
      <c r="RTR375" s="108"/>
      <c r="RTS375" s="108"/>
      <c r="RTT375" s="108"/>
      <c r="RTU375" s="108"/>
      <c r="RTV375" s="108"/>
      <c r="RTW375" s="108"/>
      <c r="RTX375" s="108"/>
      <c r="RTY375" s="108"/>
      <c r="RTZ375" s="108"/>
      <c r="RUA375" s="108"/>
      <c r="RUB375" s="108"/>
      <c r="RUC375" s="108"/>
      <c r="RUD375" s="108"/>
      <c r="RUE375" s="108"/>
      <c r="RUF375" s="108"/>
      <c r="RUG375" s="108"/>
      <c r="RUH375" s="108"/>
      <c r="RUI375" s="108"/>
      <c r="RUJ375" s="108"/>
      <c r="RUK375" s="108"/>
      <c r="RUL375" s="108"/>
      <c r="RUM375" s="108"/>
      <c r="RUN375" s="108"/>
      <c r="RUO375" s="108"/>
      <c r="RUP375" s="108"/>
      <c r="RUQ375" s="108"/>
      <c r="RUR375" s="108"/>
      <c r="RUS375" s="108"/>
      <c r="RUT375" s="108"/>
      <c r="RUU375" s="108"/>
      <c r="RUV375" s="108"/>
      <c r="RUW375" s="108"/>
      <c r="RUX375" s="108"/>
      <c r="RUY375" s="108"/>
      <c r="RUZ375" s="108"/>
      <c r="RVA375" s="108"/>
      <c r="RVB375" s="108"/>
      <c r="RVC375" s="108"/>
      <c r="RVD375" s="108"/>
      <c r="RVE375" s="108"/>
      <c r="RVF375" s="108"/>
      <c r="RVG375" s="108"/>
      <c r="RVH375" s="108"/>
      <c r="RVI375" s="108"/>
      <c r="RVJ375" s="108"/>
      <c r="RVK375" s="108"/>
      <c r="RVL375" s="108"/>
      <c r="RVM375" s="108"/>
      <c r="RVN375" s="108"/>
      <c r="RVO375" s="108"/>
      <c r="RVP375" s="108"/>
      <c r="RVQ375" s="108"/>
      <c r="RVR375" s="108"/>
      <c r="RVS375" s="108"/>
      <c r="RVT375" s="108"/>
      <c r="RVU375" s="108"/>
      <c r="RVV375" s="108"/>
      <c r="RVW375" s="108"/>
      <c r="RVX375" s="108"/>
      <c r="RVY375" s="108"/>
      <c r="RVZ375" s="108"/>
      <c r="RWA375" s="108"/>
      <c r="RWB375" s="108"/>
      <c r="RWC375" s="108"/>
      <c r="RWD375" s="108"/>
      <c r="RWE375" s="108"/>
      <c r="RWF375" s="108"/>
      <c r="RWG375" s="108"/>
      <c r="RWH375" s="108"/>
      <c r="RWI375" s="108"/>
      <c r="RWJ375" s="108"/>
      <c r="RWK375" s="108"/>
      <c r="RWL375" s="108"/>
      <c r="RWM375" s="108"/>
      <c r="RWN375" s="108"/>
      <c r="RWO375" s="108"/>
      <c r="RWP375" s="108"/>
      <c r="RWQ375" s="108"/>
      <c r="RWR375" s="108"/>
      <c r="RWS375" s="108"/>
      <c r="RWT375" s="108"/>
      <c r="RWU375" s="108"/>
      <c r="RWV375" s="108"/>
      <c r="RWW375" s="108"/>
      <c r="RWX375" s="108"/>
      <c r="RWY375" s="108"/>
      <c r="RWZ375" s="108"/>
      <c r="RXA375" s="108"/>
      <c r="RXB375" s="108"/>
      <c r="RXC375" s="108"/>
      <c r="RXD375" s="108"/>
      <c r="RXE375" s="108"/>
      <c r="RXF375" s="108"/>
      <c r="RXG375" s="108"/>
      <c r="RXH375" s="108"/>
      <c r="RXI375" s="108"/>
      <c r="RXJ375" s="108"/>
      <c r="RXK375" s="108"/>
      <c r="RXL375" s="108"/>
      <c r="RXM375" s="108"/>
      <c r="RXN375" s="108"/>
      <c r="RXO375" s="108"/>
      <c r="RXP375" s="108"/>
      <c r="RXQ375" s="108"/>
      <c r="RXR375" s="108"/>
      <c r="RXS375" s="108"/>
      <c r="RXT375" s="108"/>
      <c r="RXU375" s="108"/>
      <c r="RXV375" s="108"/>
      <c r="RXW375" s="108"/>
      <c r="RXX375" s="108"/>
      <c r="RXY375" s="108"/>
      <c r="RXZ375" s="108"/>
      <c r="RYA375" s="108"/>
      <c r="RYB375" s="108"/>
      <c r="RYC375" s="108"/>
      <c r="RYD375" s="108"/>
      <c r="RYE375" s="108"/>
      <c r="RYF375" s="108"/>
      <c r="RYG375" s="108"/>
      <c r="RYH375" s="108"/>
      <c r="RYI375" s="108"/>
      <c r="RYJ375" s="108"/>
      <c r="RYK375" s="108"/>
      <c r="RYL375" s="108"/>
      <c r="RYM375" s="108"/>
      <c r="RYN375" s="108"/>
      <c r="RYO375" s="108"/>
      <c r="RYP375" s="108"/>
      <c r="RYQ375" s="108"/>
      <c r="RYR375" s="108"/>
      <c r="RYS375" s="108"/>
      <c r="RYT375" s="108"/>
      <c r="RYU375" s="108"/>
      <c r="RYV375" s="108"/>
      <c r="RYW375" s="108"/>
      <c r="RYX375" s="108"/>
      <c r="RYY375" s="108"/>
      <c r="RYZ375" s="108"/>
      <c r="RZA375" s="108"/>
      <c r="RZB375" s="108"/>
      <c r="RZC375" s="108"/>
      <c r="RZD375" s="108"/>
      <c r="RZE375" s="108"/>
      <c r="RZF375" s="108"/>
      <c r="RZG375" s="108"/>
      <c r="RZH375" s="108"/>
      <c r="RZI375" s="108"/>
      <c r="RZJ375" s="108"/>
      <c r="RZK375" s="108"/>
      <c r="RZL375" s="108"/>
      <c r="RZM375" s="108"/>
      <c r="RZN375" s="108"/>
      <c r="RZO375" s="108"/>
      <c r="RZP375" s="108"/>
      <c r="RZQ375" s="108"/>
      <c r="RZR375" s="108"/>
      <c r="RZS375" s="108"/>
      <c r="RZT375" s="108"/>
      <c r="RZU375" s="108"/>
      <c r="RZV375" s="108"/>
      <c r="RZW375" s="108"/>
      <c r="RZX375" s="108"/>
      <c r="RZY375" s="108"/>
      <c r="RZZ375" s="108"/>
      <c r="SAA375" s="108"/>
      <c r="SAB375" s="108"/>
      <c r="SAC375" s="108"/>
      <c r="SAD375" s="108"/>
      <c r="SAE375" s="108"/>
      <c r="SAF375" s="108"/>
      <c r="SAG375" s="108"/>
      <c r="SAH375" s="108"/>
      <c r="SAI375" s="108"/>
      <c r="SAJ375" s="108"/>
      <c r="SAK375" s="108"/>
      <c r="SAL375" s="108"/>
      <c r="SAM375" s="108"/>
      <c r="SAN375" s="108"/>
      <c r="SAO375" s="108"/>
      <c r="SAP375" s="108"/>
      <c r="SAQ375" s="108"/>
      <c r="SAR375" s="108"/>
      <c r="SAS375" s="108"/>
      <c r="SAT375" s="108"/>
      <c r="SAU375" s="108"/>
      <c r="SAV375" s="108"/>
      <c r="SAW375" s="108"/>
      <c r="SAX375" s="108"/>
      <c r="SAY375" s="108"/>
      <c r="SAZ375" s="108"/>
      <c r="SBA375" s="108"/>
      <c r="SBB375" s="108"/>
      <c r="SBC375" s="108"/>
      <c r="SBD375" s="108"/>
      <c r="SBE375" s="108"/>
      <c r="SBF375" s="108"/>
      <c r="SBG375" s="108"/>
      <c r="SBH375" s="108"/>
      <c r="SBI375" s="108"/>
      <c r="SBJ375" s="108"/>
      <c r="SBK375" s="108"/>
      <c r="SBL375" s="108"/>
      <c r="SBM375" s="108"/>
      <c r="SBN375" s="108"/>
      <c r="SBO375" s="108"/>
      <c r="SBP375" s="108"/>
      <c r="SBQ375" s="108"/>
      <c r="SBR375" s="108"/>
      <c r="SBS375" s="108"/>
      <c r="SBT375" s="108"/>
      <c r="SBU375" s="108"/>
      <c r="SBV375" s="108"/>
      <c r="SBW375" s="108"/>
      <c r="SBX375" s="108"/>
      <c r="SBY375" s="108"/>
      <c r="SBZ375" s="108"/>
      <c r="SCA375" s="108"/>
      <c r="SCB375" s="108"/>
      <c r="SCC375" s="108"/>
      <c r="SCD375" s="108"/>
      <c r="SCE375" s="108"/>
      <c r="SCF375" s="108"/>
      <c r="SCG375" s="108"/>
      <c r="SCH375" s="108"/>
      <c r="SCI375" s="108"/>
      <c r="SCJ375" s="108"/>
      <c r="SCK375" s="108"/>
      <c r="SCL375" s="108"/>
      <c r="SCM375" s="108"/>
      <c r="SCN375" s="108"/>
      <c r="SCO375" s="108"/>
      <c r="SCP375" s="108"/>
      <c r="SCQ375" s="108"/>
      <c r="SCR375" s="108"/>
      <c r="SCS375" s="108"/>
      <c r="SCT375" s="108"/>
      <c r="SCU375" s="108"/>
      <c r="SCV375" s="108"/>
      <c r="SCW375" s="108"/>
      <c r="SCX375" s="108"/>
      <c r="SCY375" s="108"/>
      <c r="SCZ375" s="108"/>
      <c r="SDA375" s="108"/>
      <c r="SDB375" s="108"/>
      <c r="SDC375" s="108"/>
      <c r="SDD375" s="108"/>
      <c r="SDE375" s="108"/>
      <c r="SDF375" s="108"/>
      <c r="SDG375" s="108"/>
      <c r="SDH375" s="108"/>
      <c r="SDI375" s="108"/>
      <c r="SDJ375" s="108"/>
      <c r="SDK375" s="108"/>
      <c r="SDL375" s="108"/>
      <c r="SDM375" s="108"/>
      <c r="SDN375" s="108"/>
      <c r="SDO375" s="108"/>
      <c r="SDP375" s="108"/>
      <c r="SDQ375" s="108"/>
      <c r="SDR375" s="108"/>
      <c r="SDS375" s="108"/>
      <c r="SDT375" s="108"/>
      <c r="SDU375" s="108"/>
      <c r="SDV375" s="108"/>
      <c r="SDW375" s="108"/>
      <c r="SDX375" s="108"/>
      <c r="SDY375" s="108"/>
      <c r="SDZ375" s="108"/>
      <c r="SEA375" s="108"/>
      <c r="SEB375" s="108"/>
      <c r="SEC375" s="108"/>
      <c r="SED375" s="108"/>
      <c r="SEE375" s="108"/>
      <c r="SEF375" s="108"/>
      <c r="SEG375" s="108"/>
      <c r="SEH375" s="108"/>
      <c r="SEI375" s="108"/>
      <c r="SEJ375" s="108"/>
      <c r="SEK375" s="108"/>
      <c r="SEL375" s="108"/>
      <c r="SEM375" s="108"/>
      <c r="SEN375" s="108"/>
      <c r="SEO375" s="108"/>
      <c r="SEP375" s="108"/>
      <c r="SEQ375" s="108"/>
      <c r="SER375" s="108"/>
      <c r="SES375" s="108"/>
      <c r="SET375" s="108"/>
      <c r="SEU375" s="108"/>
      <c r="SEV375" s="108"/>
      <c r="SEW375" s="108"/>
      <c r="SEX375" s="108"/>
      <c r="SEY375" s="108"/>
      <c r="SEZ375" s="108"/>
      <c r="SFA375" s="108"/>
      <c r="SFB375" s="108"/>
      <c r="SFC375" s="108"/>
      <c r="SFD375" s="108"/>
      <c r="SFE375" s="108"/>
      <c r="SFF375" s="108"/>
      <c r="SFG375" s="108"/>
      <c r="SFH375" s="108"/>
      <c r="SFI375" s="108"/>
      <c r="SFJ375" s="108"/>
      <c r="SFK375" s="108"/>
      <c r="SFL375" s="108"/>
      <c r="SFM375" s="108"/>
      <c r="SFN375" s="108"/>
      <c r="SFO375" s="108"/>
      <c r="SFP375" s="108"/>
      <c r="SFQ375" s="108"/>
      <c r="SFR375" s="108"/>
      <c r="SFS375" s="108"/>
      <c r="SFT375" s="108"/>
      <c r="SFU375" s="108"/>
      <c r="SFV375" s="108"/>
      <c r="SFW375" s="108"/>
      <c r="SFX375" s="108"/>
      <c r="SFY375" s="108"/>
      <c r="SFZ375" s="108"/>
      <c r="SGA375" s="108"/>
      <c r="SGB375" s="108"/>
      <c r="SGC375" s="108"/>
      <c r="SGD375" s="108"/>
      <c r="SGE375" s="108"/>
      <c r="SGF375" s="108"/>
      <c r="SGG375" s="108"/>
      <c r="SGH375" s="108"/>
      <c r="SGI375" s="108"/>
      <c r="SGJ375" s="108"/>
      <c r="SGK375" s="108"/>
      <c r="SGL375" s="108"/>
      <c r="SGM375" s="108"/>
      <c r="SGN375" s="108"/>
      <c r="SGO375" s="108"/>
      <c r="SGP375" s="108"/>
      <c r="SGQ375" s="108"/>
      <c r="SGR375" s="108"/>
      <c r="SGS375" s="108"/>
      <c r="SGT375" s="108"/>
      <c r="SGU375" s="108"/>
      <c r="SGV375" s="108"/>
      <c r="SGW375" s="108"/>
      <c r="SGX375" s="108"/>
      <c r="SGY375" s="108"/>
      <c r="SGZ375" s="108"/>
      <c r="SHA375" s="108"/>
      <c r="SHB375" s="108"/>
      <c r="SHC375" s="108"/>
      <c r="SHD375" s="108"/>
      <c r="SHE375" s="108"/>
      <c r="SHF375" s="108"/>
      <c r="SHG375" s="108"/>
      <c r="SHH375" s="108"/>
      <c r="SHI375" s="108"/>
      <c r="SHJ375" s="108"/>
      <c r="SHK375" s="108"/>
      <c r="SHL375" s="108"/>
      <c r="SHM375" s="108"/>
      <c r="SHN375" s="108"/>
      <c r="SHO375" s="108"/>
      <c r="SHP375" s="108"/>
      <c r="SHQ375" s="108"/>
      <c r="SHR375" s="108"/>
      <c r="SHS375" s="108"/>
      <c r="SHT375" s="108"/>
      <c r="SHU375" s="108"/>
      <c r="SHV375" s="108"/>
      <c r="SHW375" s="108"/>
      <c r="SHX375" s="108"/>
      <c r="SHY375" s="108"/>
      <c r="SHZ375" s="108"/>
      <c r="SIA375" s="108"/>
      <c r="SIB375" s="108"/>
      <c r="SIC375" s="108"/>
      <c r="SID375" s="108"/>
      <c r="SIE375" s="108"/>
      <c r="SIF375" s="108"/>
      <c r="SIG375" s="108"/>
      <c r="SIH375" s="108"/>
      <c r="SII375" s="108"/>
      <c r="SIJ375" s="108"/>
      <c r="SIK375" s="108"/>
      <c r="SIL375" s="108"/>
      <c r="SIM375" s="108"/>
      <c r="SIN375" s="108"/>
      <c r="SIO375" s="108"/>
      <c r="SIP375" s="108"/>
      <c r="SIQ375" s="108"/>
      <c r="SIR375" s="108"/>
      <c r="SIS375" s="108"/>
      <c r="SIT375" s="108"/>
      <c r="SIU375" s="108"/>
      <c r="SIV375" s="108"/>
      <c r="SIW375" s="108"/>
      <c r="SIX375" s="108"/>
      <c r="SIY375" s="108"/>
      <c r="SIZ375" s="108"/>
      <c r="SJA375" s="108"/>
      <c r="SJB375" s="108"/>
      <c r="SJC375" s="108"/>
      <c r="SJD375" s="108"/>
      <c r="SJE375" s="108"/>
      <c r="SJF375" s="108"/>
      <c r="SJG375" s="108"/>
      <c r="SJH375" s="108"/>
      <c r="SJI375" s="108"/>
      <c r="SJJ375" s="108"/>
      <c r="SJK375" s="108"/>
      <c r="SJL375" s="108"/>
      <c r="SJM375" s="108"/>
      <c r="SJN375" s="108"/>
      <c r="SJO375" s="108"/>
      <c r="SJP375" s="108"/>
      <c r="SJQ375" s="108"/>
      <c r="SJR375" s="108"/>
      <c r="SJS375" s="108"/>
      <c r="SJT375" s="108"/>
      <c r="SJU375" s="108"/>
      <c r="SJV375" s="108"/>
      <c r="SJW375" s="108"/>
      <c r="SJX375" s="108"/>
      <c r="SJY375" s="108"/>
      <c r="SJZ375" s="108"/>
      <c r="SKA375" s="108"/>
      <c r="SKB375" s="108"/>
      <c r="SKC375" s="108"/>
      <c r="SKD375" s="108"/>
      <c r="SKE375" s="108"/>
      <c r="SKF375" s="108"/>
      <c r="SKG375" s="108"/>
      <c r="SKH375" s="108"/>
      <c r="SKI375" s="108"/>
      <c r="SKJ375" s="108"/>
      <c r="SKK375" s="108"/>
      <c r="SKL375" s="108"/>
      <c r="SKM375" s="108"/>
      <c r="SKN375" s="108"/>
      <c r="SKO375" s="108"/>
      <c r="SKP375" s="108"/>
      <c r="SKQ375" s="108"/>
      <c r="SKR375" s="108"/>
      <c r="SKS375" s="108"/>
      <c r="SKT375" s="108"/>
      <c r="SKU375" s="108"/>
      <c r="SKV375" s="108"/>
      <c r="SKW375" s="108"/>
      <c r="SKX375" s="108"/>
      <c r="SKY375" s="108"/>
      <c r="SKZ375" s="108"/>
      <c r="SLA375" s="108"/>
      <c r="SLB375" s="108"/>
      <c r="SLC375" s="108"/>
      <c r="SLD375" s="108"/>
      <c r="SLE375" s="108"/>
      <c r="SLF375" s="108"/>
      <c r="SLG375" s="108"/>
      <c r="SLH375" s="108"/>
      <c r="SLI375" s="108"/>
      <c r="SLJ375" s="108"/>
      <c r="SLK375" s="108"/>
      <c r="SLL375" s="108"/>
      <c r="SLM375" s="108"/>
      <c r="SLN375" s="108"/>
      <c r="SLO375" s="108"/>
      <c r="SLP375" s="108"/>
      <c r="SLQ375" s="108"/>
      <c r="SLR375" s="108"/>
      <c r="SLS375" s="108"/>
      <c r="SLT375" s="108"/>
      <c r="SLU375" s="108"/>
      <c r="SLV375" s="108"/>
      <c r="SLW375" s="108"/>
      <c r="SLX375" s="108"/>
      <c r="SLY375" s="108"/>
      <c r="SLZ375" s="108"/>
      <c r="SMA375" s="108"/>
      <c r="SMB375" s="108"/>
      <c r="SMC375" s="108"/>
      <c r="SMD375" s="108"/>
      <c r="SME375" s="108"/>
      <c r="SMF375" s="108"/>
      <c r="SMG375" s="108"/>
      <c r="SMH375" s="108"/>
      <c r="SMI375" s="108"/>
      <c r="SMJ375" s="108"/>
      <c r="SMK375" s="108"/>
      <c r="SML375" s="108"/>
      <c r="SMM375" s="108"/>
      <c r="SMN375" s="108"/>
      <c r="SMO375" s="108"/>
      <c r="SMP375" s="108"/>
      <c r="SMQ375" s="108"/>
      <c r="SMR375" s="108"/>
      <c r="SMS375" s="108"/>
      <c r="SMT375" s="108"/>
      <c r="SMU375" s="108"/>
      <c r="SMV375" s="108"/>
      <c r="SMW375" s="108"/>
      <c r="SMX375" s="108"/>
      <c r="SMY375" s="108"/>
      <c r="SMZ375" s="108"/>
      <c r="SNA375" s="108"/>
      <c r="SNB375" s="108"/>
      <c r="SNC375" s="108"/>
      <c r="SND375" s="108"/>
      <c r="SNE375" s="108"/>
      <c r="SNF375" s="108"/>
      <c r="SNG375" s="108"/>
      <c r="SNH375" s="108"/>
      <c r="SNI375" s="108"/>
      <c r="SNJ375" s="108"/>
      <c r="SNK375" s="108"/>
      <c r="SNL375" s="108"/>
      <c r="SNM375" s="108"/>
      <c r="SNN375" s="108"/>
      <c r="SNO375" s="108"/>
      <c r="SNP375" s="108"/>
      <c r="SNQ375" s="108"/>
      <c r="SNR375" s="108"/>
      <c r="SNS375" s="108"/>
      <c r="SNT375" s="108"/>
      <c r="SNU375" s="108"/>
      <c r="SNV375" s="108"/>
      <c r="SNW375" s="108"/>
      <c r="SNX375" s="108"/>
      <c r="SNY375" s="108"/>
      <c r="SNZ375" s="108"/>
      <c r="SOA375" s="108"/>
      <c r="SOB375" s="108"/>
      <c r="SOC375" s="108"/>
      <c r="SOD375" s="108"/>
      <c r="SOE375" s="108"/>
      <c r="SOF375" s="108"/>
      <c r="SOG375" s="108"/>
      <c r="SOH375" s="108"/>
      <c r="SOI375" s="108"/>
      <c r="SOJ375" s="108"/>
      <c r="SOK375" s="108"/>
      <c r="SOL375" s="108"/>
      <c r="SOM375" s="108"/>
      <c r="SON375" s="108"/>
      <c r="SOO375" s="108"/>
      <c r="SOP375" s="108"/>
      <c r="SOQ375" s="108"/>
      <c r="SOR375" s="108"/>
      <c r="SOS375" s="108"/>
      <c r="SOT375" s="108"/>
      <c r="SOU375" s="108"/>
      <c r="SOV375" s="108"/>
      <c r="SOW375" s="108"/>
      <c r="SOX375" s="108"/>
      <c r="SOY375" s="108"/>
      <c r="SOZ375" s="108"/>
      <c r="SPA375" s="108"/>
      <c r="SPB375" s="108"/>
      <c r="SPC375" s="108"/>
      <c r="SPD375" s="108"/>
      <c r="SPE375" s="108"/>
      <c r="SPF375" s="108"/>
      <c r="SPG375" s="108"/>
      <c r="SPH375" s="108"/>
      <c r="SPI375" s="108"/>
      <c r="SPJ375" s="108"/>
      <c r="SPK375" s="108"/>
      <c r="SPL375" s="108"/>
      <c r="SPM375" s="108"/>
      <c r="SPN375" s="108"/>
      <c r="SPO375" s="108"/>
      <c r="SPP375" s="108"/>
      <c r="SPQ375" s="108"/>
      <c r="SPR375" s="108"/>
      <c r="SPS375" s="108"/>
      <c r="SPT375" s="108"/>
      <c r="SPU375" s="108"/>
      <c r="SPV375" s="108"/>
      <c r="SPW375" s="108"/>
      <c r="SPX375" s="108"/>
      <c r="SPY375" s="108"/>
      <c r="SPZ375" s="108"/>
      <c r="SQA375" s="108"/>
      <c r="SQB375" s="108"/>
      <c r="SQC375" s="108"/>
      <c r="SQD375" s="108"/>
      <c r="SQE375" s="108"/>
      <c r="SQF375" s="108"/>
      <c r="SQG375" s="108"/>
      <c r="SQH375" s="108"/>
      <c r="SQI375" s="108"/>
      <c r="SQJ375" s="108"/>
      <c r="SQK375" s="108"/>
      <c r="SQL375" s="108"/>
      <c r="SQM375" s="108"/>
      <c r="SQN375" s="108"/>
      <c r="SQO375" s="108"/>
      <c r="SQP375" s="108"/>
      <c r="SQQ375" s="108"/>
      <c r="SQR375" s="108"/>
      <c r="SQS375" s="108"/>
      <c r="SQT375" s="108"/>
      <c r="SQU375" s="108"/>
      <c r="SQV375" s="108"/>
      <c r="SQW375" s="108"/>
      <c r="SQX375" s="108"/>
      <c r="SQY375" s="108"/>
      <c r="SQZ375" s="108"/>
      <c r="SRA375" s="108"/>
      <c r="SRB375" s="108"/>
      <c r="SRC375" s="108"/>
      <c r="SRD375" s="108"/>
      <c r="SRE375" s="108"/>
      <c r="SRF375" s="108"/>
      <c r="SRG375" s="108"/>
      <c r="SRH375" s="108"/>
      <c r="SRI375" s="108"/>
      <c r="SRJ375" s="108"/>
      <c r="SRK375" s="108"/>
      <c r="SRL375" s="108"/>
      <c r="SRM375" s="108"/>
      <c r="SRN375" s="108"/>
      <c r="SRO375" s="108"/>
      <c r="SRP375" s="108"/>
      <c r="SRQ375" s="108"/>
      <c r="SRR375" s="108"/>
      <c r="SRS375" s="108"/>
      <c r="SRT375" s="108"/>
      <c r="SRU375" s="108"/>
      <c r="SRV375" s="108"/>
      <c r="SRW375" s="108"/>
      <c r="SRX375" s="108"/>
      <c r="SRY375" s="108"/>
      <c r="SRZ375" s="108"/>
      <c r="SSA375" s="108"/>
      <c r="SSB375" s="108"/>
      <c r="SSC375" s="108"/>
      <c r="SSD375" s="108"/>
      <c r="SSE375" s="108"/>
      <c r="SSF375" s="108"/>
      <c r="SSG375" s="108"/>
      <c r="SSH375" s="108"/>
      <c r="SSI375" s="108"/>
      <c r="SSJ375" s="108"/>
      <c r="SSK375" s="108"/>
      <c r="SSL375" s="108"/>
      <c r="SSM375" s="108"/>
      <c r="SSN375" s="108"/>
      <c r="SSO375" s="108"/>
      <c r="SSP375" s="108"/>
      <c r="SSQ375" s="108"/>
      <c r="SSR375" s="108"/>
      <c r="SSS375" s="108"/>
      <c r="SST375" s="108"/>
      <c r="SSU375" s="108"/>
      <c r="SSV375" s="108"/>
      <c r="SSW375" s="108"/>
      <c r="SSX375" s="108"/>
      <c r="SSY375" s="108"/>
      <c r="SSZ375" s="108"/>
      <c r="STA375" s="108"/>
      <c r="STB375" s="108"/>
      <c r="STC375" s="108"/>
      <c r="STD375" s="108"/>
      <c r="STE375" s="108"/>
      <c r="STF375" s="108"/>
      <c r="STG375" s="108"/>
      <c r="STH375" s="108"/>
      <c r="STI375" s="108"/>
      <c r="STJ375" s="108"/>
      <c r="STK375" s="108"/>
      <c r="STL375" s="108"/>
      <c r="STM375" s="108"/>
      <c r="STN375" s="108"/>
      <c r="STO375" s="108"/>
      <c r="STP375" s="108"/>
      <c r="STQ375" s="108"/>
      <c r="STR375" s="108"/>
      <c r="STS375" s="108"/>
      <c r="STT375" s="108"/>
      <c r="STU375" s="108"/>
      <c r="STV375" s="108"/>
      <c r="STW375" s="108"/>
      <c r="STX375" s="108"/>
      <c r="STY375" s="108"/>
      <c r="STZ375" s="108"/>
      <c r="SUA375" s="108"/>
      <c r="SUB375" s="108"/>
      <c r="SUC375" s="108"/>
      <c r="SUD375" s="108"/>
      <c r="SUE375" s="108"/>
      <c r="SUF375" s="108"/>
      <c r="SUG375" s="108"/>
      <c r="SUH375" s="108"/>
      <c r="SUI375" s="108"/>
      <c r="SUJ375" s="108"/>
      <c r="SUK375" s="108"/>
      <c r="SUL375" s="108"/>
      <c r="SUM375" s="108"/>
      <c r="SUN375" s="108"/>
      <c r="SUO375" s="108"/>
      <c r="SUP375" s="108"/>
      <c r="SUQ375" s="108"/>
      <c r="SUR375" s="108"/>
      <c r="SUS375" s="108"/>
      <c r="SUT375" s="108"/>
      <c r="SUU375" s="108"/>
      <c r="SUV375" s="108"/>
      <c r="SUW375" s="108"/>
      <c r="SUX375" s="108"/>
      <c r="SUY375" s="108"/>
      <c r="SUZ375" s="108"/>
      <c r="SVA375" s="108"/>
      <c r="SVB375" s="108"/>
      <c r="SVC375" s="108"/>
      <c r="SVD375" s="108"/>
      <c r="SVE375" s="108"/>
      <c r="SVF375" s="108"/>
      <c r="SVG375" s="108"/>
      <c r="SVH375" s="108"/>
      <c r="SVI375" s="108"/>
      <c r="SVJ375" s="108"/>
      <c r="SVK375" s="108"/>
      <c r="SVL375" s="108"/>
      <c r="SVM375" s="108"/>
      <c r="SVN375" s="108"/>
      <c r="SVO375" s="108"/>
      <c r="SVP375" s="108"/>
      <c r="SVQ375" s="108"/>
      <c r="SVR375" s="108"/>
      <c r="SVS375" s="108"/>
      <c r="SVT375" s="108"/>
      <c r="SVU375" s="108"/>
      <c r="SVV375" s="108"/>
      <c r="SVW375" s="108"/>
      <c r="SVX375" s="108"/>
      <c r="SVY375" s="108"/>
      <c r="SVZ375" s="108"/>
      <c r="SWA375" s="108"/>
      <c r="SWB375" s="108"/>
      <c r="SWC375" s="108"/>
      <c r="SWD375" s="108"/>
      <c r="SWE375" s="108"/>
      <c r="SWF375" s="108"/>
      <c r="SWG375" s="108"/>
      <c r="SWH375" s="108"/>
      <c r="SWI375" s="108"/>
      <c r="SWJ375" s="108"/>
      <c r="SWK375" s="108"/>
      <c r="SWL375" s="108"/>
      <c r="SWM375" s="108"/>
      <c r="SWN375" s="108"/>
      <c r="SWO375" s="108"/>
      <c r="SWP375" s="108"/>
      <c r="SWQ375" s="108"/>
      <c r="SWR375" s="108"/>
      <c r="SWS375" s="108"/>
      <c r="SWT375" s="108"/>
      <c r="SWU375" s="108"/>
      <c r="SWV375" s="108"/>
      <c r="SWW375" s="108"/>
      <c r="SWX375" s="108"/>
      <c r="SWY375" s="108"/>
      <c r="SWZ375" s="108"/>
      <c r="SXA375" s="108"/>
      <c r="SXB375" s="108"/>
      <c r="SXC375" s="108"/>
      <c r="SXD375" s="108"/>
      <c r="SXE375" s="108"/>
      <c r="SXF375" s="108"/>
      <c r="SXG375" s="108"/>
      <c r="SXH375" s="108"/>
      <c r="SXI375" s="108"/>
      <c r="SXJ375" s="108"/>
      <c r="SXK375" s="108"/>
      <c r="SXL375" s="108"/>
      <c r="SXM375" s="108"/>
      <c r="SXN375" s="108"/>
      <c r="SXO375" s="108"/>
      <c r="SXP375" s="108"/>
      <c r="SXQ375" s="108"/>
      <c r="SXR375" s="108"/>
      <c r="SXS375" s="108"/>
      <c r="SXT375" s="108"/>
      <c r="SXU375" s="108"/>
      <c r="SXV375" s="108"/>
      <c r="SXW375" s="108"/>
      <c r="SXX375" s="108"/>
      <c r="SXY375" s="108"/>
      <c r="SXZ375" s="108"/>
      <c r="SYA375" s="108"/>
      <c r="SYB375" s="108"/>
      <c r="SYC375" s="108"/>
      <c r="SYD375" s="108"/>
      <c r="SYE375" s="108"/>
      <c r="SYF375" s="108"/>
      <c r="SYG375" s="108"/>
      <c r="SYH375" s="108"/>
      <c r="SYI375" s="108"/>
      <c r="SYJ375" s="108"/>
      <c r="SYK375" s="108"/>
      <c r="SYL375" s="108"/>
      <c r="SYM375" s="108"/>
      <c r="SYN375" s="108"/>
      <c r="SYO375" s="108"/>
      <c r="SYP375" s="108"/>
      <c r="SYQ375" s="108"/>
      <c r="SYR375" s="108"/>
      <c r="SYS375" s="108"/>
      <c r="SYT375" s="108"/>
      <c r="SYU375" s="108"/>
      <c r="SYV375" s="108"/>
      <c r="SYW375" s="108"/>
      <c r="SYX375" s="108"/>
      <c r="SYY375" s="108"/>
      <c r="SYZ375" s="108"/>
      <c r="SZA375" s="108"/>
      <c r="SZB375" s="108"/>
      <c r="SZC375" s="108"/>
      <c r="SZD375" s="108"/>
      <c r="SZE375" s="108"/>
      <c r="SZF375" s="108"/>
      <c r="SZG375" s="108"/>
      <c r="SZH375" s="108"/>
      <c r="SZI375" s="108"/>
      <c r="SZJ375" s="108"/>
      <c r="SZK375" s="108"/>
      <c r="SZL375" s="108"/>
      <c r="SZM375" s="108"/>
      <c r="SZN375" s="108"/>
      <c r="SZO375" s="108"/>
      <c r="SZP375" s="108"/>
      <c r="SZQ375" s="108"/>
      <c r="SZR375" s="108"/>
      <c r="SZS375" s="108"/>
      <c r="SZT375" s="108"/>
      <c r="SZU375" s="108"/>
      <c r="SZV375" s="108"/>
      <c r="SZW375" s="108"/>
      <c r="SZX375" s="108"/>
      <c r="SZY375" s="108"/>
      <c r="SZZ375" s="108"/>
      <c r="TAA375" s="108"/>
      <c r="TAB375" s="108"/>
      <c r="TAC375" s="108"/>
      <c r="TAD375" s="108"/>
      <c r="TAE375" s="108"/>
      <c r="TAF375" s="108"/>
      <c r="TAG375" s="108"/>
      <c r="TAH375" s="108"/>
      <c r="TAI375" s="108"/>
      <c r="TAJ375" s="108"/>
      <c r="TAK375" s="108"/>
      <c r="TAL375" s="108"/>
      <c r="TAM375" s="108"/>
      <c r="TAN375" s="108"/>
      <c r="TAO375" s="108"/>
      <c r="TAP375" s="108"/>
      <c r="TAQ375" s="108"/>
      <c r="TAR375" s="108"/>
      <c r="TAS375" s="108"/>
      <c r="TAT375" s="108"/>
      <c r="TAU375" s="108"/>
      <c r="TAV375" s="108"/>
      <c r="TAW375" s="108"/>
      <c r="TAX375" s="108"/>
      <c r="TAY375" s="108"/>
      <c r="TAZ375" s="108"/>
      <c r="TBA375" s="108"/>
      <c r="TBB375" s="108"/>
      <c r="TBC375" s="108"/>
      <c r="TBD375" s="108"/>
      <c r="TBE375" s="108"/>
      <c r="TBF375" s="108"/>
      <c r="TBG375" s="108"/>
      <c r="TBH375" s="108"/>
      <c r="TBI375" s="108"/>
      <c r="TBJ375" s="108"/>
      <c r="TBK375" s="108"/>
      <c r="TBL375" s="108"/>
      <c r="TBM375" s="108"/>
      <c r="TBN375" s="108"/>
      <c r="TBO375" s="108"/>
      <c r="TBP375" s="108"/>
      <c r="TBQ375" s="108"/>
      <c r="TBR375" s="108"/>
      <c r="TBS375" s="108"/>
      <c r="TBT375" s="108"/>
      <c r="TBU375" s="108"/>
      <c r="TBV375" s="108"/>
      <c r="TBW375" s="108"/>
      <c r="TBX375" s="108"/>
      <c r="TBY375" s="108"/>
      <c r="TBZ375" s="108"/>
      <c r="TCA375" s="108"/>
      <c r="TCB375" s="108"/>
      <c r="TCC375" s="108"/>
      <c r="TCD375" s="108"/>
      <c r="TCE375" s="108"/>
      <c r="TCF375" s="108"/>
      <c r="TCG375" s="108"/>
      <c r="TCH375" s="108"/>
      <c r="TCI375" s="108"/>
      <c r="TCJ375" s="108"/>
      <c r="TCK375" s="108"/>
      <c r="TCL375" s="108"/>
      <c r="TCM375" s="108"/>
      <c r="TCN375" s="108"/>
      <c r="TCO375" s="108"/>
      <c r="TCP375" s="108"/>
      <c r="TCQ375" s="108"/>
      <c r="TCR375" s="108"/>
      <c r="TCS375" s="108"/>
      <c r="TCT375" s="108"/>
      <c r="TCU375" s="108"/>
      <c r="TCV375" s="108"/>
      <c r="TCW375" s="108"/>
      <c r="TCX375" s="108"/>
      <c r="TCY375" s="108"/>
      <c r="TCZ375" s="108"/>
      <c r="TDA375" s="108"/>
      <c r="TDB375" s="108"/>
      <c r="TDC375" s="108"/>
      <c r="TDD375" s="108"/>
      <c r="TDE375" s="108"/>
      <c r="TDF375" s="108"/>
      <c r="TDG375" s="108"/>
      <c r="TDH375" s="108"/>
      <c r="TDI375" s="108"/>
      <c r="TDJ375" s="108"/>
      <c r="TDK375" s="108"/>
      <c r="TDL375" s="108"/>
      <c r="TDM375" s="108"/>
      <c r="TDN375" s="108"/>
      <c r="TDO375" s="108"/>
      <c r="TDP375" s="108"/>
      <c r="TDQ375" s="108"/>
      <c r="TDR375" s="108"/>
      <c r="TDS375" s="108"/>
      <c r="TDT375" s="108"/>
      <c r="TDU375" s="108"/>
      <c r="TDV375" s="108"/>
      <c r="TDW375" s="108"/>
      <c r="TDX375" s="108"/>
      <c r="TDY375" s="108"/>
      <c r="TDZ375" s="108"/>
      <c r="TEA375" s="108"/>
      <c r="TEB375" s="108"/>
      <c r="TEC375" s="108"/>
      <c r="TED375" s="108"/>
      <c r="TEE375" s="108"/>
      <c r="TEF375" s="108"/>
      <c r="TEG375" s="108"/>
      <c r="TEH375" s="108"/>
      <c r="TEI375" s="108"/>
      <c r="TEJ375" s="108"/>
      <c r="TEK375" s="108"/>
      <c r="TEL375" s="108"/>
      <c r="TEM375" s="108"/>
      <c r="TEN375" s="108"/>
      <c r="TEO375" s="108"/>
      <c r="TEP375" s="108"/>
      <c r="TEQ375" s="108"/>
      <c r="TER375" s="108"/>
      <c r="TES375" s="108"/>
      <c r="TET375" s="108"/>
      <c r="TEU375" s="108"/>
      <c r="TEV375" s="108"/>
      <c r="TEW375" s="108"/>
      <c r="TEX375" s="108"/>
      <c r="TEY375" s="108"/>
      <c r="TEZ375" s="108"/>
      <c r="TFA375" s="108"/>
      <c r="TFB375" s="108"/>
      <c r="TFC375" s="108"/>
      <c r="TFD375" s="108"/>
      <c r="TFE375" s="108"/>
      <c r="TFF375" s="108"/>
      <c r="TFG375" s="108"/>
      <c r="TFH375" s="108"/>
      <c r="TFI375" s="108"/>
      <c r="TFJ375" s="108"/>
      <c r="TFK375" s="108"/>
      <c r="TFL375" s="108"/>
      <c r="TFM375" s="108"/>
      <c r="TFN375" s="108"/>
      <c r="TFO375" s="108"/>
      <c r="TFP375" s="108"/>
      <c r="TFQ375" s="108"/>
      <c r="TFR375" s="108"/>
      <c r="TFS375" s="108"/>
      <c r="TFT375" s="108"/>
      <c r="TFU375" s="108"/>
      <c r="TFV375" s="108"/>
      <c r="TFW375" s="108"/>
      <c r="TFX375" s="108"/>
      <c r="TFY375" s="108"/>
      <c r="TFZ375" s="108"/>
      <c r="TGA375" s="108"/>
      <c r="TGB375" s="108"/>
      <c r="TGC375" s="108"/>
      <c r="TGD375" s="108"/>
      <c r="TGE375" s="108"/>
      <c r="TGF375" s="108"/>
      <c r="TGG375" s="108"/>
      <c r="TGH375" s="108"/>
      <c r="TGI375" s="108"/>
      <c r="TGJ375" s="108"/>
      <c r="TGK375" s="108"/>
      <c r="TGL375" s="108"/>
      <c r="TGM375" s="108"/>
      <c r="TGN375" s="108"/>
      <c r="TGO375" s="108"/>
      <c r="TGP375" s="108"/>
      <c r="TGQ375" s="108"/>
      <c r="TGR375" s="108"/>
      <c r="TGS375" s="108"/>
      <c r="TGT375" s="108"/>
      <c r="TGU375" s="108"/>
      <c r="TGV375" s="108"/>
      <c r="TGW375" s="108"/>
      <c r="TGX375" s="108"/>
      <c r="TGY375" s="108"/>
      <c r="TGZ375" s="108"/>
      <c r="THA375" s="108"/>
      <c r="THB375" s="108"/>
      <c r="THC375" s="108"/>
      <c r="THD375" s="108"/>
      <c r="THE375" s="108"/>
      <c r="THF375" s="108"/>
      <c r="THG375" s="108"/>
      <c r="THH375" s="108"/>
      <c r="THI375" s="108"/>
      <c r="THJ375" s="108"/>
      <c r="THK375" s="108"/>
      <c r="THL375" s="108"/>
      <c r="THM375" s="108"/>
      <c r="THN375" s="108"/>
      <c r="THO375" s="108"/>
      <c r="THP375" s="108"/>
      <c r="THQ375" s="108"/>
      <c r="THR375" s="108"/>
      <c r="THS375" s="108"/>
      <c r="THT375" s="108"/>
      <c r="THU375" s="108"/>
      <c r="THV375" s="108"/>
      <c r="THW375" s="108"/>
      <c r="THX375" s="108"/>
      <c r="THY375" s="108"/>
      <c r="THZ375" s="108"/>
      <c r="TIA375" s="108"/>
      <c r="TIB375" s="108"/>
      <c r="TIC375" s="108"/>
      <c r="TID375" s="108"/>
      <c r="TIE375" s="108"/>
      <c r="TIF375" s="108"/>
      <c r="TIG375" s="108"/>
      <c r="TIH375" s="108"/>
      <c r="TII375" s="108"/>
      <c r="TIJ375" s="108"/>
      <c r="TIK375" s="108"/>
      <c r="TIL375" s="108"/>
      <c r="TIM375" s="108"/>
      <c r="TIN375" s="108"/>
      <c r="TIO375" s="108"/>
      <c r="TIP375" s="108"/>
      <c r="TIQ375" s="108"/>
      <c r="TIR375" s="108"/>
      <c r="TIS375" s="108"/>
      <c r="TIT375" s="108"/>
      <c r="TIU375" s="108"/>
      <c r="TIV375" s="108"/>
      <c r="TIW375" s="108"/>
      <c r="TIX375" s="108"/>
      <c r="TIY375" s="108"/>
      <c r="TIZ375" s="108"/>
      <c r="TJA375" s="108"/>
      <c r="TJB375" s="108"/>
      <c r="TJC375" s="108"/>
      <c r="TJD375" s="108"/>
      <c r="TJE375" s="108"/>
      <c r="TJF375" s="108"/>
      <c r="TJG375" s="108"/>
      <c r="TJH375" s="108"/>
      <c r="TJI375" s="108"/>
      <c r="TJJ375" s="108"/>
      <c r="TJK375" s="108"/>
      <c r="TJL375" s="108"/>
      <c r="TJM375" s="108"/>
      <c r="TJN375" s="108"/>
      <c r="TJO375" s="108"/>
      <c r="TJP375" s="108"/>
      <c r="TJQ375" s="108"/>
      <c r="TJR375" s="108"/>
      <c r="TJS375" s="108"/>
      <c r="TJT375" s="108"/>
      <c r="TJU375" s="108"/>
      <c r="TJV375" s="108"/>
      <c r="TJW375" s="108"/>
      <c r="TJX375" s="108"/>
      <c r="TJY375" s="108"/>
      <c r="TJZ375" s="108"/>
      <c r="TKA375" s="108"/>
      <c r="TKB375" s="108"/>
      <c r="TKC375" s="108"/>
      <c r="TKD375" s="108"/>
      <c r="TKE375" s="108"/>
      <c r="TKF375" s="108"/>
      <c r="TKG375" s="108"/>
      <c r="TKH375" s="108"/>
      <c r="TKI375" s="108"/>
      <c r="TKJ375" s="108"/>
      <c r="TKK375" s="108"/>
      <c r="TKL375" s="108"/>
      <c r="TKM375" s="108"/>
      <c r="TKN375" s="108"/>
      <c r="TKO375" s="108"/>
      <c r="TKP375" s="108"/>
      <c r="TKQ375" s="108"/>
      <c r="TKR375" s="108"/>
      <c r="TKS375" s="108"/>
      <c r="TKT375" s="108"/>
      <c r="TKU375" s="108"/>
      <c r="TKV375" s="108"/>
      <c r="TKW375" s="108"/>
      <c r="TKX375" s="108"/>
      <c r="TKY375" s="108"/>
      <c r="TKZ375" s="108"/>
      <c r="TLA375" s="108"/>
      <c r="TLB375" s="108"/>
      <c r="TLC375" s="108"/>
      <c r="TLD375" s="108"/>
      <c r="TLE375" s="108"/>
      <c r="TLF375" s="108"/>
      <c r="TLG375" s="108"/>
      <c r="TLH375" s="108"/>
      <c r="TLI375" s="108"/>
      <c r="TLJ375" s="108"/>
      <c r="TLK375" s="108"/>
      <c r="TLL375" s="108"/>
      <c r="TLM375" s="108"/>
      <c r="TLN375" s="108"/>
      <c r="TLO375" s="108"/>
      <c r="TLP375" s="108"/>
      <c r="TLQ375" s="108"/>
      <c r="TLR375" s="108"/>
      <c r="TLS375" s="108"/>
      <c r="TLT375" s="108"/>
      <c r="TLU375" s="108"/>
      <c r="TLV375" s="108"/>
      <c r="TLW375" s="108"/>
      <c r="TLX375" s="108"/>
      <c r="TLY375" s="108"/>
      <c r="TLZ375" s="108"/>
      <c r="TMA375" s="108"/>
      <c r="TMB375" s="108"/>
      <c r="TMC375" s="108"/>
      <c r="TMD375" s="108"/>
      <c r="TME375" s="108"/>
      <c r="TMF375" s="108"/>
      <c r="TMG375" s="108"/>
      <c r="TMH375" s="108"/>
      <c r="TMI375" s="108"/>
      <c r="TMJ375" s="108"/>
      <c r="TMK375" s="108"/>
      <c r="TML375" s="108"/>
      <c r="TMM375" s="108"/>
      <c r="TMN375" s="108"/>
      <c r="TMO375" s="108"/>
      <c r="TMP375" s="108"/>
      <c r="TMQ375" s="108"/>
      <c r="TMR375" s="108"/>
      <c r="TMS375" s="108"/>
      <c r="TMT375" s="108"/>
      <c r="TMU375" s="108"/>
      <c r="TMV375" s="108"/>
      <c r="TMW375" s="108"/>
      <c r="TMX375" s="108"/>
      <c r="TMY375" s="108"/>
      <c r="TMZ375" s="108"/>
      <c r="TNA375" s="108"/>
      <c r="TNB375" s="108"/>
      <c r="TNC375" s="108"/>
      <c r="TND375" s="108"/>
      <c r="TNE375" s="108"/>
      <c r="TNF375" s="108"/>
      <c r="TNG375" s="108"/>
      <c r="TNH375" s="108"/>
      <c r="TNI375" s="108"/>
      <c r="TNJ375" s="108"/>
      <c r="TNK375" s="108"/>
      <c r="TNL375" s="108"/>
      <c r="TNM375" s="108"/>
      <c r="TNN375" s="108"/>
      <c r="TNO375" s="108"/>
      <c r="TNP375" s="108"/>
      <c r="TNQ375" s="108"/>
      <c r="TNR375" s="108"/>
      <c r="TNS375" s="108"/>
      <c r="TNT375" s="108"/>
      <c r="TNU375" s="108"/>
      <c r="TNV375" s="108"/>
      <c r="TNW375" s="108"/>
      <c r="TNX375" s="108"/>
      <c r="TNY375" s="108"/>
      <c r="TNZ375" s="108"/>
      <c r="TOA375" s="108"/>
      <c r="TOB375" s="108"/>
      <c r="TOC375" s="108"/>
      <c r="TOD375" s="108"/>
      <c r="TOE375" s="108"/>
      <c r="TOF375" s="108"/>
      <c r="TOG375" s="108"/>
      <c r="TOH375" s="108"/>
      <c r="TOI375" s="108"/>
      <c r="TOJ375" s="108"/>
      <c r="TOK375" s="108"/>
      <c r="TOL375" s="108"/>
      <c r="TOM375" s="108"/>
      <c r="TON375" s="108"/>
      <c r="TOO375" s="108"/>
      <c r="TOP375" s="108"/>
      <c r="TOQ375" s="108"/>
      <c r="TOR375" s="108"/>
      <c r="TOS375" s="108"/>
      <c r="TOT375" s="108"/>
      <c r="TOU375" s="108"/>
      <c r="TOV375" s="108"/>
      <c r="TOW375" s="108"/>
      <c r="TOX375" s="108"/>
      <c r="TOY375" s="108"/>
      <c r="TOZ375" s="108"/>
      <c r="TPA375" s="108"/>
      <c r="TPB375" s="108"/>
      <c r="TPC375" s="108"/>
      <c r="TPD375" s="108"/>
      <c r="TPE375" s="108"/>
      <c r="TPF375" s="108"/>
      <c r="TPG375" s="108"/>
      <c r="TPH375" s="108"/>
      <c r="TPI375" s="108"/>
      <c r="TPJ375" s="108"/>
      <c r="TPK375" s="108"/>
      <c r="TPL375" s="108"/>
      <c r="TPM375" s="108"/>
      <c r="TPN375" s="108"/>
      <c r="TPO375" s="108"/>
      <c r="TPP375" s="108"/>
      <c r="TPQ375" s="108"/>
      <c r="TPR375" s="108"/>
      <c r="TPS375" s="108"/>
      <c r="TPT375" s="108"/>
      <c r="TPU375" s="108"/>
      <c r="TPV375" s="108"/>
      <c r="TPW375" s="108"/>
      <c r="TPX375" s="108"/>
      <c r="TPY375" s="108"/>
      <c r="TPZ375" s="108"/>
      <c r="TQA375" s="108"/>
      <c r="TQB375" s="108"/>
      <c r="TQC375" s="108"/>
      <c r="TQD375" s="108"/>
      <c r="TQE375" s="108"/>
      <c r="TQF375" s="108"/>
      <c r="TQG375" s="108"/>
      <c r="TQH375" s="108"/>
      <c r="TQI375" s="108"/>
      <c r="TQJ375" s="108"/>
      <c r="TQK375" s="108"/>
      <c r="TQL375" s="108"/>
      <c r="TQM375" s="108"/>
      <c r="TQN375" s="108"/>
      <c r="TQO375" s="108"/>
      <c r="TQP375" s="108"/>
      <c r="TQQ375" s="108"/>
      <c r="TQR375" s="108"/>
      <c r="TQS375" s="108"/>
      <c r="TQT375" s="108"/>
      <c r="TQU375" s="108"/>
      <c r="TQV375" s="108"/>
      <c r="TQW375" s="108"/>
      <c r="TQX375" s="108"/>
      <c r="TQY375" s="108"/>
      <c r="TQZ375" s="108"/>
      <c r="TRA375" s="108"/>
      <c r="TRB375" s="108"/>
      <c r="TRC375" s="108"/>
      <c r="TRD375" s="108"/>
      <c r="TRE375" s="108"/>
      <c r="TRF375" s="108"/>
      <c r="TRG375" s="108"/>
      <c r="TRH375" s="108"/>
      <c r="TRI375" s="108"/>
      <c r="TRJ375" s="108"/>
      <c r="TRK375" s="108"/>
      <c r="TRL375" s="108"/>
      <c r="TRM375" s="108"/>
      <c r="TRN375" s="108"/>
      <c r="TRO375" s="108"/>
      <c r="TRP375" s="108"/>
      <c r="TRQ375" s="108"/>
      <c r="TRR375" s="108"/>
      <c r="TRS375" s="108"/>
      <c r="TRT375" s="108"/>
      <c r="TRU375" s="108"/>
      <c r="TRV375" s="108"/>
      <c r="TRW375" s="108"/>
      <c r="TRX375" s="108"/>
      <c r="TRY375" s="108"/>
      <c r="TRZ375" s="108"/>
      <c r="TSA375" s="108"/>
      <c r="TSB375" s="108"/>
      <c r="TSC375" s="108"/>
      <c r="TSD375" s="108"/>
      <c r="TSE375" s="108"/>
      <c r="TSF375" s="108"/>
      <c r="TSG375" s="108"/>
      <c r="TSH375" s="108"/>
      <c r="TSI375" s="108"/>
      <c r="TSJ375" s="108"/>
      <c r="TSK375" s="108"/>
      <c r="TSL375" s="108"/>
      <c r="TSM375" s="108"/>
      <c r="TSN375" s="108"/>
      <c r="TSO375" s="108"/>
      <c r="TSP375" s="108"/>
      <c r="TSQ375" s="108"/>
      <c r="TSR375" s="108"/>
      <c r="TSS375" s="108"/>
      <c r="TST375" s="108"/>
      <c r="TSU375" s="108"/>
      <c r="TSV375" s="108"/>
      <c r="TSW375" s="108"/>
      <c r="TSX375" s="108"/>
      <c r="TSY375" s="108"/>
      <c r="TSZ375" s="108"/>
      <c r="TTA375" s="108"/>
      <c r="TTB375" s="108"/>
      <c r="TTC375" s="108"/>
      <c r="TTD375" s="108"/>
      <c r="TTE375" s="108"/>
      <c r="TTF375" s="108"/>
      <c r="TTG375" s="108"/>
      <c r="TTH375" s="108"/>
      <c r="TTI375" s="108"/>
      <c r="TTJ375" s="108"/>
      <c r="TTK375" s="108"/>
      <c r="TTL375" s="108"/>
      <c r="TTM375" s="108"/>
      <c r="TTN375" s="108"/>
      <c r="TTO375" s="108"/>
      <c r="TTP375" s="108"/>
      <c r="TTQ375" s="108"/>
      <c r="TTR375" s="108"/>
      <c r="TTS375" s="108"/>
      <c r="TTT375" s="108"/>
      <c r="TTU375" s="108"/>
      <c r="TTV375" s="108"/>
      <c r="TTW375" s="108"/>
      <c r="TTX375" s="108"/>
      <c r="TTY375" s="108"/>
      <c r="TTZ375" s="108"/>
      <c r="TUA375" s="108"/>
      <c r="TUB375" s="108"/>
      <c r="TUC375" s="108"/>
      <c r="TUD375" s="108"/>
      <c r="TUE375" s="108"/>
      <c r="TUF375" s="108"/>
      <c r="TUG375" s="108"/>
      <c r="TUH375" s="108"/>
      <c r="TUI375" s="108"/>
      <c r="TUJ375" s="108"/>
      <c r="TUK375" s="108"/>
      <c r="TUL375" s="108"/>
      <c r="TUM375" s="108"/>
      <c r="TUN375" s="108"/>
      <c r="TUO375" s="108"/>
      <c r="TUP375" s="108"/>
      <c r="TUQ375" s="108"/>
      <c r="TUR375" s="108"/>
      <c r="TUS375" s="108"/>
      <c r="TUT375" s="108"/>
      <c r="TUU375" s="108"/>
      <c r="TUV375" s="108"/>
      <c r="TUW375" s="108"/>
      <c r="TUX375" s="108"/>
      <c r="TUY375" s="108"/>
      <c r="TUZ375" s="108"/>
      <c r="TVA375" s="108"/>
      <c r="TVB375" s="108"/>
      <c r="TVC375" s="108"/>
      <c r="TVD375" s="108"/>
      <c r="TVE375" s="108"/>
      <c r="TVF375" s="108"/>
      <c r="TVG375" s="108"/>
      <c r="TVH375" s="108"/>
      <c r="TVI375" s="108"/>
      <c r="TVJ375" s="108"/>
      <c r="TVK375" s="108"/>
      <c r="TVL375" s="108"/>
      <c r="TVM375" s="108"/>
      <c r="TVN375" s="108"/>
      <c r="TVO375" s="108"/>
      <c r="TVP375" s="108"/>
      <c r="TVQ375" s="108"/>
      <c r="TVR375" s="108"/>
      <c r="TVS375" s="108"/>
      <c r="TVT375" s="108"/>
      <c r="TVU375" s="108"/>
      <c r="TVV375" s="108"/>
      <c r="TVW375" s="108"/>
      <c r="TVX375" s="108"/>
      <c r="TVY375" s="108"/>
      <c r="TVZ375" s="108"/>
      <c r="TWA375" s="108"/>
      <c r="TWB375" s="108"/>
      <c r="TWC375" s="108"/>
      <c r="TWD375" s="108"/>
      <c r="TWE375" s="108"/>
      <c r="TWF375" s="108"/>
      <c r="TWG375" s="108"/>
      <c r="TWH375" s="108"/>
      <c r="TWI375" s="108"/>
      <c r="TWJ375" s="108"/>
      <c r="TWK375" s="108"/>
      <c r="TWL375" s="108"/>
      <c r="TWM375" s="108"/>
      <c r="TWN375" s="108"/>
      <c r="TWO375" s="108"/>
      <c r="TWP375" s="108"/>
      <c r="TWQ375" s="108"/>
      <c r="TWR375" s="108"/>
      <c r="TWS375" s="108"/>
      <c r="TWT375" s="108"/>
      <c r="TWU375" s="108"/>
      <c r="TWV375" s="108"/>
      <c r="TWW375" s="108"/>
      <c r="TWX375" s="108"/>
      <c r="TWY375" s="108"/>
      <c r="TWZ375" s="108"/>
      <c r="TXA375" s="108"/>
      <c r="TXB375" s="108"/>
      <c r="TXC375" s="108"/>
      <c r="TXD375" s="108"/>
      <c r="TXE375" s="108"/>
      <c r="TXF375" s="108"/>
      <c r="TXG375" s="108"/>
      <c r="TXH375" s="108"/>
      <c r="TXI375" s="108"/>
      <c r="TXJ375" s="108"/>
      <c r="TXK375" s="108"/>
      <c r="TXL375" s="108"/>
      <c r="TXM375" s="108"/>
      <c r="TXN375" s="108"/>
      <c r="TXO375" s="108"/>
      <c r="TXP375" s="108"/>
      <c r="TXQ375" s="108"/>
      <c r="TXR375" s="108"/>
      <c r="TXS375" s="108"/>
      <c r="TXT375" s="108"/>
      <c r="TXU375" s="108"/>
      <c r="TXV375" s="108"/>
      <c r="TXW375" s="108"/>
      <c r="TXX375" s="108"/>
      <c r="TXY375" s="108"/>
      <c r="TXZ375" s="108"/>
      <c r="TYA375" s="108"/>
      <c r="TYB375" s="108"/>
      <c r="TYC375" s="108"/>
      <c r="TYD375" s="108"/>
      <c r="TYE375" s="108"/>
      <c r="TYF375" s="108"/>
      <c r="TYG375" s="108"/>
      <c r="TYH375" s="108"/>
      <c r="TYI375" s="108"/>
      <c r="TYJ375" s="108"/>
      <c r="TYK375" s="108"/>
      <c r="TYL375" s="108"/>
      <c r="TYM375" s="108"/>
      <c r="TYN375" s="108"/>
      <c r="TYO375" s="108"/>
      <c r="TYP375" s="108"/>
      <c r="TYQ375" s="108"/>
      <c r="TYR375" s="108"/>
      <c r="TYS375" s="108"/>
      <c r="TYT375" s="108"/>
      <c r="TYU375" s="108"/>
      <c r="TYV375" s="108"/>
      <c r="TYW375" s="108"/>
      <c r="TYX375" s="108"/>
      <c r="TYY375" s="108"/>
      <c r="TYZ375" s="108"/>
      <c r="TZA375" s="108"/>
      <c r="TZB375" s="108"/>
      <c r="TZC375" s="108"/>
      <c r="TZD375" s="108"/>
      <c r="TZE375" s="108"/>
      <c r="TZF375" s="108"/>
      <c r="TZG375" s="108"/>
      <c r="TZH375" s="108"/>
      <c r="TZI375" s="108"/>
      <c r="TZJ375" s="108"/>
      <c r="TZK375" s="108"/>
      <c r="TZL375" s="108"/>
      <c r="TZM375" s="108"/>
      <c r="TZN375" s="108"/>
      <c r="TZO375" s="108"/>
      <c r="TZP375" s="108"/>
      <c r="TZQ375" s="108"/>
      <c r="TZR375" s="108"/>
      <c r="TZS375" s="108"/>
      <c r="TZT375" s="108"/>
      <c r="TZU375" s="108"/>
      <c r="TZV375" s="108"/>
      <c r="TZW375" s="108"/>
      <c r="TZX375" s="108"/>
      <c r="TZY375" s="108"/>
      <c r="TZZ375" s="108"/>
      <c r="UAA375" s="108"/>
      <c r="UAB375" s="108"/>
      <c r="UAC375" s="108"/>
      <c r="UAD375" s="108"/>
      <c r="UAE375" s="108"/>
      <c r="UAF375" s="108"/>
      <c r="UAG375" s="108"/>
      <c r="UAH375" s="108"/>
      <c r="UAI375" s="108"/>
      <c r="UAJ375" s="108"/>
      <c r="UAK375" s="108"/>
      <c r="UAL375" s="108"/>
      <c r="UAM375" s="108"/>
      <c r="UAN375" s="108"/>
      <c r="UAO375" s="108"/>
      <c r="UAP375" s="108"/>
      <c r="UAQ375" s="108"/>
      <c r="UAR375" s="108"/>
      <c r="UAS375" s="108"/>
      <c r="UAT375" s="108"/>
      <c r="UAU375" s="108"/>
      <c r="UAV375" s="108"/>
      <c r="UAW375" s="108"/>
      <c r="UAX375" s="108"/>
      <c r="UAY375" s="108"/>
      <c r="UAZ375" s="108"/>
      <c r="UBA375" s="108"/>
      <c r="UBB375" s="108"/>
      <c r="UBC375" s="108"/>
      <c r="UBD375" s="108"/>
      <c r="UBE375" s="108"/>
      <c r="UBF375" s="108"/>
      <c r="UBG375" s="108"/>
      <c r="UBH375" s="108"/>
      <c r="UBI375" s="108"/>
      <c r="UBJ375" s="108"/>
      <c r="UBK375" s="108"/>
      <c r="UBL375" s="108"/>
      <c r="UBM375" s="108"/>
      <c r="UBN375" s="108"/>
      <c r="UBO375" s="108"/>
      <c r="UBP375" s="108"/>
      <c r="UBQ375" s="108"/>
      <c r="UBR375" s="108"/>
      <c r="UBS375" s="108"/>
      <c r="UBT375" s="108"/>
      <c r="UBU375" s="108"/>
      <c r="UBV375" s="108"/>
      <c r="UBW375" s="108"/>
      <c r="UBX375" s="108"/>
      <c r="UBY375" s="108"/>
      <c r="UBZ375" s="108"/>
      <c r="UCA375" s="108"/>
      <c r="UCB375" s="108"/>
      <c r="UCC375" s="108"/>
      <c r="UCD375" s="108"/>
      <c r="UCE375" s="108"/>
      <c r="UCF375" s="108"/>
      <c r="UCG375" s="108"/>
      <c r="UCH375" s="108"/>
      <c r="UCI375" s="108"/>
      <c r="UCJ375" s="108"/>
      <c r="UCK375" s="108"/>
      <c r="UCL375" s="108"/>
      <c r="UCM375" s="108"/>
      <c r="UCN375" s="108"/>
      <c r="UCO375" s="108"/>
      <c r="UCP375" s="108"/>
      <c r="UCQ375" s="108"/>
      <c r="UCR375" s="108"/>
      <c r="UCS375" s="108"/>
      <c r="UCT375" s="108"/>
      <c r="UCU375" s="108"/>
      <c r="UCV375" s="108"/>
      <c r="UCW375" s="108"/>
      <c r="UCX375" s="108"/>
      <c r="UCY375" s="108"/>
      <c r="UCZ375" s="108"/>
      <c r="UDA375" s="108"/>
      <c r="UDB375" s="108"/>
      <c r="UDC375" s="108"/>
      <c r="UDD375" s="108"/>
      <c r="UDE375" s="108"/>
      <c r="UDF375" s="108"/>
      <c r="UDG375" s="108"/>
      <c r="UDH375" s="108"/>
      <c r="UDI375" s="108"/>
      <c r="UDJ375" s="108"/>
      <c r="UDK375" s="108"/>
      <c r="UDL375" s="108"/>
      <c r="UDM375" s="108"/>
      <c r="UDN375" s="108"/>
      <c r="UDO375" s="108"/>
      <c r="UDP375" s="108"/>
      <c r="UDQ375" s="108"/>
      <c r="UDR375" s="108"/>
      <c r="UDS375" s="108"/>
      <c r="UDT375" s="108"/>
      <c r="UDU375" s="108"/>
      <c r="UDV375" s="108"/>
      <c r="UDW375" s="108"/>
      <c r="UDX375" s="108"/>
      <c r="UDY375" s="108"/>
      <c r="UDZ375" s="108"/>
      <c r="UEA375" s="108"/>
      <c r="UEB375" s="108"/>
      <c r="UEC375" s="108"/>
      <c r="UED375" s="108"/>
      <c r="UEE375" s="108"/>
      <c r="UEF375" s="108"/>
      <c r="UEG375" s="108"/>
      <c r="UEH375" s="108"/>
      <c r="UEI375" s="108"/>
      <c r="UEJ375" s="108"/>
      <c r="UEK375" s="108"/>
      <c r="UEL375" s="108"/>
      <c r="UEM375" s="108"/>
      <c r="UEN375" s="108"/>
      <c r="UEO375" s="108"/>
      <c r="UEP375" s="108"/>
      <c r="UEQ375" s="108"/>
      <c r="UER375" s="108"/>
      <c r="UES375" s="108"/>
      <c r="UET375" s="108"/>
      <c r="UEU375" s="108"/>
      <c r="UEV375" s="108"/>
      <c r="UEW375" s="108"/>
      <c r="UEX375" s="108"/>
      <c r="UEY375" s="108"/>
      <c r="UEZ375" s="108"/>
      <c r="UFA375" s="108"/>
      <c r="UFB375" s="108"/>
      <c r="UFC375" s="108"/>
      <c r="UFD375" s="108"/>
      <c r="UFE375" s="108"/>
      <c r="UFF375" s="108"/>
      <c r="UFG375" s="108"/>
      <c r="UFH375" s="108"/>
      <c r="UFI375" s="108"/>
      <c r="UFJ375" s="108"/>
      <c r="UFK375" s="108"/>
      <c r="UFL375" s="108"/>
      <c r="UFM375" s="108"/>
      <c r="UFN375" s="108"/>
      <c r="UFO375" s="108"/>
      <c r="UFP375" s="108"/>
      <c r="UFQ375" s="108"/>
      <c r="UFR375" s="108"/>
      <c r="UFS375" s="108"/>
      <c r="UFT375" s="108"/>
      <c r="UFU375" s="108"/>
      <c r="UFV375" s="108"/>
      <c r="UFW375" s="108"/>
      <c r="UFX375" s="108"/>
      <c r="UFY375" s="108"/>
      <c r="UFZ375" s="108"/>
      <c r="UGA375" s="108"/>
      <c r="UGB375" s="108"/>
      <c r="UGC375" s="108"/>
      <c r="UGD375" s="108"/>
      <c r="UGE375" s="108"/>
      <c r="UGF375" s="108"/>
      <c r="UGG375" s="108"/>
      <c r="UGH375" s="108"/>
      <c r="UGI375" s="108"/>
      <c r="UGJ375" s="108"/>
      <c r="UGK375" s="108"/>
      <c r="UGL375" s="108"/>
      <c r="UGM375" s="108"/>
      <c r="UGN375" s="108"/>
      <c r="UGO375" s="108"/>
      <c r="UGP375" s="108"/>
      <c r="UGQ375" s="108"/>
      <c r="UGR375" s="108"/>
      <c r="UGS375" s="108"/>
      <c r="UGT375" s="108"/>
      <c r="UGU375" s="108"/>
      <c r="UGV375" s="108"/>
      <c r="UGW375" s="108"/>
      <c r="UGX375" s="108"/>
      <c r="UGY375" s="108"/>
      <c r="UGZ375" s="108"/>
      <c r="UHA375" s="108"/>
      <c r="UHB375" s="108"/>
      <c r="UHC375" s="108"/>
      <c r="UHD375" s="108"/>
      <c r="UHE375" s="108"/>
      <c r="UHF375" s="108"/>
      <c r="UHG375" s="108"/>
      <c r="UHH375" s="108"/>
      <c r="UHI375" s="108"/>
      <c r="UHJ375" s="108"/>
      <c r="UHK375" s="108"/>
      <c r="UHL375" s="108"/>
      <c r="UHM375" s="108"/>
      <c r="UHN375" s="108"/>
      <c r="UHO375" s="108"/>
      <c r="UHP375" s="108"/>
      <c r="UHQ375" s="108"/>
      <c r="UHR375" s="108"/>
      <c r="UHS375" s="108"/>
      <c r="UHT375" s="108"/>
      <c r="UHU375" s="108"/>
      <c r="UHV375" s="108"/>
      <c r="UHW375" s="108"/>
      <c r="UHX375" s="108"/>
      <c r="UHY375" s="108"/>
      <c r="UHZ375" s="108"/>
      <c r="UIA375" s="108"/>
      <c r="UIB375" s="108"/>
      <c r="UIC375" s="108"/>
      <c r="UID375" s="108"/>
      <c r="UIE375" s="108"/>
      <c r="UIF375" s="108"/>
      <c r="UIG375" s="108"/>
      <c r="UIH375" s="108"/>
      <c r="UII375" s="108"/>
      <c r="UIJ375" s="108"/>
      <c r="UIK375" s="108"/>
      <c r="UIL375" s="108"/>
      <c r="UIM375" s="108"/>
      <c r="UIN375" s="108"/>
      <c r="UIO375" s="108"/>
      <c r="UIP375" s="108"/>
      <c r="UIQ375" s="108"/>
      <c r="UIR375" s="108"/>
      <c r="UIS375" s="108"/>
      <c r="UIT375" s="108"/>
      <c r="UIU375" s="108"/>
      <c r="UIV375" s="108"/>
      <c r="UIW375" s="108"/>
      <c r="UIX375" s="108"/>
      <c r="UIY375" s="108"/>
      <c r="UIZ375" s="108"/>
      <c r="UJA375" s="108"/>
      <c r="UJB375" s="108"/>
      <c r="UJC375" s="108"/>
      <c r="UJD375" s="108"/>
      <c r="UJE375" s="108"/>
      <c r="UJF375" s="108"/>
      <c r="UJG375" s="108"/>
      <c r="UJH375" s="108"/>
      <c r="UJI375" s="108"/>
      <c r="UJJ375" s="108"/>
      <c r="UJK375" s="108"/>
      <c r="UJL375" s="108"/>
      <c r="UJM375" s="108"/>
      <c r="UJN375" s="108"/>
      <c r="UJO375" s="108"/>
      <c r="UJP375" s="108"/>
      <c r="UJQ375" s="108"/>
      <c r="UJR375" s="108"/>
      <c r="UJS375" s="108"/>
      <c r="UJT375" s="108"/>
      <c r="UJU375" s="108"/>
      <c r="UJV375" s="108"/>
      <c r="UJW375" s="108"/>
      <c r="UJX375" s="108"/>
      <c r="UJY375" s="108"/>
      <c r="UJZ375" s="108"/>
      <c r="UKA375" s="108"/>
      <c r="UKB375" s="108"/>
      <c r="UKC375" s="108"/>
      <c r="UKD375" s="108"/>
      <c r="UKE375" s="108"/>
      <c r="UKF375" s="108"/>
      <c r="UKG375" s="108"/>
      <c r="UKH375" s="108"/>
      <c r="UKI375" s="108"/>
      <c r="UKJ375" s="108"/>
      <c r="UKK375" s="108"/>
      <c r="UKL375" s="108"/>
      <c r="UKM375" s="108"/>
      <c r="UKN375" s="108"/>
      <c r="UKO375" s="108"/>
      <c r="UKP375" s="108"/>
      <c r="UKQ375" s="108"/>
      <c r="UKR375" s="108"/>
      <c r="UKS375" s="108"/>
      <c r="UKT375" s="108"/>
      <c r="UKU375" s="108"/>
      <c r="UKV375" s="108"/>
      <c r="UKW375" s="108"/>
      <c r="UKX375" s="108"/>
      <c r="UKY375" s="108"/>
      <c r="UKZ375" s="108"/>
      <c r="ULA375" s="108"/>
      <c r="ULB375" s="108"/>
      <c r="ULC375" s="108"/>
      <c r="ULD375" s="108"/>
      <c r="ULE375" s="108"/>
      <c r="ULF375" s="108"/>
      <c r="ULG375" s="108"/>
      <c r="ULH375" s="108"/>
      <c r="ULI375" s="108"/>
      <c r="ULJ375" s="108"/>
      <c r="ULK375" s="108"/>
      <c r="ULL375" s="108"/>
      <c r="ULM375" s="108"/>
      <c r="ULN375" s="108"/>
      <c r="ULO375" s="108"/>
      <c r="ULP375" s="108"/>
      <c r="ULQ375" s="108"/>
      <c r="ULR375" s="108"/>
      <c r="ULS375" s="108"/>
      <c r="ULT375" s="108"/>
      <c r="ULU375" s="108"/>
      <c r="ULV375" s="108"/>
      <c r="ULW375" s="108"/>
      <c r="ULX375" s="108"/>
      <c r="ULY375" s="108"/>
      <c r="ULZ375" s="108"/>
      <c r="UMA375" s="108"/>
      <c r="UMB375" s="108"/>
      <c r="UMC375" s="108"/>
      <c r="UMD375" s="108"/>
      <c r="UME375" s="108"/>
      <c r="UMF375" s="108"/>
      <c r="UMG375" s="108"/>
      <c r="UMH375" s="108"/>
      <c r="UMI375" s="108"/>
      <c r="UMJ375" s="108"/>
      <c r="UMK375" s="108"/>
      <c r="UML375" s="108"/>
      <c r="UMM375" s="108"/>
      <c r="UMN375" s="108"/>
      <c r="UMO375" s="108"/>
      <c r="UMP375" s="108"/>
      <c r="UMQ375" s="108"/>
      <c r="UMR375" s="108"/>
      <c r="UMS375" s="108"/>
      <c r="UMT375" s="108"/>
      <c r="UMU375" s="108"/>
      <c r="UMV375" s="108"/>
      <c r="UMW375" s="108"/>
      <c r="UMX375" s="108"/>
      <c r="UMY375" s="108"/>
      <c r="UMZ375" s="108"/>
      <c r="UNA375" s="108"/>
      <c r="UNB375" s="108"/>
      <c r="UNC375" s="108"/>
      <c r="UND375" s="108"/>
      <c r="UNE375" s="108"/>
      <c r="UNF375" s="108"/>
      <c r="UNG375" s="108"/>
      <c r="UNH375" s="108"/>
      <c r="UNI375" s="108"/>
      <c r="UNJ375" s="108"/>
      <c r="UNK375" s="108"/>
      <c r="UNL375" s="108"/>
      <c r="UNM375" s="108"/>
      <c r="UNN375" s="108"/>
      <c r="UNO375" s="108"/>
      <c r="UNP375" s="108"/>
      <c r="UNQ375" s="108"/>
      <c r="UNR375" s="108"/>
      <c r="UNS375" s="108"/>
      <c r="UNT375" s="108"/>
      <c r="UNU375" s="108"/>
      <c r="UNV375" s="108"/>
      <c r="UNW375" s="108"/>
      <c r="UNX375" s="108"/>
      <c r="UNY375" s="108"/>
      <c r="UNZ375" s="108"/>
      <c r="UOA375" s="108"/>
      <c r="UOB375" s="108"/>
      <c r="UOC375" s="108"/>
      <c r="UOD375" s="108"/>
      <c r="UOE375" s="108"/>
      <c r="UOF375" s="108"/>
      <c r="UOG375" s="108"/>
      <c r="UOH375" s="108"/>
      <c r="UOI375" s="108"/>
      <c r="UOJ375" s="108"/>
      <c r="UOK375" s="108"/>
      <c r="UOL375" s="108"/>
      <c r="UOM375" s="108"/>
      <c r="UON375" s="108"/>
      <c r="UOO375" s="108"/>
      <c r="UOP375" s="108"/>
      <c r="UOQ375" s="108"/>
      <c r="UOR375" s="108"/>
      <c r="UOS375" s="108"/>
      <c r="UOT375" s="108"/>
      <c r="UOU375" s="108"/>
      <c r="UOV375" s="108"/>
      <c r="UOW375" s="108"/>
      <c r="UOX375" s="108"/>
      <c r="UOY375" s="108"/>
      <c r="UOZ375" s="108"/>
      <c r="UPA375" s="108"/>
      <c r="UPB375" s="108"/>
      <c r="UPC375" s="108"/>
      <c r="UPD375" s="108"/>
      <c r="UPE375" s="108"/>
      <c r="UPF375" s="108"/>
      <c r="UPG375" s="108"/>
      <c r="UPH375" s="108"/>
      <c r="UPI375" s="108"/>
      <c r="UPJ375" s="108"/>
      <c r="UPK375" s="108"/>
      <c r="UPL375" s="108"/>
      <c r="UPM375" s="108"/>
      <c r="UPN375" s="108"/>
      <c r="UPO375" s="108"/>
      <c r="UPP375" s="108"/>
      <c r="UPQ375" s="108"/>
      <c r="UPR375" s="108"/>
      <c r="UPS375" s="108"/>
      <c r="UPT375" s="108"/>
      <c r="UPU375" s="108"/>
      <c r="UPV375" s="108"/>
      <c r="UPW375" s="108"/>
      <c r="UPX375" s="108"/>
      <c r="UPY375" s="108"/>
      <c r="UPZ375" s="108"/>
      <c r="UQA375" s="108"/>
      <c r="UQB375" s="108"/>
      <c r="UQC375" s="108"/>
      <c r="UQD375" s="108"/>
      <c r="UQE375" s="108"/>
      <c r="UQF375" s="108"/>
      <c r="UQG375" s="108"/>
      <c r="UQH375" s="108"/>
      <c r="UQI375" s="108"/>
      <c r="UQJ375" s="108"/>
      <c r="UQK375" s="108"/>
      <c r="UQL375" s="108"/>
      <c r="UQM375" s="108"/>
      <c r="UQN375" s="108"/>
      <c r="UQO375" s="108"/>
      <c r="UQP375" s="108"/>
      <c r="UQQ375" s="108"/>
      <c r="UQR375" s="108"/>
      <c r="UQS375" s="108"/>
      <c r="UQT375" s="108"/>
      <c r="UQU375" s="108"/>
      <c r="UQV375" s="108"/>
      <c r="UQW375" s="108"/>
      <c r="UQX375" s="108"/>
      <c r="UQY375" s="108"/>
      <c r="UQZ375" s="108"/>
      <c r="URA375" s="108"/>
      <c r="URB375" s="108"/>
      <c r="URC375" s="108"/>
      <c r="URD375" s="108"/>
      <c r="URE375" s="108"/>
      <c r="URF375" s="108"/>
      <c r="URG375" s="108"/>
      <c r="URH375" s="108"/>
      <c r="URI375" s="108"/>
      <c r="URJ375" s="108"/>
      <c r="URK375" s="108"/>
      <c r="URL375" s="108"/>
      <c r="URM375" s="108"/>
      <c r="URN375" s="108"/>
      <c r="URO375" s="108"/>
      <c r="URP375" s="108"/>
      <c r="URQ375" s="108"/>
      <c r="URR375" s="108"/>
      <c r="URS375" s="108"/>
      <c r="URT375" s="108"/>
      <c r="URU375" s="108"/>
      <c r="URV375" s="108"/>
      <c r="URW375" s="108"/>
      <c r="URX375" s="108"/>
      <c r="URY375" s="108"/>
      <c r="URZ375" s="108"/>
      <c r="USA375" s="108"/>
      <c r="USB375" s="108"/>
      <c r="USC375" s="108"/>
      <c r="USD375" s="108"/>
      <c r="USE375" s="108"/>
      <c r="USF375" s="108"/>
      <c r="USG375" s="108"/>
      <c r="USH375" s="108"/>
      <c r="USI375" s="108"/>
      <c r="USJ375" s="108"/>
      <c r="USK375" s="108"/>
      <c r="USL375" s="108"/>
      <c r="USM375" s="108"/>
      <c r="USN375" s="108"/>
      <c r="USO375" s="108"/>
      <c r="USP375" s="108"/>
      <c r="USQ375" s="108"/>
      <c r="USR375" s="108"/>
      <c r="USS375" s="108"/>
      <c r="UST375" s="108"/>
      <c r="USU375" s="108"/>
      <c r="USV375" s="108"/>
      <c r="USW375" s="108"/>
      <c r="USX375" s="108"/>
      <c r="USY375" s="108"/>
      <c r="USZ375" s="108"/>
      <c r="UTA375" s="108"/>
      <c r="UTB375" s="108"/>
      <c r="UTC375" s="108"/>
      <c r="UTD375" s="108"/>
      <c r="UTE375" s="108"/>
      <c r="UTF375" s="108"/>
      <c r="UTG375" s="108"/>
      <c r="UTH375" s="108"/>
      <c r="UTI375" s="108"/>
      <c r="UTJ375" s="108"/>
      <c r="UTK375" s="108"/>
      <c r="UTL375" s="108"/>
      <c r="UTM375" s="108"/>
      <c r="UTN375" s="108"/>
      <c r="UTO375" s="108"/>
      <c r="UTP375" s="108"/>
      <c r="UTQ375" s="108"/>
      <c r="UTR375" s="108"/>
      <c r="UTS375" s="108"/>
      <c r="UTT375" s="108"/>
      <c r="UTU375" s="108"/>
      <c r="UTV375" s="108"/>
      <c r="UTW375" s="108"/>
      <c r="UTX375" s="108"/>
      <c r="UTY375" s="108"/>
      <c r="UTZ375" s="108"/>
      <c r="UUA375" s="108"/>
      <c r="UUB375" s="108"/>
      <c r="UUC375" s="108"/>
      <c r="UUD375" s="108"/>
      <c r="UUE375" s="108"/>
      <c r="UUF375" s="108"/>
      <c r="UUG375" s="108"/>
      <c r="UUH375" s="108"/>
      <c r="UUI375" s="108"/>
      <c r="UUJ375" s="108"/>
      <c r="UUK375" s="108"/>
      <c r="UUL375" s="108"/>
      <c r="UUM375" s="108"/>
      <c r="UUN375" s="108"/>
      <c r="UUO375" s="108"/>
      <c r="UUP375" s="108"/>
      <c r="UUQ375" s="108"/>
      <c r="UUR375" s="108"/>
      <c r="UUS375" s="108"/>
      <c r="UUT375" s="108"/>
      <c r="UUU375" s="108"/>
      <c r="UUV375" s="108"/>
      <c r="UUW375" s="108"/>
      <c r="UUX375" s="108"/>
      <c r="UUY375" s="108"/>
      <c r="UUZ375" s="108"/>
      <c r="UVA375" s="108"/>
      <c r="UVB375" s="108"/>
      <c r="UVC375" s="108"/>
      <c r="UVD375" s="108"/>
      <c r="UVE375" s="108"/>
      <c r="UVF375" s="108"/>
      <c r="UVG375" s="108"/>
      <c r="UVH375" s="108"/>
      <c r="UVI375" s="108"/>
      <c r="UVJ375" s="108"/>
      <c r="UVK375" s="108"/>
      <c r="UVL375" s="108"/>
      <c r="UVM375" s="108"/>
      <c r="UVN375" s="108"/>
      <c r="UVO375" s="108"/>
      <c r="UVP375" s="108"/>
      <c r="UVQ375" s="108"/>
      <c r="UVR375" s="108"/>
      <c r="UVS375" s="108"/>
      <c r="UVT375" s="108"/>
      <c r="UVU375" s="108"/>
      <c r="UVV375" s="108"/>
      <c r="UVW375" s="108"/>
      <c r="UVX375" s="108"/>
      <c r="UVY375" s="108"/>
      <c r="UVZ375" s="108"/>
      <c r="UWA375" s="108"/>
      <c r="UWB375" s="108"/>
      <c r="UWC375" s="108"/>
      <c r="UWD375" s="108"/>
      <c r="UWE375" s="108"/>
      <c r="UWF375" s="108"/>
      <c r="UWG375" s="108"/>
      <c r="UWH375" s="108"/>
      <c r="UWI375" s="108"/>
      <c r="UWJ375" s="108"/>
      <c r="UWK375" s="108"/>
      <c r="UWL375" s="108"/>
      <c r="UWM375" s="108"/>
      <c r="UWN375" s="108"/>
      <c r="UWO375" s="108"/>
      <c r="UWP375" s="108"/>
      <c r="UWQ375" s="108"/>
      <c r="UWR375" s="108"/>
      <c r="UWS375" s="108"/>
      <c r="UWT375" s="108"/>
      <c r="UWU375" s="108"/>
      <c r="UWV375" s="108"/>
      <c r="UWW375" s="108"/>
      <c r="UWX375" s="108"/>
      <c r="UWY375" s="108"/>
      <c r="UWZ375" s="108"/>
      <c r="UXA375" s="108"/>
      <c r="UXB375" s="108"/>
      <c r="UXC375" s="108"/>
      <c r="UXD375" s="108"/>
      <c r="UXE375" s="108"/>
      <c r="UXF375" s="108"/>
      <c r="UXG375" s="108"/>
      <c r="UXH375" s="108"/>
      <c r="UXI375" s="108"/>
      <c r="UXJ375" s="108"/>
      <c r="UXK375" s="108"/>
      <c r="UXL375" s="108"/>
      <c r="UXM375" s="108"/>
      <c r="UXN375" s="108"/>
      <c r="UXO375" s="108"/>
      <c r="UXP375" s="108"/>
      <c r="UXQ375" s="108"/>
      <c r="UXR375" s="108"/>
      <c r="UXS375" s="108"/>
      <c r="UXT375" s="108"/>
      <c r="UXU375" s="108"/>
      <c r="UXV375" s="108"/>
      <c r="UXW375" s="108"/>
      <c r="UXX375" s="108"/>
      <c r="UXY375" s="108"/>
      <c r="UXZ375" s="108"/>
      <c r="UYA375" s="108"/>
      <c r="UYB375" s="108"/>
      <c r="UYC375" s="108"/>
      <c r="UYD375" s="108"/>
      <c r="UYE375" s="108"/>
      <c r="UYF375" s="108"/>
      <c r="UYG375" s="108"/>
      <c r="UYH375" s="108"/>
      <c r="UYI375" s="108"/>
      <c r="UYJ375" s="108"/>
      <c r="UYK375" s="108"/>
      <c r="UYL375" s="108"/>
      <c r="UYM375" s="108"/>
      <c r="UYN375" s="108"/>
      <c r="UYO375" s="108"/>
      <c r="UYP375" s="108"/>
      <c r="UYQ375" s="108"/>
      <c r="UYR375" s="108"/>
      <c r="UYS375" s="108"/>
      <c r="UYT375" s="108"/>
      <c r="UYU375" s="108"/>
      <c r="UYV375" s="108"/>
      <c r="UYW375" s="108"/>
      <c r="UYX375" s="108"/>
      <c r="UYY375" s="108"/>
      <c r="UYZ375" s="108"/>
      <c r="UZA375" s="108"/>
      <c r="UZB375" s="108"/>
      <c r="UZC375" s="108"/>
      <c r="UZD375" s="108"/>
      <c r="UZE375" s="108"/>
      <c r="UZF375" s="108"/>
      <c r="UZG375" s="108"/>
      <c r="UZH375" s="108"/>
      <c r="UZI375" s="108"/>
      <c r="UZJ375" s="108"/>
      <c r="UZK375" s="108"/>
      <c r="UZL375" s="108"/>
      <c r="UZM375" s="108"/>
      <c r="UZN375" s="108"/>
      <c r="UZO375" s="108"/>
      <c r="UZP375" s="108"/>
      <c r="UZQ375" s="108"/>
      <c r="UZR375" s="108"/>
      <c r="UZS375" s="108"/>
      <c r="UZT375" s="108"/>
      <c r="UZU375" s="108"/>
      <c r="UZV375" s="108"/>
      <c r="UZW375" s="108"/>
      <c r="UZX375" s="108"/>
      <c r="UZY375" s="108"/>
      <c r="UZZ375" s="108"/>
      <c r="VAA375" s="108"/>
      <c r="VAB375" s="108"/>
      <c r="VAC375" s="108"/>
      <c r="VAD375" s="108"/>
      <c r="VAE375" s="108"/>
      <c r="VAF375" s="108"/>
      <c r="VAG375" s="108"/>
      <c r="VAH375" s="108"/>
      <c r="VAI375" s="108"/>
      <c r="VAJ375" s="108"/>
      <c r="VAK375" s="108"/>
      <c r="VAL375" s="108"/>
      <c r="VAM375" s="108"/>
      <c r="VAN375" s="108"/>
      <c r="VAO375" s="108"/>
      <c r="VAP375" s="108"/>
      <c r="VAQ375" s="108"/>
      <c r="VAR375" s="108"/>
      <c r="VAS375" s="108"/>
      <c r="VAT375" s="108"/>
      <c r="VAU375" s="108"/>
      <c r="VAV375" s="108"/>
      <c r="VAW375" s="108"/>
      <c r="VAX375" s="108"/>
      <c r="VAY375" s="108"/>
      <c r="VAZ375" s="108"/>
      <c r="VBA375" s="108"/>
      <c r="VBB375" s="108"/>
      <c r="VBC375" s="108"/>
      <c r="VBD375" s="108"/>
      <c r="VBE375" s="108"/>
      <c r="VBF375" s="108"/>
      <c r="VBG375" s="108"/>
      <c r="VBH375" s="108"/>
      <c r="VBI375" s="108"/>
      <c r="VBJ375" s="108"/>
      <c r="VBK375" s="108"/>
      <c r="VBL375" s="108"/>
      <c r="VBM375" s="108"/>
      <c r="VBN375" s="108"/>
      <c r="VBO375" s="108"/>
      <c r="VBP375" s="108"/>
      <c r="VBQ375" s="108"/>
      <c r="VBR375" s="108"/>
      <c r="VBS375" s="108"/>
      <c r="VBT375" s="108"/>
      <c r="VBU375" s="108"/>
      <c r="VBV375" s="108"/>
      <c r="VBW375" s="108"/>
      <c r="VBX375" s="108"/>
      <c r="VBY375" s="108"/>
      <c r="VBZ375" s="108"/>
      <c r="VCA375" s="108"/>
      <c r="VCB375" s="108"/>
      <c r="VCC375" s="108"/>
      <c r="VCD375" s="108"/>
      <c r="VCE375" s="108"/>
      <c r="VCF375" s="108"/>
      <c r="VCG375" s="108"/>
      <c r="VCH375" s="108"/>
      <c r="VCI375" s="108"/>
      <c r="VCJ375" s="108"/>
      <c r="VCK375" s="108"/>
      <c r="VCL375" s="108"/>
      <c r="VCM375" s="108"/>
      <c r="VCN375" s="108"/>
      <c r="VCO375" s="108"/>
      <c r="VCP375" s="108"/>
      <c r="VCQ375" s="108"/>
      <c r="VCR375" s="108"/>
      <c r="VCS375" s="108"/>
      <c r="VCT375" s="108"/>
      <c r="VCU375" s="108"/>
      <c r="VCV375" s="108"/>
      <c r="VCW375" s="108"/>
      <c r="VCX375" s="108"/>
      <c r="VCY375" s="108"/>
      <c r="VCZ375" s="108"/>
      <c r="VDA375" s="108"/>
      <c r="VDB375" s="108"/>
      <c r="VDC375" s="108"/>
      <c r="VDD375" s="108"/>
      <c r="VDE375" s="108"/>
      <c r="VDF375" s="108"/>
      <c r="VDG375" s="108"/>
      <c r="VDH375" s="108"/>
      <c r="VDI375" s="108"/>
      <c r="VDJ375" s="108"/>
      <c r="VDK375" s="108"/>
      <c r="VDL375" s="108"/>
      <c r="VDM375" s="108"/>
      <c r="VDN375" s="108"/>
      <c r="VDO375" s="108"/>
      <c r="VDP375" s="108"/>
      <c r="VDQ375" s="108"/>
      <c r="VDR375" s="108"/>
      <c r="VDS375" s="108"/>
      <c r="VDT375" s="108"/>
      <c r="VDU375" s="108"/>
      <c r="VDV375" s="108"/>
      <c r="VDW375" s="108"/>
      <c r="VDX375" s="108"/>
      <c r="VDY375" s="108"/>
      <c r="VDZ375" s="108"/>
      <c r="VEA375" s="108"/>
      <c r="VEB375" s="108"/>
      <c r="VEC375" s="108"/>
      <c r="VED375" s="108"/>
      <c r="VEE375" s="108"/>
      <c r="VEF375" s="108"/>
      <c r="VEG375" s="108"/>
      <c r="VEH375" s="108"/>
      <c r="VEI375" s="108"/>
      <c r="VEJ375" s="108"/>
      <c r="VEK375" s="108"/>
      <c r="VEL375" s="108"/>
      <c r="VEM375" s="108"/>
      <c r="VEN375" s="108"/>
      <c r="VEO375" s="108"/>
      <c r="VEP375" s="108"/>
      <c r="VEQ375" s="108"/>
      <c r="VER375" s="108"/>
      <c r="VES375" s="108"/>
      <c r="VET375" s="108"/>
      <c r="VEU375" s="108"/>
      <c r="VEV375" s="108"/>
      <c r="VEW375" s="108"/>
      <c r="VEX375" s="108"/>
      <c r="VEY375" s="108"/>
      <c r="VEZ375" s="108"/>
      <c r="VFA375" s="108"/>
      <c r="VFB375" s="108"/>
      <c r="VFC375" s="108"/>
      <c r="VFD375" s="108"/>
      <c r="VFE375" s="108"/>
      <c r="VFF375" s="108"/>
      <c r="VFG375" s="108"/>
      <c r="VFH375" s="108"/>
      <c r="VFI375" s="108"/>
      <c r="VFJ375" s="108"/>
      <c r="VFK375" s="108"/>
      <c r="VFL375" s="108"/>
      <c r="VFM375" s="108"/>
      <c r="VFN375" s="108"/>
      <c r="VFO375" s="108"/>
      <c r="VFP375" s="108"/>
      <c r="VFQ375" s="108"/>
      <c r="VFR375" s="108"/>
      <c r="VFS375" s="108"/>
      <c r="VFT375" s="108"/>
      <c r="VFU375" s="108"/>
      <c r="VFV375" s="108"/>
      <c r="VFW375" s="108"/>
      <c r="VFX375" s="108"/>
      <c r="VFY375" s="108"/>
      <c r="VFZ375" s="108"/>
      <c r="VGA375" s="108"/>
      <c r="VGB375" s="108"/>
      <c r="VGC375" s="108"/>
      <c r="VGD375" s="108"/>
      <c r="VGE375" s="108"/>
      <c r="VGF375" s="108"/>
      <c r="VGG375" s="108"/>
      <c r="VGH375" s="108"/>
      <c r="VGI375" s="108"/>
      <c r="VGJ375" s="108"/>
      <c r="VGK375" s="108"/>
      <c r="VGL375" s="108"/>
      <c r="VGM375" s="108"/>
      <c r="VGN375" s="108"/>
      <c r="VGO375" s="108"/>
      <c r="VGP375" s="108"/>
      <c r="VGQ375" s="108"/>
      <c r="VGR375" s="108"/>
      <c r="VGS375" s="108"/>
      <c r="VGT375" s="108"/>
      <c r="VGU375" s="108"/>
      <c r="VGV375" s="108"/>
      <c r="VGW375" s="108"/>
      <c r="VGX375" s="108"/>
      <c r="VGY375" s="108"/>
      <c r="VGZ375" s="108"/>
      <c r="VHA375" s="108"/>
      <c r="VHB375" s="108"/>
      <c r="VHC375" s="108"/>
      <c r="VHD375" s="108"/>
      <c r="VHE375" s="108"/>
      <c r="VHF375" s="108"/>
      <c r="VHG375" s="108"/>
      <c r="VHH375" s="108"/>
      <c r="VHI375" s="108"/>
      <c r="VHJ375" s="108"/>
      <c r="VHK375" s="108"/>
      <c r="VHL375" s="108"/>
      <c r="VHM375" s="108"/>
      <c r="VHN375" s="108"/>
      <c r="VHO375" s="108"/>
      <c r="VHP375" s="108"/>
      <c r="VHQ375" s="108"/>
      <c r="VHR375" s="108"/>
      <c r="VHS375" s="108"/>
      <c r="VHT375" s="108"/>
      <c r="VHU375" s="108"/>
      <c r="VHV375" s="108"/>
      <c r="VHW375" s="108"/>
      <c r="VHX375" s="108"/>
      <c r="VHY375" s="108"/>
      <c r="VHZ375" s="108"/>
      <c r="VIA375" s="108"/>
      <c r="VIB375" s="108"/>
      <c r="VIC375" s="108"/>
      <c r="VID375" s="108"/>
      <c r="VIE375" s="108"/>
      <c r="VIF375" s="108"/>
      <c r="VIG375" s="108"/>
      <c r="VIH375" s="108"/>
      <c r="VII375" s="108"/>
      <c r="VIJ375" s="108"/>
      <c r="VIK375" s="108"/>
      <c r="VIL375" s="108"/>
      <c r="VIM375" s="108"/>
      <c r="VIN375" s="108"/>
      <c r="VIO375" s="108"/>
      <c r="VIP375" s="108"/>
      <c r="VIQ375" s="108"/>
      <c r="VIR375" s="108"/>
      <c r="VIS375" s="108"/>
      <c r="VIT375" s="108"/>
      <c r="VIU375" s="108"/>
      <c r="VIV375" s="108"/>
      <c r="VIW375" s="108"/>
      <c r="VIX375" s="108"/>
      <c r="VIY375" s="108"/>
      <c r="VIZ375" s="108"/>
      <c r="VJA375" s="108"/>
      <c r="VJB375" s="108"/>
      <c r="VJC375" s="108"/>
      <c r="VJD375" s="108"/>
      <c r="VJE375" s="108"/>
      <c r="VJF375" s="108"/>
      <c r="VJG375" s="108"/>
      <c r="VJH375" s="108"/>
      <c r="VJI375" s="108"/>
      <c r="VJJ375" s="108"/>
      <c r="VJK375" s="108"/>
      <c r="VJL375" s="108"/>
      <c r="VJM375" s="108"/>
      <c r="VJN375" s="108"/>
      <c r="VJO375" s="108"/>
      <c r="VJP375" s="108"/>
      <c r="VJQ375" s="108"/>
      <c r="VJR375" s="108"/>
      <c r="VJS375" s="108"/>
      <c r="VJT375" s="108"/>
      <c r="VJU375" s="108"/>
      <c r="VJV375" s="108"/>
      <c r="VJW375" s="108"/>
      <c r="VJX375" s="108"/>
      <c r="VJY375" s="108"/>
      <c r="VJZ375" s="108"/>
      <c r="VKA375" s="108"/>
      <c r="VKB375" s="108"/>
      <c r="VKC375" s="108"/>
      <c r="VKD375" s="108"/>
      <c r="VKE375" s="108"/>
      <c r="VKF375" s="108"/>
      <c r="VKG375" s="108"/>
      <c r="VKH375" s="108"/>
      <c r="VKI375" s="108"/>
      <c r="VKJ375" s="108"/>
      <c r="VKK375" s="108"/>
      <c r="VKL375" s="108"/>
      <c r="VKM375" s="108"/>
      <c r="VKN375" s="108"/>
      <c r="VKO375" s="108"/>
      <c r="VKP375" s="108"/>
      <c r="VKQ375" s="108"/>
      <c r="VKR375" s="108"/>
      <c r="VKS375" s="108"/>
      <c r="VKT375" s="108"/>
      <c r="VKU375" s="108"/>
      <c r="VKV375" s="108"/>
      <c r="VKW375" s="108"/>
      <c r="VKX375" s="108"/>
      <c r="VKY375" s="108"/>
      <c r="VKZ375" s="108"/>
      <c r="VLA375" s="108"/>
      <c r="VLB375" s="108"/>
      <c r="VLC375" s="108"/>
      <c r="VLD375" s="108"/>
      <c r="VLE375" s="108"/>
      <c r="VLF375" s="108"/>
      <c r="VLG375" s="108"/>
      <c r="VLH375" s="108"/>
      <c r="VLI375" s="108"/>
      <c r="VLJ375" s="108"/>
      <c r="VLK375" s="108"/>
      <c r="VLL375" s="108"/>
      <c r="VLM375" s="108"/>
      <c r="VLN375" s="108"/>
      <c r="VLO375" s="108"/>
      <c r="VLP375" s="108"/>
      <c r="VLQ375" s="108"/>
      <c r="VLR375" s="108"/>
      <c r="VLS375" s="108"/>
      <c r="VLT375" s="108"/>
      <c r="VLU375" s="108"/>
      <c r="VLV375" s="108"/>
      <c r="VLW375" s="108"/>
      <c r="VLX375" s="108"/>
      <c r="VLY375" s="108"/>
      <c r="VLZ375" s="108"/>
      <c r="VMA375" s="108"/>
      <c r="VMB375" s="108"/>
      <c r="VMC375" s="108"/>
      <c r="VMD375" s="108"/>
      <c r="VME375" s="108"/>
      <c r="VMF375" s="108"/>
      <c r="VMG375" s="108"/>
      <c r="VMH375" s="108"/>
      <c r="VMI375" s="108"/>
      <c r="VMJ375" s="108"/>
      <c r="VMK375" s="108"/>
      <c r="VML375" s="108"/>
      <c r="VMM375" s="108"/>
      <c r="VMN375" s="108"/>
      <c r="VMO375" s="108"/>
      <c r="VMP375" s="108"/>
      <c r="VMQ375" s="108"/>
      <c r="VMR375" s="108"/>
      <c r="VMS375" s="108"/>
      <c r="VMT375" s="108"/>
      <c r="VMU375" s="108"/>
      <c r="VMV375" s="108"/>
      <c r="VMW375" s="108"/>
      <c r="VMX375" s="108"/>
      <c r="VMY375" s="108"/>
      <c r="VMZ375" s="108"/>
      <c r="VNA375" s="108"/>
      <c r="VNB375" s="108"/>
      <c r="VNC375" s="108"/>
      <c r="VND375" s="108"/>
      <c r="VNE375" s="108"/>
      <c r="VNF375" s="108"/>
      <c r="VNG375" s="108"/>
      <c r="VNH375" s="108"/>
      <c r="VNI375" s="108"/>
      <c r="VNJ375" s="108"/>
      <c r="VNK375" s="108"/>
      <c r="VNL375" s="108"/>
      <c r="VNM375" s="108"/>
      <c r="VNN375" s="108"/>
      <c r="VNO375" s="108"/>
      <c r="VNP375" s="108"/>
      <c r="VNQ375" s="108"/>
      <c r="VNR375" s="108"/>
      <c r="VNS375" s="108"/>
      <c r="VNT375" s="108"/>
      <c r="VNU375" s="108"/>
      <c r="VNV375" s="108"/>
      <c r="VNW375" s="108"/>
      <c r="VNX375" s="108"/>
      <c r="VNY375" s="108"/>
      <c r="VNZ375" s="108"/>
      <c r="VOA375" s="108"/>
      <c r="VOB375" s="108"/>
      <c r="VOC375" s="108"/>
      <c r="VOD375" s="108"/>
      <c r="VOE375" s="108"/>
      <c r="VOF375" s="108"/>
      <c r="VOG375" s="108"/>
      <c r="VOH375" s="108"/>
      <c r="VOI375" s="108"/>
      <c r="VOJ375" s="108"/>
      <c r="VOK375" s="108"/>
      <c r="VOL375" s="108"/>
      <c r="VOM375" s="108"/>
      <c r="VON375" s="108"/>
      <c r="VOO375" s="108"/>
      <c r="VOP375" s="108"/>
      <c r="VOQ375" s="108"/>
      <c r="VOR375" s="108"/>
      <c r="VOS375" s="108"/>
      <c r="VOT375" s="108"/>
      <c r="VOU375" s="108"/>
      <c r="VOV375" s="108"/>
      <c r="VOW375" s="108"/>
      <c r="VOX375" s="108"/>
      <c r="VOY375" s="108"/>
      <c r="VOZ375" s="108"/>
      <c r="VPA375" s="108"/>
      <c r="VPB375" s="108"/>
      <c r="VPC375" s="108"/>
      <c r="VPD375" s="108"/>
      <c r="VPE375" s="108"/>
      <c r="VPF375" s="108"/>
      <c r="VPG375" s="108"/>
      <c r="VPH375" s="108"/>
      <c r="VPI375" s="108"/>
      <c r="VPJ375" s="108"/>
      <c r="VPK375" s="108"/>
      <c r="VPL375" s="108"/>
      <c r="VPM375" s="108"/>
      <c r="VPN375" s="108"/>
      <c r="VPO375" s="108"/>
      <c r="VPP375" s="108"/>
      <c r="VPQ375" s="108"/>
      <c r="VPR375" s="108"/>
      <c r="VPS375" s="108"/>
      <c r="VPT375" s="108"/>
      <c r="VPU375" s="108"/>
      <c r="VPV375" s="108"/>
      <c r="VPW375" s="108"/>
      <c r="VPX375" s="108"/>
      <c r="VPY375" s="108"/>
      <c r="VPZ375" s="108"/>
      <c r="VQA375" s="108"/>
      <c r="VQB375" s="108"/>
      <c r="VQC375" s="108"/>
      <c r="VQD375" s="108"/>
      <c r="VQE375" s="108"/>
      <c r="VQF375" s="108"/>
      <c r="VQG375" s="108"/>
      <c r="VQH375" s="108"/>
      <c r="VQI375" s="108"/>
      <c r="VQJ375" s="108"/>
      <c r="VQK375" s="108"/>
      <c r="VQL375" s="108"/>
      <c r="VQM375" s="108"/>
      <c r="VQN375" s="108"/>
      <c r="VQO375" s="108"/>
      <c r="VQP375" s="108"/>
      <c r="VQQ375" s="108"/>
      <c r="VQR375" s="108"/>
      <c r="VQS375" s="108"/>
      <c r="VQT375" s="108"/>
      <c r="VQU375" s="108"/>
      <c r="VQV375" s="108"/>
      <c r="VQW375" s="108"/>
      <c r="VQX375" s="108"/>
      <c r="VQY375" s="108"/>
      <c r="VQZ375" s="108"/>
      <c r="VRA375" s="108"/>
      <c r="VRB375" s="108"/>
      <c r="VRC375" s="108"/>
      <c r="VRD375" s="108"/>
      <c r="VRE375" s="108"/>
      <c r="VRF375" s="108"/>
      <c r="VRG375" s="108"/>
      <c r="VRH375" s="108"/>
      <c r="VRI375" s="108"/>
      <c r="VRJ375" s="108"/>
      <c r="VRK375" s="108"/>
      <c r="VRL375" s="108"/>
      <c r="VRM375" s="108"/>
      <c r="VRN375" s="108"/>
      <c r="VRO375" s="108"/>
      <c r="VRP375" s="108"/>
      <c r="VRQ375" s="108"/>
      <c r="VRR375" s="108"/>
      <c r="VRS375" s="108"/>
      <c r="VRT375" s="108"/>
      <c r="VRU375" s="108"/>
      <c r="VRV375" s="108"/>
      <c r="VRW375" s="108"/>
      <c r="VRX375" s="108"/>
      <c r="VRY375" s="108"/>
      <c r="VRZ375" s="108"/>
      <c r="VSA375" s="108"/>
      <c r="VSB375" s="108"/>
      <c r="VSC375" s="108"/>
      <c r="VSD375" s="108"/>
      <c r="VSE375" s="108"/>
      <c r="VSF375" s="108"/>
      <c r="VSG375" s="108"/>
      <c r="VSH375" s="108"/>
      <c r="VSI375" s="108"/>
      <c r="VSJ375" s="108"/>
      <c r="VSK375" s="108"/>
      <c r="VSL375" s="108"/>
      <c r="VSM375" s="108"/>
      <c r="VSN375" s="108"/>
      <c r="VSO375" s="108"/>
      <c r="VSP375" s="108"/>
      <c r="VSQ375" s="108"/>
      <c r="VSR375" s="108"/>
      <c r="VSS375" s="108"/>
      <c r="VST375" s="108"/>
      <c r="VSU375" s="108"/>
      <c r="VSV375" s="108"/>
      <c r="VSW375" s="108"/>
      <c r="VSX375" s="108"/>
      <c r="VSY375" s="108"/>
      <c r="VSZ375" s="108"/>
      <c r="VTA375" s="108"/>
      <c r="VTB375" s="108"/>
      <c r="VTC375" s="108"/>
      <c r="VTD375" s="108"/>
      <c r="VTE375" s="108"/>
      <c r="VTF375" s="108"/>
      <c r="VTG375" s="108"/>
      <c r="VTH375" s="108"/>
      <c r="VTI375" s="108"/>
      <c r="VTJ375" s="108"/>
      <c r="VTK375" s="108"/>
      <c r="VTL375" s="108"/>
      <c r="VTM375" s="108"/>
      <c r="VTN375" s="108"/>
      <c r="VTO375" s="108"/>
      <c r="VTP375" s="108"/>
      <c r="VTQ375" s="108"/>
      <c r="VTR375" s="108"/>
      <c r="VTS375" s="108"/>
      <c r="VTT375" s="108"/>
      <c r="VTU375" s="108"/>
      <c r="VTV375" s="108"/>
      <c r="VTW375" s="108"/>
      <c r="VTX375" s="108"/>
      <c r="VTY375" s="108"/>
      <c r="VTZ375" s="108"/>
      <c r="VUA375" s="108"/>
      <c r="VUB375" s="108"/>
      <c r="VUC375" s="108"/>
      <c r="VUD375" s="108"/>
      <c r="VUE375" s="108"/>
      <c r="VUF375" s="108"/>
      <c r="VUG375" s="108"/>
      <c r="VUH375" s="108"/>
      <c r="VUI375" s="108"/>
      <c r="VUJ375" s="108"/>
      <c r="VUK375" s="108"/>
      <c r="VUL375" s="108"/>
      <c r="VUM375" s="108"/>
      <c r="VUN375" s="108"/>
      <c r="VUO375" s="108"/>
      <c r="VUP375" s="108"/>
      <c r="VUQ375" s="108"/>
      <c r="VUR375" s="108"/>
      <c r="VUS375" s="108"/>
      <c r="VUT375" s="108"/>
      <c r="VUU375" s="108"/>
      <c r="VUV375" s="108"/>
      <c r="VUW375" s="108"/>
      <c r="VUX375" s="108"/>
      <c r="VUY375" s="108"/>
      <c r="VUZ375" s="108"/>
      <c r="VVA375" s="108"/>
      <c r="VVB375" s="108"/>
      <c r="VVC375" s="108"/>
      <c r="VVD375" s="108"/>
      <c r="VVE375" s="108"/>
      <c r="VVF375" s="108"/>
      <c r="VVG375" s="108"/>
      <c r="VVH375" s="108"/>
      <c r="VVI375" s="108"/>
      <c r="VVJ375" s="108"/>
      <c r="VVK375" s="108"/>
      <c r="VVL375" s="108"/>
      <c r="VVM375" s="108"/>
      <c r="VVN375" s="108"/>
      <c r="VVO375" s="108"/>
      <c r="VVP375" s="108"/>
      <c r="VVQ375" s="108"/>
      <c r="VVR375" s="108"/>
      <c r="VVS375" s="108"/>
      <c r="VVT375" s="108"/>
      <c r="VVU375" s="108"/>
      <c r="VVV375" s="108"/>
      <c r="VVW375" s="108"/>
      <c r="VVX375" s="108"/>
      <c r="VVY375" s="108"/>
      <c r="VVZ375" s="108"/>
      <c r="VWA375" s="108"/>
      <c r="VWB375" s="108"/>
      <c r="VWC375" s="108"/>
      <c r="VWD375" s="108"/>
      <c r="VWE375" s="108"/>
      <c r="VWF375" s="108"/>
      <c r="VWG375" s="108"/>
      <c r="VWH375" s="108"/>
      <c r="VWI375" s="108"/>
      <c r="VWJ375" s="108"/>
      <c r="VWK375" s="108"/>
      <c r="VWL375" s="108"/>
      <c r="VWM375" s="108"/>
      <c r="VWN375" s="108"/>
      <c r="VWO375" s="108"/>
      <c r="VWP375" s="108"/>
      <c r="VWQ375" s="108"/>
      <c r="VWR375" s="108"/>
      <c r="VWS375" s="108"/>
      <c r="VWT375" s="108"/>
      <c r="VWU375" s="108"/>
      <c r="VWV375" s="108"/>
      <c r="VWW375" s="108"/>
      <c r="VWX375" s="108"/>
      <c r="VWY375" s="108"/>
      <c r="VWZ375" s="108"/>
      <c r="VXA375" s="108"/>
      <c r="VXB375" s="108"/>
      <c r="VXC375" s="108"/>
      <c r="VXD375" s="108"/>
      <c r="VXE375" s="108"/>
      <c r="VXF375" s="108"/>
      <c r="VXG375" s="108"/>
      <c r="VXH375" s="108"/>
      <c r="VXI375" s="108"/>
      <c r="VXJ375" s="108"/>
      <c r="VXK375" s="108"/>
      <c r="VXL375" s="108"/>
      <c r="VXM375" s="108"/>
      <c r="VXN375" s="108"/>
      <c r="VXO375" s="108"/>
      <c r="VXP375" s="108"/>
      <c r="VXQ375" s="108"/>
      <c r="VXR375" s="108"/>
      <c r="VXS375" s="108"/>
      <c r="VXT375" s="108"/>
      <c r="VXU375" s="108"/>
      <c r="VXV375" s="108"/>
      <c r="VXW375" s="108"/>
      <c r="VXX375" s="108"/>
      <c r="VXY375" s="108"/>
      <c r="VXZ375" s="108"/>
      <c r="VYA375" s="108"/>
      <c r="VYB375" s="108"/>
      <c r="VYC375" s="108"/>
      <c r="VYD375" s="108"/>
      <c r="VYE375" s="108"/>
      <c r="VYF375" s="108"/>
      <c r="VYG375" s="108"/>
      <c r="VYH375" s="108"/>
      <c r="VYI375" s="108"/>
      <c r="VYJ375" s="108"/>
      <c r="VYK375" s="108"/>
      <c r="VYL375" s="108"/>
      <c r="VYM375" s="108"/>
      <c r="VYN375" s="108"/>
      <c r="VYO375" s="108"/>
      <c r="VYP375" s="108"/>
      <c r="VYQ375" s="108"/>
      <c r="VYR375" s="108"/>
      <c r="VYS375" s="108"/>
      <c r="VYT375" s="108"/>
      <c r="VYU375" s="108"/>
      <c r="VYV375" s="108"/>
      <c r="VYW375" s="108"/>
      <c r="VYX375" s="108"/>
      <c r="VYY375" s="108"/>
      <c r="VYZ375" s="108"/>
      <c r="VZA375" s="108"/>
      <c r="VZB375" s="108"/>
      <c r="VZC375" s="108"/>
      <c r="VZD375" s="108"/>
      <c r="VZE375" s="108"/>
      <c r="VZF375" s="108"/>
      <c r="VZG375" s="108"/>
      <c r="VZH375" s="108"/>
      <c r="VZI375" s="108"/>
      <c r="VZJ375" s="108"/>
      <c r="VZK375" s="108"/>
      <c r="VZL375" s="108"/>
      <c r="VZM375" s="108"/>
      <c r="VZN375" s="108"/>
      <c r="VZO375" s="108"/>
      <c r="VZP375" s="108"/>
      <c r="VZQ375" s="108"/>
      <c r="VZR375" s="108"/>
      <c r="VZS375" s="108"/>
      <c r="VZT375" s="108"/>
      <c r="VZU375" s="108"/>
      <c r="VZV375" s="108"/>
      <c r="VZW375" s="108"/>
      <c r="VZX375" s="108"/>
      <c r="VZY375" s="108"/>
      <c r="VZZ375" s="108"/>
      <c r="WAA375" s="108"/>
      <c r="WAB375" s="108"/>
      <c r="WAC375" s="108"/>
      <c r="WAD375" s="108"/>
      <c r="WAE375" s="108"/>
      <c r="WAF375" s="108"/>
      <c r="WAG375" s="108"/>
      <c r="WAH375" s="108"/>
      <c r="WAI375" s="108"/>
      <c r="WAJ375" s="108"/>
      <c r="WAK375" s="108"/>
      <c r="WAL375" s="108"/>
      <c r="WAM375" s="108"/>
      <c r="WAN375" s="108"/>
      <c r="WAO375" s="108"/>
      <c r="WAP375" s="108"/>
      <c r="WAQ375" s="108"/>
      <c r="WAR375" s="108"/>
      <c r="WAS375" s="108"/>
      <c r="WAT375" s="108"/>
      <c r="WAU375" s="108"/>
      <c r="WAV375" s="108"/>
      <c r="WAW375" s="108"/>
      <c r="WAX375" s="108"/>
      <c r="WAY375" s="108"/>
      <c r="WAZ375" s="108"/>
      <c r="WBA375" s="108"/>
      <c r="WBB375" s="108"/>
      <c r="WBC375" s="108"/>
      <c r="WBD375" s="108"/>
      <c r="WBE375" s="108"/>
      <c r="WBF375" s="108"/>
      <c r="WBG375" s="108"/>
      <c r="WBH375" s="108"/>
      <c r="WBI375" s="108"/>
      <c r="WBJ375" s="108"/>
      <c r="WBK375" s="108"/>
      <c r="WBL375" s="108"/>
      <c r="WBM375" s="108"/>
      <c r="WBN375" s="108"/>
      <c r="WBO375" s="108"/>
      <c r="WBP375" s="108"/>
      <c r="WBQ375" s="108"/>
      <c r="WBR375" s="108"/>
      <c r="WBS375" s="108"/>
      <c r="WBT375" s="108"/>
      <c r="WBU375" s="108"/>
      <c r="WBV375" s="108"/>
      <c r="WBW375" s="108"/>
      <c r="WBX375" s="108"/>
      <c r="WBY375" s="108"/>
      <c r="WBZ375" s="108"/>
      <c r="WCA375" s="108"/>
      <c r="WCB375" s="108"/>
      <c r="WCC375" s="108"/>
      <c r="WCD375" s="108"/>
      <c r="WCE375" s="108"/>
      <c r="WCF375" s="108"/>
      <c r="WCG375" s="108"/>
      <c r="WCH375" s="108"/>
      <c r="WCI375" s="108"/>
      <c r="WCJ375" s="108"/>
      <c r="WCK375" s="108"/>
      <c r="WCL375" s="108"/>
      <c r="WCM375" s="108"/>
      <c r="WCN375" s="108"/>
      <c r="WCO375" s="108"/>
      <c r="WCP375" s="108"/>
      <c r="WCQ375" s="108"/>
      <c r="WCR375" s="108"/>
      <c r="WCS375" s="108"/>
      <c r="WCT375" s="108"/>
      <c r="WCU375" s="108"/>
      <c r="WCV375" s="108"/>
      <c r="WCW375" s="108"/>
      <c r="WCX375" s="108"/>
      <c r="WCY375" s="108"/>
      <c r="WCZ375" s="108"/>
      <c r="WDA375" s="108"/>
      <c r="WDB375" s="108"/>
      <c r="WDC375" s="108"/>
      <c r="WDD375" s="108"/>
      <c r="WDE375" s="108"/>
      <c r="WDF375" s="108"/>
      <c r="WDG375" s="108"/>
      <c r="WDH375" s="108"/>
      <c r="WDI375" s="108"/>
      <c r="WDJ375" s="108"/>
      <c r="WDK375" s="108"/>
      <c r="WDL375" s="108"/>
      <c r="WDM375" s="108"/>
      <c r="WDN375" s="108"/>
      <c r="WDO375" s="108"/>
      <c r="WDP375" s="108"/>
      <c r="WDQ375" s="108"/>
      <c r="WDR375" s="108"/>
      <c r="WDS375" s="108"/>
      <c r="WDT375" s="108"/>
      <c r="WDU375" s="108"/>
      <c r="WDV375" s="108"/>
      <c r="WDW375" s="108"/>
      <c r="WDX375" s="108"/>
      <c r="WDY375" s="108"/>
      <c r="WDZ375" s="108"/>
      <c r="WEA375" s="108"/>
      <c r="WEB375" s="108"/>
      <c r="WEC375" s="108"/>
      <c r="WED375" s="108"/>
      <c r="WEE375" s="108"/>
      <c r="WEF375" s="108"/>
      <c r="WEG375" s="108"/>
      <c r="WEH375" s="108"/>
      <c r="WEI375" s="108"/>
      <c r="WEJ375" s="108"/>
      <c r="WEK375" s="108"/>
      <c r="WEL375" s="108"/>
      <c r="WEM375" s="108"/>
      <c r="WEN375" s="108"/>
      <c r="WEO375" s="108"/>
      <c r="WEP375" s="108"/>
      <c r="WEQ375" s="108"/>
      <c r="WER375" s="108"/>
      <c r="WES375" s="108"/>
      <c r="WET375" s="108"/>
      <c r="WEU375" s="108"/>
      <c r="WEV375" s="108"/>
      <c r="WEW375" s="108"/>
      <c r="WEX375" s="108"/>
      <c r="WEY375" s="108"/>
      <c r="WEZ375" s="108"/>
      <c r="WFA375" s="108"/>
      <c r="WFB375" s="108"/>
      <c r="WFC375" s="108"/>
      <c r="WFD375" s="108"/>
      <c r="WFE375" s="108"/>
      <c r="WFF375" s="108"/>
      <c r="WFG375" s="108"/>
      <c r="WFH375" s="108"/>
      <c r="WFI375" s="108"/>
      <c r="WFJ375" s="108"/>
      <c r="WFK375" s="108"/>
      <c r="WFL375" s="108"/>
      <c r="WFM375" s="108"/>
      <c r="WFN375" s="108"/>
      <c r="WFO375" s="108"/>
      <c r="WFP375" s="108"/>
      <c r="WFQ375" s="108"/>
      <c r="WFR375" s="108"/>
      <c r="WFS375" s="108"/>
      <c r="WFT375" s="108"/>
      <c r="WFU375" s="108"/>
      <c r="WFV375" s="108"/>
      <c r="WFW375" s="108"/>
      <c r="WFX375" s="108"/>
      <c r="WFY375" s="108"/>
      <c r="WFZ375" s="108"/>
      <c r="WGA375" s="108"/>
      <c r="WGB375" s="108"/>
      <c r="WGC375" s="108"/>
      <c r="WGD375" s="108"/>
      <c r="WGE375" s="108"/>
      <c r="WGF375" s="108"/>
      <c r="WGG375" s="108"/>
      <c r="WGH375" s="108"/>
      <c r="WGI375" s="108"/>
      <c r="WGJ375" s="108"/>
      <c r="WGK375" s="108"/>
      <c r="WGL375" s="108"/>
      <c r="WGM375" s="108"/>
      <c r="WGN375" s="108"/>
      <c r="WGO375" s="108"/>
      <c r="WGP375" s="108"/>
      <c r="WGQ375" s="108"/>
      <c r="WGR375" s="108"/>
      <c r="WGS375" s="108"/>
      <c r="WGT375" s="108"/>
      <c r="WGU375" s="108"/>
      <c r="WGV375" s="108"/>
      <c r="WGW375" s="108"/>
      <c r="WGX375" s="108"/>
      <c r="WGY375" s="108"/>
      <c r="WGZ375" s="108"/>
      <c r="WHA375" s="108"/>
      <c r="WHB375" s="108"/>
      <c r="WHC375" s="108"/>
      <c r="WHD375" s="108"/>
      <c r="WHE375" s="108"/>
      <c r="WHF375" s="108"/>
      <c r="WHG375" s="108"/>
      <c r="WHH375" s="108"/>
      <c r="WHI375" s="108"/>
      <c r="WHJ375" s="108"/>
      <c r="WHK375" s="108"/>
      <c r="WHL375" s="108"/>
      <c r="WHM375" s="108"/>
      <c r="WHN375" s="108"/>
      <c r="WHO375" s="108"/>
      <c r="WHP375" s="108"/>
      <c r="WHQ375" s="108"/>
      <c r="WHR375" s="108"/>
      <c r="WHS375" s="108"/>
      <c r="WHT375" s="108"/>
      <c r="WHU375" s="108"/>
      <c r="WHV375" s="108"/>
      <c r="WHW375" s="108"/>
      <c r="WHX375" s="108"/>
      <c r="WHY375" s="108"/>
      <c r="WHZ375" s="108"/>
      <c r="WIA375" s="108"/>
      <c r="WIB375" s="108"/>
      <c r="WIC375" s="108"/>
      <c r="WID375" s="108"/>
      <c r="WIE375" s="108"/>
      <c r="WIF375" s="108"/>
      <c r="WIG375" s="108"/>
      <c r="WIH375" s="108"/>
      <c r="WII375" s="108"/>
      <c r="WIJ375" s="108"/>
      <c r="WIK375" s="108"/>
      <c r="WIL375" s="108"/>
      <c r="WIM375" s="108"/>
      <c r="WIN375" s="108"/>
      <c r="WIO375" s="108"/>
      <c r="WIP375" s="108"/>
      <c r="WIQ375" s="108"/>
      <c r="WIR375" s="108"/>
      <c r="WIS375" s="108"/>
      <c r="WIT375" s="108"/>
      <c r="WIU375" s="108"/>
      <c r="WIV375" s="108"/>
      <c r="WIW375" s="108"/>
      <c r="WIX375" s="108"/>
      <c r="WIY375" s="108"/>
      <c r="WIZ375" s="108"/>
      <c r="WJA375" s="108"/>
      <c r="WJB375" s="108"/>
      <c r="WJC375" s="108"/>
      <c r="WJD375" s="108"/>
      <c r="WJE375" s="108"/>
      <c r="WJF375" s="108"/>
      <c r="WJG375" s="108"/>
      <c r="WJH375" s="108"/>
      <c r="WJI375" s="108"/>
      <c r="WJJ375" s="108"/>
      <c r="WJK375" s="108"/>
      <c r="WJL375" s="108"/>
      <c r="WJM375" s="108"/>
      <c r="WJN375" s="108"/>
      <c r="WJO375" s="108"/>
      <c r="WJP375" s="108"/>
      <c r="WJQ375" s="108"/>
      <c r="WJR375" s="108"/>
      <c r="WJS375" s="108"/>
      <c r="WJT375" s="108"/>
      <c r="WJU375" s="108"/>
      <c r="WJV375" s="108"/>
      <c r="WJW375" s="108"/>
      <c r="WJX375" s="108"/>
      <c r="WJY375" s="108"/>
      <c r="WJZ375" s="108"/>
      <c r="WKA375" s="108"/>
      <c r="WKB375" s="108"/>
      <c r="WKC375" s="108"/>
      <c r="WKD375" s="108"/>
      <c r="WKE375" s="108"/>
      <c r="WKF375" s="108"/>
      <c r="WKG375" s="108"/>
      <c r="WKH375" s="108"/>
      <c r="WKI375" s="108"/>
      <c r="WKJ375" s="108"/>
      <c r="WKK375" s="108"/>
      <c r="WKL375" s="108"/>
      <c r="WKM375" s="108"/>
      <c r="WKN375" s="108"/>
      <c r="WKO375" s="108"/>
      <c r="WKP375" s="108"/>
      <c r="WKQ375" s="108"/>
      <c r="WKR375" s="108"/>
      <c r="WKS375" s="108"/>
      <c r="WKT375" s="108"/>
      <c r="WKU375" s="108"/>
      <c r="WKV375" s="108"/>
      <c r="WKW375" s="108"/>
      <c r="WKX375" s="108"/>
      <c r="WKY375" s="108"/>
      <c r="WKZ375" s="108"/>
      <c r="WLA375" s="108"/>
      <c r="WLB375" s="108"/>
      <c r="WLC375" s="108"/>
      <c r="WLD375" s="108"/>
      <c r="WLE375" s="108"/>
      <c r="WLF375" s="108"/>
      <c r="WLG375" s="108"/>
      <c r="WLH375" s="108"/>
      <c r="WLI375" s="108"/>
      <c r="WLJ375" s="108"/>
      <c r="WLK375" s="108"/>
      <c r="WLL375" s="108"/>
      <c r="WLM375" s="108"/>
      <c r="WLN375" s="108"/>
      <c r="WLO375" s="108"/>
      <c r="WLP375" s="108"/>
      <c r="WLQ375" s="108"/>
      <c r="WLR375" s="108"/>
      <c r="WLS375" s="108"/>
      <c r="WLT375" s="108"/>
      <c r="WLU375" s="108"/>
      <c r="WLV375" s="108"/>
      <c r="WLW375" s="108"/>
      <c r="WLX375" s="108"/>
      <c r="WLY375" s="108"/>
      <c r="WLZ375" s="108"/>
      <c r="WMA375" s="108"/>
      <c r="WMB375" s="108"/>
      <c r="WMC375" s="108"/>
      <c r="WMD375" s="108"/>
      <c r="WME375" s="108"/>
      <c r="WMF375" s="108"/>
      <c r="WMG375" s="108"/>
      <c r="WMH375" s="108"/>
      <c r="WMI375" s="108"/>
      <c r="WMJ375" s="108"/>
      <c r="WMK375" s="108"/>
      <c r="WML375" s="108"/>
      <c r="WMM375" s="108"/>
      <c r="WMN375" s="108"/>
      <c r="WMO375" s="108"/>
      <c r="WMP375" s="108"/>
      <c r="WMQ375" s="108"/>
      <c r="WMR375" s="108"/>
      <c r="WMS375" s="108"/>
      <c r="WMT375" s="108"/>
      <c r="WMU375" s="108"/>
      <c r="WMV375" s="108"/>
      <c r="WMW375" s="108"/>
      <c r="WMX375" s="108"/>
      <c r="WMY375" s="108"/>
      <c r="WMZ375" s="108"/>
      <c r="WNA375" s="108"/>
      <c r="WNB375" s="108"/>
      <c r="WNC375" s="108"/>
      <c r="WND375" s="108"/>
      <c r="WNE375" s="108"/>
      <c r="WNF375" s="108"/>
      <c r="WNG375" s="108"/>
      <c r="WNH375" s="108"/>
      <c r="WNI375" s="108"/>
      <c r="WNJ375" s="108"/>
      <c r="WNK375" s="108"/>
      <c r="WNL375" s="108"/>
      <c r="WNM375" s="108"/>
      <c r="WNN375" s="108"/>
      <c r="WNO375" s="108"/>
      <c r="WNP375" s="108"/>
      <c r="WNQ375" s="108"/>
      <c r="WNR375" s="108"/>
      <c r="WNS375" s="108"/>
      <c r="WNT375" s="108"/>
      <c r="WNU375" s="108"/>
      <c r="WNV375" s="108"/>
      <c r="WNW375" s="108"/>
      <c r="WNX375" s="108"/>
      <c r="WNY375" s="108"/>
      <c r="WNZ375" s="108"/>
      <c r="WOA375" s="108"/>
      <c r="WOB375" s="108"/>
      <c r="WOC375" s="108"/>
      <c r="WOD375" s="108"/>
      <c r="WOE375" s="108"/>
      <c r="WOF375" s="108"/>
      <c r="WOG375" s="108"/>
      <c r="WOH375" s="108"/>
      <c r="WOI375" s="108"/>
      <c r="WOJ375" s="108"/>
      <c r="WOK375" s="108"/>
      <c r="WOL375" s="108"/>
      <c r="WOM375" s="108"/>
      <c r="WON375" s="108"/>
      <c r="WOO375" s="108"/>
      <c r="WOP375" s="108"/>
      <c r="WOQ375" s="108"/>
      <c r="WOR375" s="108"/>
      <c r="WOS375" s="108"/>
      <c r="WOT375" s="108"/>
      <c r="WOU375" s="108"/>
      <c r="WOV375" s="108"/>
      <c r="WOW375" s="108"/>
      <c r="WOX375" s="108"/>
      <c r="WOY375" s="108"/>
      <c r="WOZ375" s="108"/>
      <c r="WPA375" s="108"/>
      <c r="WPB375" s="108"/>
      <c r="WPC375" s="108"/>
      <c r="WPD375" s="108"/>
      <c r="WPE375" s="108"/>
      <c r="WPF375" s="108"/>
      <c r="WPG375" s="108"/>
      <c r="WPH375" s="108"/>
      <c r="WPI375" s="108"/>
      <c r="WPJ375" s="108"/>
      <c r="WPK375" s="108"/>
      <c r="WPL375" s="108"/>
      <c r="WPM375" s="108"/>
      <c r="WPN375" s="108"/>
      <c r="WPO375" s="108"/>
      <c r="WPP375" s="108"/>
      <c r="WPQ375" s="108"/>
      <c r="WPR375" s="108"/>
      <c r="WPS375" s="108"/>
      <c r="WPT375" s="108"/>
      <c r="WPU375" s="108"/>
      <c r="WPV375" s="108"/>
      <c r="WPW375" s="108"/>
      <c r="WPX375" s="108"/>
      <c r="WPY375" s="108"/>
      <c r="WPZ375" s="108"/>
      <c r="WQA375" s="108"/>
      <c r="WQB375" s="108"/>
      <c r="WQC375" s="108"/>
      <c r="WQD375" s="108"/>
      <c r="WQE375" s="108"/>
      <c r="WQF375" s="108"/>
      <c r="WQG375" s="108"/>
      <c r="WQH375" s="108"/>
      <c r="WQI375" s="108"/>
      <c r="WQJ375" s="108"/>
      <c r="WQK375" s="108"/>
      <c r="WQL375" s="108"/>
      <c r="WQM375" s="108"/>
      <c r="WQN375" s="108"/>
      <c r="WQO375" s="108"/>
      <c r="WQP375" s="108"/>
      <c r="WQQ375" s="108"/>
      <c r="WQR375" s="108"/>
      <c r="WQS375" s="108"/>
      <c r="WQT375" s="108"/>
      <c r="WQU375" s="108"/>
      <c r="WQV375" s="108"/>
      <c r="WQW375" s="108"/>
      <c r="WQX375" s="108"/>
      <c r="WQY375" s="108"/>
      <c r="WQZ375" s="108"/>
      <c r="WRA375" s="108"/>
      <c r="WRB375" s="108"/>
      <c r="WRC375" s="108"/>
      <c r="WRD375" s="108"/>
      <c r="WRE375" s="108"/>
      <c r="WRF375" s="108"/>
      <c r="WRG375" s="108"/>
      <c r="WRH375" s="108"/>
      <c r="WRI375" s="108"/>
      <c r="WRJ375" s="108"/>
      <c r="WRK375" s="108"/>
      <c r="WRL375" s="108"/>
      <c r="WRM375" s="108"/>
      <c r="WRN375" s="108"/>
      <c r="WRO375" s="108"/>
      <c r="WRP375" s="108"/>
      <c r="WRQ375" s="108"/>
      <c r="WRR375" s="108"/>
      <c r="WRS375" s="108"/>
      <c r="WRT375" s="108"/>
      <c r="WRU375" s="108"/>
      <c r="WRV375" s="108"/>
      <c r="WRW375" s="108"/>
      <c r="WRX375" s="108"/>
      <c r="WRY375" s="108"/>
      <c r="WRZ375" s="108"/>
      <c r="WSA375" s="108"/>
      <c r="WSB375" s="108"/>
      <c r="WSC375" s="108"/>
      <c r="WSD375" s="108"/>
      <c r="WSE375" s="108"/>
      <c r="WSF375" s="108"/>
      <c r="WSG375" s="108"/>
      <c r="WSH375" s="108"/>
      <c r="WSI375" s="108"/>
      <c r="WSJ375" s="108"/>
      <c r="WSK375" s="108"/>
      <c r="WSL375" s="108"/>
      <c r="WSM375" s="108"/>
      <c r="WSN375" s="108"/>
      <c r="WSO375" s="108"/>
      <c r="WSP375" s="108"/>
      <c r="WSQ375" s="108"/>
      <c r="WSR375" s="108"/>
      <c r="WSS375" s="108"/>
      <c r="WST375" s="108"/>
      <c r="WSU375" s="108"/>
      <c r="WSV375" s="108"/>
      <c r="WSW375" s="108"/>
      <c r="WSX375" s="108"/>
      <c r="WSY375" s="108"/>
      <c r="WSZ375" s="108"/>
      <c r="WTA375" s="108"/>
      <c r="WTB375" s="108"/>
      <c r="WTC375" s="108"/>
      <c r="WTD375" s="108"/>
      <c r="WTE375" s="108"/>
      <c r="WTF375" s="108"/>
      <c r="WTG375" s="108"/>
      <c r="WTH375" s="108"/>
      <c r="WTI375" s="108"/>
      <c r="WTJ375" s="108"/>
      <c r="WTK375" s="108"/>
      <c r="WTL375" s="108"/>
      <c r="WTM375" s="108"/>
      <c r="WTN375" s="108"/>
      <c r="WTO375" s="108"/>
      <c r="WTP375" s="108"/>
      <c r="WTQ375" s="108"/>
      <c r="WTR375" s="108"/>
      <c r="WTS375" s="108"/>
      <c r="WTT375" s="108"/>
      <c r="WTU375" s="108"/>
      <c r="WTV375" s="108"/>
      <c r="WTW375" s="108"/>
      <c r="WTX375" s="108"/>
      <c r="WTY375" s="108"/>
      <c r="WTZ375" s="108"/>
      <c r="WUA375" s="108"/>
      <c r="WUB375" s="108"/>
      <c r="WUC375" s="108"/>
      <c r="WUD375" s="108"/>
      <c r="WUE375" s="108"/>
      <c r="WUF375" s="108"/>
      <c r="WUG375" s="108"/>
      <c r="WUH375" s="108"/>
      <c r="WUI375" s="108"/>
      <c r="WUJ375" s="108"/>
      <c r="WUK375" s="108"/>
      <c r="WUL375" s="108"/>
      <c r="WUM375" s="108"/>
      <c r="WUN375" s="108"/>
      <c r="WUO375" s="108"/>
      <c r="WUP375" s="108"/>
      <c r="WUQ375" s="108"/>
      <c r="WUR375" s="108"/>
      <c r="WUS375" s="108"/>
      <c r="WUT375" s="108"/>
      <c r="WUU375" s="108"/>
      <c r="WUV375" s="108"/>
      <c r="WUW375" s="108"/>
      <c r="WUX375" s="108"/>
      <c r="WUY375" s="108"/>
      <c r="WUZ375" s="108"/>
      <c r="WVA375" s="108"/>
      <c r="WVB375" s="108"/>
      <c r="WVC375" s="108"/>
      <c r="WVD375" s="108"/>
      <c r="WVE375" s="108"/>
      <c r="WVF375" s="108"/>
      <c r="WVG375" s="108"/>
      <c r="WVH375" s="108"/>
      <c r="WVI375" s="108"/>
      <c r="WVJ375" s="108"/>
      <c r="WVK375" s="108"/>
      <c r="WVL375" s="108"/>
      <c r="WVM375" s="108"/>
      <c r="WVN375" s="108"/>
      <c r="WVO375" s="108"/>
      <c r="WVP375" s="108"/>
      <c r="WVQ375" s="108"/>
      <c r="WVR375" s="108"/>
      <c r="WVS375" s="108"/>
      <c r="WVT375" s="108"/>
      <c r="WVU375" s="108"/>
      <c r="WVV375" s="108"/>
      <c r="WVW375" s="108"/>
      <c r="WVX375" s="108"/>
      <c r="WVY375" s="108"/>
      <c r="WVZ375" s="108"/>
      <c r="WWA375" s="108"/>
      <c r="WWB375" s="108"/>
      <c r="WWC375" s="108"/>
      <c r="WWD375" s="108"/>
      <c r="WWE375" s="108"/>
      <c r="WWF375" s="108"/>
      <c r="WWG375" s="108"/>
      <c r="WWH375" s="108"/>
      <c r="WWI375" s="108"/>
      <c r="WWJ375" s="108"/>
      <c r="WWK375" s="108"/>
      <c r="WWL375" s="108"/>
      <c r="WWM375" s="108"/>
      <c r="WWN375" s="108"/>
      <c r="WWO375" s="108"/>
      <c r="WWP375" s="108"/>
      <c r="WWQ375" s="108"/>
      <c r="WWR375" s="108"/>
      <c r="WWS375" s="108"/>
      <c r="WWT375" s="108"/>
      <c r="WWU375" s="108"/>
      <c r="WWV375" s="108"/>
      <c r="WWW375" s="108"/>
      <c r="WWX375" s="108"/>
      <c r="WWY375" s="108"/>
      <c r="WWZ375" s="108"/>
      <c r="WXA375" s="108"/>
      <c r="WXB375" s="108"/>
      <c r="WXC375" s="108"/>
      <c r="WXD375" s="108"/>
      <c r="WXE375" s="108"/>
      <c r="WXF375" s="108"/>
      <c r="WXG375" s="108"/>
      <c r="WXH375" s="108"/>
      <c r="WXI375" s="108"/>
      <c r="WXJ375" s="108"/>
      <c r="WXK375" s="108"/>
      <c r="WXL375" s="108"/>
      <c r="WXM375" s="108"/>
      <c r="WXN375" s="108"/>
      <c r="WXO375" s="108"/>
      <c r="WXP375" s="108"/>
      <c r="WXQ375" s="108"/>
      <c r="WXR375" s="108"/>
      <c r="WXS375" s="108"/>
      <c r="WXT375" s="108"/>
      <c r="WXU375" s="108"/>
      <c r="WXV375" s="108"/>
      <c r="WXW375" s="108"/>
      <c r="WXX375" s="108"/>
      <c r="WXY375" s="108"/>
      <c r="WXZ375" s="108"/>
      <c r="WYA375" s="108"/>
      <c r="WYB375" s="108"/>
      <c r="WYC375" s="108"/>
      <c r="WYD375" s="108"/>
      <c r="WYE375" s="108"/>
      <c r="WYF375" s="108"/>
      <c r="WYG375" s="108"/>
      <c r="WYH375" s="108"/>
      <c r="WYI375" s="108"/>
      <c r="WYJ375" s="108"/>
      <c r="WYK375" s="108"/>
      <c r="WYL375" s="108"/>
      <c r="WYM375" s="108"/>
      <c r="WYN375" s="108"/>
      <c r="WYO375" s="108"/>
      <c r="WYP375" s="108"/>
      <c r="WYQ375" s="108"/>
      <c r="WYR375" s="108"/>
      <c r="WYS375" s="108"/>
      <c r="WYT375" s="108"/>
      <c r="WYU375" s="108"/>
      <c r="WYV375" s="108"/>
      <c r="WYW375" s="108"/>
      <c r="WYX375" s="108"/>
      <c r="WYY375" s="108"/>
      <c r="WYZ375" s="108"/>
      <c r="WZA375" s="108"/>
      <c r="WZB375" s="108"/>
      <c r="WZC375" s="108"/>
      <c r="WZD375" s="108"/>
      <c r="WZE375" s="108"/>
      <c r="WZF375" s="108"/>
      <c r="WZG375" s="108"/>
      <c r="WZH375" s="108"/>
      <c r="WZI375" s="108"/>
      <c r="WZJ375" s="108"/>
      <c r="WZK375" s="108"/>
      <c r="WZL375" s="108"/>
      <c r="WZM375" s="108"/>
      <c r="WZN375" s="108"/>
      <c r="WZO375" s="108"/>
      <c r="WZP375" s="108"/>
      <c r="WZQ375" s="108"/>
      <c r="WZR375" s="108"/>
      <c r="WZS375" s="108"/>
      <c r="WZT375" s="108"/>
      <c r="WZU375" s="108"/>
      <c r="WZV375" s="108"/>
      <c r="WZW375" s="108"/>
      <c r="WZX375" s="108"/>
      <c r="WZY375" s="108"/>
      <c r="WZZ375" s="108"/>
      <c r="XAA375" s="108"/>
      <c r="XAB375" s="108"/>
      <c r="XAC375" s="108"/>
      <c r="XAD375" s="108"/>
      <c r="XAE375" s="108"/>
      <c r="XAF375" s="108"/>
      <c r="XAG375" s="108"/>
      <c r="XAH375" s="108"/>
      <c r="XAI375" s="108"/>
      <c r="XAJ375" s="108"/>
      <c r="XAK375" s="108"/>
      <c r="XAL375" s="108"/>
      <c r="XAM375" s="108"/>
      <c r="XAN375" s="108"/>
      <c r="XAO375" s="108"/>
      <c r="XAP375" s="108"/>
      <c r="XAQ375" s="108"/>
      <c r="XAR375" s="108"/>
      <c r="XAS375" s="108"/>
      <c r="XAT375" s="108"/>
      <c r="XAU375" s="108"/>
      <c r="XAV375" s="108"/>
      <c r="XAW375" s="108"/>
      <c r="XAX375" s="108"/>
      <c r="XAY375" s="108"/>
      <c r="XAZ375" s="108"/>
      <c r="XBA375" s="108"/>
      <c r="XBB375" s="108"/>
      <c r="XBC375" s="108"/>
      <c r="XBD375" s="108"/>
      <c r="XBE375" s="108"/>
      <c r="XBF375" s="108"/>
      <c r="XBG375" s="108"/>
      <c r="XBH375" s="108"/>
      <c r="XBI375" s="108"/>
      <c r="XBJ375" s="108"/>
      <c r="XBK375" s="108"/>
      <c r="XBL375" s="108"/>
      <c r="XBM375" s="108"/>
      <c r="XBN375" s="108"/>
      <c r="XBO375" s="108"/>
      <c r="XBP375" s="108"/>
      <c r="XBQ375" s="108"/>
      <c r="XBR375" s="108"/>
      <c r="XBS375" s="108"/>
      <c r="XBT375" s="108"/>
      <c r="XBU375" s="108"/>
      <c r="XBV375" s="108"/>
      <c r="XBW375" s="108"/>
      <c r="XBX375" s="108"/>
      <c r="XBY375" s="108"/>
      <c r="XBZ375" s="108"/>
      <c r="XCA375" s="108"/>
      <c r="XCB375" s="108"/>
      <c r="XCC375" s="108"/>
      <c r="XCD375" s="108"/>
      <c r="XCE375" s="108"/>
      <c r="XCF375" s="108"/>
      <c r="XCG375" s="108"/>
      <c r="XCH375" s="108"/>
      <c r="XCI375" s="108"/>
      <c r="XCJ375" s="108"/>
      <c r="XCK375" s="108"/>
      <c r="XCL375" s="108"/>
      <c r="XCM375" s="108"/>
      <c r="XCN375" s="108"/>
      <c r="XCO375" s="108"/>
      <c r="XCP375" s="108"/>
      <c r="XCQ375" s="108"/>
      <c r="XCR375" s="108"/>
      <c r="XCS375" s="108"/>
      <c r="XCT375" s="108"/>
      <c r="XCU375" s="108"/>
      <c r="XCV375" s="108"/>
      <c r="XCW375" s="108"/>
      <c r="XCX375" s="108"/>
      <c r="XCY375" s="108"/>
      <c r="XCZ375" s="108"/>
      <c r="XDA375" s="108"/>
      <c r="XDB375" s="108"/>
      <c r="XDC375" s="108"/>
      <c r="XDD375" s="108"/>
      <c r="XDE375" s="108"/>
      <c r="XDF375" s="108"/>
      <c r="XDG375" s="108"/>
      <c r="XDH375" s="108"/>
      <c r="XDI375" s="108"/>
      <c r="XDJ375" s="108"/>
      <c r="XDK375" s="108"/>
      <c r="XDL375" s="108"/>
      <c r="XDM375" s="108"/>
      <c r="XDN375" s="108"/>
      <c r="XDO375" s="108"/>
      <c r="XDP375" s="108"/>
      <c r="XDQ375" s="108"/>
      <c r="XDR375" s="108"/>
      <c r="XDS375" s="108"/>
      <c r="XDT375" s="108"/>
      <c r="XDU375" s="108"/>
      <c r="XDV375" s="108"/>
      <c r="XDW375" s="108"/>
      <c r="XDX375" s="108"/>
      <c r="XDY375" s="108"/>
      <c r="XDZ375" s="108"/>
      <c r="XEA375" s="108"/>
      <c r="XEB375" s="108"/>
      <c r="XEC375" s="108"/>
      <c r="XED375" s="108"/>
      <c r="XEE375" s="108"/>
      <c r="XEF375" s="108"/>
      <c r="XEG375" s="108"/>
      <c r="XEH375" s="108"/>
      <c r="XEI375" s="108"/>
      <c r="XEJ375" s="108"/>
      <c r="XEK375" s="108"/>
      <c r="XEL375" s="108"/>
      <c r="XEM375" s="108"/>
      <c r="XEN375" s="108"/>
      <c r="XEO375" s="108"/>
      <c r="XEP375" s="108"/>
      <c r="XEQ375" s="108"/>
      <c r="XER375" s="108"/>
      <c r="XES375" s="108"/>
      <c r="XET375" s="108"/>
      <c r="XEU375" s="108"/>
      <c r="XEV375" s="108"/>
      <c r="XEW375" s="108"/>
      <c r="XEX375" s="108"/>
      <c r="XEY375" s="108"/>
      <c r="XEZ375" s="108"/>
      <c r="XFA375" s="108"/>
      <c r="XFB375" s="108"/>
      <c r="XFC375" s="108"/>
    </row>
    <row r="376" spans="1:16383" s="109" customFormat="1" ht="201.75" customHeight="1" x14ac:dyDescent="0.25">
      <c r="A376" s="33" t="s">
        <v>1408</v>
      </c>
      <c r="B376" s="33" t="s">
        <v>37</v>
      </c>
      <c r="C376" s="53">
        <v>375</v>
      </c>
      <c r="D376" s="33" t="s">
        <v>745</v>
      </c>
      <c r="E376" s="33"/>
      <c r="F376" s="33"/>
      <c r="G376" s="33" t="s">
        <v>825</v>
      </c>
      <c r="H376" s="33" t="s">
        <v>747</v>
      </c>
      <c r="I376" s="33" t="s">
        <v>41</v>
      </c>
      <c r="J376" s="33" t="s">
        <v>51</v>
      </c>
      <c r="K376" s="33">
        <v>2</v>
      </c>
      <c r="L376" s="33" t="s">
        <v>28</v>
      </c>
      <c r="M376" s="33">
        <v>10.5</v>
      </c>
      <c r="N376" s="33" t="s">
        <v>29</v>
      </c>
      <c r="O376" s="33" t="s">
        <v>709</v>
      </c>
      <c r="P376" s="33" t="s">
        <v>30</v>
      </c>
      <c r="Q376" s="33">
        <v>1</v>
      </c>
      <c r="R376" s="33" t="s">
        <v>59</v>
      </c>
      <c r="S376" s="62">
        <v>2500000</v>
      </c>
      <c r="T376" s="62">
        <v>26250000</v>
      </c>
      <c r="U376" s="29">
        <v>26250000</v>
      </c>
      <c r="V376" s="33" t="s">
        <v>32</v>
      </c>
      <c r="W376" s="3" t="s">
        <v>33</v>
      </c>
      <c r="X376" s="33" t="s">
        <v>38</v>
      </c>
      <c r="Y376" s="34">
        <v>3009133992</v>
      </c>
      <c r="Z376" s="10" t="s">
        <v>261</v>
      </c>
      <c r="AA376" s="33"/>
      <c r="AB376" s="33" t="s">
        <v>37</v>
      </c>
      <c r="AC376" s="33" t="s">
        <v>574</v>
      </c>
      <c r="AD376" s="33" t="s">
        <v>736</v>
      </c>
      <c r="AE376" s="33"/>
      <c r="AF376" s="33"/>
    </row>
    <row r="377" spans="1:16383" s="110" customFormat="1" ht="66" x14ac:dyDescent="0.25">
      <c r="A377" s="33" t="s">
        <v>1409</v>
      </c>
      <c r="B377" s="33" t="s">
        <v>37</v>
      </c>
      <c r="C377" s="53">
        <v>376</v>
      </c>
      <c r="D377" s="33" t="s">
        <v>745</v>
      </c>
      <c r="E377" s="33"/>
      <c r="F377" s="33"/>
      <c r="G377" s="33" t="s">
        <v>826</v>
      </c>
      <c r="H377" s="33" t="s">
        <v>747</v>
      </c>
      <c r="I377" s="33" t="s">
        <v>41</v>
      </c>
      <c r="J377" s="33" t="s">
        <v>51</v>
      </c>
      <c r="K377" s="33">
        <v>2</v>
      </c>
      <c r="L377" s="33" t="s">
        <v>28</v>
      </c>
      <c r="M377" s="33">
        <v>10.5</v>
      </c>
      <c r="N377" s="33" t="s">
        <v>29</v>
      </c>
      <c r="O377" s="33" t="s">
        <v>709</v>
      </c>
      <c r="P377" s="33" t="s">
        <v>30</v>
      </c>
      <c r="Q377" s="33">
        <v>1</v>
      </c>
      <c r="R377" s="33" t="s">
        <v>59</v>
      </c>
      <c r="S377" s="62">
        <v>2500000</v>
      </c>
      <c r="T377" s="62">
        <v>26250000</v>
      </c>
      <c r="U377" s="29">
        <v>26250000</v>
      </c>
      <c r="V377" s="33" t="s">
        <v>32</v>
      </c>
      <c r="W377" s="3" t="s">
        <v>33</v>
      </c>
      <c r="X377" s="33" t="s">
        <v>38</v>
      </c>
      <c r="Y377" s="34">
        <v>3009133992</v>
      </c>
      <c r="Z377" s="10" t="s">
        <v>261</v>
      </c>
      <c r="AA377" s="33"/>
      <c r="AB377" s="33" t="s">
        <v>37</v>
      </c>
      <c r="AC377" s="33" t="s">
        <v>574</v>
      </c>
      <c r="AD377" s="33" t="s">
        <v>736</v>
      </c>
      <c r="AE377" s="33"/>
      <c r="AF377" s="33"/>
    </row>
    <row r="378" spans="1:16383" s="109" customFormat="1" ht="66" x14ac:dyDescent="0.25">
      <c r="A378" s="33" t="s">
        <v>1410</v>
      </c>
      <c r="B378" s="33" t="s">
        <v>37</v>
      </c>
      <c r="C378" s="53">
        <v>377</v>
      </c>
      <c r="D378" s="33" t="s">
        <v>745</v>
      </c>
      <c r="E378" s="33"/>
      <c r="F378" s="33"/>
      <c r="G378" s="33" t="s">
        <v>827</v>
      </c>
      <c r="H378" s="33" t="s">
        <v>747</v>
      </c>
      <c r="I378" s="33" t="s">
        <v>41</v>
      </c>
      <c r="J378" s="33" t="s">
        <v>51</v>
      </c>
      <c r="K378" s="33">
        <v>2</v>
      </c>
      <c r="L378" s="33" t="s">
        <v>28</v>
      </c>
      <c r="M378" s="33">
        <v>10.5</v>
      </c>
      <c r="N378" s="33" t="s">
        <v>29</v>
      </c>
      <c r="O378" s="33" t="s">
        <v>709</v>
      </c>
      <c r="P378" s="33" t="s">
        <v>30</v>
      </c>
      <c r="Q378" s="33">
        <v>1</v>
      </c>
      <c r="R378" s="33" t="s">
        <v>59</v>
      </c>
      <c r="S378" s="62">
        <v>2500000</v>
      </c>
      <c r="T378" s="62">
        <v>26250000</v>
      </c>
      <c r="U378" s="29">
        <v>26250000</v>
      </c>
      <c r="V378" s="33" t="s">
        <v>32</v>
      </c>
      <c r="W378" s="3" t="s">
        <v>33</v>
      </c>
      <c r="X378" s="33" t="s">
        <v>38</v>
      </c>
      <c r="Y378" s="34">
        <v>3009133992</v>
      </c>
      <c r="Z378" s="10" t="s">
        <v>261</v>
      </c>
      <c r="AA378" s="33"/>
      <c r="AB378" s="33" t="s">
        <v>37</v>
      </c>
      <c r="AC378" s="33" t="s">
        <v>574</v>
      </c>
      <c r="AD378" s="33" t="s">
        <v>736</v>
      </c>
      <c r="AE378" s="33"/>
      <c r="AF378" s="33"/>
    </row>
    <row r="379" spans="1:16383" s="109" customFormat="1" ht="66" x14ac:dyDescent="0.25">
      <c r="A379" s="33" t="s">
        <v>1411</v>
      </c>
      <c r="B379" s="33" t="s">
        <v>37</v>
      </c>
      <c r="C379" s="53">
        <v>378</v>
      </c>
      <c r="D379" s="33" t="s">
        <v>745</v>
      </c>
      <c r="E379" s="33"/>
      <c r="F379" s="33"/>
      <c r="G379" s="33" t="s">
        <v>828</v>
      </c>
      <c r="H379" s="33" t="s">
        <v>747</v>
      </c>
      <c r="I379" s="33" t="s">
        <v>41</v>
      </c>
      <c r="J379" s="33" t="s">
        <v>51</v>
      </c>
      <c r="K379" s="33">
        <v>2</v>
      </c>
      <c r="L379" s="33" t="s">
        <v>28</v>
      </c>
      <c r="M379" s="33">
        <v>10.5</v>
      </c>
      <c r="N379" s="33" t="s">
        <v>29</v>
      </c>
      <c r="O379" s="33" t="s">
        <v>709</v>
      </c>
      <c r="P379" s="33" t="s">
        <v>30</v>
      </c>
      <c r="Q379" s="33">
        <v>1</v>
      </c>
      <c r="R379" s="33" t="s">
        <v>59</v>
      </c>
      <c r="S379" s="62">
        <v>2500000</v>
      </c>
      <c r="T379" s="62">
        <v>26250000</v>
      </c>
      <c r="U379" s="29">
        <v>26250000</v>
      </c>
      <c r="V379" s="33" t="s">
        <v>32</v>
      </c>
      <c r="W379" s="3" t="s">
        <v>33</v>
      </c>
      <c r="X379" s="33" t="s">
        <v>38</v>
      </c>
      <c r="Y379" s="34">
        <v>3009133992</v>
      </c>
      <c r="Z379" s="10" t="s">
        <v>261</v>
      </c>
      <c r="AA379" s="33"/>
      <c r="AB379" s="33" t="s">
        <v>37</v>
      </c>
      <c r="AC379" s="33" t="s">
        <v>574</v>
      </c>
      <c r="AD379" s="33" t="s">
        <v>736</v>
      </c>
      <c r="AE379" s="33"/>
      <c r="AF379" s="33"/>
    </row>
    <row r="380" spans="1:16383" s="109" customFormat="1" ht="66" x14ac:dyDescent="0.25">
      <c r="A380" s="33" t="s">
        <v>1412</v>
      </c>
      <c r="B380" s="33" t="s">
        <v>37</v>
      </c>
      <c r="C380" s="53">
        <v>379</v>
      </c>
      <c r="D380" s="33" t="s">
        <v>745</v>
      </c>
      <c r="E380" s="33"/>
      <c r="F380" s="33"/>
      <c r="G380" s="33" t="s">
        <v>829</v>
      </c>
      <c r="H380" s="33" t="s">
        <v>747</v>
      </c>
      <c r="I380" s="33" t="s">
        <v>41</v>
      </c>
      <c r="J380" s="33" t="s">
        <v>51</v>
      </c>
      <c r="K380" s="33">
        <v>2</v>
      </c>
      <c r="L380" s="33" t="s">
        <v>28</v>
      </c>
      <c r="M380" s="33">
        <v>10.5</v>
      </c>
      <c r="N380" s="33" t="s">
        <v>29</v>
      </c>
      <c r="O380" s="33" t="s">
        <v>709</v>
      </c>
      <c r="P380" s="33" t="s">
        <v>30</v>
      </c>
      <c r="Q380" s="33">
        <v>1</v>
      </c>
      <c r="R380" s="33" t="s">
        <v>59</v>
      </c>
      <c r="S380" s="62">
        <v>2500000</v>
      </c>
      <c r="T380" s="62">
        <v>26250000</v>
      </c>
      <c r="U380" s="29">
        <v>26250000</v>
      </c>
      <c r="V380" s="33" t="s">
        <v>32</v>
      </c>
      <c r="W380" s="3" t="s">
        <v>33</v>
      </c>
      <c r="X380" s="33" t="s">
        <v>38</v>
      </c>
      <c r="Y380" s="34">
        <v>3009133992</v>
      </c>
      <c r="Z380" s="10" t="s">
        <v>261</v>
      </c>
      <c r="AA380" s="33"/>
      <c r="AB380" s="33" t="s">
        <v>37</v>
      </c>
      <c r="AC380" s="33" t="s">
        <v>574</v>
      </c>
      <c r="AD380" s="33" t="s">
        <v>736</v>
      </c>
      <c r="AE380" s="33"/>
      <c r="AF380" s="33"/>
    </row>
    <row r="381" spans="1:16383" s="109" customFormat="1" ht="66" x14ac:dyDescent="0.25">
      <c r="A381" s="33" t="s">
        <v>1413</v>
      </c>
      <c r="B381" s="33" t="s">
        <v>37</v>
      </c>
      <c r="C381" s="53">
        <v>380</v>
      </c>
      <c r="D381" s="33" t="s">
        <v>745</v>
      </c>
      <c r="E381" s="33"/>
      <c r="F381" s="33"/>
      <c r="G381" s="33" t="s">
        <v>830</v>
      </c>
      <c r="H381" s="33" t="s">
        <v>747</v>
      </c>
      <c r="I381" s="33" t="s">
        <v>41</v>
      </c>
      <c r="J381" s="33" t="s">
        <v>51</v>
      </c>
      <c r="K381" s="33">
        <v>2</v>
      </c>
      <c r="L381" s="33" t="s">
        <v>28</v>
      </c>
      <c r="M381" s="33">
        <v>10.5</v>
      </c>
      <c r="N381" s="33" t="s">
        <v>29</v>
      </c>
      <c r="O381" s="33" t="s">
        <v>709</v>
      </c>
      <c r="P381" s="33" t="s">
        <v>30</v>
      </c>
      <c r="Q381" s="33">
        <v>1</v>
      </c>
      <c r="R381" s="33" t="s">
        <v>59</v>
      </c>
      <c r="S381" s="62">
        <v>2500000</v>
      </c>
      <c r="T381" s="62">
        <v>26250000</v>
      </c>
      <c r="U381" s="29">
        <v>26250000</v>
      </c>
      <c r="V381" s="33" t="s">
        <v>32</v>
      </c>
      <c r="W381" s="3" t="s">
        <v>33</v>
      </c>
      <c r="X381" s="33" t="s">
        <v>38</v>
      </c>
      <c r="Y381" s="34">
        <v>3009133992</v>
      </c>
      <c r="Z381" s="10" t="s">
        <v>261</v>
      </c>
      <c r="AA381" s="33"/>
      <c r="AB381" s="33" t="s">
        <v>37</v>
      </c>
      <c r="AC381" s="33" t="s">
        <v>574</v>
      </c>
      <c r="AD381" s="33" t="s">
        <v>736</v>
      </c>
      <c r="AE381" s="33"/>
      <c r="AF381" s="33"/>
    </row>
    <row r="382" spans="1:16383" s="109" customFormat="1" ht="66" x14ac:dyDescent="0.25">
      <c r="A382" s="33" t="s">
        <v>1414</v>
      </c>
      <c r="B382" s="33" t="s">
        <v>37</v>
      </c>
      <c r="C382" s="53">
        <v>381</v>
      </c>
      <c r="D382" s="33" t="s">
        <v>745</v>
      </c>
      <c r="E382" s="33"/>
      <c r="F382" s="33"/>
      <c r="G382" s="33" t="s">
        <v>831</v>
      </c>
      <c r="H382" s="33" t="s">
        <v>747</v>
      </c>
      <c r="I382" s="33" t="s">
        <v>41</v>
      </c>
      <c r="J382" s="33" t="s">
        <v>51</v>
      </c>
      <c r="K382" s="33">
        <v>2</v>
      </c>
      <c r="L382" s="33" t="s">
        <v>28</v>
      </c>
      <c r="M382" s="33">
        <v>10.5</v>
      </c>
      <c r="N382" s="33" t="s">
        <v>29</v>
      </c>
      <c r="O382" s="33" t="s">
        <v>709</v>
      </c>
      <c r="P382" s="33" t="s">
        <v>30</v>
      </c>
      <c r="Q382" s="33">
        <v>1</v>
      </c>
      <c r="R382" s="33" t="s">
        <v>59</v>
      </c>
      <c r="S382" s="62">
        <v>2500000</v>
      </c>
      <c r="T382" s="62">
        <v>26250000</v>
      </c>
      <c r="U382" s="29">
        <v>26250000</v>
      </c>
      <c r="V382" s="33" t="s">
        <v>32</v>
      </c>
      <c r="W382" s="3" t="s">
        <v>33</v>
      </c>
      <c r="X382" s="33" t="s">
        <v>38</v>
      </c>
      <c r="Y382" s="34">
        <v>3009133992</v>
      </c>
      <c r="Z382" s="10" t="s">
        <v>261</v>
      </c>
      <c r="AA382" s="33"/>
      <c r="AB382" s="33" t="s">
        <v>37</v>
      </c>
      <c r="AC382" s="33" t="s">
        <v>574</v>
      </c>
      <c r="AD382" s="33" t="s">
        <v>736</v>
      </c>
      <c r="AE382" s="33"/>
      <c r="AF382" s="33"/>
    </row>
    <row r="383" spans="1:16383" s="109" customFormat="1" ht="66" x14ac:dyDescent="0.25">
      <c r="A383" s="33" t="s">
        <v>1415</v>
      </c>
      <c r="B383" s="33" t="s">
        <v>37</v>
      </c>
      <c r="C383" s="53">
        <v>382</v>
      </c>
      <c r="D383" s="33" t="s">
        <v>745</v>
      </c>
      <c r="E383" s="33"/>
      <c r="F383" s="33"/>
      <c r="G383" s="33" t="s">
        <v>832</v>
      </c>
      <c r="H383" s="33" t="s">
        <v>747</v>
      </c>
      <c r="I383" s="33" t="s">
        <v>41</v>
      </c>
      <c r="J383" s="33" t="s">
        <v>51</v>
      </c>
      <c r="K383" s="33">
        <v>2</v>
      </c>
      <c r="L383" s="33" t="s">
        <v>28</v>
      </c>
      <c r="M383" s="33">
        <v>10.5</v>
      </c>
      <c r="N383" s="33" t="s">
        <v>29</v>
      </c>
      <c r="O383" s="33" t="s">
        <v>709</v>
      </c>
      <c r="P383" s="33" t="s">
        <v>30</v>
      </c>
      <c r="Q383" s="33">
        <v>1</v>
      </c>
      <c r="R383" s="33" t="s">
        <v>59</v>
      </c>
      <c r="S383" s="62">
        <v>2500000</v>
      </c>
      <c r="T383" s="62">
        <v>26250000</v>
      </c>
      <c r="U383" s="29">
        <v>26250000</v>
      </c>
      <c r="V383" s="33" t="s">
        <v>32</v>
      </c>
      <c r="W383" s="3" t="s">
        <v>33</v>
      </c>
      <c r="X383" s="33" t="s">
        <v>38</v>
      </c>
      <c r="Y383" s="34">
        <v>3009133992</v>
      </c>
      <c r="Z383" s="10" t="s">
        <v>261</v>
      </c>
      <c r="AA383" s="33"/>
      <c r="AB383" s="33" t="s">
        <v>37</v>
      </c>
      <c r="AC383" s="33" t="s">
        <v>574</v>
      </c>
      <c r="AD383" s="33" t="s">
        <v>736</v>
      </c>
      <c r="AE383" s="33"/>
      <c r="AF383" s="33"/>
    </row>
    <row r="384" spans="1:16383" s="109" customFormat="1" ht="66" x14ac:dyDescent="0.25">
      <c r="A384" s="33" t="s">
        <v>1416</v>
      </c>
      <c r="B384" s="33" t="s">
        <v>37</v>
      </c>
      <c r="C384" s="53">
        <v>383</v>
      </c>
      <c r="D384" s="33" t="s">
        <v>745</v>
      </c>
      <c r="E384" s="33"/>
      <c r="F384" s="33"/>
      <c r="G384" s="33" t="s">
        <v>833</v>
      </c>
      <c r="H384" s="33" t="s">
        <v>747</v>
      </c>
      <c r="I384" s="33" t="s">
        <v>41</v>
      </c>
      <c r="J384" s="33" t="s">
        <v>51</v>
      </c>
      <c r="K384" s="33">
        <v>2</v>
      </c>
      <c r="L384" s="33" t="s">
        <v>28</v>
      </c>
      <c r="M384" s="33">
        <v>10.5</v>
      </c>
      <c r="N384" s="33" t="s">
        <v>29</v>
      </c>
      <c r="O384" s="33" t="s">
        <v>709</v>
      </c>
      <c r="P384" s="33" t="s">
        <v>30</v>
      </c>
      <c r="Q384" s="33">
        <v>1</v>
      </c>
      <c r="R384" s="33" t="s">
        <v>59</v>
      </c>
      <c r="S384" s="62">
        <v>2500000</v>
      </c>
      <c r="T384" s="62">
        <v>26250000</v>
      </c>
      <c r="U384" s="29">
        <v>26250000</v>
      </c>
      <c r="V384" s="33" t="s">
        <v>32</v>
      </c>
      <c r="W384" s="3" t="s">
        <v>33</v>
      </c>
      <c r="X384" s="33" t="s">
        <v>38</v>
      </c>
      <c r="Y384" s="34">
        <v>3009133992</v>
      </c>
      <c r="Z384" s="10" t="s">
        <v>261</v>
      </c>
      <c r="AA384" s="33"/>
      <c r="AB384" s="33" t="s">
        <v>37</v>
      </c>
      <c r="AC384" s="33" t="s">
        <v>574</v>
      </c>
      <c r="AD384" s="33" t="s">
        <v>736</v>
      </c>
      <c r="AE384" s="33"/>
      <c r="AF384" s="33"/>
    </row>
    <row r="385" spans="1:32" s="109" customFormat="1" ht="66" x14ac:dyDescent="0.25">
      <c r="A385" s="33" t="s">
        <v>1417</v>
      </c>
      <c r="B385" s="33" t="s">
        <v>37</v>
      </c>
      <c r="C385" s="53">
        <v>384</v>
      </c>
      <c r="D385" s="33" t="s">
        <v>745</v>
      </c>
      <c r="E385" s="33"/>
      <c r="F385" s="33"/>
      <c r="G385" s="33" t="s">
        <v>834</v>
      </c>
      <c r="H385" s="33" t="s">
        <v>747</v>
      </c>
      <c r="I385" s="33" t="s">
        <v>41</v>
      </c>
      <c r="J385" s="33" t="s">
        <v>51</v>
      </c>
      <c r="K385" s="33">
        <v>2</v>
      </c>
      <c r="L385" s="33" t="s">
        <v>28</v>
      </c>
      <c r="M385" s="33">
        <v>10.5</v>
      </c>
      <c r="N385" s="33" t="s">
        <v>29</v>
      </c>
      <c r="O385" s="33" t="s">
        <v>709</v>
      </c>
      <c r="P385" s="33" t="s">
        <v>30</v>
      </c>
      <c r="Q385" s="33">
        <v>1</v>
      </c>
      <c r="R385" s="33" t="s">
        <v>59</v>
      </c>
      <c r="S385" s="62">
        <v>2500000</v>
      </c>
      <c r="T385" s="62">
        <v>26250000</v>
      </c>
      <c r="U385" s="29">
        <v>26250000</v>
      </c>
      <c r="V385" s="33" t="s">
        <v>32</v>
      </c>
      <c r="W385" s="3" t="s">
        <v>33</v>
      </c>
      <c r="X385" s="33" t="s">
        <v>38</v>
      </c>
      <c r="Y385" s="34">
        <v>3009133992</v>
      </c>
      <c r="Z385" s="10" t="s">
        <v>261</v>
      </c>
      <c r="AA385" s="33"/>
      <c r="AB385" s="33" t="s">
        <v>37</v>
      </c>
      <c r="AC385" s="33" t="s">
        <v>574</v>
      </c>
      <c r="AD385" s="33" t="s">
        <v>736</v>
      </c>
      <c r="AE385" s="33"/>
      <c r="AF385" s="33"/>
    </row>
    <row r="386" spans="1:32" s="109" customFormat="1" ht="153" customHeight="1" x14ac:dyDescent="0.25">
      <c r="A386" s="33" t="s">
        <v>1418</v>
      </c>
      <c r="B386" s="33" t="s">
        <v>37</v>
      </c>
      <c r="C386" s="53">
        <v>385</v>
      </c>
      <c r="D386" s="33" t="s">
        <v>745</v>
      </c>
      <c r="E386" s="33"/>
      <c r="F386" s="33"/>
      <c r="G386" s="33" t="s">
        <v>835</v>
      </c>
      <c r="H386" s="33" t="s">
        <v>747</v>
      </c>
      <c r="I386" s="33" t="s">
        <v>41</v>
      </c>
      <c r="J386" s="33" t="s">
        <v>51</v>
      </c>
      <c r="K386" s="33">
        <v>2</v>
      </c>
      <c r="L386" s="33" t="s">
        <v>28</v>
      </c>
      <c r="M386" s="33">
        <v>10.5</v>
      </c>
      <c r="N386" s="33" t="s">
        <v>29</v>
      </c>
      <c r="O386" s="33" t="s">
        <v>709</v>
      </c>
      <c r="P386" s="33" t="s">
        <v>30</v>
      </c>
      <c r="Q386" s="33">
        <v>1</v>
      </c>
      <c r="R386" s="33" t="s">
        <v>59</v>
      </c>
      <c r="S386" s="62">
        <v>2500000</v>
      </c>
      <c r="T386" s="62">
        <v>26250000</v>
      </c>
      <c r="U386" s="29">
        <v>26250000</v>
      </c>
      <c r="V386" s="33" t="s">
        <v>32</v>
      </c>
      <c r="W386" s="3" t="s">
        <v>33</v>
      </c>
      <c r="X386" s="33" t="s">
        <v>38</v>
      </c>
      <c r="Y386" s="34">
        <v>3009133992</v>
      </c>
      <c r="Z386" s="10" t="s">
        <v>261</v>
      </c>
      <c r="AA386" s="33"/>
      <c r="AB386" s="33" t="s">
        <v>37</v>
      </c>
      <c r="AC386" s="33" t="s">
        <v>574</v>
      </c>
      <c r="AD386" s="33" t="s">
        <v>736</v>
      </c>
      <c r="AE386" s="33"/>
      <c r="AF386" s="33"/>
    </row>
    <row r="387" spans="1:32" s="109" customFormat="1" ht="66" x14ac:dyDescent="0.25">
      <c r="A387" s="33" t="s">
        <v>1419</v>
      </c>
      <c r="B387" s="33" t="s">
        <v>37</v>
      </c>
      <c r="C387" s="53">
        <v>386</v>
      </c>
      <c r="D387" s="33" t="s">
        <v>745</v>
      </c>
      <c r="E387" s="33"/>
      <c r="F387" s="33"/>
      <c r="G387" s="33" t="s">
        <v>836</v>
      </c>
      <c r="H387" s="33" t="s">
        <v>747</v>
      </c>
      <c r="I387" s="33" t="s">
        <v>41</v>
      </c>
      <c r="J387" s="33" t="s">
        <v>51</v>
      </c>
      <c r="K387" s="33">
        <v>2</v>
      </c>
      <c r="L387" s="33" t="s">
        <v>28</v>
      </c>
      <c r="M387" s="33">
        <v>10.5</v>
      </c>
      <c r="N387" s="33" t="s">
        <v>29</v>
      </c>
      <c r="O387" s="33" t="s">
        <v>709</v>
      </c>
      <c r="P387" s="33" t="s">
        <v>30</v>
      </c>
      <c r="Q387" s="33">
        <v>1</v>
      </c>
      <c r="R387" s="33" t="s">
        <v>59</v>
      </c>
      <c r="S387" s="62">
        <v>2500000</v>
      </c>
      <c r="T387" s="62">
        <v>26250000</v>
      </c>
      <c r="U387" s="29">
        <v>26250000</v>
      </c>
      <c r="V387" s="33" t="s">
        <v>32</v>
      </c>
      <c r="W387" s="3" t="s">
        <v>33</v>
      </c>
      <c r="X387" s="33" t="s">
        <v>38</v>
      </c>
      <c r="Y387" s="34">
        <v>3009133992</v>
      </c>
      <c r="Z387" s="10" t="s">
        <v>261</v>
      </c>
      <c r="AA387" s="33"/>
      <c r="AB387" s="33" t="s">
        <v>37</v>
      </c>
      <c r="AC387" s="33" t="s">
        <v>574</v>
      </c>
      <c r="AD387" s="33" t="s">
        <v>736</v>
      </c>
      <c r="AE387" s="33"/>
      <c r="AF387" s="33"/>
    </row>
    <row r="388" spans="1:32" s="110" customFormat="1" ht="66" x14ac:dyDescent="0.25">
      <c r="A388" s="33" t="s">
        <v>1420</v>
      </c>
      <c r="B388" s="33" t="s">
        <v>37</v>
      </c>
      <c r="C388" s="53">
        <v>387</v>
      </c>
      <c r="D388" s="33" t="s">
        <v>745</v>
      </c>
      <c r="E388" s="33"/>
      <c r="F388" s="33"/>
      <c r="G388" s="33" t="s">
        <v>837</v>
      </c>
      <c r="H388" s="33" t="s">
        <v>747</v>
      </c>
      <c r="I388" s="33" t="s">
        <v>41</v>
      </c>
      <c r="J388" s="33" t="s">
        <v>51</v>
      </c>
      <c r="K388" s="33">
        <v>2</v>
      </c>
      <c r="L388" s="33" t="s">
        <v>28</v>
      </c>
      <c r="M388" s="33">
        <v>10.5</v>
      </c>
      <c r="N388" s="33" t="s">
        <v>29</v>
      </c>
      <c r="O388" s="33" t="s">
        <v>709</v>
      </c>
      <c r="P388" s="33" t="s">
        <v>30</v>
      </c>
      <c r="Q388" s="33">
        <v>1</v>
      </c>
      <c r="R388" s="33" t="s">
        <v>59</v>
      </c>
      <c r="S388" s="62">
        <v>2500000</v>
      </c>
      <c r="T388" s="62">
        <v>26250000</v>
      </c>
      <c r="U388" s="29">
        <v>26250000</v>
      </c>
      <c r="V388" s="33" t="s">
        <v>32</v>
      </c>
      <c r="W388" s="3" t="s">
        <v>33</v>
      </c>
      <c r="X388" s="33" t="s">
        <v>38</v>
      </c>
      <c r="Y388" s="34">
        <v>3009133992</v>
      </c>
      <c r="Z388" s="10" t="s">
        <v>261</v>
      </c>
      <c r="AA388" s="33"/>
      <c r="AB388" s="33" t="s">
        <v>37</v>
      </c>
      <c r="AC388" s="33" t="s">
        <v>574</v>
      </c>
      <c r="AD388" s="33" t="s">
        <v>736</v>
      </c>
      <c r="AE388" s="33"/>
      <c r="AF388" s="33"/>
    </row>
    <row r="389" spans="1:32" s="109" customFormat="1" ht="66" x14ac:dyDescent="0.25">
      <c r="A389" s="33" t="s">
        <v>1421</v>
      </c>
      <c r="B389" s="33" t="s">
        <v>37</v>
      </c>
      <c r="C389" s="53">
        <v>388</v>
      </c>
      <c r="D389" s="33" t="s">
        <v>745</v>
      </c>
      <c r="E389" s="33"/>
      <c r="F389" s="33"/>
      <c r="G389" s="33" t="s">
        <v>838</v>
      </c>
      <c r="H389" s="33" t="s">
        <v>747</v>
      </c>
      <c r="I389" s="33" t="s">
        <v>41</v>
      </c>
      <c r="J389" s="33" t="s">
        <v>51</v>
      </c>
      <c r="K389" s="33">
        <v>2</v>
      </c>
      <c r="L389" s="33" t="s">
        <v>28</v>
      </c>
      <c r="M389" s="33">
        <v>10.5</v>
      </c>
      <c r="N389" s="33" t="s">
        <v>29</v>
      </c>
      <c r="O389" s="33" t="s">
        <v>709</v>
      </c>
      <c r="P389" s="33" t="s">
        <v>30</v>
      </c>
      <c r="Q389" s="33">
        <v>1</v>
      </c>
      <c r="R389" s="33" t="s">
        <v>59</v>
      </c>
      <c r="S389" s="62">
        <v>2500000</v>
      </c>
      <c r="T389" s="62">
        <v>26250000</v>
      </c>
      <c r="U389" s="29">
        <v>26250000</v>
      </c>
      <c r="V389" s="33" t="s">
        <v>32</v>
      </c>
      <c r="W389" s="3" t="s">
        <v>33</v>
      </c>
      <c r="X389" s="33" t="s">
        <v>38</v>
      </c>
      <c r="Y389" s="34">
        <v>3009133992</v>
      </c>
      <c r="Z389" s="10" t="s">
        <v>261</v>
      </c>
      <c r="AA389" s="33"/>
      <c r="AB389" s="33" t="s">
        <v>37</v>
      </c>
      <c r="AC389" s="33" t="s">
        <v>574</v>
      </c>
      <c r="AD389" s="33" t="s">
        <v>736</v>
      </c>
      <c r="AE389" s="33"/>
      <c r="AF389" s="33"/>
    </row>
    <row r="390" spans="1:32" s="109" customFormat="1" ht="86.25" customHeight="1" x14ac:dyDescent="0.25">
      <c r="A390" s="33" t="s">
        <v>1422</v>
      </c>
      <c r="B390" s="33" t="s">
        <v>37</v>
      </c>
      <c r="C390" s="53">
        <v>389</v>
      </c>
      <c r="D390" s="33" t="s">
        <v>745</v>
      </c>
      <c r="E390" s="33"/>
      <c r="F390" s="33"/>
      <c r="G390" s="33" t="s">
        <v>839</v>
      </c>
      <c r="H390" s="33" t="s">
        <v>747</v>
      </c>
      <c r="I390" s="33" t="s">
        <v>41</v>
      </c>
      <c r="J390" s="33" t="s">
        <v>51</v>
      </c>
      <c r="K390" s="33">
        <v>2</v>
      </c>
      <c r="L390" s="33" t="s">
        <v>28</v>
      </c>
      <c r="M390" s="33">
        <v>10.5</v>
      </c>
      <c r="N390" s="33" t="s">
        <v>29</v>
      </c>
      <c r="O390" s="33" t="s">
        <v>709</v>
      </c>
      <c r="P390" s="33" t="s">
        <v>30</v>
      </c>
      <c r="Q390" s="33">
        <v>1</v>
      </c>
      <c r="R390" s="33" t="s">
        <v>59</v>
      </c>
      <c r="S390" s="62">
        <v>2500000</v>
      </c>
      <c r="T390" s="62">
        <v>26250000</v>
      </c>
      <c r="U390" s="29">
        <v>26250000</v>
      </c>
      <c r="V390" s="33" t="s">
        <v>32</v>
      </c>
      <c r="W390" s="3" t="s">
        <v>33</v>
      </c>
      <c r="X390" s="33" t="s">
        <v>38</v>
      </c>
      <c r="Y390" s="34">
        <v>3009133992</v>
      </c>
      <c r="Z390" s="10" t="s">
        <v>261</v>
      </c>
      <c r="AA390" s="33"/>
      <c r="AB390" s="33" t="s">
        <v>37</v>
      </c>
      <c r="AC390" s="33" t="s">
        <v>574</v>
      </c>
      <c r="AD390" s="33" t="s">
        <v>736</v>
      </c>
      <c r="AE390" s="33"/>
      <c r="AF390" s="33"/>
    </row>
    <row r="391" spans="1:32" s="109" customFormat="1" ht="66" x14ac:dyDescent="0.25">
      <c r="A391" s="33" t="s">
        <v>1423</v>
      </c>
      <c r="B391" s="33" t="s">
        <v>37</v>
      </c>
      <c r="C391" s="53">
        <v>390</v>
      </c>
      <c r="D391" s="33" t="s">
        <v>745</v>
      </c>
      <c r="E391" s="33"/>
      <c r="F391" s="33"/>
      <c r="G391" s="33" t="s">
        <v>840</v>
      </c>
      <c r="H391" s="33" t="s">
        <v>747</v>
      </c>
      <c r="I391" s="33" t="s">
        <v>41</v>
      </c>
      <c r="J391" s="33" t="s">
        <v>51</v>
      </c>
      <c r="K391" s="33">
        <v>2</v>
      </c>
      <c r="L391" s="33" t="s">
        <v>28</v>
      </c>
      <c r="M391" s="33">
        <v>10.5</v>
      </c>
      <c r="N391" s="33" t="s">
        <v>29</v>
      </c>
      <c r="O391" s="33" t="s">
        <v>709</v>
      </c>
      <c r="P391" s="33" t="s">
        <v>30</v>
      </c>
      <c r="Q391" s="33">
        <v>1</v>
      </c>
      <c r="R391" s="33" t="s">
        <v>59</v>
      </c>
      <c r="S391" s="62">
        <v>2500000</v>
      </c>
      <c r="T391" s="62">
        <v>26250000</v>
      </c>
      <c r="U391" s="29">
        <v>26250000</v>
      </c>
      <c r="V391" s="33" t="s">
        <v>32</v>
      </c>
      <c r="W391" s="3" t="s">
        <v>33</v>
      </c>
      <c r="X391" s="33" t="s">
        <v>38</v>
      </c>
      <c r="Y391" s="34">
        <v>3009133992</v>
      </c>
      <c r="Z391" s="10" t="s">
        <v>261</v>
      </c>
      <c r="AA391" s="33"/>
      <c r="AB391" s="33" t="s">
        <v>37</v>
      </c>
      <c r="AC391" s="33" t="s">
        <v>574</v>
      </c>
      <c r="AD391" s="33" t="s">
        <v>736</v>
      </c>
      <c r="AE391" s="33"/>
      <c r="AF391" s="33"/>
    </row>
    <row r="392" spans="1:32" s="110" customFormat="1" ht="99" customHeight="1" x14ac:dyDescent="0.25">
      <c r="A392" s="33" t="s">
        <v>1424</v>
      </c>
      <c r="B392" s="33" t="s">
        <v>37</v>
      </c>
      <c r="C392" s="53">
        <v>391</v>
      </c>
      <c r="D392" s="33" t="s">
        <v>745</v>
      </c>
      <c r="E392" s="33"/>
      <c r="F392" s="33"/>
      <c r="G392" s="33" t="s">
        <v>841</v>
      </c>
      <c r="H392" s="33" t="s">
        <v>747</v>
      </c>
      <c r="I392" s="33" t="s">
        <v>41</v>
      </c>
      <c r="J392" s="33" t="s">
        <v>51</v>
      </c>
      <c r="K392" s="33">
        <v>2</v>
      </c>
      <c r="L392" s="33" t="s">
        <v>28</v>
      </c>
      <c r="M392" s="33">
        <v>10.5</v>
      </c>
      <c r="N392" s="33" t="s">
        <v>29</v>
      </c>
      <c r="O392" s="33" t="s">
        <v>709</v>
      </c>
      <c r="P392" s="33" t="s">
        <v>30</v>
      </c>
      <c r="Q392" s="33">
        <v>1</v>
      </c>
      <c r="R392" s="33" t="s">
        <v>59</v>
      </c>
      <c r="S392" s="62">
        <v>2500000</v>
      </c>
      <c r="T392" s="62">
        <v>26250000</v>
      </c>
      <c r="U392" s="29">
        <v>26250000</v>
      </c>
      <c r="V392" s="33" t="s">
        <v>32</v>
      </c>
      <c r="W392" s="3" t="s">
        <v>33</v>
      </c>
      <c r="X392" s="33" t="s">
        <v>38</v>
      </c>
      <c r="Y392" s="34">
        <v>3009133992</v>
      </c>
      <c r="Z392" s="10" t="s">
        <v>261</v>
      </c>
      <c r="AA392" s="33"/>
      <c r="AB392" s="33" t="s">
        <v>37</v>
      </c>
      <c r="AC392" s="33" t="s">
        <v>574</v>
      </c>
      <c r="AD392" s="33" t="s">
        <v>736</v>
      </c>
      <c r="AE392" s="33"/>
      <c r="AF392" s="33"/>
    </row>
    <row r="393" spans="1:32" s="109" customFormat="1" ht="156" customHeight="1" x14ac:dyDescent="0.25">
      <c r="A393" s="33" t="s">
        <v>1425</v>
      </c>
      <c r="B393" s="33" t="s">
        <v>37</v>
      </c>
      <c r="C393" s="53">
        <v>392</v>
      </c>
      <c r="D393" s="33" t="s">
        <v>745</v>
      </c>
      <c r="E393" s="33"/>
      <c r="F393" s="33"/>
      <c r="G393" s="33" t="s">
        <v>842</v>
      </c>
      <c r="H393" s="33" t="s">
        <v>747</v>
      </c>
      <c r="I393" s="33" t="s">
        <v>41</v>
      </c>
      <c r="J393" s="33" t="s">
        <v>51</v>
      </c>
      <c r="K393" s="33">
        <v>2</v>
      </c>
      <c r="L393" s="33" t="s">
        <v>28</v>
      </c>
      <c r="M393" s="33">
        <v>10.5</v>
      </c>
      <c r="N393" s="33" t="s">
        <v>29</v>
      </c>
      <c r="O393" s="33" t="s">
        <v>709</v>
      </c>
      <c r="P393" s="33" t="s">
        <v>30</v>
      </c>
      <c r="Q393" s="33">
        <v>1</v>
      </c>
      <c r="R393" s="33" t="s">
        <v>59</v>
      </c>
      <c r="S393" s="62">
        <v>2500000</v>
      </c>
      <c r="T393" s="62">
        <v>26250000</v>
      </c>
      <c r="U393" s="29">
        <v>26250000</v>
      </c>
      <c r="V393" s="33" t="s">
        <v>32</v>
      </c>
      <c r="W393" s="3" t="s">
        <v>33</v>
      </c>
      <c r="X393" s="33" t="s">
        <v>38</v>
      </c>
      <c r="Y393" s="34">
        <v>3009133992</v>
      </c>
      <c r="Z393" s="10" t="s">
        <v>261</v>
      </c>
      <c r="AA393" s="33"/>
      <c r="AB393" s="33" t="s">
        <v>37</v>
      </c>
      <c r="AC393" s="33" t="s">
        <v>574</v>
      </c>
      <c r="AD393" s="33" t="s">
        <v>736</v>
      </c>
      <c r="AE393" s="33"/>
      <c r="AF393" s="33"/>
    </row>
    <row r="394" spans="1:32" s="109" customFormat="1" ht="99" customHeight="1" x14ac:dyDescent="0.25">
      <c r="A394" s="33" t="s">
        <v>1426</v>
      </c>
      <c r="B394" s="33" t="s">
        <v>37</v>
      </c>
      <c r="C394" s="53">
        <v>393</v>
      </c>
      <c r="D394" s="33" t="s">
        <v>745</v>
      </c>
      <c r="E394" s="33"/>
      <c r="F394" s="33"/>
      <c r="G394" s="33" t="s">
        <v>843</v>
      </c>
      <c r="H394" s="33" t="s">
        <v>747</v>
      </c>
      <c r="I394" s="33" t="s">
        <v>41</v>
      </c>
      <c r="J394" s="33" t="s">
        <v>51</v>
      </c>
      <c r="K394" s="33">
        <v>2</v>
      </c>
      <c r="L394" s="33" t="s">
        <v>28</v>
      </c>
      <c r="M394" s="33">
        <v>10.5</v>
      </c>
      <c r="N394" s="33" t="s">
        <v>29</v>
      </c>
      <c r="O394" s="33" t="s">
        <v>709</v>
      </c>
      <c r="P394" s="33" t="s">
        <v>30</v>
      </c>
      <c r="Q394" s="33">
        <v>1</v>
      </c>
      <c r="R394" s="33" t="s">
        <v>59</v>
      </c>
      <c r="S394" s="62">
        <v>2500000</v>
      </c>
      <c r="T394" s="62">
        <v>26250000</v>
      </c>
      <c r="U394" s="29">
        <v>26250000</v>
      </c>
      <c r="V394" s="33" t="s">
        <v>32</v>
      </c>
      <c r="W394" s="3" t="s">
        <v>33</v>
      </c>
      <c r="X394" s="33" t="s">
        <v>38</v>
      </c>
      <c r="Y394" s="34">
        <v>3009133992</v>
      </c>
      <c r="Z394" s="10" t="s">
        <v>261</v>
      </c>
      <c r="AA394" s="33"/>
      <c r="AB394" s="33" t="s">
        <v>37</v>
      </c>
      <c r="AC394" s="33" t="s">
        <v>574</v>
      </c>
      <c r="AD394" s="33" t="s">
        <v>736</v>
      </c>
      <c r="AE394" s="33"/>
      <c r="AF394" s="33"/>
    </row>
    <row r="395" spans="1:32" s="109" customFormat="1" ht="66" x14ac:dyDescent="0.25">
      <c r="A395" s="33" t="s">
        <v>1427</v>
      </c>
      <c r="B395" s="33" t="s">
        <v>37</v>
      </c>
      <c r="C395" s="53">
        <v>394</v>
      </c>
      <c r="D395" s="33" t="s">
        <v>745</v>
      </c>
      <c r="E395" s="33"/>
      <c r="F395" s="33"/>
      <c r="G395" s="33" t="s">
        <v>844</v>
      </c>
      <c r="H395" s="33" t="s">
        <v>747</v>
      </c>
      <c r="I395" s="33" t="s">
        <v>41</v>
      </c>
      <c r="J395" s="33" t="s">
        <v>51</v>
      </c>
      <c r="K395" s="33">
        <v>2</v>
      </c>
      <c r="L395" s="33" t="s">
        <v>28</v>
      </c>
      <c r="M395" s="33">
        <v>10.5</v>
      </c>
      <c r="N395" s="33" t="s">
        <v>29</v>
      </c>
      <c r="O395" s="33" t="s">
        <v>709</v>
      </c>
      <c r="P395" s="33" t="s">
        <v>30</v>
      </c>
      <c r="Q395" s="33">
        <v>1</v>
      </c>
      <c r="R395" s="33" t="s">
        <v>59</v>
      </c>
      <c r="S395" s="62">
        <v>2500000</v>
      </c>
      <c r="T395" s="62">
        <v>26250000</v>
      </c>
      <c r="U395" s="29">
        <v>26250000</v>
      </c>
      <c r="V395" s="33" t="s">
        <v>32</v>
      </c>
      <c r="W395" s="3" t="s">
        <v>33</v>
      </c>
      <c r="X395" s="33" t="s">
        <v>38</v>
      </c>
      <c r="Y395" s="34">
        <v>3009133992</v>
      </c>
      <c r="Z395" s="10" t="s">
        <v>261</v>
      </c>
      <c r="AA395" s="33"/>
      <c r="AB395" s="33" t="s">
        <v>37</v>
      </c>
      <c r="AC395" s="33" t="s">
        <v>574</v>
      </c>
      <c r="AD395" s="33" t="s">
        <v>736</v>
      </c>
      <c r="AE395" s="33"/>
      <c r="AF395" s="33"/>
    </row>
    <row r="396" spans="1:32" s="109" customFormat="1" ht="167.25" customHeight="1" x14ac:dyDescent="0.25">
      <c r="A396" s="33" t="s">
        <v>1428</v>
      </c>
      <c r="B396" s="33" t="s">
        <v>37</v>
      </c>
      <c r="C396" s="53">
        <v>395</v>
      </c>
      <c r="D396" s="33" t="s">
        <v>745</v>
      </c>
      <c r="E396" s="33"/>
      <c r="F396" s="33"/>
      <c r="G396" s="33" t="s">
        <v>845</v>
      </c>
      <c r="H396" s="33" t="s">
        <v>747</v>
      </c>
      <c r="I396" s="33" t="s">
        <v>41</v>
      </c>
      <c r="J396" s="33" t="s">
        <v>51</v>
      </c>
      <c r="K396" s="33">
        <v>2</v>
      </c>
      <c r="L396" s="33" t="s">
        <v>28</v>
      </c>
      <c r="M396" s="33">
        <v>10.5</v>
      </c>
      <c r="N396" s="33" t="s">
        <v>29</v>
      </c>
      <c r="O396" s="33" t="s">
        <v>709</v>
      </c>
      <c r="P396" s="33" t="s">
        <v>30</v>
      </c>
      <c r="Q396" s="33">
        <v>1</v>
      </c>
      <c r="R396" s="33" t="s">
        <v>59</v>
      </c>
      <c r="S396" s="62">
        <v>2500000</v>
      </c>
      <c r="T396" s="62">
        <v>26250000</v>
      </c>
      <c r="U396" s="29">
        <v>26250000</v>
      </c>
      <c r="V396" s="33" t="s">
        <v>32</v>
      </c>
      <c r="W396" s="3" t="s">
        <v>33</v>
      </c>
      <c r="X396" s="33" t="s">
        <v>38</v>
      </c>
      <c r="Y396" s="34">
        <v>3009133992</v>
      </c>
      <c r="Z396" s="10" t="s">
        <v>261</v>
      </c>
      <c r="AA396" s="33"/>
      <c r="AB396" s="33" t="s">
        <v>37</v>
      </c>
      <c r="AC396" s="33" t="s">
        <v>574</v>
      </c>
      <c r="AD396" s="33" t="s">
        <v>736</v>
      </c>
      <c r="AE396" s="33"/>
      <c r="AF396" s="33"/>
    </row>
    <row r="397" spans="1:32" s="109" customFormat="1" ht="106.5" customHeight="1" x14ac:dyDescent="0.25">
      <c r="A397" s="33" t="s">
        <v>1429</v>
      </c>
      <c r="B397" s="33" t="s">
        <v>37</v>
      </c>
      <c r="C397" s="53">
        <v>396</v>
      </c>
      <c r="D397" s="33" t="s">
        <v>745</v>
      </c>
      <c r="E397" s="33"/>
      <c r="F397" s="33"/>
      <c r="G397" s="33" t="s">
        <v>846</v>
      </c>
      <c r="H397" s="33" t="s">
        <v>747</v>
      </c>
      <c r="I397" s="33" t="s">
        <v>41</v>
      </c>
      <c r="J397" s="33" t="s">
        <v>51</v>
      </c>
      <c r="K397" s="33">
        <v>2</v>
      </c>
      <c r="L397" s="33" t="s">
        <v>28</v>
      </c>
      <c r="M397" s="33">
        <v>10.5</v>
      </c>
      <c r="N397" s="33" t="s">
        <v>29</v>
      </c>
      <c r="O397" s="33" t="s">
        <v>709</v>
      </c>
      <c r="P397" s="33" t="s">
        <v>30</v>
      </c>
      <c r="Q397" s="33">
        <v>1</v>
      </c>
      <c r="R397" s="33" t="s">
        <v>59</v>
      </c>
      <c r="S397" s="62">
        <v>2500000</v>
      </c>
      <c r="T397" s="62">
        <v>26250000</v>
      </c>
      <c r="U397" s="29">
        <v>26250000</v>
      </c>
      <c r="V397" s="33" t="s">
        <v>32</v>
      </c>
      <c r="W397" s="3" t="s">
        <v>33</v>
      </c>
      <c r="X397" s="33" t="s">
        <v>38</v>
      </c>
      <c r="Y397" s="34">
        <v>3009133992</v>
      </c>
      <c r="Z397" s="10" t="s">
        <v>261</v>
      </c>
      <c r="AA397" s="33"/>
      <c r="AB397" s="33" t="s">
        <v>37</v>
      </c>
      <c r="AC397" s="33" t="s">
        <v>574</v>
      </c>
      <c r="AD397" s="33" t="s">
        <v>736</v>
      </c>
      <c r="AE397" s="33"/>
      <c r="AF397" s="33"/>
    </row>
    <row r="398" spans="1:32" s="113" customFormat="1" ht="105.75" customHeight="1" x14ac:dyDescent="0.25">
      <c r="A398" s="33" t="s">
        <v>1430</v>
      </c>
      <c r="B398" s="33" t="s">
        <v>37</v>
      </c>
      <c r="C398" s="53">
        <v>397</v>
      </c>
      <c r="D398" s="33" t="s">
        <v>745</v>
      </c>
      <c r="E398" s="33"/>
      <c r="F398" s="33"/>
      <c r="G398" s="33" t="s">
        <v>847</v>
      </c>
      <c r="H398" s="33" t="s">
        <v>747</v>
      </c>
      <c r="I398" s="33" t="s">
        <v>41</v>
      </c>
      <c r="J398" s="33" t="s">
        <v>51</v>
      </c>
      <c r="K398" s="33">
        <v>2</v>
      </c>
      <c r="L398" s="33" t="s">
        <v>28</v>
      </c>
      <c r="M398" s="33">
        <v>10.5</v>
      </c>
      <c r="N398" s="33" t="s">
        <v>29</v>
      </c>
      <c r="O398" s="33" t="s">
        <v>709</v>
      </c>
      <c r="P398" s="33" t="s">
        <v>30</v>
      </c>
      <c r="Q398" s="33">
        <v>1</v>
      </c>
      <c r="R398" s="33" t="s">
        <v>59</v>
      </c>
      <c r="S398" s="62">
        <v>2500000</v>
      </c>
      <c r="T398" s="62">
        <v>26250000</v>
      </c>
      <c r="U398" s="29">
        <v>26250000</v>
      </c>
      <c r="V398" s="33" t="s">
        <v>32</v>
      </c>
      <c r="W398" s="3" t="s">
        <v>33</v>
      </c>
      <c r="X398" s="33" t="s">
        <v>38</v>
      </c>
      <c r="Y398" s="34">
        <v>3009133992</v>
      </c>
      <c r="Z398" s="10" t="s">
        <v>261</v>
      </c>
      <c r="AA398" s="33"/>
      <c r="AB398" s="33" t="s">
        <v>37</v>
      </c>
      <c r="AC398" s="33" t="s">
        <v>574</v>
      </c>
      <c r="AD398" s="33" t="s">
        <v>736</v>
      </c>
      <c r="AE398" s="33"/>
      <c r="AF398" s="33"/>
    </row>
    <row r="399" spans="1:32" s="113" customFormat="1" ht="126" customHeight="1" x14ac:dyDescent="0.25">
      <c r="A399" s="33" t="s">
        <v>1431</v>
      </c>
      <c r="B399" s="33" t="s">
        <v>37</v>
      </c>
      <c r="C399" s="53">
        <v>398</v>
      </c>
      <c r="D399" s="33" t="s">
        <v>745</v>
      </c>
      <c r="E399" s="33"/>
      <c r="F399" s="33"/>
      <c r="G399" s="33" t="s">
        <v>848</v>
      </c>
      <c r="H399" s="33" t="s">
        <v>747</v>
      </c>
      <c r="I399" s="33" t="s">
        <v>41</v>
      </c>
      <c r="J399" s="33" t="s">
        <v>51</v>
      </c>
      <c r="K399" s="33">
        <v>2</v>
      </c>
      <c r="L399" s="33" t="s">
        <v>28</v>
      </c>
      <c r="M399" s="33">
        <v>10.5</v>
      </c>
      <c r="N399" s="33" t="s">
        <v>29</v>
      </c>
      <c r="O399" s="33" t="s">
        <v>709</v>
      </c>
      <c r="P399" s="33" t="s">
        <v>30</v>
      </c>
      <c r="Q399" s="33">
        <v>1</v>
      </c>
      <c r="R399" s="33" t="s">
        <v>59</v>
      </c>
      <c r="S399" s="62">
        <v>2500000</v>
      </c>
      <c r="T399" s="62">
        <v>26250000</v>
      </c>
      <c r="U399" s="29">
        <v>26250000</v>
      </c>
      <c r="V399" s="33" t="s">
        <v>32</v>
      </c>
      <c r="W399" s="3" t="s">
        <v>33</v>
      </c>
      <c r="X399" s="33" t="s">
        <v>38</v>
      </c>
      <c r="Y399" s="34">
        <v>3009133992</v>
      </c>
      <c r="Z399" s="10" t="s">
        <v>261</v>
      </c>
      <c r="AA399" s="33"/>
      <c r="AB399" s="33" t="s">
        <v>37</v>
      </c>
      <c r="AC399" s="33" t="s">
        <v>574</v>
      </c>
      <c r="AD399" s="33" t="s">
        <v>736</v>
      </c>
      <c r="AE399" s="33"/>
      <c r="AF399" s="33"/>
    </row>
    <row r="400" spans="1:32" s="109" customFormat="1" ht="216.75" customHeight="1" x14ac:dyDescent="0.25">
      <c r="A400" s="33" t="s">
        <v>1432</v>
      </c>
      <c r="B400" s="33" t="s">
        <v>37</v>
      </c>
      <c r="C400" s="53">
        <v>399</v>
      </c>
      <c r="D400" s="33" t="s">
        <v>745</v>
      </c>
      <c r="E400" s="33"/>
      <c r="F400" s="33"/>
      <c r="G400" s="33" t="s">
        <v>849</v>
      </c>
      <c r="H400" s="33" t="s">
        <v>747</v>
      </c>
      <c r="I400" s="33" t="s">
        <v>41</v>
      </c>
      <c r="J400" s="33" t="s">
        <v>51</v>
      </c>
      <c r="K400" s="33">
        <v>2</v>
      </c>
      <c r="L400" s="33" t="s">
        <v>28</v>
      </c>
      <c r="M400" s="33">
        <v>10.5</v>
      </c>
      <c r="N400" s="33" t="s">
        <v>29</v>
      </c>
      <c r="O400" s="33" t="s">
        <v>709</v>
      </c>
      <c r="P400" s="33" t="s">
        <v>30</v>
      </c>
      <c r="Q400" s="33">
        <v>1</v>
      </c>
      <c r="R400" s="33" t="s">
        <v>59</v>
      </c>
      <c r="S400" s="62">
        <v>2500000</v>
      </c>
      <c r="T400" s="62">
        <v>26250000</v>
      </c>
      <c r="U400" s="29">
        <v>26250000</v>
      </c>
      <c r="V400" s="33" t="s">
        <v>32</v>
      </c>
      <c r="W400" s="3" t="s">
        <v>33</v>
      </c>
      <c r="X400" s="33" t="s">
        <v>38</v>
      </c>
      <c r="Y400" s="34">
        <v>3009133992</v>
      </c>
      <c r="Z400" s="10" t="s">
        <v>261</v>
      </c>
      <c r="AA400" s="33"/>
      <c r="AB400" s="33" t="s">
        <v>37</v>
      </c>
      <c r="AC400" s="33" t="s">
        <v>574</v>
      </c>
      <c r="AD400" s="33" t="s">
        <v>736</v>
      </c>
      <c r="AE400" s="33"/>
      <c r="AF400" s="33"/>
    </row>
    <row r="401" spans="1:32" s="109" customFormat="1" ht="66" x14ac:dyDescent="0.25">
      <c r="A401" s="33" t="s">
        <v>1433</v>
      </c>
      <c r="B401" s="33" t="s">
        <v>37</v>
      </c>
      <c r="C401" s="53">
        <v>400</v>
      </c>
      <c r="D401" s="33" t="s">
        <v>745</v>
      </c>
      <c r="E401" s="33"/>
      <c r="F401" s="33"/>
      <c r="G401" s="33" t="s">
        <v>850</v>
      </c>
      <c r="H401" s="33" t="s">
        <v>747</v>
      </c>
      <c r="I401" s="33" t="s">
        <v>41</v>
      </c>
      <c r="J401" s="33" t="s">
        <v>51</v>
      </c>
      <c r="K401" s="33">
        <v>2</v>
      </c>
      <c r="L401" s="33" t="s">
        <v>28</v>
      </c>
      <c r="M401" s="33">
        <v>10.5</v>
      </c>
      <c r="N401" s="33" t="s">
        <v>29</v>
      </c>
      <c r="O401" s="33" t="s">
        <v>709</v>
      </c>
      <c r="P401" s="33" t="s">
        <v>30</v>
      </c>
      <c r="Q401" s="33">
        <v>1</v>
      </c>
      <c r="R401" s="33" t="s">
        <v>59</v>
      </c>
      <c r="S401" s="62">
        <v>2500000</v>
      </c>
      <c r="T401" s="62">
        <v>26250000</v>
      </c>
      <c r="U401" s="29">
        <v>26250000</v>
      </c>
      <c r="V401" s="33" t="s">
        <v>32</v>
      </c>
      <c r="W401" s="3" t="s">
        <v>33</v>
      </c>
      <c r="X401" s="33" t="s">
        <v>38</v>
      </c>
      <c r="Y401" s="34">
        <v>3009133992</v>
      </c>
      <c r="Z401" s="10" t="s">
        <v>261</v>
      </c>
      <c r="AA401" s="33"/>
      <c r="AB401" s="33" t="s">
        <v>37</v>
      </c>
      <c r="AC401" s="33" t="s">
        <v>574</v>
      </c>
      <c r="AD401" s="33" t="s">
        <v>736</v>
      </c>
      <c r="AE401" s="33"/>
      <c r="AF401" s="33"/>
    </row>
    <row r="402" spans="1:32" s="109" customFormat="1" ht="66" x14ac:dyDescent="0.25">
      <c r="A402" s="33" t="s">
        <v>756</v>
      </c>
      <c r="B402" s="33" t="s">
        <v>37</v>
      </c>
      <c r="C402" s="53">
        <v>401</v>
      </c>
      <c r="D402" s="33" t="s">
        <v>1461</v>
      </c>
      <c r="E402" s="33"/>
      <c r="F402" s="33"/>
      <c r="G402" s="33" t="s">
        <v>851</v>
      </c>
      <c r="H402" s="33" t="s">
        <v>747</v>
      </c>
      <c r="I402" s="33" t="s">
        <v>41</v>
      </c>
      <c r="J402" s="33" t="s">
        <v>42</v>
      </c>
      <c r="K402" s="33">
        <v>3</v>
      </c>
      <c r="L402" s="33" t="s">
        <v>28</v>
      </c>
      <c r="M402" s="33">
        <v>10</v>
      </c>
      <c r="N402" s="33" t="s">
        <v>29</v>
      </c>
      <c r="O402" s="33" t="s">
        <v>709</v>
      </c>
      <c r="P402" s="33" t="s">
        <v>30</v>
      </c>
      <c r="Q402" s="33">
        <v>1</v>
      </c>
      <c r="R402" s="33" t="s">
        <v>59</v>
      </c>
      <c r="S402" s="62">
        <v>2500000</v>
      </c>
      <c r="T402" s="62">
        <v>25000000</v>
      </c>
      <c r="U402" s="29">
        <v>25000000</v>
      </c>
      <c r="V402" s="33" t="s">
        <v>32</v>
      </c>
      <c r="W402" s="3" t="s">
        <v>33</v>
      </c>
      <c r="X402" s="33" t="s">
        <v>38</v>
      </c>
      <c r="Y402" s="34">
        <v>3009133992</v>
      </c>
      <c r="Z402" s="10" t="s">
        <v>261</v>
      </c>
      <c r="AA402" s="33"/>
      <c r="AB402" s="33" t="s">
        <v>37</v>
      </c>
      <c r="AC402" s="33" t="s">
        <v>574</v>
      </c>
      <c r="AD402" s="33" t="s">
        <v>736</v>
      </c>
      <c r="AE402" s="33"/>
      <c r="AF402" s="33"/>
    </row>
    <row r="403" spans="1:32" s="110" customFormat="1" ht="66" x14ac:dyDescent="0.25">
      <c r="A403" s="33" t="s">
        <v>757</v>
      </c>
      <c r="B403" s="33" t="s">
        <v>37</v>
      </c>
      <c r="C403" s="53">
        <v>402</v>
      </c>
      <c r="D403" s="33" t="s">
        <v>1461</v>
      </c>
      <c r="E403" s="33"/>
      <c r="F403" s="33"/>
      <c r="G403" s="33" t="s">
        <v>852</v>
      </c>
      <c r="H403" s="33" t="s">
        <v>747</v>
      </c>
      <c r="I403" s="33" t="s">
        <v>41</v>
      </c>
      <c r="J403" s="33" t="s">
        <v>42</v>
      </c>
      <c r="K403" s="33">
        <v>3</v>
      </c>
      <c r="L403" s="33" t="s">
        <v>28</v>
      </c>
      <c r="M403" s="33">
        <v>10</v>
      </c>
      <c r="N403" s="33" t="s">
        <v>29</v>
      </c>
      <c r="O403" s="33" t="s">
        <v>709</v>
      </c>
      <c r="P403" s="33" t="s">
        <v>30</v>
      </c>
      <c r="Q403" s="33">
        <v>1</v>
      </c>
      <c r="R403" s="33" t="s">
        <v>59</v>
      </c>
      <c r="S403" s="62">
        <v>2500000</v>
      </c>
      <c r="T403" s="62">
        <v>25000000</v>
      </c>
      <c r="U403" s="29">
        <v>25000000</v>
      </c>
      <c r="V403" s="33" t="s">
        <v>32</v>
      </c>
      <c r="W403" s="3" t="s">
        <v>33</v>
      </c>
      <c r="X403" s="33" t="s">
        <v>38</v>
      </c>
      <c r="Y403" s="34">
        <v>3009133992</v>
      </c>
      <c r="Z403" s="10" t="s">
        <v>261</v>
      </c>
      <c r="AA403" s="33"/>
      <c r="AB403" s="33" t="s">
        <v>37</v>
      </c>
      <c r="AC403" s="33" t="s">
        <v>574</v>
      </c>
      <c r="AD403" s="33" t="s">
        <v>736</v>
      </c>
      <c r="AE403" s="33"/>
      <c r="AF403" s="33"/>
    </row>
    <row r="404" spans="1:32" s="109" customFormat="1" ht="170.25" customHeight="1" x14ac:dyDescent="0.25">
      <c r="A404" s="33" t="s">
        <v>1434</v>
      </c>
      <c r="B404" s="33" t="s">
        <v>37</v>
      </c>
      <c r="C404" s="53">
        <v>403</v>
      </c>
      <c r="D404" s="33" t="s">
        <v>745</v>
      </c>
      <c r="E404" s="33"/>
      <c r="F404" s="33"/>
      <c r="G404" s="33" t="s">
        <v>853</v>
      </c>
      <c r="H404" s="33" t="s">
        <v>747</v>
      </c>
      <c r="I404" s="33" t="s">
        <v>41</v>
      </c>
      <c r="J404" s="33" t="s">
        <v>51</v>
      </c>
      <c r="K404" s="33">
        <v>2</v>
      </c>
      <c r="L404" s="33" t="s">
        <v>28</v>
      </c>
      <c r="M404" s="33">
        <v>10.5</v>
      </c>
      <c r="N404" s="33" t="s">
        <v>29</v>
      </c>
      <c r="O404" s="33" t="s">
        <v>709</v>
      </c>
      <c r="P404" s="33" t="s">
        <v>30</v>
      </c>
      <c r="Q404" s="33">
        <v>1</v>
      </c>
      <c r="R404" s="33" t="s">
        <v>59</v>
      </c>
      <c r="S404" s="62">
        <v>2500000</v>
      </c>
      <c r="T404" s="62">
        <v>26250000</v>
      </c>
      <c r="U404" s="29">
        <v>26250000</v>
      </c>
      <c r="V404" s="33" t="s">
        <v>32</v>
      </c>
      <c r="W404" s="3" t="s">
        <v>33</v>
      </c>
      <c r="X404" s="33" t="s">
        <v>38</v>
      </c>
      <c r="Y404" s="34">
        <v>3009133992</v>
      </c>
      <c r="Z404" s="10" t="s">
        <v>261</v>
      </c>
      <c r="AA404" s="33"/>
      <c r="AB404" s="33" t="s">
        <v>37</v>
      </c>
      <c r="AC404" s="33" t="s">
        <v>574</v>
      </c>
      <c r="AD404" s="33" t="s">
        <v>736</v>
      </c>
      <c r="AE404" s="33"/>
      <c r="AF404" s="33"/>
    </row>
    <row r="405" spans="1:32" s="109" customFormat="1" ht="196.5" customHeight="1" x14ac:dyDescent="0.25">
      <c r="A405" s="33" t="s">
        <v>1435</v>
      </c>
      <c r="B405" s="33" t="s">
        <v>37</v>
      </c>
      <c r="C405" s="53">
        <v>404</v>
      </c>
      <c r="D405" s="33" t="s">
        <v>745</v>
      </c>
      <c r="E405" s="33"/>
      <c r="F405" s="33"/>
      <c r="G405" s="33" t="s">
        <v>854</v>
      </c>
      <c r="H405" s="33" t="s">
        <v>747</v>
      </c>
      <c r="I405" s="33" t="s">
        <v>41</v>
      </c>
      <c r="J405" s="33" t="s">
        <v>51</v>
      </c>
      <c r="K405" s="33">
        <v>2</v>
      </c>
      <c r="L405" s="33" t="s">
        <v>28</v>
      </c>
      <c r="M405" s="33">
        <v>10.5</v>
      </c>
      <c r="N405" s="33" t="s">
        <v>29</v>
      </c>
      <c r="O405" s="33" t="s">
        <v>709</v>
      </c>
      <c r="P405" s="33" t="s">
        <v>30</v>
      </c>
      <c r="Q405" s="33">
        <v>1</v>
      </c>
      <c r="R405" s="33" t="s">
        <v>59</v>
      </c>
      <c r="S405" s="62">
        <v>2500000</v>
      </c>
      <c r="T405" s="62">
        <v>26250000</v>
      </c>
      <c r="U405" s="29">
        <v>26250000</v>
      </c>
      <c r="V405" s="33" t="s">
        <v>32</v>
      </c>
      <c r="W405" s="3" t="s">
        <v>33</v>
      </c>
      <c r="X405" s="33" t="s">
        <v>38</v>
      </c>
      <c r="Y405" s="34">
        <v>3009133992</v>
      </c>
      <c r="Z405" s="10" t="s">
        <v>261</v>
      </c>
      <c r="AA405" s="33"/>
      <c r="AB405" s="33" t="s">
        <v>37</v>
      </c>
      <c r="AC405" s="33" t="s">
        <v>574</v>
      </c>
      <c r="AD405" s="33" t="s">
        <v>736</v>
      </c>
      <c r="AE405" s="33"/>
      <c r="AF405" s="33"/>
    </row>
    <row r="406" spans="1:32" s="110" customFormat="1" ht="190.5" customHeight="1" x14ac:dyDescent="0.25">
      <c r="A406" s="33" t="s">
        <v>1436</v>
      </c>
      <c r="B406" s="33" t="s">
        <v>37</v>
      </c>
      <c r="C406" s="53">
        <v>405</v>
      </c>
      <c r="D406" s="33" t="s">
        <v>745</v>
      </c>
      <c r="E406" s="33"/>
      <c r="F406" s="33"/>
      <c r="G406" s="33" t="s">
        <v>855</v>
      </c>
      <c r="H406" s="33" t="s">
        <v>747</v>
      </c>
      <c r="I406" s="33" t="s">
        <v>41</v>
      </c>
      <c r="J406" s="33" t="s">
        <v>51</v>
      </c>
      <c r="K406" s="33">
        <v>2</v>
      </c>
      <c r="L406" s="33" t="s">
        <v>28</v>
      </c>
      <c r="M406" s="33">
        <v>10.5</v>
      </c>
      <c r="N406" s="33" t="s">
        <v>29</v>
      </c>
      <c r="O406" s="33" t="s">
        <v>709</v>
      </c>
      <c r="P406" s="33" t="s">
        <v>30</v>
      </c>
      <c r="Q406" s="33">
        <v>1</v>
      </c>
      <c r="R406" s="33" t="s">
        <v>59</v>
      </c>
      <c r="S406" s="62">
        <v>2500000</v>
      </c>
      <c r="T406" s="62">
        <v>26250000</v>
      </c>
      <c r="U406" s="29">
        <v>26250000</v>
      </c>
      <c r="V406" s="33" t="s">
        <v>32</v>
      </c>
      <c r="W406" s="3" t="s">
        <v>33</v>
      </c>
      <c r="X406" s="33" t="s">
        <v>38</v>
      </c>
      <c r="Y406" s="34">
        <v>3009133992</v>
      </c>
      <c r="Z406" s="10" t="s">
        <v>261</v>
      </c>
      <c r="AA406" s="33"/>
      <c r="AB406" s="33" t="s">
        <v>37</v>
      </c>
      <c r="AC406" s="33" t="s">
        <v>574</v>
      </c>
      <c r="AD406" s="33" t="s">
        <v>736</v>
      </c>
      <c r="AE406" s="33"/>
      <c r="AF406" s="33"/>
    </row>
    <row r="407" spans="1:32" s="109" customFormat="1" ht="118.5" customHeight="1" x14ac:dyDescent="0.25">
      <c r="A407" s="33" t="s">
        <v>758</v>
      </c>
      <c r="B407" s="33" t="s">
        <v>37</v>
      </c>
      <c r="C407" s="53">
        <v>406</v>
      </c>
      <c r="D407" s="33" t="s">
        <v>1461</v>
      </c>
      <c r="E407" s="33"/>
      <c r="F407" s="33"/>
      <c r="G407" s="33" t="s">
        <v>856</v>
      </c>
      <c r="H407" s="33" t="s">
        <v>747</v>
      </c>
      <c r="I407" s="33" t="s">
        <v>41</v>
      </c>
      <c r="J407" s="33" t="s">
        <v>54</v>
      </c>
      <c r="K407" s="33">
        <v>5</v>
      </c>
      <c r="L407" s="33" t="s">
        <v>28</v>
      </c>
      <c r="M407" s="33">
        <v>7.5</v>
      </c>
      <c r="N407" s="33" t="s">
        <v>29</v>
      </c>
      <c r="O407" s="33" t="s">
        <v>709</v>
      </c>
      <c r="P407" s="33" t="s">
        <v>30</v>
      </c>
      <c r="Q407" s="33">
        <v>1</v>
      </c>
      <c r="R407" s="33" t="s">
        <v>59</v>
      </c>
      <c r="S407" s="62">
        <v>2500000</v>
      </c>
      <c r="T407" s="62">
        <f>+S407*M407</f>
        <v>18750000</v>
      </c>
      <c r="U407" s="29">
        <f>+T407</f>
        <v>18750000</v>
      </c>
      <c r="V407" s="33" t="s">
        <v>32</v>
      </c>
      <c r="W407" s="3" t="s">
        <v>33</v>
      </c>
      <c r="X407" s="33" t="s">
        <v>38</v>
      </c>
      <c r="Y407" s="34">
        <v>3009133992</v>
      </c>
      <c r="Z407" s="10" t="s">
        <v>261</v>
      </c>
      <c r="AA407" s="33"/>
      <c r="AB407" s="33" t="s">
        <v>37</v>
      </c>
      <c r="AC407" s="33" t="s">
        <v>574</v>
      </c>
      <c r="AD407" s="33" t="s">
        <v>736</v>
      </c>
      <c r="AE407" s="33"/>
      <c r="AF407" s="33"/>
    </row>
    <row r="408" spans="1:32" s="109" customFormat="1" ht="112.5" customHeight="1" x14ac:dyDescent="0.25">
      <c r="A408" s="33" t="s">
        <v>1437</v>
      </c>
      <c r="B408" s="33" t="s">
        <v>37</v>
      </c>
      <c r="C408" s="53">
        <v>407</v>
      </c>
      <c r="D408" s="33" t="s">
        <v>745</v>
      </c>
      <c r="E408" s="33"/>
      <c r="F408" s="33"/>
      <c r="G408" s="33" t="s">
        <v>857</v>
      </c>
      <c r="H408" s="33" t="s">
        <v>747</v>
      </c>
      <c r="I408" s="33" t="s">
        <v>41</v>
      </c>
      <c r="J408" s="33" t="s">
        <v>51</v>
      </c>
      <c r="K408" s="33">
        <v>2</v>
      </c>
      <c r="L408" s="33" t="s">
        <v>28</v>
      </c>
      <c r="M408" s="33">
        <v>10.5</v>
      </c>
      <c r="N408" s="33" t="s">
        <v>29</v>
      </c>
      <c r="O408" s="33" t="s">
        <v>709</v>
      </c>
      <c r="P408" s="33" t="s">
        <v>30</v>
      </c>
      <c r="Q408" s="33">
        <v>1</v>
      </c>
      <c r="R408" s="33" t="s">
        <v>59</v>
      </c>
      <c r="S408" s="62">
        <v>2500000</v>
      </c>
      <c r="T408" s="62">
        <v>26250000</v>
      </c>
      <c r="U408" s="29">
        <v>26250000</v>
      </c>
      <c r="V408" s="33" t="s">
        <v>32</v>
      </c>
      <c r="W408" s="3" t="s">
        <v>33</v>
      </c>
      <c r="X408" s="33" t="s">
        <v>38</v>
      </c>
      <c r="Y408" s="34">
        <v>3009133992</v>
      </c>
      <c r="Z408" s="10" t="s">
        <v>261</v>
      </c>
      <c r="AA408" s="33"/>
      <c r="AB408" s="33" t="s">
        <v>37</v>
      </c>
      <c r="AC408" s="33" t="s">
        <v>574</v>
      </c>
      <c r="AD408" s="33" t="s">
        <v>736</v>
      </c>
      <c r="AE408" s="33"/>
      <c r="AF408" s="33"/>
    </row>
    <row r="409" spans="1:32" s="113" customFormat="1" ht="66" x14ac:dyDescent="0.25">
      <c r="A409" s="33" t="s">
        <v>1438</v>
      </c>
      <c r="B409" s="33" t="s">
        <v>37</v>
      </c>
      <c r="C409" s="53">
        <v>408</v>
      </c>
      <c r="D409" s="33" t="s">
        <v>745</v>
      </c>
      <c r="E409" s="33"/>
      <c r="F409" s="33"/>
      <c r="G409" s="33" t="s">
        <v>858</v>
      </c>
      <c r="H409" s="33" t="s">
        <v>747</v>
      </c>
      <c r="I409" s="33" t="s">
        <v>41</v>
      </c>
      <c r="J409" s="33" t="s">
        <v>51</v>
      </c>
      <c r="K409" s="33">
        <v>2</v>
      </c>
      <c r="L409" s="33" t="s">
        <v>28</v>
      </c>
      <c r="M409" s="33">
        <v>10.5</v>
      </c>
      <c r="N409" s="33" t="s">
        <v>29</v>
      </c>
      <c r="O409" s="33" t="s">
        <v>709</v>
      </c>
      <c r="P409" s="33" t="s">
        <v>30</v>
      </c>
      <c r="Q409" s="33">
        <v>1</v>
      </c>
      <c r="R409" s="33" t="s">
        <v>59</v>
      </c>
      <c r="S409" s="62">
        <v>2500000</v>
      </c>
      <c r="T409" s="62">
        <v>26250000</v>
      </c>
      <c r="U409" s="29">
        <v>26250000</v>
      </c>
      <c r="V409" s="33" t="s">
        <v>32</v>
      </c>
      <c r="W409" s="3" t="s">
        <v>33</v>
      </c>
      <c r="X409" s="33" t="s">
        <v>38</v>
      </c>
      <c r="Y409" s="34">
        <v>3009133992</v>
      </c>
      <c r="Z409" s="10" t="s">
        <v>261</v>
      </c>
      <c r="AA409" s="33"/>
      <c r="AB409" s="33" t="s">
        <v>37</v>
      </c>
      <c r="AC409" s="33" t="s">
        <v>574</v>
      </c>
      <c r="AD409" s="33" t="s">
        <v>736</v>
      </c>
      <c r="AE409" s="33"/>
      <c r="AF409" s="33"/>
    </row>
    <row r="410" spans="1:32" s="109" customFormat="1" ht="66" x14ac:dyDescent="0.25">
      <c r="A410" s="33" t="s">
        <v>759</v>
      </c>
      <c r="B410" s="33" t="s">
        <v>37</v>
      </c>
      <c r="C410" s="53">
        <v>409</v>
      </c>
      <c r="D410" s="33" t="s">
        <v>1461</v>
      </c>
      <c r="E410" s="33"/>
      <c r="F410" s="33"/>
      <c r="G410" s="33" t="s">
        <v>859</v>
      </c>
      <c r="H410" s="33" t="s">
        <v>747</v>
      </c>
      <c r="I410" s="33" t="s">
        <v>41</v>
      </c>
      <c r="J410" s="33" t="s">
        <v>42</v>
      </c>
      <c r="K410" s="33">
        <v>3</v>
      </c>
      <c r="L410" s="33" t="s">
        <v>28</v>
      </c>
      <c r="M410" s="33">
        <v>10</v>
      </c>
      <c r="N410" s="33" t="s">
        <v>29</v>
      </c>
      <c r="O410" s="33" t="s">
        <v>709</v>
      </c>
      <c r="P410" s="33" t="s">
        <v>30</v>
      </c>
      <c r="Q410" s="33">
        <v>1</v>
      </c>
      <c r="R410" s="33" t="s">
        <v>59</v>
      </c>
      <c r="S410" s="62">
        <v>2500000</v>
      </c>
      <c r="T410" s="62">
        <v>25000000</v>
      </c>
      <c r="U410" s="29">
        <v>25000000</v>
      </c>
      <c r="V410" s="33" t="s">
        <v>32</v>
      </c>
      <c r="W410" s="3" t="s">
        <v>33</v>
      </c>
      <c r="X410" s="33" t="s">
        <v>38</v>
      </c>
      <c r="Y410" s="34">
        <v>3009133992</v>
      </c>
      <c r="Z410" s="10" t="s">
        <v>261</v>
      </c>
      <c r="AA410" s="33"/>
      <c r="AB410" s="33" t="s">
        <v>37</v>
      </c>
      <c r="AC410" s="33" t="s">
        <v>574</v>
      </c>
      <c r="AD410" s="33" t="s">
        <v>736</v>
      </c>
      <c r="AE410" s="33"/>
      <c r="AF410" s="33"/>
    </row>
    <row r="411" spans="1:32" s="113" customFormat="1" ht="66" x14ac:dyDescent="0.25">
      <c r="A411" s="33" t="s">
        <v>760</v>
      </c>
      <c r="B411" s="33" t="s">
        <v>37</v>
      </c>
      <c r="C411" s="53">
        <v>410</v>
      </c>
      <c r="D411" s="33" t="s">
        <v>1461</v>
      </c>
      <c r="E411" s="33"/>
      <c r="F411" s="33"/>
      <c r="G411" s="33" t="s">
        <v>860</v>
      </c>
      <c r="H411" s="33" t="s">
        <v>747</v>
      </c>
      <c r="I411" s="33" t="s">
        <v>41</v>
      </c>
      <c r="J411" s="33" t="s">
        <v>42</v>
      </c>
      <c r="K411" s="33">
        <v>3</v>
      </c>
      <c r="L411" s="33" t="s">
        <v>28</v>
      </c>
      <c r="M411" s="33">
        <v>10</v>
      </c>
      <c r="N411" s="33" t="s">
        <v>29</v>
      </c>
      <c r="O411" s="33" t="s">
        <v>709</v>
      </c>
      <c r="P411" s="33" t="s">
        <v>30</v>
      </c>
      <c r="Q411" s="33">
        <v>1</v>
      </c>
      <c r="R411" s="33" t="s">
        <v>59</v>
      </c>
      <c r="S411" s="62">
        <v>2500000</v>
      </c>
      <c r="T411" s="62">
        <v>25000000</v>
      </c>
      <c r="U411" s="29">
        <v>25000000</v>
      </c>
      <c r="V411" s="33" t="s">
        <v>32</v>
      </c>
      <c r="W411" s="3" t="s">
        <v>33</v>
      </c>
      <c r="X411" s="33" t="s">
        <v>38</v>
      </c>
      <c r="Y411" s="34">
        <v>3009133992</v>
      </c>
      <c r="Z411" s="10" t="s">
        <v>261</v>
      </c>
      <c r="AA411" s="33"/>
      <c r="AB411" s="33" t="s">
        <v>37</v>
      </c>
      <c r="AC411" s="33" t="s">
        <v>574</v>
      </c>
      <c r="AD411" s="33" t="s">
        <v>736</v>
      </c>
      <c r="AE411" s="33"/>
      <c r="AF411" s="33"/>
    </row>
    <row r="412" spans="1:32" s="113" customFormat="1" ht="66" x14ac:dyDescent="0.25">
      <c r="A412" s="33" t="s">
        <v>761</v>
      </c>
      <c r="B412" s="33" t="s">
        <v>37</v>
      </c>
      <c r="C412" s="53">
        <v>411</v>
      </c>
      <c r="D412" s="33" t="s">
        <v>1461</v>
      </c>
      <c r="E412" s="33"/>
      <c r="F412" s="33"/>
      <c r="G412" s="33" t="s">
        <v>861</v>
      </c>
      <c r="H412" s="33" t="s">
        <v>747</v>
      </c>
      <c r="I412" s="33" t="s">
        <v>41</v>
      </c>
      <c r="J412" s="33" t="s">
        <v>42</v>
      </c>
      <c r="K412" s="33">
        <v>3</v>
      </c>
      <c r="L412" s="33" t="s">
        <v>28</v>
      </c>
      <c r="M412" s="33">
        <v>10</v>
      </c>
      <c r="N412" s="33" t="s">
        <v>29</v>
      </c>
      <c r="O412" s="33" t="s">
        <v>709</v>
      </c>
      <c r="P412" s="33" t="s">
        <v>30</v>
      </c>
      <c r="Q412" s="33">
        <v>1</v>
      </c>
      <c r="R412" s="33" t="s">
        <v>59</v>
      </c>
      <c r="S412" s="62">
        <v>2500000</v>
      </c>
      <c r="T412" s="62">
        <v>25000000</v>
      </c>
      <c r="U412" s="29">
        <v>25000000</v>
      </c>
      <c r="V412" s="33" t="s">
        <v>32</v>
      </c>
      <c r="W412" s="3" t="s">
        <v>33</v>
      </c>
      <c r="X412" s="33" t="s">
        <v>38</v>
      </c>
      <c r="Y412" s="34">
        <v>3009133992</v>
      </c>
      <c r="Z412" s="10" t="s">
        <v>261</v>
      </c>
      <c r="AA412" s="33"/>
      <c r="AB412" s="33" t="s">
        <v>37</v>
      </c>
      <c r="AC412" s="33" t="s">
        <v>574</v>
      </c>
      <c r="AD412" s="33" t="s">
        <v>736</v>
      </c>
      <c r="AE412" s="33"/>
      <c r="AF412" s="33"/>
    </row>
    <row r="413" spans="1:32" s="113" customFormat="1" ht="66" x14ac:dyDescent="0.25">
      <c r="A413" s="33" t="s">
        <v>762</v>
      </c>
      <c r="B413" s="33" t="s">
        <v>37</v>
      </c>
      <c r="C413" s="53">
        <v>412</v>
      </c>
      <c r="D413" s="33" t="s">
        <v>1461</v>
      </c>
      <c r="E413" s="33"/>
      <c r="F413" s="33"/>
      <c r="G413" s="33" t="s">
        <v>862</v>
      </c>
      <c r="H413" s="33" t="s">
        <v>747</v>
      </c>
      <c r="I413" s="33" t="s">
        <v>41</v>
      </c>
      <c r="J413" s="33" t="s">
        <v>42</v>
      </c>
      <c r="K413" s="33">
        <v>3</v>
      </c>
      <c r="L413" s="33" t="s">
        <v>28</v>
      </c>
      <c r="M413" s="33">
        <v>10</v>
      </c>
      <c r="N413" s="33" t="s">
        <v>29</v>
      </c>
      <c r="O413" s="33" t="s">
        <v>709</v>
      </c>
      <c r="P413" s="33" t="s">
        <v>30</v>
      </c>
      <c r="Q413" s="33">
        <v>1</v>
      </c>
      <c r="R413" s="33" t="s">
        <v>59</v>
      </c>
      <c r="S413" s="62">
        <v>2500000</v>
      </c>
      <c r="T413" s="62">
        <v>25000000</v>
      </c>
      <c r="U413" s="29">
        <v>25000000</v>
      </c>
      <c r="V413" s="33" t="s">
        <v>32</v>
      </c>
      <c r="W413" s="3" t="s">
        <v>33</v>
      </c>
      <c r="X413" s="33" t="s">
        <v>38</v>
      </c>
      <c r="Y413" s="34">
        <v>3009133992</v>
      </c>
      <c r="Z413" s="10" t="s">
        <v>261</v>
      </c>
      <c r="AA413" s="33"/>
      <c r="AB413" s="33" t="s">
        <v>37</v>
      </c>
      <c r="AC413" s="33" t="s">
        <v>574</v>
      </c>
      <c r="AD413" s="33" t="s">
        <v>736</v>
      </c>
      <c r="AE413" s="33"/>
      <c r="AF413" s="33"/>
    </row>
    <row r="414" spans="1:32" s="113" customFormat="1" ht="66" x14ac:dyDescent="0.25">
      <c r="A414" s="33" t="s">
        <v>763</v>
      </c>
      <c r="B414" s="33" t="s">
        <v>37</v>
      </c>
      <c r="C414" s="53">
        <v>413</v>
      </c>
      <c r="D414" s="33" t="s">
        <v>1461</v>
      </c>
      <c r="E414" s="33"/>
      <c r="F414" s="33"/>
      <c r="G414" s="33" t="s">
        <v>863</v>
      </c>
      <c r="H414" s="33" t="s">
        <v>747</v>
      </c>
      <c r="I414" s="33" t="s">
        <v>41</v>
      </c>
      <c r="J414" s="33" t="s">
        <v>42</v>
      </c>
      <c r="K414" s="33">
        <v>3</v>
      </c>
      <c r="L414" s="33" t="s">
        <v>28</v>
      </c>
      <c r="M414" s="33">
        <v>10</v>
      </c>
      <c r="N414" s="33" t="s">
        <v>29</v>
      </c>
      <c r="O414" s="33" t="s">
        <v>709</v>
      </c>
      <c r="P414" s="33" t="s">
        <v>30</v>
      </c>
      <c r="Q414" s="33">
        <v>1</v>
      </c>
      <c r="R414" s="33" t="s">
        <v>59</v>
      </c>
      <c r="S414" s="62">
        <v>2500000</v>
      </c>
      <c r="T414" s="62">
        <v>25000000</v>
      </c>
      <c r="U414" s="29">
        <v>25000000</v>
      </c>
      <c r="V414" s="33" t="s">
        <v>32</v>
      </c>
      <c r="W414" s="3" t="s">
        <v>33</v>
      </c>
      <c r="X414" s="33" t="s">
        <v>38</v>
      </c>
      <c r="Y414" s="34">
        <v>3009133992</v>
      </c>
      <c r="Z414" s="10" t="s">
        <v>261</v>
      </c>
      <c r="AA414" s="33"/>
      <c r="AB414" s="33" t="s">
        <v>37</v>
      </c>
      <c r="AC414" s="33" t="s">
        <v>574</v>
      </c>
      <c r="AD414" s="33" t="s">
        <v>736</v>
      </c>
      <c r="AE414" s="33"/>
      <c r="AF414" s="33"/>
    </row>
    <row r="415" spans="1:32" s="113" customFormat="1" ht="66" x14ac:dyDescent="0.25">
      <c r="A415" s="33" t="s">
        <v>764</v>
      </c>
      <c r="B415" s="33" t="s">
        <v>37</v>
      </c>
      <c r="C415" s="53">
        <v>414</v>
      </c>
      <c r="D415" s="33" t="s">
        <v>1461</v>
      </c>
      <c r="E415" s="33"/>
      <c r="F415" s="33"/>
      <c r="G415" s="33" t="s">
        <v>864</v>
      </c>
      <c r="H415" s="33" t="s">
        <v>747</v>
      </c>
      <c r="I415" s="33" t="s">
        <v>41</v>
      </c>
      <c r="J415" s="33" t="s">
        <v>42</v>
      </c>
      <c r="K415" s="33">
        <v>3</v>
      </c>
      <c r="L415" s="33" t="s">
        <v>28</v>
      </c>
      <c r="M415" s="33">
        <v>10</v>
      </c>
      <c r="N415" s="33" t="s">
        <v>29</v>
      </c>
      <c r="O415" s="33" t="s">
        <v>709</v>
      </c>
      <c r="P415" s="33" t="s">
        <v>30</v>
      </c>
      <c r="Q415" s="33">
        <v>1</v>
      </c>
      <c r="R415" s="33" t="s">
        <v>59</v>
      </c>
      <c r="S415" s="62">
        <v>2500000</v>
      </c>
      <c r="T415" s="62">
        <v>25000000</v>
      </c>
      <c r="U415" s="29">
        <v>25000000</v>
      </c>
      <c r="V415" s="33" t="s">
        <v>32</v>
      </c>
      <c r="W415" s="3" t="s">
        <v>33</v>
      </c>
      <c r="X415" s="33" t="s">
        <v>38</v>
      </c>
      <c r="Y415" s="34">
        <v>3009133992</v>
      </c>
      <c r="Z415" s="10" t="s">
        <v>261</v>
      </c>
      <c r="AA415" s="33"/>
      <c r="AB415" s="33" t="s">
        <v>37</v>
      </c>
      <c r="AC415" s="33" t="s">
        <v>574</v>
      </c>
      <c r="AD415" s="33" t="s">
        <v>736</v>
      </c>
      <c r="AE415" s="33"/>
      <c r="AF415" s="33"/>
    </row>
    <row r="416" spans="1:32" s="113" customFormat="1" ht="66" x14ac:dyDescent="0.25">
      <c r="A416" s="33" t="s">
        <v>765</v>
      </c>
      <c r="B416" s="33" t="s">
        <v>37</v>
      </c>
      <c r="C416" s="53">
        <v>415</v>
      </c>
      <c r="D416" s="33" t="s">
        <v>1461</v>
      </c>
      <c r="E416" s="33"/>
      <c r="F416" s="33"/>
      <c r="G416" s="33" t="s">
        <v>865</v>
      </c>
      <c r="H416" s="33" t="s">
        <v>747</v>
      </c>
      <c r="I416" s="33" t="s">
        <v>41</v>
      </c>
      <c r="J416" s="33" t="s">
        <v>42</v>
      </c>
      <c r="K416" s="33">
        <v>3</v>
      </c>
      <c r="L416" s="33" t="s">
        <v>28</v>
      </c>
      <c r="M416" s="33">
        <v>10</v>
      </c>
      <c r="N416" s="33" t="s">
        <v>29</v>
      </c>
      <c r="O416" s="33" t="s">
        <v>709</v>
      </c>
      <c r="P416" s="33" t="s">
        <v>30</v>
      </c>
      <c r="Q416" s="33">
        <v>1</v>
      </c>
      <c r="R416" s="33" t="s">
        <v>59</v>
      </c>
      <c r="S416" s="62">
        <v>2500000</v>
      </c>
      <c r="T416" s="62">
        <v>25000000</v>
      </c>
      <c r="U416" s="29">
        <v>25000000</v>
      </c>
      <c r="V416" s="33" t="s">
        <v>32</v>
      </c>
      <c r="W416" s="3" t="s">
        <v>33</v>
      </c>
      <c r="X416" s="33" t="s">
        <v>38</v>
      </c>
      <c r="Y416" s="34">
        <v>3009133992</v>
      </c>
      <c r="Z416" s="10" t="s">
        <v>261</v>
      </c>
      <c r="AA416" s="33"/>
      <c r="AB416" s="33" t="s">
        <v>37</v>
      </c>
      <c r="AC416" s="33" t="s">
        <v>574</v>
      </c>
      <c r="AD416" s="33" t="s">
        <v>736</v>
      </c>
      <c r="AE416" s="33"/>
      <c r="AF416" s="33"/>
    </row>
    <row r="417" spans="1:32" s="113" customFormat="1" ht="66" x14ac:dyDescent="0.25">
      <c r="A417" s="33" t="s">
        <v>1439</v>
      </c>
      <c r="B417" s="33" t="s">
        <v>37</v>
      </c>
      <c r="C417" s="53">
        <v>416</v>
      </c>
      <c r="D417" s="33" t="s">
        <v>745</v>
      </c>
      <c r="E417" s="33"/>
      <c r="F417" s="33"/>
      <c r="G417" s="33" t="s">
        <v>866</v>
      </c>
      <c r="H417" s="33" t="s">
        <v>747</v>
      </c>
      <c r="I417" s="33" t="s">
        <v>41</v>
      </c>
      <c r="J417" s="33" t="s">
        <v>51</v>
      </c>
      <c r="K417" s="33">
        <v>2</v>
      </c>
      <c r="L417" s="33" t="s">
        <v>28</v>
      </c>
      <c r="M417" s="33">
        <v>10.5</v>
      </c>
      <c r="N417" s="33" t="s">
        <v>29</v>
      </c>
      <c r="O417" s="33" t="s">
        <v>709</v>
      </c>
      <c r="P417" s="33" t="s">
        <v>30</v>
      </c>
      <c r="Q417" s="33">
        <v>1</v>
      </c>
      <c r="R417" s="33" t="s">
        <v>59</v>
      </c>
      <c r="S417" s="62">
        <v>2500000</v>
      </c>
      <c r="T417" s="62">
        <v>26250000</v>
      </c>
      <c r="U417" s="29">
        <v>26250000</v>
      </c>
      <c r="V417" s="33" t="s">
        <v>32</v>
      </c>
      <c r="W417" s="3" t="s">
        <v>33</v>
      </c>
      <c r="X417" s="33" t="s">
        <v>38</v>
      </c>
      <c r="Y417" s="34">
        <v>3009133992</v>
      </c>
      <c r="Z417" s="10" t="s">
        <v>261</v>
      </c>
      <c r="AA417" s="33"/>
      <c r="AB417" s="33" t="s">
        <v>37</v>
      </c>
      <c r="AC417" s="33" t="s">
        <v>574</v>
      </c>
      <c r="AD417" s="33" t="s">
        <v>736</v>
      </c>
      <c r="AE417" s="33"/>
      <c r="AF417" s="33"/>
    </row>
    <row r="418" spans="1:32" s="113" customFormat="1" ht="66" x14ac:dyDescent="0.25">
      <c r="A418" s="33" t="s">
        <v>766</v>
      </c>
      <c r="B418" s="33" t="s">
        <v>37</v>
      </c>
      <c r="C418" s="53">
        <v>417</v>
      </c>
      <c r="D418" s="33" t="s">
        <v>1461</v>
      </c>
      <c r="E418" s="33"/>
      <c r="F418" s="33"/>
      <c r="G418" s="33" t="s">
        <v>867</v>
      </c>
      <c r="H418" s="33" t="s">
        <v>747</v>
      </c>
      <c r="I418" s="33" t="s">
        <v>41</v>
      </c>
      <c r="J418" s="33" t="s">
        <v>54</v>
      </c>
      <c r="K418" s="33">
        <v>5</v>
      </c>
      <c r="L418" s="33" t="s">
        <v>28</v>
      </c>
      <c r="M418" s="33">
        <v>7.5</v>
      </c>
      <c r="N418" s="33" t="s">
        <v>29</v>
      </c>
      <c r="O418" s="33" t="s">
        <v>709</v>
      </c>
      <c r="P418" s="33" t="s">
        <v>30</v>
      </c>
      <c r="Q418" s="33">
        <v>1</v>
      </c>
      <c r="R418" s="33" t="s">
        <v>59</v>
      </c>
      <c r="S418" s="62">
        <v>2500000</v>
      </c>
      <c r="T418" s="62">
        <f>+M418*S418</f>
        <v>18750000</v>
      </c>
      <c r="U418" s="29">
        <f>+T418</f>
        <v>18750000</v>
      </c>
      <c r="V418" s="33" t="s">
        <v>32</v>
      </c>
      <c r="W418" s="3" t="s">
        <v>33</v>
      </c>
      <c r="X418" s="33" t="s">
        <v>38</v>
      </c>
      <c r="Y418" s="34">
        <v>3009133992</v>
      </c>
      <c r="Z418" s="10" t="s">
        <v>261</v>
      </c>
      <c r="AA418" s="33"/>
      <c r="AB418" s="33" t="s">
        <v>37</v>
      </c>
      <c r="AC418" s="33" t="s">
        <v>574</v>
      </c>
      <c r="AD418" s="33" t="s">
        <v>1509</v>
      </c>
      <c r="AE418" s="33"/>
      <c r="AF418" s="33"/>
    </row>
    <row r="419" spans="1:32" s="113" customFormat="1" ht="66" x14ac:dyDescent="0.25">
      <c r="A419" s="33" t="s">
        <v>1440</v>
      </c>
      <c r="B419" s="33" t="s">
        <v>37</v>
      </c>
      <c r="C419" s="53">
        <v>418</v>
      </c>
      <c r="D419" s="33" t="s">
        <v>745</v>
      </c>
      <c r="E419" s="33"/>
      <c r="F419" s="33"/>
      <c r="G419" s="33" t="s">
        <v>868</v>
      </c>
      <c r="H419" s="33" t="s">
        <v>747</v>
      </c>
      <c r="I419" s="33" t="s">
        <v>41</v>
      </c>
      <c r="J419" s="33" t="s">
        <v>51</v>
      </c>
      <c r="K419" s="33">
        <v>2</v>
      </c>
      <c r="L419" s="33" t="s">
        <v>28</v>
      </c>
      <c r="M419" s="33">
        <v>10.5</v>
      </c>
      <c r="N419" s="33" t="s">
        <v>29</v>
      </c>
      <c r="O419" s="33" t="s">
        <v>709</v>
      </c>
      <c r="P419" s="33" t="s">
        <v>30</v>
      </c>
      <c r="Q419" s="33">
        <v>1</v>
      </c>
      <c r="R419" s="33" t="s">
        <v>59</v>
      </c>
      <c r="S419" s="62">
        <v>2500000</v>
      </c>
      <c r="T419" s="62">
        <v>26250000</v>
      </c>
      <c r="U419" s="29">
        <v>26250000</v>
      </c>
      <c r="V419" s="33" t="s">
        <v>32</v>
      </c>
      <c r="W419" s="3" t="s">
        <v>33</v>
      </c>
      <c r="X419" s="33" t="s">
        <v>38</v>
      </c>
      <c r="Y419" s="34">
        <v>3009133992</v>
      </c>
      <c r="Z419" s="10" t="s">
        <v>261</v>
      </c>
      <c r="AA419" s="33"/>
      <c r="AB419" s="33" t="s">
        <v>37</v>
      </c>
      <c r="AC419" s="33" t="s">
        <v>574</v>
      </c>
      <c r="AD419" s="33" t="s">
        <v>736</v>
      </c>
      <c r="AE419" s="33"/>
      <c r="AF419" s="33"/>
    </row>
    <row r="420" spans="1:32" s="113" customFormat="1" ht="115.5" x14ac:dyDescent="0.25">
      <c r="A420" s="33" t="s">
        <v>767</v>
      </c>
      <c r="B420" s="33" t="s">
        <v>37</v>
      </c>
      <c r="C420" s="53">
        <v>419</v>
      </c>
      <c r="D420" s="33" t="s">
        <v>1461</v>
      </c>
      <c r="E420" s="33"/>
      <c r="F420" s="33"/>
      <c r="G420" s="33" t="s">
        <v>869</v>
      </c>
      <c r="H420" s="33" t="s">
        <v>747</v>
      </c>
      <c r="I420" s="33" t="s">
        <v>1857</v>
      </c>
      <c r="J420" s="35" t="s">
        <v>146</v>
      </c>
      <c r="K420" s="33">
        <v>7</v>
      </c>
      <c r="L420" s="33" t="s">
        <v>28</v>
      </c>
      <c r="M420" s="33">
        <v>6</v>
      </c>
      <c r="N420" s="33" t="s">
        <v>29</v>
      </c>
      <c r="O420" s="33" t="s">
        <v>709</v>
      </c>
      <c r="P420" s="33" t="s">
        <v>30</v>
      </c>
      <c r="Q420" s="33">
        <v>1</v>
      </c>
      <c r="R420" s="33" t="s">
        <v>59</v>
      </c>
      <c r="S420" s="62">
        <v>2500000</v>
      </c>
      <c r="T420" s="62">
        <f>+M420*S420</f>
        <v>15000000</v>
      </c>
      <c r="U420" s="29">
        <f>+T420</f>
        <v>15000000</v>
      </c>
      <c r="V420" s="33" t="s">
        <v>32</v>
      </c>
      <c r="W420" s="3" t="s">
        <v>33</v>
      </c>
      <c r="X420" s="33" t="s">
        <v>38</v>
      </c>
      <c r="Y420" s="34">
        <v>3009133992</v>
      </c>
      <c r="Z420" s="10" t="s">
        <v>261</v>
      </c>
      <c r="AA420" s="33"/>
      <c r="AB420" s="33" t="s">
        <v>37</v>
      </c>
      <c r="AC420" s="33" t="s">
        <v>574</v>
      </c>
      <c r="AD420" s="33" t="s">
        <v>1969</v>
      </c>
      <c r="AE420" s="33"/>
      <c r="AF420" s="33"/>
    </row>
    <row r="421" spans="1:32" s="113" customFormat="1" ht="82.5" x14ac:dyDescent="0.25">
      <c r="A421" s="33" t="s">
        <v>768</v>
      </c>
      <c r="B421" s="33" t="s">
        <v>37</v>
      </c>
      <c r="C421" s="53">
        <v>420</v>
      </c>
      <c r="D421" s="33" t="s">
        <v>1461</v>
      </c>
      <c r="E421" s="33"/>
      <c r="F421" s="33"/>
      <c r="G421" s="33" t="s">
        <v>870</v>
      </c>
      <c r="H421" s="33" t="s">
        <v>747</v>
      </c>
      <c r="I421" s="33" t="s">
        <v>1858</v>
      </c>
      <c r="J421" s="33" t="s">
        <v>62</v>
      </c>
      <c r="K421" s="33">
        <v>6</v>
      </c>
      <c r="L421" s="33" t="s">
        <v>28</v>
      </c>
      <c r="M421" s="33">
        <v>6.5</v>
      </c>
      <c r="N421" s="33" t="s">
        <v>29</v>
      </c>
      <c r="O421" s="33" t="s">
        <v>709</v>
      </c>
      <c r="P421" s="33" t="s">
        <v>30</v>
      </c>
      <c r="Q421" s="33">
        <v>1</v>
      </c>
      <c r="R421" s="33" t="s">
        <v>59</v>
      </c>
      <c r="S421" s="62">
        <v>2500000</v>
      </c>
      <c r="T421" s="62">
        <f>+M421*S421</f>
        <v>16250000</v>
      </c>
      <c r="U421" s="29">
        <f>+T421</f>
        <v>16250000</v>
      </c>
      <c r="V421" s="33" t="s">
        <v>32</v>
      </c>
      <c r="W421" s="3" t="s">
        <v>33</v>
      </c>
      <c r="X421" s="33" t="s">
        <v>38</v>
      </c>
      <c r="Y421" s="34">
        <v>3009133992</v>
      </c>
      <c r="Z421" s="10" t="s">
        <v>261</v>
      </c>
      <c r="AA421" s="33"/>
      <c r="AB421" s="33" t="s">
        <v>37</v>
      </c>
      <c r="AC421" s="33" t="s">
        <v>574</v>
      </c>
      <c r="AD421" s="33" t="s">
        <v>1884</v>
      </c>
      <c r="AE421" s="33"/>
      <c r="AF421" s="33"/>
    </row>
    <row r="422" spans="1:32" s="113" customFormat="1" ht="66" x14ac:dyDescent="0.25">
      <c r="A422" s="33" t="s">
        <v>1441</v>
      </c>
      <c r="B422" s="33" t="s">
        <v>37</v>
      </c>
      <c r="C422" s="53">
        <v>421</v>
      </c>
      <c r="D422" s="33" t="s">
        <v>745</v>
      </c>
      <c r="E422" s="33"/>
      <c r="F422" s="33"/>
      <c r="G422" s="33" t="s">
        <v>871</v>
      </c>
      <c r="H422" s="33" t="s">
        <v>747</v>
      </c>
      <c r="I422" s="33" t="s">
        <v>41</v>
      </c>
      <c r="J422" s="33" t="s">
        <v>51</v>
      </c>
      <c r="K422" s="33">
        <v>2</v>
      </c>
      <c r="L422" s="33" t="s">
        <v>28</v>
      </c>
      <c r="M422" s="33">
        <v>10.5</v>
      </c>
      <c r="N422" s="33" t="s">
        <v>29</v>
      </c>
      <c r="O422" s="33" t="s">
        <v>709</v>
      </c>
      <c r="P422" s="33" t="s">
        <v>30</v>
      </c>
      <c r="Q422" s="33">
        <v>1</v>
      </c>
      <c r="R422" s="33" t="s">
        <v>59</v>
      </c>
      <c r="S422" s="62">
        <v>2500000</v>
      </c>
      <c r="T422" s="62">
        <v>26250000</v>
      </c>
      <c r="U422" s="29">
        <v>26250000</v>
      </c>
      <c r="V422" s="33" t="s">
        <v>32</v>
      </c>
      <c r="W422" s="3" t="s">
        <v>33</v>
      </c>
      <c r="X422" s="33" t="s">
        <v>38</v>
      </c>
      <c r="Y422" s="34">
        <v>3009133992</v>
      </c>
      <c r="Z422" s="10" t="s">
        <v>261</v>
      </c>
      <c r="AA422" s="33"/>
      <c r="AB422" s="33" t="s">
        <v>37</v>
      </c>
      <c r="AC422" s="33" t="s">
        <v>574</v>
      </c>
      <c r="AD422" s="33" t="s">
        <v>736</v>
      </c>
      <c r="AE422" s="33"/>
      <c r="AF422" s="33"/>
    </row>
    <row r="423" spans="1:32" s="113" customFormat="1" ht="66" x14ac:dyDescent="0.25">
      <c r="A423" s="33" t="s">
        <v>1442</v>
      </c>
      <c r="B423" s="33" t="s">
        <v>37</v>
      </c>
      <c r="C423" s="53">
        <v>422</v>
      </c>
      <c r="D423" s="33" t="s">
        <v>745</v>
      </c>
      <c r="E423" s="33"/>
      <c r="F423" s="33"/>
      <c r="G423" s="33" t="s">
        <v>872</v>
      </c>
      <c r="H423" s="33" t="s">
        <v>747</v>
      </c>
      <c r="I423" s="33" t="s">
        <v>41</v>
      </c>
      <c r="J423" s="33" t="s">
        <v>51</v>
      </c>
      <c r="K423" s="33">
        <v>2</v>
      </c>
      <c r="L423" s="33" t="s">
        <v>28</v>
      </c>
      <c r="M423" s="33">
        <v>10.5</v>
      </c>
      <c r="N423" s="33" t="s">
        <v>29</v>
      </c>
      <c r="O423" s="33" t="s">
        <v>709</v>
      </c>
      <c r="P423" s="33" t="s">
        <v>30</v>
      </c>
      <c r="Q423" s="33">
        <v>1</v>
      </c>
      <c r="R423" s="33" t="s">
        <v>59</v>
      </c>
      <c r="S423" s="62">
        <v>2500000</v>
      </c>
      <c r="T423" s="62">
        <v>26250000</v>
      </c>
      <c r="U423" s="29">
        <v>26250000</v>
      </c>
      <c r="V423" s="33" t="s">
        <v>32</v>
      </c>
      <c r="W423" s="3" t="s">
        <v>33</v>
      </c>
      <c r="X423" s="33" t="s">
        <v>38</v>
      </c>
      <c r="Y423" s="34">
        <v>3009133992</v>
      </c>
      <c r="Z423" s="10" t="s">
        <v>261</v>
      </c>
      <c r="AA423" s="33"/>
      <c r="AB423" s="33" t="s">
        <v>37</v>
      </c>
      <c r="AC423" s="33" t="s">
        <v>574</v>
      </c>
      <c r="AD423" s="33" t="s">
        <v>736</v>
      </c>
      <c r="AE423" s="33"/>
      <c r="AF423" s="33"/>
    </row>
    <row r="424" spans="1:32" s="109" customFormat="1" ht="66" x14ac:dyDescent="0.25">
      <c r="A424" s="33" t="s">
        <v>1443</v>
      </c>
      <c r="B424" s="33" t="s">
        <v>37</v>
      </c>
      <c r="C424" s="53">
        <v>423</v>
      </c>
      <c r="D424" s="33" t="s">
        <v>745</v>
      </c>
      <c r="E424" s="33"/>
      <c r="F424" s="33"/>
      <c r="G424" s="33" t="s">
        <v>873</v>
      </c>
      <c r="H424" s="33" t="s">
        <v>747</v>
      </c>
      <c r="I424" s="33" t="s">
        <v>41</v>
      </c>
      <c r="J424" s="33" t="s">
        <v>51</v>
      </c>
      <c r="K424" s="33">
        <v>2</v>
      </c>
      <c r="L424" s="33" t="s">
        <v>28</v>
      </c>
      <c r="M424" s="33">
        <v>10.5</v>
      </c>
      <c r="N424" s="33" t="s">
        <v>29</v>
      </c>
      <c r="O424" s="33" t="s">
        <v>709</v>
      </c>
      <c r="P424" s="33" t="s">
        <v>30</v>
      </c>
      <c r="Q424" s="33">
        <v>1</v>
      </c>
      <c r="R424" s="33" t="s">
        <v>59</v>
      </c>
      <c r="S424" s="62">
        <v>2500000</v>
      </c>
      <c r="T424" s="62">
        <v>26250000</v>
      </c>
      <c r="U424" s="29">
        <v>26250000</v>
      </c>
      <c r="V424" s="33" t="s">
        <v>32</v>
      </c>
      <c r="W424" s="3" t="s">
        <v>33</v>
      </c>
      <c r="X424" s="33" t="s">
        <v>38</v>
      </c>
      <c r="Y424" s="34">
        <v>3009133992</v>
      </c>
      <c r="Z424" s="10" t="s">
        <v>261</v>
      </c>
      <c r="AA424" s="33"/>
      <c r="AB424" s="33" t="s">
        <v>37</v>
      </c>
      <c r="AC424" s="33" t="s">
        <v>574</v>
      </c>
      <c r="AD424" s="33" t="s">
        <v>736</v>
      </c>
      <c r="AE424" s="33"/>
      <c r="AF424" s="33"/>
    </row>
    <row r="425" spans="1:32" s="110" customFormat="1" ht="167.25" customHeight="1" x14ac:dyDescent="0.25">
      <c r="A425" s="13" t="s">
        <v>769</v>
      </c>
      <c r="B425" s="13" t="s">
        <v>37</v>
      </c>
      <c r="C425" s="14">
        <v>424</v>
      </c>
      <c r="D425" s="13" t="s">
        <v>745</v>
      </c>
      <c r="E425" s="33"/>
      <c r="F425" s="13"/>
      <c r="G425" s="13" t="s">
        <v>874</v>
      </c>
      <c r="H425" s="13" t="s">
        <v>747</v>
      </c>
      <c r="I425" s="13" t="s">
        <v>41</v>
      </c>
      <c r="J425" s="13" t="s">
        <v>51</v>
      </c>
      <c r="K425" s="13">
        <v>2</v>
      </c>
      <c r="L425" s="13" t="s">
        <v>28</v>
      </c>
      <c r="M425" s="13">
        <v>10.5</v>
      </c>
      <c r="N425" s="13" t="s">
        <v>29</v>
      </c>
      <c r="O425" s="13" t="s">
        <v>709</v>
      </c>
      <c r="P425" s="33" t="s">
        <v>30</v>
      </c>
      <c r="Q425" s="33">
        <v>1</v>
      </c>
      <c r="R425" s="13" t="s">
        <v>59</v>
      </c>
      <c r="S425" s="66">
        <v>2500000</v>
      </c>
      <c r="T425" s="66">
        <v>26250000</v>
      </c>
      <c r="U425" s="70">
        <v>26250000</v>
      </c>
      <c r="V425" s="13" t="s">
        <v>32</v>
      </c>
      <c r="W425" s="15" t="s">
        <v>33</v>
      </c>
      <c r="X425" s="13" t="s">
        <v>38</v>
      </c>
      <c r="Y425" s="19">
        <v>3009133992</v>
      </c>
      <c r="Z425" s="21" t="s">
        <v>261</v>
      </c>
      <c r="AA425" s="13"/>
      <c r="AB425" s="13" t="s">
        <v>37</v>
      </c>
      <c r="AC425" s="13" t="s">
        <v>574</v>
      </c>
      <c r="AD425" s="13" t="s">
        <v>736</v>
      </c>
      <c r="AE425" s="13"/>
      <c r="AF425" s="13"/>
    </row>
    <row r="426" spans="1:32" s="109" customFormat="1" ht="156.75" customHeight="1" x14ac:dyDescent="0.25">
      <c r="A426" s="33" t="s">
        <v>770</v>
      </c>
      <c r="B426" s="33" t="s">
        <v>98</v>
      </c>
      <c r="C426" s="53">
        <v>425</v>
      </c>
      <c r="D426" s="33" t="s">
        <v>748</v>
      </c>
      <c r="E426" s="33"/>
      <c r="F426" s="33"/>
      <c r="G426" s="33" t="s">
        <v>1635</v>
      </c>
      <c r="H426" s="33" t="s">
        <v>1636</v>
      </c>
      <c r="I426" s="33" t="s">
        <v>78</v>
      </c>
      <c r="J426" s="35" t="s">
        <v>146</v>
      </c>
      <c r="K426" s="33">
        <v>7</v>
      </c>
      <c r="L426" s="33" t="s">
        <v>28</v>
      </c>
      <c r="M426" s="33">
        <v>5</v>
      </c>
      <c r="N426" s="33" t="s">
        <v>97</v>
      </c>
      <c r="O426" s="33" t="s">
        <v>709</v>
      </c>
      <c r="P426" s="33" t="s">
        <v>30</v>
      </c>
      <c r="Q426" s="33">
        <v>1</v>
      </c>
      <c r="R426" s="3" t="s">
        <v>59</v>
      </c>
      <c r="S426" s="62">
        <v>0</v>
      </c>
      <c r="T426" s="62">
        <v>42000000</v>
      </c>
      <c r="U426" s="29">
        <f>+T426</f>
        <v>42000000</v>
      </c>
      <c r="V426" s="33" t="s">
        <v>32</v>
      </c>
      <c r="W426" s="3" t="s">
        <v>33</v>
      </c>
      <c r="X426" s="33" t="s">
        <v>750</v>
      </c>
      <c r="Y426" s="34">
        <v>3009133992</v>
      </c>
      <c r="Z426" s="33" t="s">
        <v>749</v>
      </c>
      <c r="AA426" s="33"/>
      <c r="AB426" s="33" t="s">
        <v>132</v>
      </c>
      <c r="AC426" s="33" t="s">
        <v>574</v>
      </c>
      <c r="AD426" s="33" t="s">
        <v>1994</v>
      </c>
      <c r="AE426" s="33"/>
      <c r="AF426" s="33"/>
    </row>
    <row r="427" spans="1:32" s="110" customFormat="1" ht="150" customHeight="1" x14ac:dyDescent="0.25">
      <c r="A427" s="33" t="s">
        <v>743</v>
      </c>
      <c r="B427" s="33" t="s">
        <v>108</v>
      </c>
      <c r="C427" s="53">
        <v>426</v>
      </c>
      <c r="D427" s="33" t="s">
        <v>238</v>
      </c>
      <c r="E427" s="33"/>
      <c r="F427" s="33"/>
      <c r="G427" s="33" t="s">
        <v>875</v>
      </c>
      <c r="H427" s="33" t="s">
        <v>184</v>
      </c>
      <c r="I427" s="33" t="s">
        <v>78</v>
      </c>
      <c r="J427" s="33" t="s">
        <v>42</v>
      </c>
      <c r="K427" s="33">
        <v>3</v>
      </c>
      <c r="L427" s="33" t="s">
        <v>28</v>
      </c>
      <c r="M427" s="33">
        <v>9</v>
      </c>
      <c r="N427" s="33" t="s">
        <v>113</v>
      </c>
      <c r="O427" s="33" t="s">
        <v>714</v>
      </c>
      <c r="P427" s="3" t="s">
        <v>43</v>
      </c>
      <c r="Q427" s="33">
        <v>0</v>
      </c>
      <c r="R427" s="3" t="s">
        <v>31</v>
      </c>
      <c r="S427" s="62">
        <v>0</v>
      </c>
      <c r="T427" s="62">
        <v>80000000</v>
      </c>
      <c r="U427" s="29">
        <f>+T427</f>
        <v>80000000</v>
      </c>
      <c r="V427" s="33" t="s">
        <v>32</v>
      </c>
      <c r="W427" s="10" t="s">
        <v>33</v>
      </c>
      <c r="X427" s="33" t="s">
        <v>248</v>
      </c>
      <c r="Y427" s="34">
        <v>3009133992</v>
      </c>
      <c r="Z427" s="33" t="s">
        <v>249</v>
      </c>
      <c r="AA427" s="33"/>
      <c r="AB427" s="33" t="s">
        <v>108</v>
      </c>
      <c r="AC427" s="33" t="s">
        <v>278</v>
      </c>
      <c r="AD427" s="33" t="s">
        <v>736</v>
      </c>
      <c r="AE427" s="33"/>
      <c r="AF427" s="33"/>
    </row>
    <row r="428" spans="1:32" s="109" customFormat="1" ht="129" customHeight="1" x14ac:dyDescent="0.25">
      <c r="A428" s="7" t="s">
        <v>1062</v>
      </c>
      <c r="B428" s="7" t="s">
        <v>49</v>
      </c>
      <c r="C428" s="8">
        <v>427</v>
      </c>
      <c r="D428" s="7" t="s">
        <v>105</v>
      </c>
      <c r="E428" s="33"/>
      <c r="F428" s="7"/>
      <c r="G428" s="7" t="s">
        <v>1063</v>
      </c>
      <c r="H428" s="7" t="s">
        <v>26</v>
      </c>
      <c r="I428" s="7"/>
      <c r="J428" s="7" t="s">
        <v>51</v>
      </c>
      <c r="K428" s="7">
        <v>2</v>
      </c>
      <c r="L428" s="7" t="s">
        <v>146</v>
      </c>
      <c r="M428" s="7">
        <v>4</v>
      </c>
      <c r="N428" s="7" t="s">
        <v>29</v>
      </c>
      <c r="O428" s="7" t="s">
        <v>709</v>
      </c>
      <c r="P428" s="33" t="s">
        <v>30</v>
      </c>
      <c r="Q428" s="33">
        <v>1</v>
      </c>
      <c r="R428" s="7" t="s">
        <v>59</v>
      </c>
      <c r="S428" s="65">
        <v>4500000</v>
      </c>
      <c r="T428" s="65">
        <v>18000000</v>
      </c>
      <c r="U428" s="69">
        <v>18000000</v>
      </c>
      <c r="V428" s="7" t="s">
        <v>32</v>
      </c>
      <c r="W428" s="7" t="s">
        <v>33</v>
      </c>
      <c r="X428" s="7" t="s">
        <v>876</v>
      </c>
      <c r="Y428" s="18">
        <v>3009133992</v>
      </c>
      <c r="Z428" s="25" t="s">
        <v>877</v>
      </c>
      <c r="AA428" s="7"/>
      <c r="AB428" s="7" t="s">
        <v>49</v>
      </c>
      <c r="AC428" s="7" t="s">
        <v>572</v>
      </c>
      <c r="AD428" s="7" t="s">
        <v>1065</v>
      </c>
      <c r="AE428" s="7"/>
      <c r="AF428" s="7"/>
    </row>
    <row r="429" spans="1:32" s="109" customFormat="1" ht="104.25" customHeight="1" x14ac:dyDescent="0.25">
      <c r="A429" s="7" t="s">
        <v>1462</v>
      </c>
      <c r="B429" s="7" t="s">
        <v>108</v>
      </c>
      <c r="C429" s="8">
        <v>428</v>
      </c>
      <c r="D429" s="7" t="s">
        <v>625</v>
      </c>
      <c r="E429" s="7"/>
      <c r="F429" s="7"/>
      <c r="G429" s="7" t="s">
        <v>1556</v>
      </c>
      <c r="H429" s="7" t="s">
        <v>204</v>
      </c>
      <c r="I429" s="7"/>
      <c r="J429" s="7" t="s">
        <v>146</v>
      </c>
      <c r="K429" s="7">
        <v>7</v>
      </c>
      <c r="L429" s="7" t="s">
        <v>28</v>
      </c>
      <c r="M429" s="7">
        <v>6</v>
      </c>
      <c r="N429" s="7" t="s">
        <v>210</v>
      </c>
      <c r="O429" s="7" t="s">
        <v>712</v>
      </c>
      <c r="P429" s="7" t="s">
        <v>43</v>
      </c>
      <c r="Q429" s="7">
        <v>0</v>
      </c>
      <c r="R429" s="7" t="s">
        <v>59</v>
      </c>
      <c r="S429" s="65">
        <v>0</v>
      </c>
      <c r="T429" s="65">
        <v>116750000</v>
      </c>
      <c r="U429" s="69">
        <f>+T429</f>
        <v>116750000</v>
      </c>
      <c r="V429" s="7" t="s">
        <v>32</v>
      </c>
      <c r="W429" s="7" t="s">
        <v>33</v>
      </c>
      <c r="X429" s="7" t="s">
        <v>703</v>
      </c>
      <c r="Y429" s="18">
        <v>3009133993</v>
      </c>
      <c r="Z429" s="25" t="s">
        <v>241</v>
      </c>
      <c r="AA429" s="7"/>
      <c r="AB429" s="7" t="s">
        <v>108</v>
      </c>
      <c r="AC429" s="7" t="s">
        <v>573</v>
      </c>
      <c r="AD429" s="7" t="s">
        <v>2089</v>
      </c>
      <c r="AE429" s="31"/>
      <c r="AF429" s="31"/>
    </row>
    <row r="430" spans="1:32" s="110" customFormat="1" ht="162" customHeight="1" x14ac:dyDescent="0.25">
      <c r="A430" s="33" t="s">
        <v>1482</v>
      </c>
      <c r="B430" s="33" t="s">
        <v>108</v>
      </c>
      <c r="C430" s="53">
        <v>429</v>
      </c>
      <c r="D430" s="33">
        <v>80111600</v>
      </c>
      <c r="E430" s="33"/>
      <c r="F430" s="33"/>
      <c r="G430" s="33" t="s">
        <v>1092</v>
      </c>
      <c r="H430" s="33" t="s">
        <v>34</v>
      </c>
      <c r="I430" s="33" t="s">
        <v>41</v>
      </c>
      <c r="J430" s="33" t="s">
        <v>42</v>
      </c>
      <c r="K430" s="33">
        <v>3</v>
      </c>
      <c r="L430" s="33" t="s">
        <v>146</v>
      </c>
      <c r="M430" s="33">
        <v>4</v>
      </c>
      <c r="N430" s="33" t="s">
        <v>29</v>
      </c>
      <c r="O430" s="33" t="s">
        <v>709</v>
      </c>
      <c r="P430" s="33" t="s">
        <v>43</v>
      </c>
      <c r="Q430" s="33">
        <v>0</v>
      </c>
      <c r="R430" s="33" t="s">
        <v>59</v>
      </c>
      <c r="S430" s="62">
        <v>5500000</v>
      </c>
      <c r="T430" s="62">
        <f>+M430*S430</f>
        <v>22000000</v>
      </c>
      <c r="U430" s="29">
        <f>+T430</f>
        <v>22000000</v>
      </c>
      <c r="V430" s="33" t="s">
        <v>32</v>
      </c>
      <c r="W430" s="33" t="s">
        <v>33</v>
      </c>
      <c r="X430" s="33" t="s">
        <v>256</v>
      </c>
      <c r="Y430" s="34">
        <v>3009133992</v>
      </c>
      <c r="Z430" s="10" t="s">
        <v>567</v>
      </c>
      <c r="AA430" s="33"/>
      <c r="AB430" s="33" t="s">
        <v>108</v>
      </c>
      <c r="AC430" s="33" t="s">
        <v>699</v>
      </c>
      <c r="AD430" s="33" t="s">
        <v>1073</v>
      </c>
      <c r="AE430" s="33"/>
      <c r="AF430" s="33"/>
    </row>
    <row r="431" spans="1:32" s="110" customFormat="1" ht="170.25" customHeight="1" x14ac:dyDescent="0.25">
      <c r="A431" s="33" t="s">
        <v>1463</v>
      </c>
      <c r="B431" s="33" t="s">
        <v>98</v>
      </c>
      <c r="C431" s="53">
        <v>430</v>
      </c>
      <c r="D431" s="33" t="s">
        <v>1071</v>
      </c>
      <c r="E431" s="33"/>
      <c r="F431" s="33"/>
      <c r="G431" s="33" t="s">
        <v>1093</v>
      </c>
      <c r="H431" s="33" t="s">
        <v>1072</v>
      </c>
      <c r="I431" s="33" t="s">
        <v>78</v>
      </c>
      <c r="J431" s="33" t="s">
        <v>60</v>
      </c>
      <c r="K431" s="33">
        <v>4</v>
      </c>
      <c r="L431" s="33" t="s">
        <v>28</v>
      </c>
      <c r="M431" s="33">
        <v>7</v>
      </c>
      <c r="N431" s="33" t="s">
        <v>113</v>
      </c>
      <c r="O431" s="33" t="s">
        <v>714</v>
      </c>
      <c r="P431" s="33" t="s">
        <v>43</v>
      </c>
      <c r="Q431" s="33">
        <v>0</v>
      </c>
      <c r="R431" s="33" t="s">
        <v>59</v>
      </c>
      <c r="S431" s="62">
        <v>0</v>
      </c>
      <c r="T431" s="62">
        <v>430000000</v>
      </c>
      <c r="U431" s="29">
        <v>430000000</v>
      </c>
      <c r="V431" s="33" t="s">
        <v>32</v>
      </c>
      <c r="W431" s="3" t="s">
        <v>33</v>
      </c>
      <c r="X431" s="33" t="s">
        <v>151</v>
      </c>
      <c r="Y431" s="34">
        <v>5111150</v>
      </c>
      <c r="Z431" s="10" t="s">
        <v>152</v>
      </c>
      <c r="AA431" s="33"/>
      <c r="AB431" s="33" t="s">
        <v>98</v>
      </c>
      <c r="AC431" s="33" t="s">
        <v>574</v>
      </c>
      <c r="AD431" s="33" t="s">
        <v>1542</v>
      </c>
      <c r="AE431" s="33"/>
      <c r="AF431" s="33"/>
    </row>
    <row r="432" spans="1:32" s="109" customFormat="1" ht="170.25" customHeight="1" x14ac:dyDescent="0.25">
      <c r="A432" s="33" t="s">
        <v>1464</v>
      </c>
      <c r="B432" s="33" t="s">
        <v>76</v>
      </c>
      <c r="C432" s="53">
        <v>431</v>
      </c>
      <c r="D432" s="33">
        <v>80161504</v>
      </c>
      <c r="E432" s="33"/>
      <c r="F432" s="33"/>
      <c r="G432" s="33" t="s">
        <v>1094</v>
      </c>
      <c r="H432" s="33" t="s">
        <v>26</v>
      </c>
      <c r="I432" s="33" t="s">
        <v>738</v>
      </c>
      <c r="J432" s="33" t="s">
        <v>42</v>
      </c>
      <c r="K432" s="33">
        <v>3</v>
      </c>
      <c r="L432" s="33" t="s">
        <v>146</v>
      </c>
      <c r="M432" s="33">
        <v>4</v>
      </c>
      <c r="N432" s="33" t="s">
        <v>29</v>
      </c>
      <c r="O432" s="33" t="s">
        <v>709</v>
      </c>
      <c r="P432" s="33" t="s">
        <v>43</v>
      </c>
      <c r="Q432" s="33">
        <v>0</v>
      </c>
      <c r="R432" s="33" t="s">
        <v>31</v>
      </c>
      <c r="S432" s="62">
        <v>6000000</v>
      </c>
      <c r="T432" s="62">
        <v>24000000</v>
      </c>
      <c r="U432" s="29">
        <v>24000000</v>
      </c>
      <c r="V432" s="33" t="s">
        <v>32</v>
      </c>
      <c r="W432" s="33" t="s">
        <v>33</v>
      </c>
      <c r="X432" s="33" t="s">
        <v>564</v>
      </c>
      <c r="Y432" s="34">
        <v>3009133992</v>
      </c>
      <c r="Z432" s="10" t="s">
        <v>279</v>
      </c>
      <c r="AA432" s="33"/>
      <c r="AB432" s="33" t="s">
        <v>76</v>
      </c>
      <c r="AC432" s="33" t="s">
        <v>272</v>
      </c>
      <c r="AD432" s="33" t="s">
        <v>1073</v>
      </c>
      <c r="AE432" s="33"/>
      <c r="AF432" s="33"/>
    </row>
    <row r="433" spans="1:16383" s="109" customFormat="1" ht="108.75" customHeight="1" x14ac:dyDescent="0.25">
      <c r="A433" s="33" t="s">
        <v>1500</v>
      </c>
      <c r="B433" s="33" t="s">
        <v>37</v>
      </c>
      <c r="C433" s="53">
        <v>432</v>
      </c>
      <c r="D433" s="33" t="s">
        <v>1461</v>
      </c>
      <c r="E433" s="33"/>
      <c r="F433" s="33"/>
      <c r="G433" s="33" t="s">
        <v>1090</v>
      </c>
      <c r="H433" s="33" t="s">
        <v>747</v>
      </c>
      <c r="I433" s="33" t="s">
        <v>41</v>
      </c>
      <c r="J433" s="33" t="s">
        <v>42</v>
      </c>
      <c r="K433" s="33">
        <v>3</v>
      </c>
      <c r="L433" s="33" t="s">
        <v>28</v>
      </c>
      <c r="M433" s="33">
        <v>10</v>
      </c>
      <c r="N433" s="33" t="s">
        <v>29</v>
      </c>
      <c r="O433" s="33" t="s">
        <v>709</v>
      </c>
      <c r="P433" s="33" t="s">
        <v>30</v>
      </c>
      <c r="Q433" s="33">
        <v>1</v>
      </c>
      <c r="R433" s="33" t="s">
        <v>59</v>
      </c>
      <c r="S433" s="62">
        <v>2500000</v>
      </c>
      <c r="T433" s="62">
        <v>25000000</v>
      </c>
      <c r="U433" s="29">
        <v>25000000</v>
      </c>
      <c r="V433" s="33" t="s">
        <v>32</v>
      </c>
      <c r="W433" s="3" t="s">
        <v>33</v>
      </c>
      <c r="X433" s="33" t="s">
        <v>38</v>
      </c>
      <c r="Y433" s="34">
        <v>3009133992</v>
      </c>
      <c r="Z433" s="10" t="s">
        <v>261</v>
      </c>
      <c r="AA433" s="33"/>
      <c r="AB433" s="33" t="s">
        <v>37</v>
      </c>
      <c r="AC433" s="33" t="s">
        <v>574</v>
      </c>
      <c r="AD433" s="33" t="s">
        <v>1073</v>
      </c>
      <c r="AE433" s="33"/>
      <c r="AF433" s="33"/>
    </row>
    <row r="434" spans="1:16383" s="109" customFormat="1" ht="126.75" customHeight="1" x14ac:dyDescent="0.25">
      <c r="A434" s="33" t="s">
        <v>1501</v>
      </c>
      <c r="B434" s="33" t="s">
        <v>37</v>
      </c>
      <c r="C434" s="53">
        <v>433</v>
      </c>
      <c r="D434" s="33" t="s">
        <v>1461</v>
      </c>
      <c r="E434" s="33"/>
      <c r="F434" s="33"/>
      <c r="G434" s="33" t="s">
        <v>1091</v>
      </c>
      <c r="H434" s="33" t="s">
        <v>747</v>
      </c>
      <c r="I434" s="33" t="s">
        <v>41</v>
      </c>
      <c r="J434" s="33" t="s">
        <v>54</v>
      </c>
      <c r="K434" s="33">
        <v>5</v>
      </c>
      <c r="L434" s="33" t="s">
        <v>28</v>
      </c>
      <c r="M434" s="33">
        <v>7.5</v>
      </c>
      <c r="N434" s="33" t="s">
        <v>29</v>
      </c>
      <c r="O434" s="33" t="s">
        <v>709</v>
      </c>
      <c r="P434" s="33" t="s">
        <v>30</v>
      </c>
      <c r="Q434" s="33">
        <v>1</v>
      </c>
      <c r="R434" s="33" t="s">
        <v>59</v>
      </c>
      <c r="S434" s="62">
        <v>2500000</v>
      </c>
      <c r="T434" s="62">
        <f>+M434*S434</f>
        <v>18750000</v>
      </c>
      <c r="U434" s="29">
        <f>+T434</f>
        <v>18750000</v>
      </c>
      <c r="V434" s="33" t="s">
        <v>32</v>
      </c>
      <c r="W434" s="3" t="s">
        <v>33</v>
      </c>
      <c r="X434" s="33" t="s">
        <v>38</v>
      </c>
      <c r="Y434" s="34">
        <v>3009133992</v>
      </c>
      <c r="Z434" s="10" t="s">
        <v>261</v>
      </c>
      <c r="AA434" s="33"/>
      <c r="AB434" s="33" t="s">
        <v>37</v>
      </c>
      <c r="AC434" s="33" t="s">
        <v>574</v>
      </c>
      <c r="AD434" s="33" t="s">
        <v>1509</v>
      </c>
      <c r="AE434" s="33"/>
      <c r="AF434" s="33"/>
    </row>
    <row r="435" spans="1:16383" s="109" customFormat="1" ht="82.5" x14ac:dyDescent="0.25">
      <c r="A435" s="33" t="s">
        <v>1502</v>
      </c>
      <c r="B435" s="33" t="s">
        <v>37</v>
      </c>
      <c r="C435" s="53">
        <v>434</v>
      </c>
      <c r="D435" s="33" t="s">
        <v>1461</v>
      </c>
      <c r="E435" s="33"/>
      <c r="F435" s="33"/>
      <c r="G435" s="33" t="s">
        <v>1095</v>
      </c>
      <c r="H435" s="33" t="s">
        <v>747</v>
      </c>
      <c r="I435" s="33" t="s">
        <v>1859</v>
      </c>
      <c r="J435" s="33" t="s">
        <v>62</v>
      </c>
      <c r="K435" s="33">
        <v>6</v>
      </c>
      <c r="L435" s="33" t="s">
        <v>28</v>
      </c>
      <c r="M435" s="33">
        <v>6.5</v>
      </c>
      <c r="N435" s="33" t="s">
        <v>29</v>
      </c>
      <c r="O435" s="33" t="s">
        <v>709</v>
      </c>
      <c r="P435" s="33" t="s">
        <v>30</v>
      </c>
      <c r="Q435" s="33">
        <v>1</v>
      </c>
      <c r="R435" s="33" t="s">
        <v>59</v>
      </c>
      <c r="S435" s="62">
        <v>2500000</v>
      </c>
      <c r="T435" s="62">
        <f>+M435*S435</f>
        <v>16250000</v>
      </c>
      <c r="U435" s="29">
        <f>+T435</f>
        <v>16250000</v>
      </c>
      <c r="V435" s="33" t="s">
        <v>32</v>
      </c>
      <c r="W435" s="3" t="s">
        <v>33</v>
      </c>
      <c r="X435" s="33" t="s">
        <v>38</v>
      </c>
      <c r="Y435" s="34">
        <v>3009133992</v>
      </c>
      <c r="Z435" s="10" t="s">
        <v>261</v>
      </c>
      <c r="AA435" s="33"/>
      <c r="AB435" s="33" t="s">
        <v>37</v>
      </c>
      <c r="AC435" s="33" t="s">
        <v>574</v>
      </c>
      <c r="AD435" s="33" t="s">
        <v>1845</v>
      </c>
      <c r="AE435" s="33"/>
      <c r="AF435" s="33"/>
    </row>
    <row r="436" spans="1:16383" s="109" customFormat="1" ht="90.75" customHeight="1" x14ac:dyDescent="0.25">
      <c r="A436" s="33" t="s">
        <v>1483</v>
      </c>
      <c r="B436" s="33" t="s">
        <v>108</v>
      </c>
      <c r="C436" s="53">
        <v>435</v>
      </c>
      <c r="D436" s="33" t="s">
        <v>239</v>
      </c>
      <c r="E436" s="33"/>
      <c r="F436" s="33"/>
      <c r="G436" s="33" t="s">
        <v>1484</v>
      </c>
      <c r="H436" s="33" t="s">
        <v>187</v>
      </c>
      <c r="I436" s="33" t="s">
        <v>78</v>
      </c>
      <c r="J436" s="33" t="s">
        <v>60</v>
      </c>
      <c r="K436" s="33">
        <v>4</v>
      </c>
      <c r="L436" s="33" t="s">
        <v>63</v>
      </c>
      <c r="M436" s="33">
        <v>8</v>
      </c>
      <c r="N436" s="33" t="s">
        <v>243</v>
      </c>
      <c r="O436" s="33" t="s">
        <v>711</v>
      </c>
      <c r="P436" s="33" t="s">
        <v>43</v>
      </c>
      <c r="Q436" s="33">
        <v>0</v>
      </c>
      <c r="R436" s="33" t="s">
        <v>31</v>
      </c>
      <c r="S436" s="62"/>
      <c r="T436" s="62">
        <v>39315000</v>
      </c>
      <c r="U436" s="29">
        <v>39315000</v>
      </c>
      <c r="V436" s="33" t="s">
        <v>32</v>
      </c>
      <c r="W436" s="33" t="s">
        <v>33</v>
      </c>
      <c r="X436" s="33" t="s">
        <v>642</v>
      </c>
      <c r="Y436" s="33">
        <v>3009133992</v>
      </c>
      <c r="Z436" s="10" t="s">
        <v>705</v>
      </c>
      <c r="AA436" s="33"/>
      <c r="AB436" s="33" t="s">
        <v>108</v>
      </c>
      <c r="AC436" s="33" t="s">
        <v>274</v>
      </c>
      <c r="AD436" s="33" t="s">
        <v>1452</v>
      </c>
      <c r="AE436" s="38"/>
      <c r="AF436" s="38"/>
    </row>
    <row r="437" spans="1:16383" s="109" customFormat="1" ht="120.75" customHeight="1" x14ac:dyDescent="0.25">
      <c r="A437" s="33" t="s">
        <v>1485</v>
      </c>
      <c r="B437" s="33" t="s">
        <v>98</v>
      </c>
      <c r="C437" s="53">
        <v>436</v>
      </c>
      <c r="D437" s="33" t="s">
        <v>109</v>
      </c>
      <c r="E437" s="33"/>
      <c r="F437" s="38"/>
      <c r="G437" s="33" t="s">
        <v>1486</v>
      </c>
      <c r="H437" s="33" t="s">
        <v>26</v>
      </c>
      <c r="I437" s="33" t="s">
        <v>1457</v>
      </c>
      <c r="J437" s="33" t="s">
        <v>42</v>
      </c>
      <c r="K437" s="33">
        <v>3</v>
      </c>
      <c r="L437" s="33" t="s">
        <v>28</v>
      </c>
      <c r="M437" s="33">
        <v>9</v>
      </c>
      <c r="N437" s="33" t="s">
        <v>29</v>
      </c>
      <c r="O437" s="33" t="s">
        <v>709</v>
      </c>
      <c r="P437" s="33" t="s">
        <v>43</v>
      </c>
      <c r="Q437" s="33">
        <v>0</v>
      </c>
      <c r="R437" s="33" t="s">
        <v>59</v>
      </c>
      <c r="S437" s="62">
        <v>9500000</v>
      </c>
      <c r="T437" s="62">
        <f>+M437*S437</f>
        <v>85500000</v>
      </c>
      <c r="U437" s="29">
        <f>+T437</f>
        <v>85500000</v>
      </c>
      <c r="V437" s="33" t="s">
        <v>32</v>
      </c>
      <c r="W437" s="3" t="s">
        <v>33</v>
      </c>
      <c r="X437" s="33" t="s">
        <v>99</v>
      </c>
      <c r="Y437" s="33">
        <v>3009133992</v>
      </c>
      <c r="Z437" s="10" t="s">
        <v>100</v>
      </c>
      <c r="AA437" s="33"/>
      <c r="AB437" s="33" t="s">
        <v>98</v>
      </c>
      <c r="AC437" s="33" t="s">
        <v>574</v>
      </c>
      <c r="AD437" s="33" t="s">
        <v>1452</v>
      </c>
      <c r="AE437" s="38"/>
      <c r="AF437" s="38"/>
    </row>
    <row r="438" spans="1:16383" s="109" customFormat="1" ht="89.25" customHeight="1" x14ac:dyDescent="0.25">
      <c r="A438" s="33" t="s">
        <v>1499</v>
      </c>
      <c r="B438" s="33" t="s">
        <v>65</v>
      </c>
      <c r="C438" s="53">
        <v>437</v>
      </c>
      <c r="D438" s="33" t="s">
        <v>613</v>
      </c>
      <c r="E438" s="33"/>
      <c r="F438" s="33"/>
      <c r="G438" s="33" t="s">
        <v>1487</v>
      </c>
      <c r="H438" s="33" t="s">
        <v>672</v>
      </c>
      <c r="I438" s="33" t="s">
        <v>1473</v>
      </c>
      <c r="J438" s="33" t="s">
        <v>60</v>
      </c>
      <c r="K438" s="33">
        <v>4</v>
      </c>
      <c r="L438" s="33" t="s">
        <v>28</v>
      </c>
      <c r="M438" s="33">
        <v>8.5</v>
      </c>
      <c r="N438" s="33" t="s">
        <v>29</v>
      </c>
      <c r="O438" s="33" t="s">
        <v>709</v>
      </c>
      <c r="P438" s="33" t="s">
        <v>30</v>
      </c>
      <c r="Q438" s="33">
        <v>1</v>
      </c>
      <c r="R438" s="33" t="s">
        <v>59</v>
      </c>
      <c r="S438" s="62">
        <v>12000000</v>
      </c>
      <c r="T438" s="62">
        <f>S438*M438</f>
        <v>102000000</v>
      </c>
      <c r="U438" s="29">
        <f>T438</f>
        <v>102000000</v>
      </c>
      <c r="V438" s="33" t="s">
        <v>32</v>
      </c>
      <c r="W438" s="33" t="s">
        <v>33</v>
      </c>
      <c r="X438" s="33" t="s">
        <v>158</v>
      </c>
      <c r="Y438" s="33">
        <v>3106946330</v>
      </c>
      <c r="Z438" s="33" t="s">
        <v>159</v>
      </c>
      <c r="AA438" s="33"/>
      <c r="AB438" s="33" t="s">
        <v>132</v>
      </c>
      <c r="AC438" s="10" t="s">
        <v>607</v>
      </c>
      <c r="AD438" s="33" t="s">
        <v>1452</v>
      </c>
      <c r="AE438" s="33"/>
      <c r="AF438" s="33"/>
      <c r="AG438" s="108"/>
      <c r="AH438" s="108"/>
      <c r="AI438" s="108"/>
      <c r="AJ438" s="108"/>
      <c r="AK438" s="108"/>
      <c r="AL438" s="108"/>
      <c r="AM438" s="108"/>
      <c r="AN438" s="108"/>
      <c r="AO438" s="108"/>
      <c r="AP438" s="108"/>
      <c r="AQ438" s="108"/>
      <c r="AR438" s="108"/>
      <c r="AS438" s="108"/>
      <c r="AT438" s="108"/>
      <c r="AU438" s="108"/>
      <c r="AV438" s="108"/>
      <c r="AW438" s="108"/>
      <c r="AX438" s="108"/>
      <c r="AY438" s="108"/>
      <c r="AZ438" s="108"/>
      <c r="BA438" s="108"/>
      <c r="BB438" s="108"/>
      <c r="BC438" s="108"/>
      <c r="BD438" s="108"/>
      <c r="BE438" s="108"/>
      <c r="BF438" s="108"/>
      <c r="BG438" s="108"/>
      <c r="BH438" s="108"/>
      <c r="BI438" s="108"/>
      <c r="BJ438" s="108"/>
      <c r="BK438" s="108"/>
      <c r="BL438" s="108"/>
      <c r="BM438" s="108"/>
      <c r="BN438" s="108"/>
      <c r="BO438" s="108"/>
      <c r="BP438" s="108"/>
      <c r="BQ438" s="108"/>
      <c r="BR438" s="108"/>
      <c r="BS438" s="108"/>
      <c r="BT438" s="108"/>
      <c r="BU438" s="108"/>
      <c r="BV438" s="108"/>
      <c r="BW438" s="108"/>
      <c r="BX438" s="108"/>
      <c r="BY438" s="108"/>
      <c r="BZ438" s="108"/>
      <c r="CA438" s="108"/>
      <c r="CB438" s="108"/>
      <c r="CC438" s="108"/>
      <c r="CD438" s="108"/>
      <c r="CE438" s="108"/>
      <c r="CF438" s="108"/>
      <c r="CG438" s="108"/>
      <c r="CH438" s="108"/>
      <c r="CI438" s="108"/>
      <c r="CJ438" s="108"/>
      <c r="CK438" s="108"/>
      <c r="CL438" s="108"/>
      <c r="CM438" s="108"/>
      <c r="CN438" s="108"/>
      <c r="CO438" s="108"/>
      <c r="CP438" s="108"/>
      <c r="CQ438" s="108"/>
      <c r="CR438" s="108"/>
      <c r="CS438" s="108"/>
      <c r="CT438" s="108"/>
      <c r="CU438" s="108"/>
      <c r="CV438" s="108"/>
      <c r="CW438" s="108"/>
      <c r="CX438" s="108"/>
      <c r="CY438" s="108"/>
      <c r="CZ438" s="108"/>
      <c r="DA438" s="108"/>
      <c r="DB438" s="108"/>
      <c r="DC438" s="108"/>
      <c r="DD438" s="108"/>
      <c r="DE438" s="108"/>
      <c r="DF438" s="108"/>
      <c r="DG438" s="108"/>
      <c r="DH438" s="108"/>
      <c r="DI438" s="108"/>
      <c r="DJ438" s="108"/>
      <c r="DK438" s="108"/>
      <c r="DL438" s="108"/>
      <c r="DM438" s="108"/>
      <c r="DN438" s="108"/>
      <c r="DO438" s="108"/>
      <c r="DP438" s="108"/>
      <c r="DQ438" s="108"/>
      <c r="DR438" s="108"/>
      <c r="DS438" s="108"/>
      <c r="DT438" s="108"/>
      <c r="DU438" s="108"/>
      <c r="DV438" s="108"/>
      <c r="DW438" s="108"/>
      <c r="DX438" s="108"/>
      <c r="DY438" s="108"/>
      <c r="DZ438" s="108"/>
      <c r="EA438" s="108"/>
      <c r="EB438" s="108"/>
      <c r="EC438" s="108"/>
      <c r="ED438" s="108"/>
      <c r="EE438" s="108"/>
      <c r="EF438" s="108"/>
      <c r="EG438" s="108"/>
      <c r="EH438" s="108"/>
      <c r="EI438" s="108"/>
      <c r="EJ438" s="108"/>
      <c r="EK438" s="108"/>
      <c r="EL438" s="108"/>
      <c r="EM438" s="108"/>
      <c r="EN438" s="108"/>
      <c r="EO438" s="108"/>
      <c r="EP438" s="108"/>
      <c r="EQ438" s="108"/>
      <c r="ER438" s="108"/>
      <c r="ES438" s="108"/>
      <c r="ET438" s="108"/>
      <c r="EU438" s="108"/>
      <c r="EV438" s="108"/>
      <c r="EW438" s="108"/>
      <c r="EX438" s="108"/>
      <c r="EY438" s="108"/>
      <c r="EZ438" s="108"/>
      <c r="FA438" s="108"/>
      <c r="FB438" s="108"/>
      <c r="FC438" s="108"/>
      <c r="FD438" s="108"/>
      <c r="FE438" s="108"/>
      <c r="FF438" s="108"/>
      <c r="FG438" s="108"/>
      <c r="FH438" s="108"/>
      <c r="FI438" s="108"/>
      <c r="FJ438" s="108"/>
      <c r="FK438" s="108"/>
      <c r="FL438" s="108"/>
      <c r="FM438" s="108"/>
      <c r="FN438" s="108"/>
      <c r="FO438" s="108"/>
      <c r="FP438" s="108"/>
      <c r="FQ438" s="108"/>
      <c r="FR438" s="108"/>
      <c r="FS438" s="108"/>
      <c r="FT438" s="108"/>
      <c r="FU438" s="108"/>
      <c r="FV438" s="108"/>
      <c r="FW438" s="108"/>
      <c r="FX438" s="108"/>
      <c r="FY438" s="108"/>
      <c r="FZ438" s="108"/>
      <c r="GA438" s="108"/>
      <c r="GB438" s="108"/>
      <c r="GC438" s="108"/>
      <c r="GD438" s="108"/>
      <c r="GE438" s="108"/>
      <c r="GF438" s="108"/>
      <c r="GG438" s="108"/>
      <c r="GH438" s="108"/>
      <c r="GI438" s="108"/>
      <c r="GJ438" s="108"/>
      <c r="GK438" s="108"/>
      <c r="GL438" s="108"/>
      <c r="GM438" s="108"/>
      <c r="GN438" s="108"/>
      <c r="GO438" s="108"/>
      <c r="GP438" s="108"/>
      <c r="GQ438" s="108"/>
      <c r="GR438" s="108"/>
      <c r="GS438" s="108"/>
      <c r="GT438" s="108"/>
      <c r="GU438" s="108"/>
      <c r="GV438" s="108"/>
      <c r="GW438" s="108"/>
      <c r="GX438" s="108"/>
      <c r="GY438" s="108"/>
      <c r="GZ438" s="108"/>
      <c r="HA438" s="108"/>
      <c r="HB438" s="108"/>
      <c r="HC438" s="108"/>
      <c r="HD438" s="108"/>
      <c r="HE438" s="108"/>
      <c r="HF438" s="108"/>
      <c r="HG438" s="108"/>
      <c r="HH438" s="108"/>
      <c r="HI438" s="108"/>
      <c r="HJ438" s="108"/>
      <c r="HK438" s="108"/>
      <c r="HL438" s="108"/>
      <c r="HM438" s="108"/>
      <c r="HN438" s="108"/>
      <c r="HO438" s="108"/>
      <c r="HP438" s="108"/>
      <c r="HQ438" s="108"/>
      <c r="HR438" s="108"/>
      <c r="HS438" s="108"/>
      <c r="HT438" s="108"/>
      <c r="HU438" s="108"/>
      <c r="HV438" s="108"/>
      <c r="HW438" s="108"/>
      <c r="HX438" s="108"/>
      <c r="HY438" s="108"/>
      <c r="HZ438" s="108"/>
      <c r="IA438" s="108"/>
      <c r="IB438" s="108"/>
      <c r="IC438" s="108"/>
      <c r="ID438" s="108"/>
      <c r="IE438" s="108"/>
      <c r="IF438" s="108"/>
      <c r="IG438" s="108"/>
      <c r="IH438" s="108"/>
      <c r="II438" s="108"/>
      <c r="IJ438" s="108"/>
      <c r="IK438" s="108"/>
      <c r="IL438" s="108"/>
      <c r="IM438" s="108"/>
      <c r="IN438" s="108"/>
      <c r="IO438" s="108"/>
      <c r="IP438" s="108"/>
      <c r="IQ438" s="108"/>
      <c r="IR438" s="108"/>
      <c r="IS438" s="108"/>
      <c r="IT438" s="108"/>
      <c r="IU438" s="108"/>
      <c r="IV438" s="108"/>
      <c r="IW438" s="108"/>
      <c r="IX438" s="108"/>
      <c r="IY438" s="108"/>
      <c r="IZ438" s="108"/>
      <c r="JA438" s="108"/>
      <c r="JB438" s="108"/>
      <c r="JC438" s="108"/>
      <c r="JD438" s="108"/>
      <c r="JE438" s="108"/>
      <c r="JF438" s="108"/>
      <c r="JG438" s="108"/>
      <c r="JH438" s="108"/>
      <c r="JI438" s="108"/>
      <c r="JJ438" s="108"/>
      <c r="JK438" s="108"/>
      <c r="JL438" s="108"/>
      <c r="JM438" s="108"/>
      <c r="JN438" s="108"/>
      <c r="JO438" s="108"/>
      <c r="JP438" s="108"/>
      <c r="JQ438" s="108"/>
      <c r="JR438" s="108"/>
      <c r="JS438" s="108"/>
      <c r="JT438" s="108"/>
      <c r="JU438" s="108"/>
      <c r="JV438" s="108"/>
      <c r="JW438" s="108"/>
      <c r="JX438" s="108"/>
      <c r="JY438" s="108"/>
      <c r="JZ438" s="108"/>
      <c r="KA438" s="108"/>
      <c r="KB438" s="108"/>
      <c r="KC438" s="108"/>
      <c r="KD438" s="108"/>
      <c r="KE438" s="108"/>
      <c r="KF438" s="108"/>
      <c r="KG438" s="108"/>
      <c r="KH438" s="108"/>
      <c r="KI438" s="108"/>
      <c r="KJ438" s="108"/>
      <c r="KK438" s="108"/>
      <c r="KL438" s="108"/>
      <c r="KM438" s="108"/>
      <c r="KN438" s="108"/>
      <c r="KO438" s="108"/>
      <c r="KP438" s="108"/>
      <c r="KQ438" s="108"/>
      <c r="KR438" s="108"/>
      <c r="KS438" s="108"/>
      <c r="KT438" s="108"/>
      <c r="KU438" s="108"/>
      <c r="KV438" s="108"/>
      <c r="KW438" s="108"/>
      <c r="KX438" s="108"/>
      <c r="KY438" s="108"/>
      <c r="KZ438" s="108"/>
      <c r="LA438" s="108"/>
      <c r="LB438" s="108"/>
      <c r="LC438" s="108"/>
      <c r="LD438" s="108"/>
      <c r="LE438" s="108"/>
      <c r="LF438" s="108"/>
      <c r="LG438" s="108"/>
      <c r="LH438" s="108"/>
      <c r="LI438" s="108"/>
      <c r="LJ438" s="108"/>
      <c r="LK438" s="108"/>
      <c r="LL438" s="108"/>
      <c r="LM438" s="108"/>
      <c r="LN438" s="108"/>
      <c r="LO438" s="108"/>
      <c r="LP438" s="108"/>
      <c r="LQ438" s="108"/>
      <c r="LR438" s="108"/>
      <c r="LS438" s="108"/>
      <c r="LT438" s="108"/>
      <c r="LU438" s="108"/>
      <c r="LV438" s="108"/>
      <c r="LW438" s="108"/>
      <c r="LX438" s="108"/>
      <c r="LY438" s="108"/>
      <c r="LZ438" s="108"/>
      <c r="MA438" s="108"/>
      <c r="MB438" s="108"/>
      <c r="MC438" s="108"/>
      <c r="MD438" s="108"/>
      <c r="ME438" s="108"/>
      <c r="MF438" s="108"/>
      <c r="MG438" s="108"/>
      <c r="MH438" s="108"/>
      <c r="MI438" s="108"/>
      <c r="MJ438" s="108"/>
      <c r="MK438" s="108"/>
      <c r="ML438" s="108"/>
      <c r="MM438" s="108"/>
      <c r="MN438" s="108"/>
      <c r="MO438" s="108"/>
      <c r="MP438" s="108"/>
      <c r="MQ438" s="108"/>
      <c r="MR438" s="108"/>
      <c r="MS438" s="108"/>
      <c r="MT438" s="108"/>
      <c r="MU438" s="108"/>
      <c r="MV438" s="108"/>
      <c r="MW438" s="108"/>
      <c r="MX438" s="108"/>
      <c r="MY438" s="108"/>
      <c r="MZ438" s="108"/>
      <c r="NA438" s="108"/>
      <c r="NB438" s="108"/>
      <c r="NC438" s="108"/>
      <c r="ND438" s="108"/>
      <c r="NE438" s="108"/>
      <c r="NF438" s="108"/>
      <c r="NG438" s="108"/>
      <c r="NH438" s="108"/>
      <c r="NI438" s="108"/>
      <c r="NJ438" s="108"/>
      <c r="NK438" s="108"/>
      <c r="NL438" s="108"/>
      <c r="NM438" s="108"/>
      <c r="NN438" s="108"/>
      <c r="NO438" s="108"/>
      <c r="NP438" s="108"/>
      <c r="NQ438" s="108"/>
      <c r="NR438" s="108"/>
      <c r="NS438" s="108"/>
      <c r="NT438" s="108"/>
      <c r="NU438" s="108"/>
      <c r="NV438" s="108"/>
      <c r="NW438" s="108"/>
      <c r="NX438" s="108"/>
      <c r="NY438" s="108"/>
      <c r="NZ438" s="108"/>
      <c r="OA438" s="108"/>
      <c r="OB438" s="108"/>
      <c r="OC438" s="108"/>
      <c r="OD438" s="108"/>
      <c r="OE438" s="108"/>
      <c r="OF438" s="108"/>
      <c r="OG438" s="108"/>
      <c r="OH438" s="108"/>
      <c r="OI438" s="108"/>
      <c r="OJ438" s="108"/>
      <c r="OK438" s="108"/>
      <c r="OL438" s="108"/>
      <c r="OM438" s="108"/>
      <c r="ON438" s="108"/>
      <c r="OO438" s="108"/>
      <c r="OP438" s="108"/>
      <c r="OQ438" s="108"/>
      <c r="OR438" s="108"/>
      <c r="OS438" s="108"/>
      <c r="OT438" s="108"/>
      <c r="OU438" s="108"/>
      <c r="OV438" s="108"/>
      <c r="OW438" s="108"/>
      <c r="OX438" s="108"/>
      <c r="OY438" s="108"/>
      <c r="OZ438" s="108"/>
      <c r="PA438" s="108"/>
      <c r="PB438" s="108"/>
      <c r="PC438" s="108"/>
      <c r="PD438" s="108"/>
      <c r="PE438" s="108"/>
      <c r="PF438" s="108"/>
      <c r="PG438" s="108"/>
      <c r="PH438" s="108"/>
      <c r="PI438" s="108"/>
      <c r="PJ438" s="108"/>
      <c r="PK438" s="108"/>
      <c r="PL438" s="108"/>
      <c r="PM438" s="108"/>
      <c r="PN438" s="108"/>
      <c r="PO438" s="108"/>
      <c r="PP438" s="108"/>
      <c r="PQ438" s="108"/>
      <c r="PR438" s="108"/>
      <c r="PS438" s="108"/>
      <c r="PT438" s="108"/>
      <c r="PU438" s="108"/>
      <c r="PV438" s="108"/>
      <c r="PW438" s="108"/>
      <c r="PX438" s="108"/>
      <c r="PY438" s="108"/>
      <c r="PZ438" s="108"/>
      <c r="QA438" s="108"/>
      <c r="QB438" s="108"/>
      <c r="QC438" s="108"/>
      <c r="QD438" s="108"/>
      <c r="QE438" s="108"/>
      <c r="QF438" s="108"/>
      <c r="QG438" s="108"/>
      <c r="QH438" s="108"/>
      <c r="QI438" s="108"/>
      <c r="QJ438" s="108"/>
      <c r="QK438" s="108"/>
      <c r="QL438" s="108"/>
      <c r="QM438" s="108"/>
      <c r="QN438" s="108"/>
      <c r="QO438" s="108"/>
      <c r="QP438" s="108"/>
      <c r="QQ438" s="108"/>
      <c r="QR438" s="108"/>
      <c r="QS438" s="108"/>
      <c r="QT438" s="108"/>
      <c r="QU438" s="108"/>
      <c r="QV438" s="108"/>
      <c r="QW438" s="108"/>
      <c r="QX438" s="108"/>
      <c r="QY438" s="108"/>
      <c r="QZ438" s="108"/>
      <c r="RA438" s="108"/>
      <c r="RB438" s="108"/>
      <c r="RC438" s="108"/>
      <c r="RD438" s="108"/>
      <c r="RE438" s="108"/>
      <c r="RF438" s="108"/>
      <c r="RG438" s="108"/>
      <c r="RH438" s="108"/>
      <c r="RI438" s="108"/>
      <c r="RJ438" s="108"/>
      <c r="RK438" s="108"/>
      <c r="RL438" s="108"/>
      <c r="RM438" s="108"/>
      <c r="RN438" s="108"/>
      <c r="RO438" s="108"/>
      <c r="RP438" s="108"/>
      <c r="RQ438" s="108"/>
      <c r="RR438" s="108"/>
      <c r="RS438" s="108"/>
      <c r="RT438" s="108"/>
      <c r="RU438" s="108"/>
      <c r="RV438" s="108"/>
      <c r="RW438" s="108"/>
      <c r="RX438" s="108"/>
      <c r="RY438" s="108"/>
      <c r="RZ438" s="108"/>
      <c r="SA438" s="108"/>
      <c r="SB438" s="108"/>
      <c r="SC438" s="108"/>
      <c r="SD438" s="108"/>
      <c r="SE438" s="108"/>
      <c r="SF438" s="108"/>
      <c r="SG438" s="108"/>
      <c r="SH438" s="108"/>
      <c r="SI438" s="108"/>
      <c r="SJ438" s="108"/>
      <c r="SK438" s="108"/>
      <c r="SL438" s="108"/>
      <c r="SM438" s="108"/>
      <c r="SN438" s="108"/>
      <c r="SO438" s="108"/>
      <c r="SP438" s="108"/>
      <c r="SQ438" s="108"/>
      <c r="SR438" s="108"/>
      <c r="SS438" s="108"/>
      <c r="ST438" s="108"/>
      <c r="SU438" s="108"/>
      <c r="SV438" s="108"/>
      <c r="SW438" s="108"/>
      <c r="SX438" s="108"/>
      <c r="SY438" s="108"/>
      <c r="SZ438" s="108"/>
      <c r="TA438" s="108"/>
      <c r="TB438" s="108"/>
      <c r="TC438" s="108"/>
      <c r="TD438" s="108"/>
      <c r="TE438" s="108"/>
      <c r="TF438" s="108"/>
      <c r="TG438" s="108"/>
      <c r="TH438" s="108"/>
      <c r="TI438" s="108"/>
      <c r="TJ438" s="108"/>
      <c r="TK438" s="108"/>
      <c r="TL438" s="108"/>
      <c r="TM438" s="108"/>
      <c r="TN438" s="108"/>
      <c r="TO438" s="108"/>
      <c r="TP438" s="108"/>
      <c r="TQ438" s="108"/>
      <c r="TR438" s="108"/>
      <c r="TS438" s="108"/>
      <c r="TT438" s="108"/>
      <c r="TU438" s="108"/>
      <c r="TV438" s="108"/>
      <c r="TW438" s="108"/>
      <c r="TX438" s="108"/>
      <c r="TY438" s="108"/>
      <c r="TZ438" s="108"/>
      <c r="UA438" s="108"/>
      <c r="UB438" s="108"/>
      <c r="UC438" s="108"/>
      <c r="UD438" s="108"/>
      <c r="UE438" s="108"/>
      <c r="UF438" s="108"/>
      <c r="UG438" s="108"/>
      <c r="UH438" s="108"/>
      <c r="UI438" s="108"/>
      <c r="UJ438" s="108"/>
      <c r="UK438" s="108"/>
      <c r="UL438" s="108"/>
      <c r="UM438" s="108"/>
      <c r="UN438" s="108"/>
      <c r="UO438" s="108"/>
      <c r="UP438" s="108"/>
      <c r="UQ438" s="108"/>
      <c r="UR438" s="108"/>
      <c r="US438" s="108"/>
      <c r="UT438" s="108"/>
      <c r="UU438" s="108"/>
      <c r="UV438" s="108"/>
      <c r="UW438" s="108"/>
      <c r="UX438" s="108"/>
      <c r="UY438" s="108"/>
      <c r="UZ438" s="108"/>
      <c r="VA438" s="108"/>
      <c r="VB438" s="108"/>
      <c r="VC438" s="108"/>
      <c r="VD438" s="108"/>
      <c r="VE438" s="108"/>
      <c r="VF438" s="108"/>
      <c r="VG438" s="108"/>
      <c r="VH438" s="108"/>
      <c r="VI438" s="108"/>
      <c r="VJ438" s="108"/>
      <c r="VK438" s="108"/>
      <c r="VL438" s="108"/>
      <c r="VM438" s="108"/>
      <c r="VN438" s="108"/>
      <c r="VO438" s="108"/>
      <c r="VP438" s="108"/>
      <c r="VQ438" s="108"/>
      <c r="VR438" s="108"/>
      <c r="VS438" s="108"/>
      <c r="VT438" s="108"/>
      <c r="VU438" s="108"/>
      <c r="VV438" s="108"/>
      <c r="VW438" s="108"/>
      <c r="VX438" s="108"/>
      <c r="VY438" s="108"/>
      <c r="VZ438" s="108"/>
      <c r="WA438" s="108"/>
      <c r="WB438" s="108"/>
      <c r="WC438" s="108"/>
      <c r="WD438" s="108"/>
      <c r="WE438" s="108"/>
      <c r="WF438" s="108"/>
      <c r="WG438" s="108"/>
      <c r="WH438" s="108"/>
      <c r="WI438" s="108"/>
      <c r="WJ438" s="108"/>
      <c r="WK438" s="108"/>
      <c r="WL438" s="108"/>
      <c r="WM438" s="108"/>
      <c r="WN438" s="108"/>
      <c r="WO438" s="108"/>
      <c r="WP438" s="108"/>
      <c r="WQ438" s="108"/>
      <c r="WR438" s="108"/>
      <c r="WS438" s="108"/>
      <c r="WT438" s="108"/>
      <c r="WU438" s="108"/>
      <c r="WV438" s="108"/>
      <c r="WW438" s="108"/>
      <c r="WX438" s="108"/>
      <c r="WY438" s="108"/>
      <c r="WZ438" s="108"/>
      <c r="XA438" s="108"/>
      <c r="XB438" s="108"/>
      <c r="XC438" s="108"/>
      <c r="XD438" s="108"/>
      <c r="XE438" s="108"/>
      <c r="XF438" s="108"/>
      <c r="XG438" s="108"/>
      <c r="XH438" s="108"/>
      <c r="XI438" s="108"/>
      <c r="XJ438" s="108"/>
      <c r="XK438" s="108"/>
      <c r="XL438" s="108"/>
      <c r="XM438" s="108"/>
      <c r="XN438" s="108"/>
      <c r="XO438" s="108"/>
      <c r="XP438" s="108"/>
      <c r="XQ438" s="108"/>
      <c r="XR438" s="108"/>
      <c r="XS438" s="108"/>
      <c r="XT438" s="108"/>
      <c r="XU438" s="108"/>
      <c r="XV438" s="108"/>
      <c r="XW438" s="108"/>
      <c r="XX438" s="108"/>
      <c r="XY438" s="108"/>
      <c r="XZ438" s="108"/>
      <c r="YA438" s="108"/>
      <c r="YB438" s="108"/>
      <c r="YC438" s="108"/>
      <c r="YD438" s="108"/>
      <c r="YE438" s="108"/>
      <c r="YF438" s="108"/>
      <c r="YG438" s="108"/>
      <c r="YH438" s="108"/>
      <c r="YI438" s="108"/>
      <c r="YJ438" s="108"/>
      <c r="YK438" s="108"/>
      <c r="YL438" s="108"/>
      <c r="YM438" s="108"/>
      <c r="YN438" s="108"/>
      <c r="YO438" s="108"/>
      <c r="YP438" s="108"/>
      <c r="YQ438" s="108"/>
      <c r="YR438" s="108"/>
      <c r="YS438" s="108"/>
      <c r="YT438" s="108"/>
      <c r="YU438" s="108"/>
      <c r="YV438" s="108"/>
      <c r="YW438" s="108"/>
      <c r="YX438" s="108"/>
      <c r="YY438" s="108"/>
      <c r="YZ438" s="108"/>
      <c r="ZA438" s="108"/>
      <c r="ZB438" s="108"/>
      <c r="ZC438" s="108"/>
      <c r="ZD438" s="108"/>
      <c r="ZE438" s="108"/>
      <c r="ZF438" s="108"/>
      <c r="ZG438" s="108"/>
      <c r="ZH438" s="108"/>
      <c r="ZI438" s="108"/>
      <c r="ZJ438" s="108"/>
      <c r="ZK438" s="108"/>
      <c r="ZL438" s="108"/>
      <c r="ZM438" s="108"/>
      <c r="ZN438" s="108"/>
      <c r="ZO438" s="108"/>
      <c r="ZP438" s="108"/>
      <c r="ZQ438" s="108"/>
      <c r="ZR438" s="108"/>
      <c r="ZS438" s="108"/>
      <c r="ZT438" s="108"/>
      <c r="ZU438" s="108"/>
      <c r="ZV438" s="108"/>
      <c r="ZW438" s="108"/>
      <c r="ZX438" s="108"/>
      <c r="ZY438" s="108"/>
      <c r="ZZ438" s="108"/>
      <c r="AAA438" s="108"/>
      <c r="AAB438" s="108"/>
      <c r="AAC438" s="108"/>
      <c r="AAD438" s="108"/>
      <c r="AAE438" s="108"/>
      <c r="AAF438" s="108"/>
      <c r="AAG438" s="108"/>
      <c r="AAH438" s="108"/>
      <c r="AAI438" s="108"/>
      <c r="AAJ438" s="108"/>
      <c r="AAK438" s="108"/>
      <c r="AAL438" s="108"/>
      <c r="AAM438" s="108"/>
      <c r="AAN438" s="108"/>
      <c r="AAO438" s="108"/>
      <c r="AAP438" s="108"/>
      <c r="AAQ438" s="108"/>
      <c r="AAR438" s="108"/>
      <c r="AAS438" s="108"/>
      <c r="AAT438" s="108"/>
      <c r="AAU438" s="108"/>
      <c r="AAV438" s="108"/>
      <c r="AAW438" s="108"/>
      <c r="AAX438" s="108"/>
      <c r="AAY438" s="108"/>
      <c r="AAZ438" s="108"/>
      <c r="ABA438" s="108"/>
      <c r="ABB438" s="108"/>
      <c r="ABC438" s="108"/>
      <c r="ABD438" s="108"/>
      <c r="ABE438" s="108"/>
      <c r="ABF438" s="108"/>
      <c r="ABG438" s="108"/>
      <c r="ABH438" s="108"/>
      <c r="ABI438" s="108"/>
      <c r="ABJ438" s="108"/>
      <c r="ABK438" s="108"/>
      <c r="ABL438" s="108"/>
      <c r="ABM438" s="108"/>
      <c r="ABN438" s="108"/>
      <c r="ABO438" s="108"/>
      <c r="ABP438" s="108"/>
      <c r="ABQ438" s="108"/>
      <c r="ABR438" s="108"/>
      <c r="ABS438" s="108"/>
      <c r="ABT438" s="108"/>
      <c r="ABU438" s="108"/>
      <c r="ABV438" s="108"/>
      <c r="ABW438" s="108"/>
      <c r="ABX438" s="108"/>
      <c r="ABY438" s="108"/>
      <c r="ABZ438" s="108"/>
      <c r="ACA438" s="108"/>
      <c r="ACB438" s="108"/>
      <c r="ACC438" s="108"/>
      <c r="ACD438" s="108"/>
      <c r="ACE438" s="108"/>
      <c r="ACF438" s="108"/>
      <c r="ACG438" s="108"/>
      <c r="ACH438" s="108"/>
      <c r="ACI438" s="108"/>
      <c r="ACJ438" s="108"/>
      <c r="ACK438" s="108"/>
      <c r="ACL438" s="108"/>
      <c r="ACM438" s="108"/>
      <c r="ACN438" s="108"/>
      <c r="ACO438" s="108"/>
      <c r="ACP438" s="108"/>
      <c r="ACQ438" s="108"/>
      <c r="ACR438" s="108"/>
      <c r="ACS438" s="108"/>
      <c r="ACT438" s="108"/>
      <c r="ACU438" s="108"/>
      <c r="ACV438" s="108"/>
      <c r="ACW438" s="108"/>
      <c r="ACX438" s="108"/>
      <c r="ACY438" s="108"/>
      <c r="ACZ438" s="108"/>
      <c r="ADA438" s="108"/>
      <c r="ADB438" s="108"/>
      <c r="ADC438" s="108"/>
      <c r="ADD438" s="108"/>
      <c r="ADE438" s="108"/>
      <c r="ADF438" s="108"/>
      <c r="ADG438" s="108"/>
      <c r="ADH438" s="108"/>
      <c r="ADI438" s="108"/>
      <c r="ADJ438" s="108"/>
      <c r="ADK438" s="108"/>
      <c r="ADL438" s="108"/>
      <c r="ADM438" s="108"/>
      <c r="ADN438" s="108"/>
      <c r="ADO438" s="108"/>
      <c r="ADP438" s="108"/>
      <c r="ADQ438" s="108"/>
      <c r="ADR438" s="108"/>
      <c r="ADS438" s="108"/>
      <c r="ADT438" s="108"/>
      <c r="ADU438" s="108"/>
      <c r="ADV438" s="108"/>
      <c r="ADW438" s="108"/>
      <c r="ADX438" s="108"/>
      <c r="ADY438" s="108"/>
      <c r="ADZ438" s="108"/>
      <c r="AEA438" s="108"/>
      <c r="AEB438" s="108"/>
      <c r="AEC438" s="108"/>
      <c r="AED438" s="108"/>
      <c r="AEE438" s="108"/>
      <c r="AEF438" s="108"/>
      <c r="AEG438" s="108"/>
      <c r="AEH438" s="108"/>
      <c r="AEI438" s="108"/>
      <c r="AEJ438" s="108"/>
      <c r="AEK438" s="108"/>
      <c r="AEL438" s="108"/>
      <c r="AEM438" s="108"/>
      <c r="AEN438" s="108"/>
      <c r="AEO438" s="108"/>
      <c r="AEP438" s="108"/>
      <c r="AEQ438" s="108"/>
      <c r="AER438" s="108"/>
      <c r="AES438" s="108"/>
      <c r="AET438" s="108"/>
      <c r="AEU438" s="108"/>
      <c r="AEV438" s="108"/>
      <c r="AEW438" s="108"/>
      <c r="AEX438" s="108"/>
      <c r="AEY438" s="108"/>
      <c r="AEZ438" s="108"/>
      <c r="AFA438" s="108"/>
      <c r="AFB438" s="108"/>
      <c r="AFC438" s="108"/>
      <c r="AFD438" s="108"/>
      <c r="AFE438" s="108"/>
      <c r="AFF438" s="108"/>
      <c r="AFG438" s="108"/>
      <c r="AFH438" s="108"/>
      <c r="AFI438" s="108"/>
      <c r="AFJ438" s="108"/>
      <c r="AFK438" s="108"/>
      <c r="AFL438" s="108"/>
      <c r="AFM438" s="108"/>
      <c r="AFN438" s="108"/>
      <c r="AFO438" s="108"/>
      <c r="AFP438" s="108"/>
      <c r="AFQ438" s="108"/>
      <c r="AFR438" s="108"/>
      <c r="AFS438" s="108"/>
      <c r="AFT438" s="108"/>
      <c r="AFU438" s="108"/>
      <c r="AFV438" s="108"/>
      <c r="AFW438" s="108"/>
      <c r="AFX438" s="108"/>
      <c r="AFY438" s="108"/>
      <c r="AFZ438" s="108"/>
      <c r="AGA438" s="108"/>
      <c r="AGB438" s="108"/>
      <c r="AGC438" s="108"/>
      <c r="AGD438" s="108"/>
      <c r="AGE438" s="108"/>
      <c r="AGF438" s="108"/>
      <c r="AGG438" s="108"/>
      <c r="AGH438" s="108"/>
      <c r="AGI438" s="108"/>
      <c r="AGJ438" s="108"/>
      <c r="AGK438" s="108"/>
      <c r="AGL438" s="108"/>
      <c r="AGM438" s="108"/>
      <c r="AGN438" s="108"/>
      <c r="AGO438" s="108"/>
      <c r="AGP438" s="108"/>
      <c r="AGQ438" s="108"/>
      <c r="AGR438" s="108"/>
      <c r="AGS438" s="108"/>
      <c r="AGT438" s="108"/>
      <c r="AGU438" s="108"/>
      <c r="AGV438" s="108"/>
      <c r="AGW438" s="108"/>
      <c r="AGX438" s="108"/>
      <c r="AGY438" s="108"/>
      <c r="AGZ438" s="108"/>
      <c r="AHA438" s="108"/>
      <c r="AHB438" s="108"/>
      <c r="AHC438" s="108"/>
      <c r="AHD438" s="108"/>
      <c r="AHE438" s="108"/>
      <c r="AHF438" s="108"/>
      <c r="AHG438" s="108"/>
      <c r="AHH438" s="108"/>
      <c r="AHI438" s="108"/>
      <c r="AHJ438" s="108"/>
      <c r="AHK438" s="108"/>
      <c r="AHL438" s="108"/>
      <c r="AHM438" s="108"/>
      <c r="AHN438" s="108"/>
      <c r="AHO438" s="108"/>
      <c r="AHP438" s="108"/>
      <c r="AHQ438" s="108"/>
      <c r="AHR438" s="108"/>
      <c r="AHS438" s="108"/>
      <c r="AHT438" s="108"/>
      <c r="AHU438" s="108"/>
      <c r="AHV438" s="108"/>
      <c r="AHW438" s="108"/>
      <c r="AHX438" s="108"/>
      <c r="AHY438" s="108"/>
      <c r="AHZ438" s="108"/>
      <c r="AIA438" s="108"/>
      <c r="AIB438" s="108"/>
      <c r="AIC438" s="108"/>
      <c r="AID438" s="108"/>
      <c r="AIE438" s="108"/>
      <c r="AIF438" s="108"/>
      <c r="AIG438" s="108"/>
      <c r="AIH438" s="108"/>
      <c r="AII438" s="108"/>
      <c r="AIJ438" s="108"/>
      <c r="AIK438" s="108"/>
      <c r="AIL438" s="108"/>
      <c r="AIM438" s="108"/>
      <c r="AIN438" s="108"/>
      <c r="AIO438" s="108"/>
      <c r="AIP438" s="108"/>
      <c r="AIQ438" s="108"/>
      <c r="AIR438" s="108"/>
      <c r="AIS438" s="108"/>
      <c r="AIT438" s="108"/>
      <c r="AIU438" s="108"/>
      <c r="AIV438" s="108"/>
      <c r="AIW438" s="108"/>
      <c r="AIX438" s="108"/>
      <c r="AIY438" s="108"/>
      <c r="AIZ438" s="108"/>
      <c r="AJA438" s="108"/>
      <c r="AJB438" s="108"/>
      <c r="AJC438" s="108"/>
      <c r="AJD438" s="108"/>
      <c r="AJE438" s="108"/>
      <c r="AJF438" s="108"/>
      <c r="AJG438" s="108"/>
      <c r="AJH438" s="108"/>
      <c r="AJI438" s="108"/>
      <c r="AJJ438" s="108"/>
      <c r="AJK438" s="108"/>
      <c r="AJL438" s="108"/>
      <c r="AJM438" s="108"/>
      <c r="AJN438" s="108"/>
      <c r="AJO438" s="108"/>
      <c r="AJP438" s="108"/>
      <c r="AJQ438" s="108"/>
      <c r="AJR438" s="108"/>
      <c r="AJS438" s="108"/>
      <c r="AJT438" s="108"/>
      <c r="AJU438" s="108"/>
      <c r="AJV438" s="108"/>
      <c r="AJW438" s="108"/>
      <c r="AJX438" s="108"/>
      <c r="AJY438" s="108"/>
      <c r="AJZ438" s="108"/>
      <c r="AKA438" s="108"/>
      <c r="AKB438" s="108"/>
      <c r="AKC438" s="108"/>
      <c r="AKD438" s="108"/>
      <c r="AKE438" s="108"/>
      <c r="AKF438" s="108"/>
      <c r="AKG438" s="108"/>
      <c r="AKH438" s="108"/>
      <c r="AKI438" s="108"/>
      <c r="AKJ438" s="108"/>
      <c r="AKK438" s="108"/>
      <c r="AKL438" s="108"/>
      <c r="AKM438" s="108"/>
      <c r="AKN438" s="108"/>
      <c r="AKO438" s="108"/>
      <c r="AKP438" s="108"/>
      <c r="AKQ438" s="108"/>
      <c r="AKR438" s="108"/>
      <c r="AKS438" s="108"/>
      <c r="AKT438" s="108"/>
      <c r="AKU438" s="108"/>
      <c r="AKV438" s="108"/>
      <c r="AKW438" s="108"/>
      <c r="AKX438" s="108"/>
      <c r="AKY438" s="108"/>
      <c r="AKZ438" s="108"/>
      <c r="ALA438" s="108"/>
      <c r="ALB438" s="108"/>
      <c r="ALC438" s="108"/>
      <c r="ALD438" s="108"/>
      <c r="ALE438" s="108"/>
      <c r="ALF438" s="108"/>
      <c r="ALG438" s="108"/>
      <c r="ALH438" s="108"/>
      <c r="ALI438" s="108"/>
      <c r="ALJ438" s="108"/>
      <c r="ALK438" s="108"/>
      <c r="ALL438" s="108"/>
      <c r="ALM438" s="108"/>
      <c r="ALN438" s="108"/>
      <c r="ALO438" s="108"/>
      <c r="ALP438" s="108"/>
      <c r="ALQ438" s="108"/>
      <c r="ALR438" s="108"/>
      <c r="ALS438" s="108"/>
      <c r="ALT438" s="108"/>
      <c r="ALU438" s="108"/>
      <c r="ALV438" s="108"/>
      <c r="ALW438" s="108"/>
      <c r="ALX438" s="108"/>
      <c r="ALY438" s="108"/>
      <c r="ALZ438" s="108"/>
      <c r="AMA438" s="108"/>
      <c r="AMB438" s="108"/>
      <c r="AMC438" s="108"/>
      <c r="AMD438" s="108"/>
      <c r="AME438" s="108"/>
      <c r="AMF438" s="108"/>
      <c r="AMG438" s="108"/>
      <c r="AMH438" s="108"/>
      <c r="AMI438" s="108"/>
      <c r="AMJ438" s="108"/>
      <c r="AMK438" s="108"/>
      <c r="AML438" s="108"/>
      <c r="AMM438" s="108"/>
      <c r="AMN438" s="108"/>
      <c r="AMO438" s="108"/>
      <c r="AMP438" s="108"/>
      <c r="AMQ438" s="108"/>
      <c r="AMR438" s="108"/>
      <c r="AMS438" s="108"/>
      <c r="AMT438" s="108"/>
      <c r="AMU438" s="108"/>
      <c r="AMV438" s="108"/>
      <c r="AMW438" s="108"/>
      <c r="AMX438" s="108"/>
      <c r="AMY438" s="108"/>
      <c r="AMZ438" s="108"/>
      <c r="ANA438" s="108"/>
      <c r="ANB438" s="108"/>
      <c r="ANC438" s="108"/>
      <c r="AND438" s="108"/>
      <c r="ANE438" s="108"/>
      <c r="ANF438" s="108"/>
      <c r="ANG438" s="108"/>
      <c r="ANH438" s="108"/>
      <c r="ANI438" s="108"/>
      <c r="ANJ438" s="108"/>
      <c r="ANK438" s="108"/>
      <c r="ANL438" s="108"/>
      <c r="ANM438" s="108"/>
      <c r="ANN438" s="108"/>
      <c r="ANO438" s="108"/>
      <c r="ANP438" s="108"/>
      <c r="ANQ438" s="108"/>
      <c r="ANR438" s="108"/>
      <c r="ANS438" s="108"/>
      <c r="ANT438" s="108"/>
      <c r="ANU438" s="108"/>
      <c r="ANV438" s="108"/>
      <c r="ANW438" s="108"/>
      <c r="ANX438" s="108"/>
      <c r="ANY438" s="108"/>
      <c r="ANZ438" s="108"/>
      <c r="AOA438" s="108"/>
      <c r="AOB438" s="108"/>
      <c r="AOC438" s="108"/>
      <c r="AOD438" s="108"/>
      <c r="AOE438" s="108"/>
      <c r="AOF438" s="108"/>
      <c r="AOG438" s="108"/>
      <c r="AOH438" s="108"/>
      <c r="AOI438" s="108"/>
      <c r="AOJ438" s="108"/>
      <c r="AOK438" s="108"/>
      <c r="AOL438" s="108"/>
      <c r="AOM438" s="108"/>
      <c r="AON438" s="108"/>
      <c r="AOO438" s="108"/>
      <c r="AOP438" s="108"/>
      <c r="AOQ438" s="108"/>
      <c r="AOR438" s="108"/>
      <c r="AOS438" s="108"/>
      <c r="AOT438" s="108"/>
      <c r="AOU438" s="108"/>
      <c r="AOV438" s="108"/>
      <c r="AOW438" s="108"/>
      <c r="AOX438" s="108"/>
      <c r="AOY438" s="108"/>
      <c r="AOZ438" s="108"/>
      <c r="APA438" s="108"/>
      <c r="APB438" s="108"/>
      <c r="APC438" s="108"/>
      <c r="APD438" s="108"/>
      <c r="APE438" s="108"/>
      <c r="APF438" s="108"/>
      <c r="APG438" s="108"/>
      <c r="APH438" s="108"/>
      <c r="API438" s="108"/>
      <c r="APJ438" s="108"/>
      <c r="APK438" s="108"/>
      <c r="APL438" s="108"/>
      <c r="APM438" s="108"/>
      <c r="APN438" s="108"/>
      <c r="APO438" s="108"/>
      <c r="APP438" s="108"/>
      <c r="APQ438" s="108"/>
      <c r="APR438" s="108"/>
      <c r="APS438" s="108"/>
      <c r="APT438" s="108"/>
      <c r="APU438" s="108"/>
      <c r="APV438" s="108"/>
      <c r="APW438" s="108"/>
      <c r="APX438" s="108"/>
      <c r="APY438" s="108"/>
      <c r="APZ438" s="108"/>
      <c r="AQA438" s="108"/>
      <c r="AQB438" s="108"/>
      <c r="AQC438" s="108"/>
      <c r="AQD438" s="108"/>
      <c r="AQE438" s="108"/>
      <c r="AQF438" s="108"/>
      <c r="AQG438" s="108"/>
      <c r="AQH438" s="108"/>
      <c r="AQI438" s="108"/>
      <c r="AQJ438" s="108"/>
      <c r="AQK438" s="108"/>
      <c r="AQL438" s="108"/>
      <c r="AQM438" s="108"/>
      <c r="AQN438" s="108"/>
      <c r="AQO438" s="108"/>
      <c r="AQP438" s="108"/>
      <c r="AQQ438" s="108"/>
      <c r="AQR438" s="108"/>
      <c r="AQS438" s="108"/>
      <c r="AQT438" s="108"/>
      <c r="AQU438" s="108"/>
      <c r="AQV438" s="108"/>
      <c r="AQW438" s="108"/>
      <c r="AQX438" s="108"/>
      <c r="AQY438" s="108"/>
      <c r="AQZ438" s="108"/>
      <c r="ARA438" s="108"/>
      <c r="ARB438" s="108"/>
      <c r="ARC438" s="108"/>
      <c r="ARD438" s="108"/>
      <c r="ARE438" s="108"/>
      <c r="ARF438" s="108"/>
      <c r="ARG438" s="108"/>
      <c r="ARH438" s="108"/>
      <c r="ARI438" s="108"/>
      <c r="ARJ438" s="108"/>
      <c r="ARK438" s="108"/>
      <c r="ARL438" s="108"/>
      <c r="ARM438" s="108"/>
      <c r="ARN438" s="108"/>
      <c r="ARO438" s="108"/>
      <c r="ARP438" s="108"/>
      <c r="ARQ438" s="108"/>
      <c r="ARR438" s="108"/>
      <c r="ARS438" s="108"/>
      <c r="ART438" s="108"/>
      <c r="ARU438" s="108"/>
      <c r="ARV438" s="108"/>
      <c r="ARW438" s="108"/>
      <c r="ARX438" s="108"/>
      <c r="ARY438" s="108"/>
      <c r="ARZ438" s="108"/>
      <c r="ASA438" s="108"/>
      <c r="ASB438" s="108"/>
      <c r="ASC438" s="108"/>
      <c r="ASD438" s="108"/>
      <c r="ASE438" s="108"/>
      <c r="ASF438" s="108"/>
      <c r="ASG438" s="108"/>
      <c r="ASH438" s="108"/>
      <c r="ASI438" s="108"/>
      <c r="ASJ438" s="108"/>
      <c r="ASK438" s="108"/>
      <c r="ASL438" s="108"/>
      <c r="ASM438" s="108"/>
      <c r="ASN438" s="108"/>
      <c r="ASO438" s="108"/>
      <c r="ASP438" s="108"/>
      <c r="ASQ438" s="108"/>
      <c r="ASR438" s="108"/>
      <c r="ASS438" s="108"/>
      <c r="AST438" s="108"/>
      <c r="ASU438" s="108"/>
      <c r="ASV438" s="108"/>
      <c r="ASW438" s="108"/>
      <c r="ASX438" s="108"/>
      <c r="ASY438" s="108"/>
      <c r="ASZ438" s="108"/>
      <c r="ATA438" s="108"/>
      <c r="ATB438" s="108"/>
      <c r="ATC438" s="108"/>
      <c r="ATD438" s="108"/>
      <c r="ATE438" s="108"/>
      <c r="ATF438" s="108"/>
      <c r="ATG438" s="108"/>
      <c r="ATH438" s="108"/>
      <c r="ATI438" s="108"/>
      <c r="ATJ438" s="108"/>
      <c r="ATK438" s="108"/>
      <c r="ATL438" s="108"/>
      <c r="ATM438" s="108"/>
      <c r="ATN438" s="108"/>
      <c r="ATO438" s="108"/>
      <c r="ATP438" s="108"/>
      <c r="ATQ438" s="108"/>
      <c r="ATR438" s="108"/>
      <c r="ATS438" s="108"/>
      <c r="ATT438" s="108"/>
      <c r="ATU438" s="108"/>
      <c r="ATV438" s="108"/>
      <c r="ATW438" s="108"/>
      <c r="ATX438" s="108"/>
      <c r="ATY438" s="108"/>
      <c r="ATZ438" s="108"/>
      <c r="AUA438" s="108"/>
      <c r="AUB438" s="108"/>
      <c r="AUC438" s="108"/>
      <c r="AUD438" s="108"/>
      <c r="AUE438" s="108"/>
      <c r="AUF438" s="108"/>
      <c r="AUG438" s="108"/>
      <c r="AUH438" s="108"/>
      <c r="AUI438" s="108"/>
      <c r="AUJ438" s="108"/>
      <c r="AUK438" s="108"/>
      <c r="AUL438" s="108"/>
      <c r="AUM438" s="108"/>
      <c r="AUN438" s="108"/>
      <c r="AUO438" s="108"/>
      <c r="AUP438" s="108"/>
      <c r="AUQ438" s="108"/>
      <c r="AUR438" s="108"/>
      <c r="AUS438" s="108"/>
      <c r="AUT438" s="108"/>
      <c r="AUU438" s="108"/>
      <c r="AUV438" s="108"/>
      <c r="AUW438" s="108"/>
      <c r="AUX438" s="108"/>
      <c r="AUY438" s="108"/>
      <c r="AUZ438" s="108"/>
      <c r="AVA438" s="108"/>
      <c r="AVB438" s="108"/>
      <c r="AVC438" s="108"/>
      <c r="AVD438" s="108"/>
      <c r="AVE438" s="108"/>
      <c r="AVF438" s="108"/>
      <c r="AVG438" s="108"/>
      <c r="AVH438" s="108"/>
      <c r="AVI438" s="108"/>
      <c r="AVJ438" s="108"/>
      <c r="AVK438" s="108"/>
      <c r="AVL438" s="108"/>
      <c r="AVM438" s="108"/>
      <c r="AVN438" s="108"/>
      <c r="AVO438" s="108"/>
      <c r="AVP438" s="108"/>
      <c r="AVQ438" s="108"/>
      <c r="AVR438" s="108"/>
      <c r="AVS438" s="108"/>
      <c r="AVT438" s="108"/>
      <c r="AVU438" s="108"/>
      <c r="AVV438" s="108"/>
      <c r="AVW438" s="108"/>
      <c r="AVX438" s="108"/>
      <c r="AVY438" s="108"/>
      <c r="AVZ438" s="108"/>
      <c r="AWA438" s="108"/>
      <c r="AWB438" s="108"/>
      <c r="AWC438" s="108"/>
      <c r="AWD438" s="108"/>
      <c r="AWE438" s="108"/>
      <c r="AWF438" s="108"/>
      <c r="AWG438" s="108"/>
      <c r="AWH438" s="108"/>
      <c r="AWI438" s="108"/>
      <c r="AWJ438" s="108"/>
      <c r="AWK438" s="108"/>
      <c r="AWL438" s="108"/>
      <c r="AWM438" s="108"/>
      <c r="AWN438" s="108"/>
      <c r="AWO438" s="108"/>
      <c r="AWP438" s="108"/>
      <c r="AWQ438" s="108"/>
      <c r="AWR438" s="108"/>
      <c r="AWS438" s="108"/>
      <c r="AWT438" s="108"/>
      <c r="AWU438" s="108"/>
      <c r="AWV438" s="108"/>
      <c r="AWW438" s="108"/>
      <c r="AWX438" s="108"/>
      <c r="AWY438" s="108"/>
      <c r="AWZ438" s="108"/>
      <c r="AXA438" s="108"/>
      <c r="AXB438" s="108"/>
      <c r="AXC438" s="108"/>
      <c r="AXD438" s="108"/>
      <c r="AXE438" s="108"/>
      <c r="AXF438" s="108"/>
      <c r="AXG438" s="108"/>
      <c r="AXH438" s="108"/>
      <c r="AXI438" s="108"/>
      <c r="AXJ438" s="108"/>
      <c r="AXK438" s="108"/>
      <c r="AXL438" s="108"/>
      <c r="AXM438" s="108"/>
      <c r="AXN438" s="108"/>
      <c r="AXO438" s="108"/>
      <c r="AXP438" s="108"/>
      <c r="AXQ438" s="108"/>
      <c r="AXR438" s="108"/>
      <c r="AXS438" s="108"/>
      <c r="AXT438" s="108"/>
      <c r="AXU438" s="108"/>
      <c r="AXV438" s="108"/>
      <c r="AXW438" s="108"/>
      <c r="AXX438" s="108"/>
      <c r="AXY438" s="108"/>
      <c r="AXZ438" s="108"/>
      <c r="AYA438" s="108"/>
      <c r="AYB438" s="108"/>
      <c r="AYC438" s="108"/>
      <c r="AYD438" s="108"/>
      <c r="AYE438" s="108"/>
      <c r="AYF438" s="108"/>
      <c r="AYG438" s="108"/>
      <c r="AYH438" s="108"/>
      <c r="AYI438" s="108"/>
      <c r="AYJ438" s="108"/>
      <c r="AYK438" s="108"/>
      <c r="AYL438" s="108"/>
      <c r="AYM438" s="108"/>
      <c r="AYN438" s="108"/>
      <c r="AYO438" s="108"/>
      <c r="AYP438" s="108"/>
      <c r="AYQ438" s="108"/>
      <c r="AYR438" s="108"/>
      <c r="AYS438" s="108"/>
      <c r="AYT438" s="108"/>
      <c r="AYU438" s="108"/>
      <c r="AYV438" s="108"/>
      <c r="AYW438" s="108"/>
      <c r="AYX438" s="108"/>
      <c r="AYY438" s="108"/>
      <c r="AYZ438" s="108"/>
      <c r="AZA438" s="108"/>
      <c r="AZB438" s="108"/>
      <c r="AZC438" s="108"/>
      <c r="AZD438" s="108"/>
      <c r="AZE438" s="108"/>
      <c r="AZF438" s="108"/>
      <c r="AZG438" s="108"/>
      <c r="AZH438" s="108"/>
      <c r="AZI438" s="108"/>
      <c r="AZJ438" s="108"/>
      <c r="AZK438" s="108"/>
      <c r="AZL438" s="108"/>
      <c r="AZM438" s="108"/>
      <c r="AZN438" s="108"/>
      <c r="AZO438" s="108"/>
      <c r="AZP438" s="108"/>
      <c r="AZQ438" s="108"/>
      <c r="AZR438" s="108"/>
      <c r="AZS438" s="108"/>
      <c r="AZT438" s="108"/>
      <c r="AZU438" s="108"/>
      <c r="AZV438" s="108"/>
      <c r="AZW438" s="108"/>
      <c r="AZX438" s="108"/>
      <c r="AZY438" s="108"/>
      <c r="AZZ438" s="108"/>
      <c r="BAA438" s="108"/>
      <c r="BAB438" s="108"/>
      <c r="BAC438" s="108"/>
      <c r="BAD438" s="108"/>
      <c r="BAE438" s="108"/>
      <c r="BAF438" s="108"/>
      <c r="BAG438" s="108"/>
      <c r="BAH438" s="108"/>
      <c r="BAI438" s="108"/>
      <c r="BAJ438" s="108"/>
      <c r="BAK438" s="108"/>
      <c r="BAL438" s="108"/>
      <c r="BAM438" s="108"/>
      <c r="BAN438" s="108"/>
      <c r="BAO438" s="108"/>
      <c r="BAP438" s="108"/>
      <c r="BAQ438" s="108"/>
      <c r="BAR438" s="108"/>
      <c r="BAS438" s="108"/>
      <c r="BAT438" s="108"/>
      <c r="BAU438" s="108"/>
      <c r="BAV438" s="108"/>
      <c r="BAW438" s="108"/>
      <c r="BAX438" s="108"/>
      <c r="BAY438" s="108"/>
      <c r="BAZ438" s="108"/>
      <c r="BBA438" s="108"/>
      <c r="BBB438" s="108"/>
      <c r="BBC438" s="108"/>
      <c r="BBD438" s="108"/>
      <c r="BBE438" s="108"/>
      <c r="BBF438" s="108"/>
      <c r="BBG438" s="108"/>
      <c r="BBH438" s="108"/>
      <c r="BBI438" s="108"/>
      <c r="BBJ438" s="108"/>
      <c r="BBK438" s="108"/>
      <c r="BBL438" s="108"/>
      <c r="BBM438" s="108"/>
      <c r="BBN438" s="108"/>
      <c r="BBO438" s="108"/>
      <c r="BBP438" s="108"/>
      <c r="BBQ438" s="108"/>
      <c r="BBR438" s="108"/>
      <c r="BBS438" s="108"/>
      <c r="BBT438" s="108"/>
      <c r="BBU438" s="108"/>
      <c r="BBV438" s="108"/>
      <c r="BBW438" s="108"/>
      <c r="BBX438" s="108"/>
      <c r="BBY438" s="108"/>
      <c r="BBZ438" s="108"/>
      <c r="BCA438" s="108"/>
      <c r="BCB438" s="108"/>
      <c r="BCC438" s="108"/>
      <c r="BCD438" s="108"/>
      <c r="BCE438" s="108"/>
      <c r="BCF438" s="108"/>
      <c r="BCG438" s="108"/>
      <c r="BCH438" s="108"/>
      <c r="BCI438" s="108"/>
      <c r="BCJ438" s="108"/>
      <c r="BCK438" s="108"/>
      <c r="BCL438" s="108"/>
      <c r="BCM438" s="108"/>
      <c r="BCN438" s="108"/>
      <c r="BCO438" s="108"/>
      <c r="BCP438" s="108"/>
      <c r="BCQ438" s="108"/>
      <c r="BCR438" s="108"/>
      <c r="BCS438" s="108"/>
      <c r="BCT438" s="108"/>
      <c r="BCU438" s="108"/>
      <c r="BCV438" s="108"/>
      <c r="BCW438" s="108"/>
      <c r="BCX438" s="108"/>
      <c r="BCY438" s="108"/>
      <c r="BCZ438" s="108"/>
      <c r="BDA438" s="108"/>
      <c r="BDB438" s="108"/>
      <c r="BDC438" s="108"/>
      <c r="BDD438" s="108"/>
      <c r="BDE438" s="108"/>
      <c r="BDF438" s="108"/>
      <c r="BDG438" s="108"/>
      <c r="BDH438" s="108"/>
      <c r="BDI438" s="108"/>
      <c r="BDJ438" s="108"/>
      <c r="BDK438" s="108"/>
      <c r="BDL438" s="108"/>
      <c r="BDM438" s="108"/>
      <c r="BDN438" s="108"/>
      <c r="BDO438" s="108"/>
      <c r="BDP438" s="108"/>
      <c r="BDQ438" s="108"/>
      <c r="BDR438" s="108"/>
      <c r="BDS438" s="108"/>
      <c r="BDT438" s="108"/>
      <c r="BDU438" s="108"/>
      <c r="BDV438" s="108"/>
      <c r="BDW438" s="108"/>
      <c r="BDX438" s="108"/>
      <c r="BDY438" s="108"/>
      <c r="BDZ438" s="108"/>
      <c r="BEA438" s="108"/>
      <c r="BEB438" s="108"/>
      <c r="BEC438" s="108"/>
      <c r="BED438" s="108"/>
      <c r="BEE438" s="108"/>
      <c r="BEF438" s="108"/>
      <c r="BEG438" s="108"/>
      <c r="BEH438" s="108"/>
      <c r="BEI438" s="108"/>
      <c r="BEJ438" s="108"/>
      <c r="BEK438" s="108"/>
      <c r="BEL438" s="108"/>
      <c r="BEM438" s="108"/>
      <c r="BEN438" s="108"/>
      <c r="BEO438" s="108"/>
      <c r="BEP438" s="108"/>
      <c r="BEQ438" s="108"/>
      <c r="BER438" s="108"/>
      <c r="BES438" s="108"/>
      <c r="BET438" s="108"/>
      <c r="BEU438" s="108"/>
      <c r="BEV438" s="108"/>
      <c r="BEW438" s="108"/>
      <c r="BEX438" s="108"/>
      <c r="BEY438" s="108"/>
      <c r="BEZ438" s="108"/>
      <c r="BFA438" s="108"/>
      <c r="BFB438" s="108"/>
      <c r="BFC438" s="108"/>
      <c r="BFD438" s="108"/>
      <c r="BFE438" s="108"/>
      <c r="BFF438" s="108"/>
      <c r="BFG438" s="108"/>
      <c r="BFH438" s="108"/>
      <c r="BFI438" s="108"/>
      <c r="BFJ438" s="108"/>
      <c r="BFK438" s="108"/>
      <c r="BFL438" s="108"/>
      <c r="BFM438" s="108"/>
      <c r="BFN438" s="108"/>
      <c r="BFO438" s="108"/>
      <c r="BFP438" s="108"/>
      <c r="BFQ438" s="108"/>
      <c r="BFR438" s="108"/>
      <c r="BFS438" s="108"/>
      <c r="BFT438" s="108"/>
      <c r="BFU438" s="108"/>
      <c r="BFV438" s="108"/>
      <c r="BFW438" s="108"/>
      <c r="BFX438" s="108"/>
      <c r="BFY438" s="108"/>
      <c r="BFZ438" s="108"/>
      <c r="BGA438" s="108"/>
      <c r="BGB438" s="108"/>
      <c r="BGC438" s="108"/>
      <c r="BGD438" s="108"/>
      <c r="BGE438" s="108"/>
      <c r="BGF438" s="108"/>
      <c r="BGG438" s="108"/>
      <c r="BGH438" s="108"/>
      <c r="BGI438" s="108"/>
      <c r="BGJ438" s="108"/>
      <c r="BGK438" s="108"/>
      <c r="BGL438" s="108"/>
      <c r="BGM438" s="108"/>
      <c r="BGN438" s="108"/>
      <c r="BGO438" s="108"/>
      <c r="BGP438" s="108"/>
      <c r="BGQ438" s="108"/>
      <c r="BGR438" s="108"/>
      <c r="BGS438" s="108"/>
      <c r="BGT438" s="108"/>
      <c r="BGU438" s="108"/>
      <c r="BGV438" s="108"/>
      <c r="BGW438" s="108"/>
      <c r="BGX438" s="108"/>
      <c r="BGY438" s="108"/>
      <c r="BGZ438" s="108"/>
      <c r="BHA438" s="108"/>
      <c r="BHB438" s="108"/>
      <c r="BHC438" s="108"/>
      <c r="BHD438" s="108"/>
      <c r="BHE438" s="108"/>
      <c r="BHF438" s="108"/>
      <c r="BHG438" s="108"/>
      <c r="BHH438" s="108"/>
      <c r="BHI438" s="108"/>
      <c r="BHJ438" s="108"/>
      <c r="BHK438" s="108"/>
      <c r="BHL438" s="108"/>
      <c r="BHM438" s="108"/>
      <c r="BHN438" s="108"/>
      <c r="BHO438" s="108"/>
      <c r="BHP438" s="108"/>
      <c r="BHQ438" s="108"/>
      <c r="BHR438" s="108"/>
      <c r="BHS438" s="108"/>
      <c r="BHT438" s="108"/>
      <c r="BHU438" s="108"/>
      <c r="BHV438" s="108"/>
      <c r="BHW438" s="108"/>
      <c r="BHX438" s="108"/>
      <c r="BHY438" s="108"/>
      <c r="BHZ438" s="108"/>
      <c r="BIA438" s="108"/>
      <c r="BIB438" s="108"/>
      <c r="BIC438" s="108"/>
      <c r="BID438" s="108"/>
      <c r="BIE438" s="108"/>
      <c r="BIF438" s="108"/>
      <c r="BIG438" s="108"/>
      <c r="BIH438" s="108"/>
      <c r="BII438" s="108"/>
      <c r="BIJ438" s="108"/>
      <c r="BIK438" s="108"/>
      <c r="BIL438" s="108"/>
      <c r="BIM438" s="108"/>
      <c r="BIN438" s="108"/>
      <c r="BIO438" s="108"/>
      <c r="BIP438" s="108"/>
      <c r="BIQ438" s="108"/>
      <c r="BIR438" s="108"/>
      <c r="BIS438" s="108"/>
      <c r="BIT438" s="108"/>
      <c r="BIU438" s="108"/>
      <c r="BIV438" s="108"/>
      <c r="BIW438" s="108"/>
      <c r="BIX438" s="108"/>
      <c r="BIY438" s="108"/>
      <c r="BIZ438" s="108"/>
      <c r="BJA438" s="108"/>
      <c r="BJB438" s="108"/>
      <c r="BJC438" s="108"/>
      <c r="BJD438" s="108"/>
      <c r="BJE438" s="108"/>
      <c r="BJF438" s="108"/>
      <c r="BJG438" s="108"/>
      <c r="BJH438" s="108"/>
      <c r="BJI438" s="108"/>
      <c r="BJJ438" s="108"/>
      <c r="BJK438" s="108"/>
      <c r="BJL438" s="108"/>
      <c r="BJM438" s="108"/>
      <c r="BJN438" s="108"/>
      <c r="BJO438" s="108"/>
      <c r="BJP438" s="108"/>
      <c r="BJQ438" s="108"/>
      <c r="BJR438" s="108"/>
      <c r="BJS438" s="108"/>
      <c r="BJT438" s="108"/>
      <c r="BJU438" s="108"/>
      <c r="BJV438" s="108"/>
      <c r="BJW438" s="108"/>
      <c r="BJX438" s="108"/>
      <c r="BJY438" s="108"/>
      <c r="BJZ438" s="108"/>
      <c r="BKA438" s="108"/>
      <c r="BKB438" s="108"/>
      <c r="BKC438" s="108"/>
      <c r="BKD438" s="108"/>
      <c r="BKE438" s="108"/>
      <c r="BKF438" s="108"/>
      <c r="BKG438" s="108"/>
      <c r="BKH438" s="108"/>
      <c r="BKI438" s="108"/>
      <c r="BKJ438" s="108"/>
      <c r="BKK438" s="108"/>
      <c r="BKL438" s="108"/>
      <c r="BKM438" s="108"/>
      <c r="BKN438" s="108"/>
      <c r="BKO438" s="108"/>
      <c r="BKP438" s="108"/>
      <c r="BKQ438" s="108"/>
      <c r="BKR438" s="108"/>
      <c r="BKS438" s="108"/>
      <c r="BKT438" s="108"/>
      <c r="BKU438" s="108"/>
      <c r="BKV438" s="108"/>
      <c r="BKW438" s="108"/>
      <c r="BKX438" s="108"/>
      <c r="BKY438" s="108"/>
      <c r="BKZ438" s="108"/>
      <c r="BLA438" s="108"/>
      <c r="BLB438" s="108"/>
      <c r="BLC438" s="108"/>
      <c r="BLD438" s="108"/>
      <c r="BLE438" s="108"/>
      <c r="BLF438" s="108"/>
      <c r="BLG438" s="108"/>
      <c r="BLH438" s="108"/>
      <c r="BLI438" s="108"/>
      <c r="BLJ438" s="108"/>
      <c r="BLK438" s="108"/>
      <c r="BLL438" s="108"/>
      <c r="BLM438" s="108"/>
      <c r="BLN438" s="108"/>
      <c r="BLO438" s="108"/>
      <c r="BLP438" s="108"/>
      <c r="BLQ438" s="108"/>
      <c r="BLR438" s="108"/>
      <c r="BLS438" s="108"/>
      <c r="BLT438" s="108"/>
      <c r="BLU438" s="108"/>
      <c r="BLV438" s="108"/>
      <c r="BLW438" s="108"/>
      <c r="BLX438" s="108"/>
      <c r="BLY438" s="108"/>
      <c r="BLZ438" s="108"/>
      <c r="BMA438" s="108"/>
      <c r="BMB438" s="108"/>
      <c r="BMC438" s="108"/>
      <c r="BMD438" s="108"/>
      <c r="BME438" s="108"/>
      <c r="BMF438" s="108"/>
      <c r="BMG438" s="108"/>
      <c r="BMH438" s="108"/>
      <c r="BMI438" s="108"/>
      <c r="BMJ438" s="108"/>
      <c r="BMK438" s="108"/>
      <c r="BML438" s="108"/>
      <c r="BMM438" s="108"/>
      <c r="BMN438" s="108"/>
      <c r="BMO438" s="108"/>
      <c r="BMP438" s="108"/>
      <c r="BMQ438" s="108"/>
      <c r="BMR438" s="108"/>
      <c r="BMS438" s="108"/>
      <c r="BMT438" s="108"/>
      <c r="BMU438" s="108"/>
      <c r="BMV438" s="108"/>
      <c r="BMW438" s="108"/>
      <c r="BMX438" s="108"/>
      <c r="BMY438" s="108"/>
      <c r="BMZ438" s="108"/>
      <c r="BNA438" s="108"/>
      <c r="BNB438" s="108"/>
      <c r="BNC438" s="108"/>
      <c r="BND438" s="108"/>
      <c r="BNE438" s="108"/>
      <c r="BNF438" s="108"/>
      <c r="BNG438" s="108"/>
      <c r="BNH438" s="108"/>
      <c r="BNI438" s="108"/>
      <c r="BNJ438" s="108"/>
      <c r="BNK438" s="108"/>
      <c r="BNL438" s="108"/>
      <c r="BNM438" s="108"/>
      <c r="BNN438" s="108"/>
      <c r="BNO438" s="108"/>
      <c r="BNP438" s="108"/>
      <c r="BNQ438" s="108"/>
      <c r="BNR438" s="108"/>
      <c r="BNS438" s="108"/>
      <c r="BNT438" s="108"/>
      <c r="BNU438" s="108"/>
      <c r="BNV438" s="108"/>
      <c r="BNW438" s="108"/>
      <c r="BNX438" s="108"/>
      <c r="BNY438" s="108"/>
      <c r="BNZ438" s="108"/>
      <c r="BOA438" s="108"/>
      <c r="BOB438" s="108"/>
      <c r="BOC438" s="108"/>
      <c r="BOD438" s="108"/>
      <c r="BOE438" s="108"/>
      <c r="BOF438" s="108"/>
      <c r="BOG438" s="108"/>
      <c r="BOH438" s="108"/>
      <c r="BOI438" s="108"/>
      <c r="BOJ438" s="108"/>
      <c r="BOK438" s="108"/>
      <c r="BOL438" s="108"/>
      <c r="BOM438" s="108"/>
      <c r="BON438" s="108"/>
      <c r="BOO438" s="108"/>
      <c r="BOP438" s="108"/>
      <c r="BOQ438" s="108"/>
      <c r="BOR438" s="108"/>
      <c r="BOS438" s="108"/>
      <c r="BOT438" s="108"/>
      <c r="BOU438" s="108"/>
      <c r="BOV438" s="108"/>
      <c r="BOW438" s="108"/>
      <c r="BOX438" s="108"/>
      <c r="BOY438" s="108"/>
      <c r="BOZ438" s="108"/>
      <c r="BPA438" s="108"/>
      <c r="BPB438" s="108"/>
      <c r="BPC438" s="108"/>
      <c r="BPD438" s="108"/>
      <c r="BPE438" s="108"/>
      <c r="BPF438" s="108"/>
      <c r="BPG438" s="108"/>
      <c r="BPH438" s="108"/>
      <c r="BPI438" s="108"/>
      <c r="BPJ438" s="108"/>
      <c r="BPK438" s="108"/>
      <c r="BPL438" s="108"/>
      <c r="BPM438" s="108"/>
      <c r="BPN438" s="108"/>
      <c r="BPO438" s="108"/>
      <c r="BPP438" s="108"/>
      <c r="BPQ438" s="108"/>
      <c r="BPR438" s="108"/>
      <c r="BPS438" s="108"/>
      <c r="BPT438" s="108"/>
      <c r="BPU438" s="108"/>
      <c r="BPV438" s="108"/>
      <c r="BPW438" s="108"/>
      <c r="BPX438" s="108"/>
      <c r="BPY438" s="108"/>
      <c r="BPZ438" s="108"/>
      <c r="BQA438" s="108"/>
      <c r="BQB438" s="108"/>
      <c r="BQC438" s="108"/>
      <c r="BQD438" s="108"/>
      <c r="BQE438" s="108"/>
      <c r="BQF438" s="108"/>
      <c r="BQG438" s="108"/>
      <c r="BQH438" s="108"/>
      <c r="BQI438" s="108"/>
      <c r="BQJ438" s="108"/>
      <c r="BQK438" s="108"/>
      <c r="BQL438" s="108"/>
      <c r="BQM438" s="108"/>
      <c r="BQN438" s="108"/>
      <c r="BQO438" s="108"/>
      <c r="BQP438" s="108"/>
      <c r="BQQ438" s="108"/>
      <c r="BQR438" s="108"/>
      <c r="BQS438" s="108"/>
      <c r="BQT438" s="108"/>
      <c r="BQU438" s="108"/>
      <c r="BQV438" s="108"/>
      <c r="BQW438" s="108"/>
      <c r="BQX438" s="108"/>
      <c r="BQY438" s="108"/>
      <c r="BQZ438" s="108"/>
      <c r="BRA438" s="108"/>
      <c r="BRB438" s="108"/>
      <c r="BRC438" s="108"/>
      <c r="BRD438" s="108"/>
      <c r="BRE438" s="108"/>
      <c r="BRF438" s="108"/>
      <c r="BRG438" s="108"/>
      <c r="BRH438" s="108"/>
      <c r="BRI438" s="108"/>
      <c r="BRJ438" s="108"/>
      <c r="BRK438" s="108"/>
      <c r="BRL438" s="108"/>
      <c r="BRM438" s="108"/>
      <c r="BRN438" s="108"/>
      <c r="BRO438" s="108"/>
      <c r="BRP438" s="108"/>
      <c r="BRQ438" s="108"/>
      <c r="BRR438" s="108"/>
      <c r="BRS438" s="108"/>
      <c r="BRT438" s="108"/>
      <c r="BRU438" s="108"/>
      <c r="BRV438" s="108"/>
      <c r="BRW438" s="108"/>
      <c r="BRX438" s="108"/>
      <c r="BRY438" s="108"/>
      <c r="BRZ438" s="108"/>
      <c r="BSA438" s="108"/>
      <c r="BSB438" s="108"/>
      <c r="BSC438" s="108"/>
      <c r="BSD438" s="108"/>
      <c r="BSE438" s="108"/>
      <c r="BSF438" s="108"/>
      <c r="BSG438" s="108"/>
      <c r="BSH438" s="108"/>
      <c r="BSI438" s="108"/>
      <c r="BSJ438" s="108"/>
      <c r="BSK438" s="108"/>
      <c r="BSL438" s="108"/>
      <c r="BSM438" s="108"/>
      <c r="BSN438" s="108"/>
      <c r="BSO438" s="108"/>
      <c r="BSP438" s="108"/>
      <c r="BSQ438" s="108"/>
      <c r="BSR438" s="108"/>
      <c r="BSS438" s="108"/>
      <c r="BST438" s="108"/>
      <c r="BSU438" s="108"/>
      <c r="BSV438" s="108"/>
      <c r="BSW438" s="108"/>
      <c r="BSX438" s="108"/>
      <c r="BSY438" s="108"/>
      <c r="BSZ438" s="108"/>
      <c r="BTA438" s="108"/>
      <c r="BTB438" s="108"/>
      <c r="BTC438" s="108"/>
      <c r="BTD438" s="108"/>
      <c r="BTE438" s="108"/>
      <c r="BTF438" s="108"/>
      <c r="BTG438" s="108"/>
      <c r="BTH438" s="108"/>
      <c r="BTI438" s="108"/>
      <c r="BTJ438" s="108"/>
      <c r="BTK438" s="108"/>
      <c r="BTL438" s="108"/>
      <c r="BTM438" s="108"/>
      <c r="BTN438" s="108"/>
      <c r="BTO438" s="108"/>
      <c r="BTP438" s="108"/>
      <c r="BTQ438" s="108"/>
      <c r="BTR438" s="108"/>
      <c r="BTS438" s="108"/>
      <c r="BTT438" s="108"/>
      <c r="BTU438" s="108"/>
      <c r="BTV438" s="108"/>
      <c r="BTW438" s="108"/>
      <c r="BTX438" s="108"/>
      <c r="BTY438" s="108"/>
      <c r="BTZ438" s="108"/>
      <c r="BUA438" s="108"/>
      <c r="BUB438" s="108"/>
      <c r="BUC438" s="108"/>
      <c r="BUD438" s="108"/>
      <c r="BUE438" s="108"/>
      <c r="BUF438" s="108"/>
      <c r="BUG438" s="108"/>
      <c r="BUH438" s="108"/>
      <c r="BUI438" s="108"/>
      <c r="BUJ438" s="108"/>
      <c r="BUK438" s="108"/>
      <c r="BUL438" s="108"/>
      <c r="BUM438" s="108"/>
      <c r="BUN438" s="108"/>
      <c r="BUO438" s="108"/>
      <c r="BUP438" s="108"/>
      <c r="BUQ438" s="108"/>
      <c r="BUR438" s="108"/>
      <c r="BUS438" s="108"/>
      <c r="BUT438" s="108"/>
      <c r="BUU438" s="108"/>
      <c r="BUV438" s="108"/>
      <c r="BUW438" s="108"/>
      <c r="BUX438" s="108"/>
      <c r="BUY438" s="108"/>
      <c r="BUZ438" s="108"/>
      <c r="BVA438" s="108"/>
      <c r="BVB438" s="108"/>
      <c r="BVC438" s="108"/>
      <c r="BVD438" s="108"/>
      <c r="BVE438" s="108"/>
      <c r="BVF438" s="108"/>
      <c r="BVG438" s="108"/>
      <c r="BVH438" s="108"/>
      <c r="BVI438" s="108"/>
      <c r="BVJ438" s="108"/>
      <c r="BVK438" s="108"/>
      <c r="BVL438" s="108"/>
      <c r="BVM438" s="108"/>
      <c r="BVN438" s="108"/>
      <c r="BVO438" s="108"/>
      <c r="BVP438" s="108"/>
      <c r="BVQ438" s="108"/>
      <c r="BVR438" s="108"/>
      <c r="BVS438" s="108"/>
      <c r="BVT438" s="108"/>
      <c r="BVU438" s="108"/>
      <c r="BVV438" s="108"/>
      <c r="BVW438" s="108"/>
      <c r="BVX438" s="108"/>
      <c r="BVY438" s="108"/>
      <c r="BVZ438" s="108"/>
      <c r="BWA438" s="108"/>
      <c r="BWB438" s="108"/>
      <c r="BWC438" s="108"/>
      <c r="BWD438" s="108"/>
      <c r="BWE438" s="108"/>
      <c r="BWF438" s="108"/>
      <c r="BWG438" s="108"/>
      <c r="BWH438" s="108"/>
      <c r="BWI438" s="108"/>
      <c r="BWJ438" s="108"/>
      <c r="BWK438" s="108"/>
      <c r="BWL438" s="108"/>
      <c r="BWM438" s="108"/>
      <c r="BWN438" s="108"/>
      <c r="BWO438" s="108"/>
      <c r="BWP438" s="108"/>
      <c r="BWQ438" s="108"/>
      <c r="BWR438" s="108"/>
      <c r="BWS438" s="108"/>
      <c r="BWT438" s="108"/>
      <c r="BWU438" s="108"/>
      <c r="BWV438" s="108"/>
      <c r="BWW438" s="108"/>
      <c r="BWX438" s="108"/>
      <c r="BWY438" s="108"/>
      <c r="BWZ438" s="108"/>
      <c r="BXA438" s="108"/>
      <c r="BXB438" s="108"/>
      <c r="BXC438" s="108"/>
      <c r="BXD438" s="108"/>
      <c r="BXE438" s="108"/>
      <c r="BXF438" s="108"/>
      <c r="BXG438" s="108"/>
      <c r="BXH438" s="108"/>
      <c r="BXI438" s="108"/>
      <c r="BXJ438" s="108"/>
      <c r="BXK438" s="108"/>
      <c r="BXL438" s="108"/>
      <c r="BXM438" s="108"/>
      <c r="BXN438" s="108"/>
      <c r="BXO438" s="108"/>
      <c r="BXP438" s="108"/>
      <c r="BXQ438" s="108"/>
      <c r="BXR438" s="108"/>
      <c r="BXS438" s="108"/>
      <c r="BXT438" s="108"/>
      <c r="BXU438" s="108"/>
      <c r="BXV438" s="108"/>
      <c r="BXW438" s="108"/>
      <c r="BXX438" s="108"/>
      <c r="BXY438" s="108"/>
      <c r="BXZ438" s="108"/>
      <c r="BYA438" s="108"/>
      <c r="BYB438" s="108"/>
      <c r="BYC438" s="108"/>
      <c r="BYD438" s="108"/>
      <c r="BYE438" s="108"/>
      <c r="BYF438" s="108"/>
      <c r="BYG438" s="108"/>
      <c r="BYH438" s="108"/>
      <c r="BYI438" s="108"/>
      <c r="BYJ438" s="108"/>
      <c r="BYK438" s="108"/>
      <c r="BYL438" s="108"/>
      <c r="BYM438" s="108"/>
      <c r="BYN438" s="108"/>
      <c r="BYO438" s="108"/>
      <c r="BYP438" s="108"/>
      <c r="BYQ438" s="108"/>
      <c r="BYR438" s="108"/>
      <c r="BYS438" s="108"/>
      <c r="BYT438" s="108"/>
      <c r="BYU438" s="108"/>
      <c r="BYV438" s="108"/>
      <c r="BYW438" s="108"/>
      <c r="BYX438" s="108"/>
      <c r="BYY438" s="108"/>
      <c r="BYZ438" s="108"/>
      <c r="BZA438" s="108"/>
      <c r="BZB438" s="108"/>
      <c r="BZC438" s="108"/>
      <c r="BZD438" s="108"/>
      <c r="BZE438" s="108"/>
      <c r="BZF438" s="108"/>
      <c r="BZG438" s="108"/>
      <c r="BZH438" s="108"/>
      <c r="BZI438" s="108"/>
      <c r="BZJ438" s="108"/>
      <c r="BZK438" s="108"/>
      <c r="BZL438" s="108"/>
      <c r="BZM438" s="108"/>
      <c r="BZN438" s="108"/>
      <c r="BZO438" s="108"/>
      <c r="BZP438" s="108"/>
      <c r="BZQ438" s="108"/>
      <c r="BZR438" s="108"/>
      <c r="BZS438" s="108"/>
      <c r="BZT438" s="108"/>
      <c r="BZU438" s="108"/>
      <c r="BZV438" s="108"/>
      <c r="BZW438" s="108"/>
      <c r="BZX438" s="108"/>
      <c r="BZY438" s="108"/>
      <c r="BZZ438" s="108"/>
      <c r="CAA438" s="108"/>
      <c r="CAB438" s="108"/>
      <c r="CAC438" s="108"/>
      <c r="CAD438" s="108"/>
      <c r="CAE438" s="108"/>
      <c r="CAF438" s="108"/>
      <c r="CAG438" s="108"/>
      <c r="CAH438" s="108"/>
      <c r="CAI438" s="108"/>
      <c r="CAJ438" s="108"/>
      <c r="CAK438" s="108"/>
      <c r="CAL438" s="108"/>
      <c r="CAM438" s="108"/>
      <c r="CAN438" s="108"/>
      <c r="CAO438" s="108"/>
      <c r="CAP438" s="108"/>
      <c r="CAQ438" s="108"/>
      <c r="CAR438" s="108"/>
      <c r="CAS438" s="108"/>
      <c r="CAT438" s="108"/>
      <c r="CAU438" s="108"/>
      <c r="CAV438" s="108"/>
      <c r="CAW438" s="108"/>
      <c r="CAX438" s="108"/>
      <c r="CAY438" s="108"/>
      <c r="CAZ438" s="108"/>
      <c r="CBA438" s="108"/>
      <c r="CBB438" s="108"/>
      <c r="CBC438" s="108"/>
      <c r="CBD438" s="108"/>
      <c r="CBE438" s="108"/>
      <c r="CBF438" s="108"/>
      <c r="CBG438" s="108"/>
      <c r="CBH438" s="108"/>
      <c r="CBI438" s="108"/>
      <c r="CBJ438" s="108"/>
      <c r="CBK438" s="108"/>
      <c r="CBL438" s="108"/>
      <c r="CBM438" s="108"/>
      <c r="CBN438" s="108"/>
      <c r="CBO438" s="108"/>
      <c r="CBP438" s="108"/>
      <c r="CBQ438" s="108"/>
      <c r="CBR438" s="108"/>
      <c r="CBS438" s="108"/>
      <c r="CBT438" s="108"/>
      <c r="CBU438" s="108"/>
      <c r="CBV438" s="108"/>
      <c r="CBW438" s="108"/>
      <c r="CBX438" s="108"/>
      <c r="CBY438" s="108"/>
      <c r="CBZ438" s="108"/>
      <c r="CCA438" s="108"/>
      <c r="CCB438" s="108"/>
      <c r="CCC438" s="108"/>
      <c r="CCD438" s="108"/>
      <c r="CCE438" s="108"/>
      <c r="CCF438" s="108"/>
      <c r="CCG438" s="108"/>
      <c r="CCH438" s="108"/>
      <c r="CCI438" s="108"/>
      <c r="CCJ438" s="108"/>
      <c r="CCK438" s="108"/>
      <c r="CCL438" s="108"/>
      <c r="CCM438" s="108"/>
      <c r="CCN438" s="108"/>
      <c r="CCO438" s="108"/>
      <c r="CCP438" s="108"/>
      <c r="CCQ438" s="108"/>
      <c r="CCR438" s="108"/>
      <c r="CCS438" s="108"/>
      <c r="CCT438" s="108"/>
      <c r="CCU438" s="108"/>
      <c r="CCV438" s="108"/>
      <c r="CCW438" s="108"/>
      <c r="CCX438" s="108"/>
      <c r="CCY438" s="108"/>
      <c r="CCZ438" s="108"/>
      <c r="CDA438" s="108"/>
      <c r="CDB438" s="108"/>
      <c r="CDC438" s="108"/>
      <c r="CDD438" s="108"/>
      <c r="CDE438" s="108"/>
      <c r="CDF438" s="108"/>
      <c r="CDG438" s="108"/>
      <c r="CDH438" s="108"/>
      <c r="CDI438" s="108"/>
      <c r="CDJ438" s="108"/>
      <c r="CDK438" s="108"/>
      <c r="CDL438" s="108"/>
      <c r="CDM438" s="108"/>
      <c r="CDN438" s="108"/>
      <c r="CDO438" s="108"/>
      <c r="CDP438" s="108"/>
      <c r="CDQ438" s="108"/>
      <c r="CDR438" s="108"/>
      <c r="CDS438" s="108"/>
      <c r="CDT438" s="108"/>
      <c r="CDU438" s="108"/>
      <c r="CDV438" s="108"/>
      <c r="CDW438" s="108"/>
      <c r="CDX438" s="108"/>
      <c r="CDY438" s="108"/>
      <c r="CDZ438" s="108"/>
      <c r="CEA438" s="108"/>
      <c r="CEB438" s="108"/>
      <c r="CEC438" s="108"/>
      <c r="CED438" s="108"/>
      <c r="CEE438" s="108"/>
      <c r="CEF438" s="108"/>
      <c r="CEG438" s="108"/>
      <c r="CEH438" s="108"/>
      <c r="CEI438" s="108"/>
      <c r="CEJ438" s="108"/>
      <c r="CEK438" s="108"/>
      <c r="CEL438" s="108"/>
      <c r="CEM438" s="108"/>
      <c r="CEN438" s="108"/>
      <c r="CEO438" s="108"/>
      <c r="CEP438" s="108"/>
      <c r="CEQ438" s="108"/>
      <c r="CER438" s="108"/>
      <c r="CES438" s="108"/>
      <c r="CET438" s="108"/>
      <c r="CEU438" s="108"/>
      <c r="CEV438" s="108"/>
      <c r="CEW438" s="108"/>
      <c r="CEX438" s="108"/>
      <c r="CEY438" s="108"/>
      <c r="CEZ438" s="108"/>
      <c r="CFA438" s="108"/>
      <c r="CFB438" s="108"/>
      <c r="CFC438" s="108"/>
      <c r="CFD438" s="108"/>
      <c r="CFE438" s="108"/>
      <c r="CFF438" s="108"/>
      <c r="CFG438" s="108"/>
      <c r="CFH438" s="108"/>
      <c r="CFI438" s="108"/>
      <c r="CFJ438" s="108"/>
      <c r="CFK438" s="108"/>
      <c r="CFL438" s="108"/>
      <c r="CFM438" s="108"/>
      <c r="CFN438" s="108"/>
      <c r="CFO438" s="108"/>
      <c r="CFP438" s="108"/>
      <c r="CFQ438" s="108"/>
      <c r="CFR438" s="108"/>
      <c r="CFS438" s="108"/>
      <c r="CFT438" s="108"/>
      <c r="CFU438" s="108"/>
      <c r="CFV438" s="108"/>
      <c r="CFW438" s="108"/>
      <c r="CFX438" s="108"/>
      <c r="CFY438" s="108"/>
      <c r="CFZ438" s="108"/>
      <c r="CGA438" s="108"/>
      <c r="CGB438" s="108"/>
      <c r="CGC438" s="108"/>
      <c r="CGD438" s="108"/>
      <c r="CGE438" s="108"/>
      <c r="CGF438" s="108"/>
      <c r="CGG438" s="108"/>
      <c r="CGH438" s="108"/>
      <c r="CGI438" s="108"/>
      <c r="CGJ438" s="108"/>
      <c r="CGK438" s="108"/>
      <c r="CGL438" s="108"/>
      <c r="CGM438" s="108"/>
      <c r="CGN438" s="108"/>
      <c r="CGO438" s="108"/>
      <c r="CGP438" s="108"/>
      <c r="CGQ438" s="108"/>
      <c r="CGR438" s="108"/>
      <c r="CGS438" s="108"/>
      <c r="CGT438" s="108"/>
      <c r="CGU438" s="108"/>
      <c r="CGV438" s="108"/>
      <c r="CGW438" s="108"/>
      <c r="CGX438" s="108"/>
      <c r="CGY438" s="108"/>
      <c r="CGZ438" s="108"/>
      <c r="CHA438" s="108"/>
      <c r="CHB438" s="108"/>
      <c r="CHC438" s="108"/>
      <c r="CHD438" s="108"/>
      <c r="CHE438" s="108"/>
      <c r="CHF438" s="108"/>
      <c r="CHG438" s="108"/>
      <c r="CHH438" s="108"/>
      <c r="CHI438" s="108"/>
      <c r="CHJ438" s="108"/>
      <c r="CHK438" s="108"/>
      <c r="CHL438" s="108"/>
      <c r="CHM438" s="108"/>
      <c r="CHN438" s="108"/>
      <c r="CHO438" s="108"/>
      <c r="CHP438" s="108"/>
      <c r="CHQ438" s="108"/>
      <c r="CHR438" s="108"/>
      <c r="CHS438" s="108"/>
      <c r="CHT438" s="108"/>
      <c r="CHU438" s="108"/>
      <c r="CHV438" s="108"/>
      <c r="CHW438" s="108"/>
      <c r="CHX438" s="108"/>
      <c r="CHY438" s="108"/>
      <c r="CHZ438" s="108"/>
      <c r="CIA438" s="108"/>
      <c r="CIB438" s="108"/>
      <c r="CIC438" s="108"/>
      <c r="CID438" s="108"/>
      <c r="CIE438" s="108"/>
      <c r="CIF438" s="108"/>
      <c r="CIG438" s="108"/>
      <c r="CIH438" s="108"/>
      <c r="CII438" s="108"/>
      <c r="CIJ438" s="108"/>
      <c r="CIK438" s="108"/>
      <c r="CIL438" s="108"/>
      <c r="CIM438" s="108"/>
      <c r="CIN438" s="108"/>
      <c r="CIO438" s="108"/>
      <c r="CIP438" s="108"/>
      <c r="CIQ438" s="108"/>
      <c r="CIR438" s="108"/>
      <c r="CIS438" s="108"/>
      <c r="CIT438" s="108"/>
      <c r="CIU438" s="108"/>
      <c r="CIV438" s="108"/>
      <c r="CIW438" s="108"/>
      <c r="CIX438" s="108"/>
      <c r="CIY438" s="108"/>
      <c r="CIZ438" s="108"/>
      <c r="CJA438" s="108"/>
      <c r="CJB438" s="108"/>
      <c r="CJC438" s="108"/>
      <c r="CJD438" s="108"/>
      <c r="CJE438" s="108"/>
      <c r="CJF438" s="108"/>
      <c r="CJG438" s="108"/>
      <c r="CJH438" s="108"/>
      <c r="CJI438" s="108"/>
      <c r="CJJ438" s="108"/>
      <c r="CJK438" s="108"/>
      <c r="CJL438" s="108"/>
      <c r="CJM438" s="108"/>
      <c r="CJN438" s="108"/>
      <c r="CJO438" s="108"/>
      <c r="CJP438" s="108"/>
      <c r="CJQ438" s="108"/>
      <c r="CJR438" s="108"/>
      <c r="CJS438" s="108"/>
      <c r="CJT438" s="108"/>
      <c r="CJU438" s="108"/>
      <c r="CJV438" s="108"/>
      <c r="CJW438" s="108"/>
      <c r="CJX438" s="108"/>
      <c r="CJY438" s="108"/>
      <c r="CJZ438" s="108"/>
      <c r="CKA438" s="108"/>
      <c r="CKB438" s="108"/>
      <c r="CKC438" s="108"/>
      <c r="CKD438" s="108"/>
      <c r="CKE438" s="108"/>
      <c r="CKF438" s="108"/>
      <c r="CKG438" s="108"/>
      <c r="CKH438" s="108"/>
      <c r="CKI438" s="108"/>
      <c r="CKJ438" s="108"/>
      <c r="CKK438" s="108"/>
      <c r="CKL438" s="108"/>
      <c r="CKM438" s="108"/>
      <c r="CKN438" s="108"/>
      <c r="CKO438" s="108"/>
      <c r="CKP438" s="108"/>
      <c r="CKQ438" s="108"/>
      <c r="CKR438" s="108"/>
      <c r="CKS438" s="108"/>
      <c r="CKT438" s="108"/>
      <c r="CKU438" s="108"/>
      <c r="CKV438" s="108"/>
      <c r="CKW438" s="108"/>
      <c r="CKX438" s="108"/>
      <c r="CKY438" s="108"/>
      <c r="CKZ438" s="108"/>
      <c r="CLA438" s="108"/>
      <c r="CLB438" s="108"/>
      <c r="CLC438" s="108"/>
      <c r="CLD438" s="108"/>
      <c r="CLE438" s="108"/>
      <c r="CLF438" s="108"/>
      <c r="CLG438" s="108"/>
      <c r="CLH438" s="108"/>
      <c r="CLI438" s="108"/>
      <c r="CLJ438" s="108"/>
      <c r="CLK438" s="108"/>
      <c r="CLL438" s="108"/>
      <c r="CLM438" s="108"/>
      <c r="CLN438" s="108"/>
      <c r="CLO438" s="108"/>
      <c r="CLP438" s="108"/>
      <c r="CLQ438" s="108"/>
      <c r="CLR438" s="108"/>
      <c r="CLS438" s="108"/>
      <c r="CLT438" s="108"/>
      <c r="CLU438" s="108"/>
      <c r="CLV438" s="108"/>
      <c r="CLW438" s="108"/>
      <c r="CLX438" s="108"/>
      <c r="CLY438" s="108"/>
      <c r="CLZ438" s="108"/>
      <c r="CMA438" s="108"/>
      <c r="CMB438" s="108"/>
      <c r="CMC438" s="108"/>
      <c r="CMD438" s="108"/>
      <c r="CME438" s="108"/>
      <c r="CMF438" s="108"/>
      <c r="CMG438" s="108"/>
      <c r="CMH438" s="108"/>
      <c r="CMI438" s="108"/>
      <c r="CMJ438" s="108"/>
      <c r="CMK438" s="108"/>
      <c r="CML438" s="108"/>
      <c r="CMM438" s="108"/>
      <c r="CMN438" s="108"/>
      <c r="CMO438" s="108"/>
      <c r="CMP438" s="108"/>
      <c r="CMQ438" s="108"/>
      <c r="CMR438" s="108"/>
      <c r="CMS438" s="108"/>
      <c r="CMT438" s="108"/>
      <c r="CMU438" s="108"/>
      <c r="CMV438" s="108"/>
      <c r="CMW438" s="108"/>
      <c r="CMX438" s="108"/>
      <c r="CMY438" s="108"/>
      <c r="CMZ438" s="108"/>
      <c r="CNA438" s="108"/>
      <c r="CNB438" s="108"/>
      <c r="CNC438" s="108"/>
      <c r="CND438" s="108"/>
      <c r="CNE438" s="108"/>
      <c r="CNF438" s="108"/>
      <c r="CNG438" s="108"/>
      <c r="CNH438" s="108"/>
      <c r="CNI438" s="108"/>
      <c r="CNJ438" s="108"/>
      <c r="CNK438" s="108"/>
      <c r="CNL438" s="108"/>
      <c r="CNM438" s="108"/>
      <c r="CNN438" s="108"/>
      <c r="CNO438" s="108"/>
      <c r="CNP438" s="108"/>
      <c r="CNQ438" s="108"/>
      <c r="CNR438" s="108"/>
      <c r="CNS438" s="108"/>
      <c r="CNT438" s="108"/>
      <c r="CNU438" s="108"/>
      <c r="CNV438" s="108"/>
      <c r="CNW438" s="108"/>
      <c r="CNX438" s="108"/>
      <c r="CNY438" s="108"/>
      <c r="CNZ438" s="108"/>
      <c r="COA438" s="108"/>
      <c r="COB438" s="108"/>
      <c r="COC438" s="108"/>
      <c r="COD438" s="108"/>
      <c r="COE438" s="108"/>
      <c r="COF438" s="108"/>
      <c r="COG438" s="108"/>
      <c r="COH438" s="108"/>
      <c r="COI438" s="108"/>
      <c r="COJ438" s="108"/>
      <c r="COK438" s="108"/>
      <c r="COL438" s="108"/>
      <c r="COM438" s="108"/>
      <c r="CON438" s="108"/>
      <c r="COO438" s="108"/>
      <c r="COP438" s="108"/>
      <c r="COQ438" s="108"/>
      <c r="COR438" s="108"/>
      <c r="COS438" s="108"/>
      <c r="COT438" s="108"/>
      <c r="COU438" s="108"/>
      <c r="COV438" s="108"/>
      <c r="COW438" s="108"/>
      <c r="COX438" s="108"/>
      <c r="COY438" s="108"/>
      <c r="COZ438" s="108"/>
      <c r="CPA438" s="108"/>
      <c r="CPB438" s="108"/>
      <c r="CPC438" s="108"/>
      <c r="CPD438" s="108"/>
      <c r="CPE438" s="108"/>
      <c r="CPF438" s="108"/>
      <c r="CPG438" s="108"/>
      <c r="CPH438" s="108"/>
      <c r="CPI438" s="108"/>
      <c r="CPJ438" s="108"/>
      <c r="CPK438" s="108"/>
      <c r="CPL438" s="108"/>
      <c r="CPM438" s="108"/>
      <c r="CPN438" s="108"/>
      <c r="CPO438" s="108"/>
      <c r="CPP438" s="108"/>
      <c r="CPQ438" s="108"/>
      <c r="CPR438" s="108"/>
      <c r="CPS438" s="108"/>
      <c r="CPT438" s="108"/>
      <c r="CPU438" s="108"/>
      <c r="CPV438" s="108"/>
      <c r="CPW438" s="108"/>
      <c r="CPX438" s="108"/>
      <c r="CPY438" s="108"/>
      <c r="CPZ438" s="108"/>
      <c r="CQA438" s="108"/>
      <c r="CQB438" s="108"/>
      <c r="CQC438" s="108"/>
      <c r="CQD438" s="108"/>
      <c r="CQE438" s="108"/>
      <c r="CQF438" s="108"/>
      <c r="CQG438" s="108"/>
      <c r="CQH438" s="108"/>
      <c r="CQI438" s="108"/>
      <c r="CQJ438" s="108"/>
      <c r="CQK438" s="108"/>
      <c r="CQL438" s="108"/>
      <c r="CQM438" s="108"/>
      <c r="CQN438" s="108"/>
      <c r="CQO438" s="108"/>
      <c r="CQP438" s="108"/>
      <c r="CQQ438" s="108"/>
      <c r="CQR438" s="108"/>
      <c r="CQS438" s="108"/>
      <c r="CQT438" s="108"/>
      <c r="CQU438" s="108"/>
      <c r="CQV438" s="108"/>
      <c r="CQW438" s="108"/>
      <c r="CQX438" s="108"/>
      <c r="CQY438" s="108"/>
      <c r="CQZ438" s="108"/>
      <c r="CRA438" s="108"/>
      <c r="CRB438" s="108"/>
      <c r="CRC438" s="108"/>
      <c r="CRD438" s="108"/>
      <c r="CRE438" s="108"/>
      <c r="CRF438" s="108"/>
      <c r="CRG438" s="108"/>
      <c r="CRH438" s="108"/>
      <c r="CRI438" s="108"/>
      <c r="CRJ438" s="108"/>
      <c r="CRK438" s="108"/>
      <c r="CRL438" s="108"/>
      <c r="CRM438" s="108"/>
      <c r="CRN438" s="108"/>
      <c r="CRO438" s="108"/>
      <c r="CRP438" s="108"/>
      <c r="CRQ438" s="108"/>
      <c r="CRR438" s="108"/>
      <c r="CRS438" s="108"/>
      <c r="CRT438" s="108"/>
      <c r="CRU438" s="108"/>
      <c r="CRV438" s="108"/>
      <c r="CRW438" s="108"/>
      <c r="CRX438" s="108"/>
      <c r="CRY438" s="108"/>
      <c r="CRZ438" s="108"/>
      <c r="CSA438" s="108"/>
      <c r="CSB438" s="108"/>
      <c r="CSC438" s="108"/>
      <c r="CSD438" s="108"/>
      <c r="CSE438" s="108"/>
      <c r="CSF438" s="108"/>
      <c r="CSG438" s="108"/>
      <c r="CSH438" s="108"/>
      <c r="CSI438" s="108"/>
      <c r="CSJ438" s="108"/>
      <c r="CSK438" s="108"/>
      <c r="CSL438" s="108"/>
      <c r="CSM438" s="108"/>
      <c r="CSN438" s="108"/>
      <c r="CSO438" s="108"/>
      <c r="CSP438" s="108"/>
      <c r="CSQ438" s="108"/>
      <c r="CSR438" s="108"/>
      <c r="CSS438" s="108"/>
      <c r="CST438" s="108"/>
      <c r="CSU438" s="108"/>
      <c r="CSV438" s="108"/>
      <c r="CSW438" s="108"/>
      <c r="CSX438" s="108"/>
      <c r="CSY438" s="108"/>
      <c r="CSZ438" s="108"/>
      <c r="CTA438" s="108"/>
      <c r="CTB438" s="108"/>
      <c r="CTC438" s="108"/>
      <c r="CTD438" s="108"/>
      <c r="CTE438" s="108"/>
      <c r="CTF438" s="108"/>
      <c r="CTG438" s="108"/>
      <c r="CTH438" s="108"/>
      <c r="CTI438" s="108"/>
      <c r="CTJ438" s="108"/>
      <c r="CTK438" s="108"/>
      <c r="CTL438" s="108"/>
      <c r="CTM438" s="108"/>
      <c r="CTN438" s="108"/>
      <c r="CTO438" s="108"/>
      <c r="CTP438" s="108"/>
      <c r="CTQ438" s="108"/>
      <c r="CTR438" s="108"/>
      <c r="CTS438" s="108"/>
      <c r="CTT438" s="108"/>
      <c r="CTU438" s="108"/>
      <c r="CTV438" s="108"/>
      <c r="CTW438" s="108"/>
      <c r="CTX438" s="108"/>
      <c r="CTY438" s="108"/>
      <c r="CTZ438" s="108"/>
      <c r="CUA438" s="108"/>
      <c r="CUB438" s="108"/>
      <c r="CUC438" s="108"/>
      <c r="CUD438" s="108"/>
      <c r="CUE438" s="108"/>
      <c r="CUF438" s="108"/>
      <c r="CUG438" s="108"/>
      <c r="CUH438" s="108"/>
      <c r="CUI438" s="108"/>
      <c r="CUJ438" s="108"/>
      <c r="CUK438" s="108"/>
      <c r="CUL438" s="108"/>
      <c r="CUM438" s="108"/>
      <c r="CUN438" s="108"/>
      <c r="CUO438" s="108"/>
      <c r="CUP438" s="108"/>
      <c r="CUQ438" s="108"/>
      <c r="CUR438" s="108"/>
      <c r="CUS438" s="108"/>
      <c r="CUT438" s="108"/>
      <c r="CUU438" s="108"/>
      <c r="CUV438" s="108"/>
      <c r="CUW438" s="108"/>
      <c r="CUX438" s="108"/>
      <c r="CUY438" s="108"/>
      <c r="CUZ438" s="108"/>
      <c r="CVA438" s="108"/>
      <c r="CVB438" s="108"/>
      <c r="CVC438" s="108"/>
      <c r="CVD438" s="108"/>
      <c r="CVE438" s="108"/>
      <c r="CVF438" s="108"/>
      <c r="CVG438" s="108"/>
      <c r="CVH438" s="108"/>
      <c r="CVI438" s="108"/>
      <c r="CVJ438" s="108"/>
      <c r="CVK438" s="108"/>
      <c r="CVL438" s="108"/>
      <c r="CVM438" s="108"/>
      <c r="CVN438" s="108"/>
      <c r="CVO438" s="108"/>
      <c r="CVP438" s="108"/>
      <c r="CVQ438" s="108"/>
      <c r="CVR438" s="108"/>
      <c r="CVS438" s="108"/>
      <c r="CVT438" s="108"/>
      <c r="CVU438" s="108"/>
      <c r="CVV438" s="108"/>
      <c r="CVW438" s="108"/>
      <c r="CVX438" s="108"/>
      <c r="CVY438" s="108"/>
      <c r="CVZ438" s="108"/>
      <c r="CWA438" s="108"/>
      <c r="CWB438" s="108"/>
      <c r="CWC438" s="108"/>
      <c r="CWD438" s="108"/>
      <c r="CWE438" s="108"/>
      <c r="CWF438" s="108"/>
      <c r="CWG438" s="108"/>
      <c r="CWH438" s="108"/>
      <c r="CWI438" s="108"/>
      <c r="CWJ438" s="108"/>
      <c r="CWK438" s="108"/>
      <c r="CWL438" s="108"/>
      <c r="CWM438" s="108"/>
      <c r="CWN438" s="108"/>
      <c r="CWO438" s="108"/>
      <c r="CWP438" s="108"/>
      <c r="CWQ438" s="108"/>
      <c r="CWR438" s="108"/>
      <c r="CWS438" s="108"/>
      <c r="CWT438" s="108"/>
      <c r="CWU438" s="108"/>
      <c r="CWV438" s="108"/>
      <c r="CWW438" s="108"/>
      <c r="CWX438" s="108"/>
      <c r="CWY438" s="108"/>
      <c r="CWZ438" s="108"/>
      <c r="CXA438" s="108"/>
      <c r="CXB438" s="108"/>
      <c r="CXC438" s="108"/>
      <c r="CXD438" s="108"/>
      <c r="CXE438" s="108"/>
      <c r="CXF438" s="108"/>
      <c r="CXG438" s="108"/>
      <c r="CXH438" s="108"/>
      <c r="CXI438" s="108"/>
      <c r="CXJ438" s="108"/>
      <c r="CXK438" s="108"/>
      <c r="CXL438" s="108"/>
      <c r="CXM438" s="108"/>
      <c r="CXN438" s="108"/>
      <c r="CXO438" s="108"/>
      <c r="CXP438" s="108"/>
      <c r="CXQ438" s="108"/>
      <c r="CXR438" s="108"/>
      <c r="CXS438" s="108"/>
      <c r="CXT438" s="108"/>
      <c r="CXU438" s="108"/>
      <c r="CXV438" s="108"/>
      <c r="CXW438" s="108"/>
      <c r="CXX438" s="108"/>
      <c r="CXY438" s="108"/>
      <c r="CXZ438" s="108"/>
      <c r="CYA438" s="108"/>
      <c r="CYB438" s="108"/>
      <c r="CYC438" s="108"/>
      <c r="CYD438" s="108"/>
      <c r="CYE438" s="108"/>
      <c r="CYF438" s="108"/>
      <c r="CYG438" s="108"/>
      <c r="CYH438" s="108"/>
      <c r="CYI438" s="108"/>
      <c r="CYJ438" s="108"/>
      <c r="CYK438" s="108"/>
      <c r="CYL438" s="108"/>
      <c r="CYM438" s="108"/>
      <c r="CYN438" s="108"/>
      <c r="CYO438" s="108"/>
      <c r="CYP438" s="108"/>
      <c r="CYQ438" s="108"/>
      <c r="CYR438" s="108"/>
      <c r="CYS438" s="108"/>
      <c r="CYT438" s="108"/>
      <c r="CYU438" s="108"/>
      <c r="CYV438" s="108"/>
      <c r="CYW438" s="108"/>
      <c r="CYX438" s="108"/>
      <c r="CYY438" s="108"/>
      <c r="CYZ438" s="108"/>
      <c r="CZA438" s="108"/>
      <c r="CZB438" s="108"/>
      <c r="CZC438" s="108"/>
      <c r="CZD438" s="108"/>
      <c r="CZE438" s="108"/>
      <c r="CZF438" s="108"/>
      <c r="CZG438" s="108"/>
      <c r="CZH438" s="108"/>
      <c r="CZI438" s="108"/>
      <c r="CZJ438" s="108"/>
      <c r="CZK438" s="108"/>
      <c r="CZL438" s="108"/>
      <c r="CZM438" s="108"/>
      <c r="CZN438" s="108"/>
      <c r="CZO438" s="108"/>
      <c r="CZP438" s="108"/>
      <c r="CZQ438" s="108"/>
      <c r="CZR438" s="108"/>
      <c r="CZS438" s="108"/>
      <c r="CZT438" s="108"/>
      <c r="CZU438" s="108"/>
      <c r="CZV438" s="108"/>
      <c r="CZW438" s="108"/>
      <c r="CZX438" s="108"/>
      <c r="CZY438" s="108"/>
      <c r="CZZ438" s="108"/>
      <c r="DAA438" s="108"/>
      <c r="DAB438" s="108"/>
      <c r="DAC438" s="108"/>
      <c r="DAD438" s="108"/>
      <c r="DAE438" s="108"/>
      <c r="DAF438" s="108"/>
      <c r="DAG438" s="108"/>
      <c r="DAH438" s="108"/>
      <c r="DAI438" s="108"/>
      <c r="DAJ438" s="108"/>
      <c r="DAK438" s="108"/>
      <c r="DAL438" s="108"/>
      <c r="DAM438" s="108"/>
      <c r="DAN438" s="108"/>
      <c r="DAO438" s="108"/>
      <c r="DAP438" s="108"/>
      <c r="DAQ438" s="108"/>
      <c r="DAR438" s="108"/>
      <c r="DAS438" s="108"/>
      <c r="DAT438" s="108"/>
      <c r="DAU438" s="108"/>
      <c r="DAV438" s="108"/>
      <c r="DAW438" s="108"/>
      <c r="DAX438" s="108"/>
      <c r="DAY438" s="108"/>
      <c r="DAZ438" s="108"/>
      <c r="DBA438" s="108"/>
      <c r="DBB438" s="108"/>
      <c r="DBC438" s="108"/>
      <c r="DBD438" s="108"/>
      <c r="DBE438" s="108"/>
      <c r="DBF438" s="108"/>
      <c r="DBG438" s="108"/>
      <c r="DBH438" s="108"/>
      <c r="DBI438" s="108"/>
      <c r="DBJ438" s="108"/>
      <c r="DBK438" s="108"/>
      <c r="DBL438" s="108"/>
      <c r="DBM438" s="108"/>
      <c r="DBN438" s="108"/>
      <c r="DBO438" s="108"/>
      <c r="DBP438" s="108"/>
      <c r="DBQ438" s="108"/>
      <c r="DBR438" s="108"/>
      <c r="DBS438" s="108"/>
      <c r="DBT438" s="108"/>
      <c r="DBU438" s="108"/>
      <c r="DBV438" s="108"/>
      <c r="DBW438" s="108"/>
      <c r="DBX438" s="108"/>
      <c r="DBY438" s="108"/>
      <c r="DBZ438" s="108"/>
      <c r="DCA438" s="108"/>
      <c r="DCB438" s="108"/>
      <c r="DCC438" s="108"/>
      <c r="DCD438" s="108"/>
      <c r="DCE438" s="108"/>
      <c r="DCF438" s="108"/>
      <c r="DCG438" s="108"/>
      <c r="DCH438" s="108"/>
      <c r="DCI438" s="108"/>
      <c r="DCJ438" s="108"/>
      <c r="DCK438" s="108"/>
      <c r="DCL438" s="108"/>
      <c r="DCM438" s="108"/>
      <c r="DCN438" s="108"/>
      <c r="DCO438" s="108"/>
      <c r="DCP438" s="108"/>
      <c r="DCQ438" s="108"/>
      <c r="DCR438" s="108"/>
      <c r="DCS438" s="108"/>
      <c r="DCT438" s="108"/>
      <c r="DCU438" s="108"/>
      <c r="DCV438" s="108"/>
      <c r="DCW438" s="108"/>
      <c r="DCX438" s="108"/>
      <c r="DCY438" s="108"/>
      <c r="DCZ438" s="108"/>
      <c r="DDA438" s="108"/>
      <c r="DDB438" s="108"/>
      <c r="DDC438" s="108"/>
      <c r="DDD438" s="108"/>
      <c r="DDE438" s="108"/>
      <c r="DDF438" s="108"/>
      <c r="DDG438" s="108"/>
      <c r="DDH438" s="108"/>
      <c r="DDI438" s="108"/>
      <c r="DDJ438" s="108"/>
      <c r="DDK438" s="108"/>
      <c r="DDL438" s="108"/>
      <c r="DDM438" s="108"/>
      <c r="DDN438" s="108"/>
      <c r="DDO438" s="108"/>
      <c r="DDP438" s="108"/>
      <c r="DDQ438" s="108"/>
      <c r="DDR438" s="108"/>
      <c r="DDS438" s="108"/>
      <c r="DDT438" s="108"/>
      <c r="DDU438" s="108"/>
      <c r="DDV438" s="108"/>
      <c r="DDW438" s="108"/>
      <c r="DDX438" s="108"/>
      <c r="DDY438" s="108"/>
      <c r="DDZ438" s="108"/>
      <c r="DEA438" s="108"/>
      <c r="DEB438" s="108"/>
      <c r="DEC438" s="108"/>
      <c r="DED438" s="108"/>
      <c r="DEE438" s="108"/>
      <c r="DEF438" s="108"/>
      <c r="DEG438" s="108"/>
      <c r="DEH438" s="108"/>
      <c r="DEI438" s="108"/>
      <c r="DEJ438" s="108"/>
      <c r="DEK438" s="108"/>
      <c r="DEL438" s="108"/>
      <c r="DEM438" s="108"/>
      <c r="DEN438" s="108"/>
      <c r="DEO438" s="108"/>
      <c r="DEP438" s="108"/>
      <c r="DEQ438" s="108"/>
      <c r="DER438" s="108"/>
      <c r="DES438" s="108"/>
      <c r="DET438" s="108"/>
      <c r="DEU438" s="108"/>
      <c r="DEV438" s="108"/>
      <c r="DEW438" s="108"/>
      <c r="DEX438" s="108"/>
      <c r="DEY438" s="108"/>
      <c r="DEZ438" s="108"/>
      <c r="DFA438" s="108"/>
      <c r="DFB438" s="108"/>
      <c r="DFC438" s="108"/>
      <c r="DFD438" s="108"/>
      <c r="DFE438" s="108"/>
      <c r="DFF438" s="108"/>
      <c r="DFG438" s="108"/>
      <c r="DFH438" s="108"/>
      <c r="DFI438" s="108"/>
      <c r="DFJ438" s="108"/>
      <c r="DFK438" s="108"/>
      <c r="DFL438" s="108"/>
      <c r="DFM438" s="108"/>
      <c r="DFN438" s="108"/>
      <c r="DFO438" s="108"/>
      <c r="DFP438" s="108"/>
      <c r="DFQ438" s="108"/>
      <c r="DFR438" s="108"/>
      <c r="DFS438" s="108"/>
      <c r="DFT438" s="108"/>
      <c r="DFU438" s="108"/>
      <c r="DFV438" s="108"/>
      <c r="DFW438" s="108"/>
      <c r="DFX438" s="108"/>
      <c r="DFY438" s="108"/>
      <c r="DFZ438" s="108"/>
      <c r="DGA438" s="108"/>
      <c r="DGB438" s="108"/>
      <c r="DGC438" s="108"/>
      <c r="DGD438" s="108"/>
      <c r="DGE438" s="108"/>
      <c r="DGF438" s="108"/>
      <c r="DGG438" s="108"/>
      <c r="DGH438" s="108"/>
      <c r="DGI438" s="108"/>
      <c r="DGJ438" s="108"/>
      <c r="DGK438" s="108"/>
      <c r="DGL438" s="108"/>
      <c r="DGM438" s="108"/>
      <c r="DGN438" s="108"/>
      <c r="DGO438" s="108"/>
      <c r="DGP438" s="108"/>
      <c r="DGQ438" s="108"/>
      <c r="DGR438" s="108"/>
      <c r="DGS438" s="108"/>
      <c r="DGT438" s="108"/>
      <c r="DGU438" s="108"/>
      <c r="DGV438" s="108"/>
      <c r="DGW438" s="108"/>
      <c r="DGX438" s="108"/>
      <c r="DGY438" s="108"/>
      <c r="DGZ438" s="108"/>
      <c r="DHA438" s="108"/>
      <c r="DHB438" s="108"/>
      <c r="DHC438" s="108"/>
      <c r="DHD438" s="108"/>
      <c r="DHE438" s="108"/>
      <c r="DHF438" s="108"/>
      <c r="DHG438" s="108"/>
      <c r="DHH438" s="108"/>
      <c r="DHI438" s="108"/>
      <c r="DHJ438" s="108"/>
      <c r="DHK438" s="108"/>
      <c r="DHL438" s="108"/>
      <c r="DHM438" s="108"/>
      <c r="DHN438" s="108"/>
      <c r="DHO438" s="108"/>
      <c r="DHP438" s="108"/>
      <c r="DHQ438" s="108"/>
      <c r="DHR438" s="108"/>
      <c r="DHS438" s="108"/>
      <c r="DHT438" s="108"/>
      <c r="DHU438" s="108"/>
      <c r="DHV438" s="108"/>
      <c r="DHW438" s="108"/>
      <c r="DHX438" s="108"/>
      <c r="DHY438" s="108"/>
      <c r="DHZ438" s="108"/>
      <c r="DIA438" s="108"/>
      <c r="DIB438" s="108"/>
      <c r="DIC438" s="108"/>
      <c r="DID438" s="108"/>
      <c r="DIE438" s="108"/>
      <c r="DIF438" s="108"/>
      <c r="DIG438" s="108"/>
      <c r="DIH438" s="108"/>
      <c r="DII438" s="108"/>
      <c r="DIJ438" s="108"/>
      <c r="DIK438" s="108"/>
      <c r="DIL438" s="108"/>
      <c r="DIM438" s="108"/>
      <c r="DIN438" s="108"/>
      <c r="DIO438" s="108"/>
      <c r="DIP438" s="108"/>
      <c r="DIQ438" s="108"/>
      <c r="DIR438" s="108"/>
      <c r="DIS438" s="108"/>
      <c r="DIT438" s="108"/>
      <c r="DIU438" s="108"/>
      <c r="DIV438" s="108"/>
      <c r="DIW438" s="108"/>
      <c r="DIX438" s="108"/>
      <c r="DIY438" s="108"/>
      <c r="DIZ438" s="108"/>
      <c r="DJA438" s="108"/>
      <c r="DJB438" s="108"/>
      <c r="DJC438" s="108"/>
      <c r="DJD438" s="108"/>
      <c r="DJE438" s="108"/>
      <c r="DJF438" s="108"/>
      <c r="DJG438" s="108"/>
      <c r="DJH438" s="108"/>
      <c r="DJI438" s="108"/>
      <c r="DJJ438" s="108"/>
      <c r="DJK438" s="108"/>
      <c r="DJL438" s="108"/>
      <c r="DJM438" s="108"/>
      <c r="DJN438" s="108"/>
      <c r="DJO438" s="108"/>
      <c r="DJP438" s="108"/>
      <c r="DJQ438" s="108"/>
      <c r="DJR438" s="108"/>
      <c r="DJS438" s="108"/>
      <c r="DJT438" s="108"/>
      <c r="DJU438" s="108"/>
      <c r="DJV438" s="108"/>
      <c r="DJW438" s="108"/>
      <c r="DJX438" s="108"/>
      <c r="DJY438" s="108"/>
      <c r="DJZ438" s="108"/>
      <c r="DKA438" s="108"/>
      <c r="DKB438" s="108"/>
      <c r="DKC438" s="108"/>
      <c r="DKD438" s="108"/>
      <c r="DKE438" s="108"/>
      <c r="DKF438" s="108"/>
      <c r="DKG438" s="108"/>
      <c r="DKH438" s="108"/>
      <c r="DKI438" s="108"/>
      <c r="DKJ438" s="108"/>
      <c r="DKK438" s="108"/>
      <c r="DKL438" s="108"/>
      <c r="DKM438" s="108"/>
      <c r="DKN438" s="108"/>
      <c r="DKO438" s="108"/>
      <c r="DKP438" s="108"/>
      <c r="DKQ438" s="108"/>
      <c r="DKR438" s="108"/>
      <c r="DKS438" s="108"/>
      <c r="DKT438" s="108"/>
      <c r="DKU438" s="108"/>
      <c r="DKV438" s="108"/>
      <c r="DKW438" s="108"/>
      <c r="DKX438" s="108"/>
      <c r="DKY438" s="108"/>
      <c r="DKZ438" s="108"/>
      <c r="DLA438" s="108"/>
      <c r="DLB438" s="108"/>
      <c r="DLC438" s="108"/>
      <c r="DLD438" s="108"/>
      <c r="DLE438" s="108"/>
      <c r="DLF438" s="108"/>
      <c r="DLG438" s="108"/>
      <c r="DLH438" s="108"/>
      <c r="DLI438" s="108"/>
      <c r="DLJ438" s="108"/>
      <c r="DLK438" s="108"/>
      <c r="DLL438" s="108"/>
      <c r="DLM438" s="108"/>
      <c r="DLN438" s="108"/>
      <c r="DLO438" s="108"/>
      <c r="DLP438" s="108"/>
      <c r="DLQ438" s="108"/>
      <c r="DLR438" s="108"/>
      <c r="DLS438" s="108"/>
      <c r="DLT438" s="108"/>
      <c r="DLU438" s="108"/>
      <c r="DLV438" s="108"/>
      <c r="DLW438" s="108"/>
      <c r="DLX438" s="108"/>
      <c r="DLY438" s="108"/>
      <c r="DLZ438" s="108"/>
      <c r="DMA438" s="108"/>
      <c r="DMB438" s="108"/>
      <c r="DMC438" s="108"/>
      <c r="DMD438" s="108"/>
      <c r="DME438" s="108"/>
      <c r="DMF438" s="108"/>
      <c r="DMG438" s="108"/>
      <c r="DMH438" s="108"/>
      <c r="DMI438" s="108"/>
      <c r="DMJ438" s="108"/>
      <c r="DMK438" s="108"/>
      <c r="DML438" s="108"/>
      <c r="DMM438" s="108"/>
      <c r="DMN438" s="108"/>
      <c r="DMO438" s="108"/>
      <c r="DMP438" s="108"/>
      <c r="DMQ438" s="108"/>
      <c r="DMR438" s="108"/>
      <c r="DMS438" s="108"/>
      <c r="DMT438" s="108"/>
      <c r="DMU438" s="108"/>
      <c r="DMV438" s="108"/>
      <c r="DMW438" s="108"/>
      <c r="DMX438" s="108"/>
      <c r="DMY438" s="108"/>
      <c r="DMZ438" s="108"/>
      <c r="DNA438" s="108"/>
      <c r="DNB438" s="108"/>
      <c r="DNC438" s="108"/>
      <c r="DND438" s="108"/>
      <c r="DNE438" s="108"/>
      <c r="DNF438" s="108"/>
      <c r="DNG438" s="108"/>
      <c r="DNH438" s="108"/>
      <c r="DNI438" s="108"/>
      <c r="DNJ438" s="108"/>
      <c r="DNK438" s="108"/>
      <c r="DNL438" s="108"/>
      <c r="DNM438" s="108"/>
      <c r="DNN438" s="108"/>
      <c r="DNO438" s="108"/>
      <c r="DNP438" s="108"/>
      <c r="DNQ438" s="108"/>
      <c r="DNR438" s="108"/>
      <c r="DNS438" s="108"/>
      <c r="DNT438" s="108"/>
      <c r="DNU438" s="108"/>
      <c r="DNV438" s="108"/>
      <c r="DNW438" s="108"/>
      <c r="DNX438" s="108"/>
      <c r="DNY438" s="108"/>
      <c r="DNZ438" s="108"/>
      <c r="DOA438" s="108"/>
      <c r="DOB438" s="108"/>
      <c r="DOC438" s="108"/>
      <c r="DOD438" s="108"/>
      <c r="DOE438" s="108"/>
      <c r="DOF438" s="108"/>
      <c r="DOG438" s="108"/>
      <c r="DOH438" s="108"/>
      <c r="DOI438" s="108"/>
      <c r="DOJ438" s="108"/>
      <c r="DOK438" s="108"/>
      <c r="DOL438" s="108"/>
      <c r="DOM438" s="108"/>
      <c r="DON438" s="108"/>
      <c r="DOO438" s="108"/>
      <c r="DOP438" s="108"/>
      <c r="DOQ438" s="108"/>
      <c r="DOR438" s="108"/>
      <c r="DOS438" s="108"/>
      <c r="DOT438" s="108"/>
      <c r="DOU438" s="108"/>
      <c r="DOV438" s="108"/>
      <c r="DOW438" s="108"/>
      <c r="DOX438" s="108"/>
      <c r="DOY438" s="108"/>
      <c r="DOZ438" s="108"/>
      <c r="DPA438" s="108"/>
      <c r="DPB438" s="108"/>
      <c r="DPC438" s="108"/>
      <c r="DPD438" s="108"/>
      <c r="DPE438" s="108"/>
      <c r="DPF438" s="108"/>
      <c r="DPG438" s="108"/>
      <c r="DPH438" s="108"/>
      <c r="DPI438" s="108"/>
      <c r="DPJ438" s="108"/>
      <c r="DPK438" s="108"/>
      <c r="DPL438" s="108"/>
      <c r="DPM438" s="108"/>
      <c r="DPN438" s="108"/>
      <c r="DPO438" s="108"/>
      <c r="DPP438" s="108"/>
      <c r="DPQ438" s="108"/>
      <c r="DPR438" s="108"/>
      <c r="DPS438" s="108"/>
      <c r="DPT438" s="108"/>
      <c r="DPU438" s="108"/>
      <c r="DPV438" s="108"/>
      <c r="DPW438" s="108"/>
      <c r="DPX438" s="108"/>
      <c r="DPY438" s="108"/>
      <c r="DPZ438" s="108"/>
      <c r="DQA438" s="108"/>
      <c r="DQB438" s="108"/>
      <c r="DQC438" s="108"/>
      <c r="DQD438" s="108"/>
      <c r="DQE438" s="108"/>
      <c r="DQF438" s="108"/>
      <c r="DQG438" s="108"/>
      <c r="DQH438" s="108"/>
      <c r="DQI438" s="108"/>
      <c r="DQJ438" s="108"/>
      <c r="DQK438" s="108"/>
      <c r="DQL438" s="108"/>
      <c r="DQM438" s="108"/>
      <c r="DQN438" s="108"/>
      <c r="DQO438" s="108"/>
      <c r="DQP438" s="108"/>
      <c r="DQQ438" s="108"/>
      <c r="DQR438" s="108"/>
      <c r="DQS438" s="108"/>
      <c r="DQT438" s="108"/>
      <c r="DQU438" s="108"/>
      <c r="DQV438" s="108"/>
      <c r="DQW438" s="108"/>
      <c r="DQX438" s="108"/>
      <c r="DQY438" s="108"/>
      <c r="DQZ438" s="108"/>
      <c r="DRA438" s="108"/>
      <c r="DRB438" s="108"/>
      <c r="DRC438" s="108"/>
      <c r="DRD438" s="108"/>
      <c r="DRE438" s="108"/>
      <c r="DRF438" s="108"/>
      <c r="DRG438" s="108"/>
      <c r="DRH438" s="108"/>
      <c r="DRI438" s="108"/>
      <c r="DRJ438" s="108"/>
      <c r="DRK438" s="108"/>
      <c r="DRL438" s="108"/>
      <c r="DRM438" s="108"/>
      <c r="DRN438" s="108"/>
      <c r="DRO438" s="108"/>
      <c r="DRP438" s="108"/>
      <c r="DRQ438" s="108"/>
      <c r="DRR438" s="108"/>
      <c r="DRS438" s="108"/>
      <c r="DRT438" s="108"/>
      <c r="DRU438" s="108"/>
      <c r="DRV438" s="108"/>
      <c r="DRW438" s="108"/>
      <c r="DRX438" s="108"/>
      <c r="DRY438" s="108"/>
      <c r="DRZ438" s="108"/>
      <c r="DSA438" s="108"/>
      <c r="DSB438" s="108"/>
      <c r="DSC438" s="108"/>
      <c r="DSD438" s="108"/>
      <c r="DSE438" s="108"/>
      <c r="DSF438" s="108"/>
      <c r="DSG438" s="108"/>
      <c r="DSH438" s="108"/>
      <c r="DSI438" s="108"/>
      <c r="DSJ438" s="108"/>
      <c r="DSK438" s="108"/>
      <c r="DSL438" s="108"/>
      <c r="DSM438" s="108"/>
      <c r="DSN438" s="108"/>
      <c r="DSO438" s="108"/>
      <c r="DSP438" s="108"/>
      <c r="DSQ438" s="108"/>
      <c r="DSR438" s="108"/>
      <c r="DSS438" s="108"/>
      <c r="DST438" s="108"/>
      <c r="DSU438" s="108"/>
      <c r="DSV438" s="108"/>
      <c r="DSW438" s="108"/>
      <c r="DSX438" s="108"/>
      <c r="DSY438" s="108"/>
      <c r="DSZ438" s="108"/>
      <c r="DTA438" s="108"/>
      <c r="DTB438" s="108"/>
      <c r="DTC438" s="108"/>
      <c r="DTD438" s="108"/>
      <c r="DTE438" s="108"/>
      <c r="DTF438" s="108"/>
      <c r="DTG438" s="108"/>
      <c r="DTH438" s="108"/>
      <c r="DTI438" s="108"/>
      <c r="DTJ438" s="108"/>
      <c r="DTK438" s="108"/>
      <c r="DTL438" s="108"/>
      <c r="DTM438" s="108"/>
      <c r="DTN438" s="108"/>
      <c r="DTO438" s="108"/>
      <c r="DTP438" s="108"/>
      <c r="DTQ438" s="108"/>
      <c r="DTR438" s="108"/>
      <c r="DTS438" s="108"/>
      <c r="DTT438" s="108"/>
      <c r="DTU438" s="108"/>
      <c r="DTV438" s="108"/>
      <c r="DTW438" s="108"/>
      <c r="DTX438" s="108"/>
      <c r="DTY438" s="108"/>
      <c r="DTZ438" s="108"/>
      <c r="DUA438" s="108"/>
      <c r="DUB438" s="108"/>
      <c r="DUC438" s="108"/>
      <c r="DUD438" s="108"/>
      <c r="DUE438" s="108"/>
      <c r="DUF438" s="108"/>
      <c r="DUG438" s="108"/>
      <c r="DUH438" s="108"/>
      <c r="DUI438" s="108"/>
      <c r="DUJ438" s="108"/>
      <c r="DUK438" s="108"/>
      <c r="DUL438" s="108"/>
      <c r="DUM438" s="108"/>
      <c r="DUN438" s="108"/>
      <c r="DUO438" s="108"/>
      <c r="DUP438" s="108"/>
      <c r="DUQ438" s="108"/>
      <c r="DUR438" s="108"/>
      <c r="DUS438" s="108"/>
      <c r="DUT438" s="108"/>
      <c r="DUU438" s="108"/>
      <c r="DUV438" s="108"/>
      <c r="DUW438" s="108"/>
      <c r="DUX438" s="108"/>
      <c r="DUY438" s="108"/>
      <c r="DUZ438" s="108"/>
      <c r="DVA438" s="108"/>
      <c r="DVB438" s="108"/>
      <c r="DVC438" s="108"/>
      <c r="DVD438" s="108"/>
      <c r="DVE438" s="108"/>
      <c r="DVF438" s="108"/>
      <c r="DVG438" s="108"/>
      <c r="DVH438" s="108"/>
      <c r="DVI438" s="108"/>
      <c r="DVJ438" s="108"/>
      <c r="DVK438" s="108"/>
      <c r="DVL438" s="108"/>
      <c r="DVM438" s="108"/>
      <c r="DVN438" s="108"/>
      <c r="DVO438" s="108"/>
      <c r="DVP438" s="108"/>
      <c r="DVQ438" s="108"/>
      <c r="DVR438" s="108"/>
      <c r="DVS438" s="108"/>
      <c r="DVT438" s="108"/>
      <c r="DVU438" s="108"/>
      <c r="DVV438" s="108"/>
      <c r="DVW438" s="108"/>
      <c r="DVX438" s="108"/>
      <c r="DVY438" s="108"/>
      <c r="DVZ438" s="108"/>
      <c r="DWA438" s="108"/>
      <c r="DWB438" s="108"/>
      <c r="DWC438" s="108"/>
      <c r="DWD438" s="108"/>
      <c r="DWE438" s="108"/>
      <c r="DWF438" s="108"/>
      <c r="DWG438" s="108"/>
      <c r="DWH438" s="108"/>
      <c r="DWI438" s="108"/>
      <c r="DWJ438" s="108"/>
      <c r="DWK438" s="108"/>
      <c r="DWL438" s="108"/>
      <c r="DWM438" s="108"/>
      <c r="DWN438" s="108"/>
      <c r="DWO438" s="108"/>
      <c r="DWP438" s="108"/>
      <c r="DWQ438" s="108"/>
      <c r="DWR438" s="108"/>
      <c r="DWS438" s="108"/>
      <c r="DWT438" s="108"/>
      <c r="DWU438" s="108"/>
      <c r="DWV438" s="108"/>
      <c r="DWW438" s="108"/>
      <c r="DWX438" s="108"/>
      <c r="DWY438" s="108"/>
      <c r="DWZ438" s="108"/>
      <c r="DXA438" s="108"/>
      <c r="DXB438" s="108"/>
      <c r="DXC438" s="108"/>
      <c r="DXD438" s="108"/>
      <c r="DXE438" s="108"/>
      <c r="DXF438" s="108"/>
      <c r="DXG438" s="108"/>
      <c r="DXH438" s="108"/>
      <c r="DXI438" s="108"/>
      <c r="DXJ438" s="108"/>
      <c r="DXK438" s="108"/>
      <c r="DXL438" s="108"/>
      <c r="DXM438" s="108"/>
      <c r="DXN438" s="108"/>
      <c r="DXO438" s="108"/>
      <c r="DXP438" s="108"/>
      <c r="DXQ438" s="108"/>
      <c r="DXR438" s="108"/>
      <c r="DXS438" s="108"/>
      <c r="DXT438" s="108"/>
      <c r="DXU438" s="108"/>
      <c r="DXV438" s="108"/>
      <c r="DXW438" s="108"/>
      <c r="DXX438" s="108"/>
      <c r="DXY438" s="108"/>
      <c r="DXZ438" s="108"/>
      <c r="DYA438" s="108"/>
      <c r="DYB438" s="108"/>
      <c r="DYC438" s="108"/>
      <c r="DYD438" s="108"/>
      <c r="DYE438" s="108"/>
      <c r="DYF438" s="108"/>
      <c r="DYG438" s="108"/>
      <c r="DYH438" s="108"/>
      <c r="DYI438" s="108"/>
      <c r="DYJ438" s="108"/>
      <c r="DYK438" s="108"/>
      <c r="DYL438" s="108"/>
      <c r="DYM438" s="108"/>
      <c r="DYN438" s="108"/>
      <c r="DYO438" s="108"/>
      <c r="DYP438" s="108"/>
      <c r="DYQ438" s="108"/>
      <c r="DYR438" s="108"/>
      <c r="DYS438" s="108"/>
      <c r="DYT438" s="108"/>
      <c r="DYU438" s="108"/>
      <c r="DYV438" s="108"/>
      <c r="DYW438" s="108"/>
      <c r="DYX438" s="108"/>
      <c r="DYY438" s="108"/>
      <c r="DYZ438" s="108"/>
      <c r="DZA438" s="108"/>
      <c r="DZB438" s="108"/>
      <c r="DZC438" s="108"/>
      <c r="DZD438" s="108"/>
      <c r="DZE438" s="108"/>
      <c r="DZF438" s="108"/>
      <c r="DZG438" s="108"/>
      <c r="DZH438" s="108"/>
      <c r="DZI438" s="108"/>
      <c r="DZJ438" s="108"/>
      <c r="DZK438" s="108"/>
      <c r="DZL438" s="108"/>
      <c r="DZM438" s="108"/>
      <c r="DZN438" s="108"/>
      <c r="DZO438" s="108"/>
      <c r="DZP438" s="108"/>
      <c r="DZQ438" s="108"/>
      <c r="DZR438" s="108"/>
      <c r="DZS438" s="108"/>
      <c r="DZT438" s="108"/>
      <c r="DZU438" s="108"/>
      <c r="DZV438" s="108"/>
      <c r="DZW438" s="108"/>
      <c r="DZX438" s="108"/>
      <c r="DZY438" s="108"/>
      <c r="DZZ438" s="108"/>
      <c r="EAA438" s="108"/>
      <c r="EAB438" s="108"/>
      <c r="EAC438" s="108"/>
      <c r="EAD438" s="108"/>
      <c r="EAE438" s="108"/>
      <c r="EAF438" s="108"/>
      <c r="EAG438" s="108"/>
      <c r="EAH438" s="108"/>
      <c r="EAI438" s="108"/>
      <c r="EAJ438" s="108"/>
      <c r="EAK438" s="108"/>
      <c r="EAL438" s="108"/>
      <c r="EAM438" s="108"/>
      <c r="EAN438" s="108"/>
      <c r="EAO438" s="108"/>
      <c r="EAP438" s="108"/>
      <c r="EAQ438" s="108"/>
      <c r="EAR438" s="108"/>
      <c r="EAS438" s="108"/>
      <c r="EAT438" s="108"/>
      <c r="EAU438" s="108"/>
      <c r="EAV438" s="108"/>
      <c r="EAW438" s="108"/>
      <c r="EAX438" s="108"/>
      <c r="EAY438" s="108"/>
      <c r="EAZ438" s="108"/>
      <c r="EBA438" s="108"/>
      <c r="EBB438" s="108"/>
      <c r="EBC438" s="108"/>
      <c r="EBD438" s="108"/>
      <c r="EBE438" s="108"/>
      <c r="EBF438" s="108"/>
      <c r="EBG438" s="108"/>
      <c r="EBH438" s="108"/>
      <c r="EBI438" s="108"/>
      <c r="EBJ438" s="108"/>
      <c r="EBK438" s="108"/>
      <c r="EBL438" s="108"/>
      <c r="EBM438" s="108"/>
      <c r="EBN438" s="108"/>
      <c r="EBO438" s="108"/>
      <c r="EBP438" s="108"/>
      <c r="EBQ438" s="108"/>
      <c r="EBR438" s="108"/>
      <c r="EBS438" s="108"/>
      <c r="EBT438" s="108"/>
      <c r="EBU438" s="108"/>
      <c r="EBV438" s="108"/>
      <c r="EBW438" s="108"/>
      <c r="EBX438" s="108"/>
      <c r="EBY438" s="108"/>
      <c r="EBZ438" s="108"/>
      <c r="ECA438" s="108"/>
      <c r="ECB438" s="108"/>
      <c r="ECC438" s="108"/>
      <c r="ECD438" s="108"/>
      <c r="ECE438" s="108"/>
      <c r="ECF438" s="108"/>
      <c r="ECG438" s="108"/>
      <c r="ECH438" s="108"/>
      <c r="ECI438" s="108"/>
      <c r="ECJ438" s="108"/>
      <c r="ECK438" s="108"/>
      <c r="ECL438" s="108"/>
      <c r="ECM438" s="108"/>
      <c r="ECN438" s="108"/>
      <c r="ECO438" s="108"/>
      <c r="ECP438" s="108"/>
      <c r="ECQ438" s="108"/>
      <c r="ECR438" s="108"/>
      <c r="ECS438" s="108"/>
      <c r="ECT438" s="108"/>
      <c r="ECU438" s="108"/>
      <c r="ECV438" s="108"/>
      <c r="ECW438" s="108"/>
      <c r="ECX438" s="108"/>
      <c r="ECY438" s="108"/>
      <c r="ECZ438" s="108"/>
      <c r="EDA438" s="108"/>
      <c r="EDB438" s="108"/>
      <c r="EDC438" s="108"/>
      <c r="EDD438" s="108"/>
      <c r="EDE438" s="108"/>
      <c r="EDF438" s="108"/>
      <c r="EDG438" s="108"/>
      <c r="EDH438" s="108"/>
      <c r="EDI438" s="108"/>
      <c r="EDJ438" s="108"/>
      <c r="EDK438" s="108"/>
      <c r="EDL438" s="108"/>
      <c r="EDM438" s="108"/>
      <c r="EDN438" s="108"/>
      <c r="EDO438" s="108"/>
      <c r="EDP438" s="108"/>
      <c r="EDQ438" s="108"/>
      <c r="EDR438" s="108"/>
      <c r="EDS438" s="108"/>
      <c r="EDT438" s="108"/>
      <c r="EDU438" s="108"/>
      <c r="EDV438" s="108"/>
      <c r="EDW438" s="108"/>
      <c r="EDX438" s="108"/>
      <c r="EDY438" s="108"/>
      <c r="EDZ438" s="108"/>
      <c r="EEA438" s="108"/>
      <c r="EEB438" s="108"/>
      <c r="EEC438" s="108"/>
      <c r="EED438" s="108"/>
      <c r="EEE438" s="108"/>
      <c r="EEF438" s="108"/>
      <c r="EEG438" s="108"/>
      <c r="EEH438" s="108"/>
      <c r="EEI438" s="108"/>
      <c r="EEJ438" s="108"/>
      <c r="EEK438" s="108"/>
      <c r="EEL438" s="108"/>
      <c r="EEM438" s="108"/>
      <c r="EEN438" s="108"/>
      <c r="EEO438" s="108"/>
      <c r="EEP438" s="108"/>
      <c r="EEQ438" s="108"/>
      <c r="EER438" s="108"/>
      <c r="EES438" s="108"/>
      <c r="EET438" s="108"/>
      <c r="EEU438" s="108"/>
      <c r="EEV438" s="108"/>
      <c r="EEW438" s="108"/>
      <c r="EEX438" s="108"/>
      <c r="EEY438" s="108"/>
      <c r="EEZ438" s="108"/>
      <c r="EFA438" s="108"/>
      <c r="EFB438" s="108"/>
      <c r="EFC438" s="108"/>
      <c r="EFD438" s="108"/>
      <c r="EFE438" s="108"/>
      <c r="EFF438" s="108"/>
      <c r="EFG438" s="108"/>
      <c r="EFH438" s="108"/>
      <c r="EFI438" s="108"/>
      <c r="EFJ438" s="108"/>
      <c r="EFK438" s="108"/>
      <c r="EFL438" s="108"/>
      <c r="EFM438" s="108"/>
      <c r="EFN438" s="108"/>
      <c r="EFO438" s="108"/>
      <c r="EFP438" s="108"/>
      <c r="EFQ438" s="108"/>
      <c r="EFR438" s="108"/>
      <c r="EFS438" s="108"/>
      <c r="EFT438" s="108"/>
      <c r="EFU438" s="108"/>
      <c r="EFV438" s="108"/>
      <c r="EFW438" s="108"/>
      <c r="EFX438" s="108"/>
      <c r="EFY438" s="108"/>
      <c r="EFZ438" s="108"/>
      <c r="EGA438" s="108"/>
      <c r="EGB438" s="108"/>
      <c r="EGC438" s="108"/>
      <c r="EGD438" s="108"/>
      <c r="EGE438" s="108"/>
      <c r="EGF438" s="108"/>
      <c r="EGG438" s="108"/>
      <c r="EGH438" s="108"/>
      <c r="EGI438" s="108"/>
      <c r="EGJ438" s="108"/>
      <c r="EGK438" s="108"/>
      <c r="EGL438" s="108"/>
      <c r="EGM438" s="108"/>
      <c r="EGN438" s="108"/>
      <c r="EGO438" s="108"/>
      <c r="EGP438" s="108"/>
      <c r="EGQ438" s="108"/>
      <c r="EGR438" s="108"/>
      <c r="EGS438" s="108"/>
      <c r="EGT438" s="108"/>
      <c r="EGU438" s="108"/>
      <c r="EGV438" s="108"/>
      <c r="EGW438" s="108"/>
      <c r="EGX438" s="108"/>
      <c r="EGY438" s="108"/>
      <c r="EGZ438" s="108"/>
      <c r="EHA438" s="108"/>
      <c r="EHB438" s="108"/>
      <c r="EHC438" s="108"/>
      <c r="EHD438" s="108"/>
      <c r="EHE438" s="108"/>
      <c r="EHF438" s="108"/>
      <c r="EHG438" s="108"/>
      <c r="EHH438" s="108"/>
      <c r="EHI438" s="108"/>
      <c r="EHJ438" s="108"/>
      <c r="EHK438" s="108"/>
      <c r="EHL438" s="108"/>
      <c r="EHM438" s="108"/>
      <c r="EHN438" s="108"/>
      <c r="EHO438" s="108"/>
      <c r="EHP438" s="108"/>
      <c r="EHQ438" s="108"/>
      <c r="EHR438" s="108"/>
      <c r="EHS438" s="108"/>
      <c r="EHT438" s="108"/>
      <c r="EHU438" s="108"/>
      <c r="EHV438" s="108"/>
      <c r="EHW438" s="108"/>
      <c r="EHX438" s="108"/>
      <c r="EHY438" s="108"/>
      <c r="EHZ438" s="108"/>
      <c r="EIA438" s="108"/>
      <c r="EIB438" s="108"/>
      <c r="EIC438" s="108"/>
      <c r="EID438" s="108"/>
      <c r="EIE438" s="108"/>
      <c r="EIF438" s="108"/>
      <c r="EIG438" s="108"/>
      <c r="EIH438" s="108"/>
      <c r="EII438" s="108"/>
      <c r="EIJ438" s="108"/>
      <c r="EIK438" s="108"/>
      <c r="EIL438" s="108"/>
      <c r="EIM438" s="108"/>
      <c r="EIN438" s="108"/>
      <c r="EIO438" s="108"/>
      <c r="EIP438" s="108"/>
      <c r="EIQ438" s="108"/>
      <c r="EIR438" s="108"/>
      <c r="EIS438" s="108"/>
      <c r="EIT438" s="108"/>
      <c r="EIU438" s="108"/>
      <c r="EIV438" s="108"/>
      <c r="EIW438" s="108"/>
      <c r="EIX438" s="108"/>
      <c r="EIY438" s="108"/>
      <c r="EIZ438" s="108"/>
      <c r="EJA438" s="108"/>
      <c r="EJB438" s="108"/>
      <c r="EJC438" s="108"/>
      <c r="EJD438" s="108"/>
      <c r="EJE438" s="108"/>
      <c r="EJF438" s="108"/>
      <c r="EJG438" s="108"/>
      <c r="EJH438" s="108"/>
      <c r="EJI438" s="108"/>
      <c r="EJJ438" s="108"/>
      <c r="EJK438" s="108"/>
      <c r="EJL438" s="108"/>
      <c r="EJM438" s="108"/>
      <c r="EJN438" s="108"/>
      <c r="EJO438" s="108"/>
      <c r="EJP438" s="108"/>
      <c r="EJQ438" s="108"/>
      <c r="EJR438" s="108"/>
      <c r="EJS438" s="108"/>
      <c r="EJT438" s="108"/>
      <c r="EJU438" s="108"/>
      <c r="EJV438" s="108"/>
      <c r="EJW438" s="108"/>
      <c r="EJX438" s="108"/>
      <c r="EJY438" s="108"/>
      <c r="EJZ438" s="108"/>
      <c r="EKA438" s="108"/>
      <c r="EKB438" s="108"/>
      <c r="EKC438" s="108"/>
      <c r="EKD438" s="108"/>
      <c r="EKE438" s="108"/>
      <c r="EKF438" s="108"/>
      <c r="EKG438" s="108"/>
      <c r="EKH438" s="108"/>
      <c r="EKI438" s="108"/>
      <c r="EKJ438" s="108"/>
      <c r="EKK438" s="108"/>
      <c r="EKL438" s="108"/>
      <c r="EKM438" s="108"/>
      <c r="EKN438" s="108"/>
      <c r="EKO438" s="108"/>
      <c r="EKP438" s="108"/>
      <c r="EKQ438" s="108"/>
      <c r="EKR438" s="108"/>
      <c r="EKS438" s="108"/>
      <c r="EKT438" s="108"/>
      <c r="EKU438" s="108"/>
      <c r="EKV438" s="108"/>
      <c r="EKW438" s="108"/>
      <c r="EKX438" s="108"/>
      <c r="EKY438" s="108"/>
      <c r="EKZ438" s="108"/>
      <c r="ELA438" s="108"/>
      <c r="ELB438" s="108"/>
      <c r="ELC438" s="108"/>
      <c r="ELD438" s="108"/>
      <c r="ELE438" s="108"/>
      <c r="ELF438" s="108"/>
      <c r="ELG438" s="108"/>
      <c r="ELH438" s="108"/>
      <c r="ELI438" s="108"/>
      <c r="ELJ438" s="108"/>
      <c r="ELK438" s="108"/>
      <c r="ELL438" s="108"/>
      <c r="ELM438" s="108"/>
      <c r="ELN438" s="108"/>
      <c r="ELO438" s="108"/>
      <c r="ELP438" s="108"/>
      <c r="ELQ438" s="108"/>
      <c r="ELR438" s="108"/>
      <c r="ELS438" s="108"/>
      <c r="ELT438" s="108"/>
      <c r="ELU438" s="108"/>
      <c r="ELV438" s="108"/>
      <c r="ELW438" s="108"/>
      <c r="ELX438" s="108"/>
      <c r="ELY438" s="108"/>
      <c r="ELZ438" s="108"/>
      <c r="EMA438" s="108"/>
      <c r="EMB438" s="108"/>
      <c r="EMC438" s="108"/>
      <c r="EMD438" s="108"/>
      <c r="EME438" s="108"/>
      <c r="EMF438" s="108"/>
      <c r="EMG438" s="108"/>
      <c r="EMH438" s="108"/>
      <c r="EMI438" s="108"/>
      <c r="EMJ438" s="108"/>
      <c r="EMK438" s="108"/>
      <c r="EML438" s="108"/>
      <c r="EMM438" s="108"/>
      <c r="EMN438" s="108"/>
      <c r="EMO438" s="108"/>
      <c r="EMP438" s="108"/>
      <c r="EMQ438" s="108"/>
      <c r="EMR438" s="108"/>
      <c r="EMS438" s="108"/>
      <c r="EMT438" s="108"/>
      <c r="EMU438" s="108"/>
      <c r="EMV438" s="108"/>
      <c r="EMW438" s="108"/>
      <c r="EMX438" s="108"/>
      <c r="EMY438" s="108"/>
      <c r="EMZ438" s="108"/>
      <c r="ENA438" s="108"/>
      <c r="ENB438" s="108"/>
      <c r="ENC438" s="108"/>
      <c r="END438" s="108"/>
      <c r="ENE438" s="108"/>
      <c r="ENF438" s="108"/>
      <c r="ENG438" s="108"/>
      <c r="ENH438" s="108"/>
      <c r="ENI438" s="108"/>
      <c r="ENJ438" s="108"/>
      <c r="ENK438" s="108"/>
      <c r="ENL438" s="108"/>
      <c r="ENM438" s="108"/>
      <c r="ENN438" s="108"/>
      <c r="ENO438" s="108"/>
      <c r="ENP438" s="108"/>
      <c r="ENQ438" s="108"/>
      <c r="ENR438" s="108"/>
      <c r="ENS438" s="108"/>
      <c r="ENT438" s="108"/>
      <c r="ENU438" s="108"/>
      <c r="ENV438" s="108"/>
      <c r="ENW438" s="108"/>
      <c r="ENX438" s="108"/>
      <c r="ENY438" s="108"/>
      <c r="ENZ438" s="108"/>
      <c r="EOA438" s="108"/>
      <c r="EOB438" s="108"/>
      <c r="EOC438" s="108"/>
      <c r="EOD438" s="108"/>
      <c r="EOE438" s="108"/>
      <c r="EOF438" s="108"/>
      <c r="EOG438" s="108"/>
      <c r="EOH438" s="108"/>
      <c r="EOI438" s="108"/>
      <c r="EOJ438" s="108"/>
      <c r="EOK438" s="108"/>
      <c r="EOL438" s="108"/>
      <c r="EOM438" s="108"/>
      <c r="EON438" s="108"/>
      <c r="EOO438" s="108"/>
      <c r="EOP438" s="108"/>
      <c r="EOQ438" s="108"/>
      <c r="EOR438" s="108"/>
      <c r="EOS438" s="108"/>
      <c r="EOT438" s="108"/>
      <c r="EOU438" s="108"/>
      <c r="EOV438" s="108"/>
      <c r="EOW438" s="108"/>
      <c r="EOX438" s="108"/>
      <c r="EOY438" s="108"/>
      <c r="EOZ438" s="108"/>
      <c r="EPA438" s="108"/>
      <c r="EPB438" s="108"/>
      <c r="EPC438" s="108"/>
      <c r="EPD438" s="108"/>
      <c r="EPE438" s="108"/>
      <c r="EPF438" s="108"/>
      <c r="EPG438" s="108"/>
      <c r="EPH438" s="108"/>
      <c r="EPI438" s="108"/>
      <c r="EPJ438" s="108"/>
      <c r="EPK438" s="108"/>
      <c r="EPL438" s="108"/>
      <c r="EPM438" s="108"/>
      <c r="EPN438" s="108"/>
      <c r="EPO438" s="108"/>
      <c r="EPP438" s="108"/>
      <c r="EPQ438" s="108"/>
      <c r="EPR438" s="108"/>
      <c r="EPS438" s="108"/>
      <c r="EPT438" s="108"/>
      <c r="EPU438" s="108"/>
      <c r="EPV438" s="108"/>
      <c r="EPW438" s="108"/>
      <c r="EPX438" s="108"/>
      <c r="EPY438" s="108"/>
      <c r="EPZ438" s="108"/>
      <c r="EQA438" s="108"/>
      <c r="EQB438" s="108"/>
      <c r="EQC438" s="108"/>
      <c r="EQD438" s="108"/>
      <c r="EQE438" s="108"/>
      <c r="EQF438" s="108"/>
      <c r="EQG438" s="108"/>
      <c r="EQH438" s="108"/>
      <c r="EQI438" s="108"/>
      <c r="EQJ438" s="108"/>
      <c r="EQK438" s="108"/>
      <c r="EQL438" s="108"/>
      <c r="EQM438" s="108"/>
      <c r="EQN438" s="108"/>
      <c r="EQO438" s="108"/>
      <c r="EQP438" s="108"/>
      <c r="EQQ438" s="108"/>
      <c r="EQR438" s="108"/>
      <c r="EQS438" s="108"/>
      <c r="EQT438" s="108"/>
      <c r="EQU438" s="108"/>
      <c r="EQV438" s="108"/>
      <c r="EQW438" s="108"/>
      <c r="EQX438" s="108"/>
      <c r="EQY438" s="108"/>
      <c r="EQZ438" s="108"/>
      <c r="ERA438" s="108"/>
      <c r="ERB438" s="108"/>
      <c r="ERC438" s="108"/>
      <c r="ERD438" s="108"/>
      <c r="ERE438" s="108"/>
      <c r="ERF438" s="108"/>
      <c r="ERG438" s="108"/>
      <c r="ERH438" s="108"/>
      <c r="ERI438" s="108"/>
      <c r="ERJ438" s="108"/>
      <c r="ERK438" s="108"/>
      <c r="ERL438" s="108"/>
      <c r="ERM438" s="108"/>
      <c r="ERN438" s="108"/>
      <c r="ERO438" s="108"/>
      <c r="ERP438" s="108"/>
      <c r="ERQ438" s="108"/>
      <c r="ERR438" s="108"/>
      <c r="ERS438" s="108"/>
      <c r="ERT438" s="108"/>
      <c r="ERU438" s="108"/>
      <c r="ERV438" s="108"/>
      <c r="ERW438" s="108"/>
      <c r="ERX438" s="108"/>
      <c r="ERY438" s="108"/>
      <c r="ERZ438" s="108"/>
      <c r="ESA438" s="108"/>
      <c r="ESB438" s="108"/>
      <c r="ESC438" s="108"/>
      <c r="ESD438" s="108"/>
      <c r="ESE438" s="108"/>
      <c r="ESF438" s="108"/>
      <c r="ESG438" s="108"/>
      <c r="ESH438" s="108"/>
      <c r="ESI438" s="108"/>
      <c r="ESJ438" s="108"/>
      <c r="ESK438" s="108"/>
      <c r="ESL438" s="108"/>
      <c r="ESM438" s="108"/>
      <c r="ESN438" s="108"/>
      <c r="ESO438" s="108"/>
      <c r="ESP438" s="108"/>
      <c r="ESQ438" s="108"/>
      <c r="ESR438" s="108"/>
      <c r="ESS438" s="108"/>
      <c r="EST438" s="108"/>
      <c r="ESU438" s="108"/>
      <c r="ESV438" s="108"/>
      <c r="ESW438" s="108"/>
      <c r="ESX438" s="108"/>
      <c r="ESY438" s="108"/>
      <c r="ESZ438" s="108"/>
      <c r="ETA438" s="108"/>
      <c r="ETB438" s="108"/>
      <c r="ETC438" s="108"/>
      <c r="ETD438" s="108"/>
      <c r="ETE438" s="108"/>
      <c r="ETF438" s="108"/>
      <c r="ETG438" s="108"/>
      <c r="ETH438" s="108"/>
      <c r="ETI438" s="108"/>
      <c r="ETJ438" s="108"/>
      <c r="ETK438" s="108"/>
      <c r="ETL438" s="108"/>
      <c r="ETM438" s="108"/>
      <c r="ETN438" s="108"/>
      <c r="ETO438" s="108"/>
      <c r="ETP438" s="108"/>
      <c r="ETQ438" s="108"/>
      <c r="ETR438" s="108"/>
      <c r="ETS438" s="108"/>
      <c r="ETT438" s="108"/>
      <c r="ETU438" s="108"/>
      <c r="ETV438" s="108"/>
      <c r="ETW438" s="108"/>
      <c r="ETX438" s="108"/>
      <c r="ETY438" s="108"/>
      <c r="ETZ438" s="108"/>
      <c r="EUA438" s="108"/>
      <c r="EUB438" s="108"/>
      <c r="EUC438" s="108"/>
      <c r="EUD438" s="108"/>
      <c r="EUE438" s="108"/>
      <c r="EUF438" s="108"/>
      <c r="EUG438" s="108"/>
      <c r="EUH438" s="108"/>
      <c r="EUI438" s="108"/>
      <c r="EUJ438" s="108"/>
      <c r="EUK438" s="108"/>
      <c r="EUL438" s="108"/>
      <c r="EUM438" s="108"/>
      <c r="EUN438" s="108"/>
      <c r="EUO438" s="108"/>
      <c r="EUP438" s="108"/>
      <c r="EUQ438" s="108"/>
      <c r="EUR438" s="108"/>
      <c r="EUS438" s="108"/>
      <c r="EUT438" s="108"/>
      <c r="EUU438" s="108"/>
      <c r="EUV438" s="108"/>
      <c r="EUW438" s="108"/>
      <c r="EUX438" s="108"/>
      <c r="EUY438" s="108"/>
      <c r="EUZ438" s="108"/>
      <c r="EVA438" s="108"/>
      <c r="EVB438" s="108"/>
      <c r="EVC438" s="108"/>
      <c r="EVD438" s="108"/>
      <c r="EVE438" s="108"/>
      <c r="EVF438" s="108"/>
      <c r="EVG438" s="108"/>
      <c r="EVH438" s="108"/>
      <c r="EVI438" s="108"/>
      <c r="EVJ438" s="108"/>
      <c r="EVK438" s="108"/>
      <c r="EVL438" s="108"/>
      <c r="EVM438" s="108"/>
      <c r="EVN438" s="108"/>
      <c r="EVO438" s="108"/>
      <c r="EVP438" s="108"/>
      <c r="EVQ438" s="108"/>
      <c r="EVR438" s="108"/>
      <c r="EVS438" s="108"/>
      <c r="EVT438" s="108"/>
      <c r="EVU438" s="108"/>
      <c r="EVV438" s="108"/>
      <c r="EVW438" s="108"/>
      <c r="EVX438" s="108"/>
      <c r="EVY438" s="108"/>
      <c r="EVZ438" s="108"/>
      <c r="EWA438" s="108"/>
      <c r="EWB438" s="108"/>
      <c r="EWC438" s="108"/>
      <c r="EWD438" s="108"/>
      <c r="EWE438" s="108"/>
      <c r="EWF438" s="108"/>
      <c r="EWG438" s="108"/>
      <c r="EWH438" s="108"/>
      <c r="EWI438" s="108"/>
      <c r="EWJ438" s="108"/>
      <c r="EWK438" s="108"/>
      <c r="EWL438" s="108"/>
      <c r="EWM438" s="108"/>
      <c r="EWN438" s="108"/>
      <c r="EWO438" s="108"/>
      <c r="EWP438" s="108"/>
      <c r="EWQ438" s="108"/>
      <c r="EWR438" s="108"/>
      <c r="EWS438" s="108"/>
      <c r="EWT438" s="108"/>
      <c r="EWU438" s="108"/>
      <c r="EWV438" s="108"/>
      <c r="EWW438" s="108"/>
      <c r="EWX438" s="108"/>
      <c r="EWY438" s="108"/>
      <c r="EWZ438" s="108"/>
      <c r="EXA438" s="108"/>
      <c r="EXB438" s="108"/>
      <c r="EXC438" s="108"/>
      <c r="EXD438" s="108"/>
      <c r="EXE438" s="108"/>
      <c r="EXF438" s="108"/>
      <c r="EXG438" s="108"/>
      <c r="EXH438" s="108"/>
      <c r="EXI438" s="108"/>
      <c r="EXJ438" s="108"/>
      <c r="EXK438" s="108"/>
      <c r="EXL438" s="108"/>
      <c r="EXM438" s="108"/>
      <c r="EXN438" s="108"/>
      <c r="EXO438" s="108"/>
      <c r="EXP438" s="108"/>
      <c r="EXQ438" s="108"/>
      <c r="EXR438" s="108"/>
      <c r="EXS438" s="108"/>
      <c r="EXT438" s="108"/>
      <c r="EXU438" s="108"/>
      <c r="EXV438" s="108"/>
      <c r="EXW438" s="108"/>
      <c r="EXX438" s="108"/>
      <c r="EXY438" s="108"/>
      <c r="EXZ438" s="108"/>
      <c r="EYA438" s="108"/>
      <c r="EYB438" s="108"/>
      <c r="EYC438" s="108"/>
      <c r="EYD438" s="108"/>
      <c r="EYE438" s="108"/>
      <c r="EYF438" s="108"/>
      <c r="EYG438" s="108"/>
      <c r="EYH438" s="108"/>
      <c r="EYI438" s="108"/>
      <c r="EYJ438" s="108"/>
      <c r="EYK438" s="108"/>
      <c r="EYL438" s="108"/>
      <c r="EYM438" s="108"/>
      <c r="EYN438" s="108"/>
      <c r="EYO438" s="108"/>
      <c r="EYP438" s="108"/>
      <c r="EYQ438" s="108"/>
      <c r="EYR438" s="108"/>
      <c r="EYS438" s="108"/>
      <c r="EYT438" s="108"/>
      <c r="EYU438" s="108"/>
      <c r="EYV438" s="108"/>
      <c r="EYW438" s="108"/>
      <c r="EYX438" s="108"/>
      <c r="EYY438" s="108"/>
      <c r="EYZ438" s="108"/>
      <c r="EZA438" s="108"/>
      <c r="EZB438" s="108"/>
      <c r="EZC438" s="108"/>
      <c r="EZD438" s="108"/>
      <c r="EZE438" s="108"/>
      <c r="EZF438" s="108"/>
      <c r="EZG438" s="108"/>
      <c r="EZH438" s="108"/>
      <c r="EZI438" s="108"/>
      <c r="EZJ438" s="108"/>
      <c r="EZK438" s="108"/>
      <c r="EZL438" s="108"/>
      <c r="EZM438" s="108"/>
      <c r="EZN438" s="108"/>
      <c r="EZO438" s="108"/>
      <c r="EZP438" s="108"/>
      <c r="EZQ438" s="108"/>
      <c r="EZR438" s="108"/>
      <c r="EZS438" s="108"/>
      <c r="EZT438" s="108"/>
      <c r="EZU438" s="108"/>
      <c r="EZV438" s="108"/>
      <c r="EZW438" s="108"/>
      <c r="EZX438" s="108"/>
      <c r="EZY438" s="108"/>
      <c r="EZZ438" s="108"/>
      <c r="FAA438" s="108"/>
      <c r="FAB438" s="108"/>
      <c r="FAC438" s="108"/>
      <c r="FAD438" s="108"/>
      <c r="FAE438" s="108"/>
      <c r="FAF438" s="108"/>
      <c r="FAG438" s="108"/>
      <c r="FAH438" s="108"/>
      <c r="FAI438" s="108"/>
      <c r="FAJ438" s="108"/>
      <c r="FAK438" s="108"/>
      <c r="FAL438" s="108"/>
      <c r="FAM438" s="108"/>
      <c r="FAN438" s="108"/>
      <c r="FAO438" s="108"/>
      <c r="FAP438" s="108"/>
      <c r="FAQ438" s="108"/>
      <c r="FAR438" s="108"/>
      <c r="FAS438" s="108"/>
      <c r="FAT438" s="108"/>
      <c r="FAU438" s="108"/>
      <c r="FAV438" s="108"/>
      <c r="FAW438" s="108"/>
      <c r="FAX438" s="108"/>
      <c r="FAY438" s="108"/>
      <c r="FAZ438" s="108"/>
      <c r="FBA438" s="108"/>
      <c r="FBB438" s="108"/>
      <c r="FBC438" s="108"/>
      <c r="FBD438" s="108"/>
      <c r="FBE438" s="108"/>
      <c r="FBF438" s="108"/>
      <c r="FBG438" s="108"/>
      <c r="FBH438" s="108"/>
      <c r="FBI438" s="108"/>
      <c r="FBJ438" s="108"/>
      <c r="FBK438" s="108"/>
      <c r="FBL438" s="108"/>
      <c r="FBM438" s="108"/>
      <c r="FBN438" s="108"/>
      <c r="FBO438" s="108"/>
      <c r="FBP438" s="108"/>
      <c r="FBQ438" s="108"/>
      <c r="FBR438" s="108"/>
      <c r="FBS438" s="108"/>
      <c r="FBT438" s="108"/>
      <c r="FBU438" s="108"/>
      <c r="FBV438" s="108"/>
      <c r="FBW438" s="108"/>
      <c r="FBX438" s="108"/>
      <c r="FBY438" s="108"/>
      <c r="FBZ438" s="108"/>
      <c r="FCA438" s="108"/>
      <c r="FCB438" s="108"/>
      <c r="FCC438" s="108"/>
      <c r="FCD438" s="108"/>
      <c r="FCE438" s="108"/>
      <c r="FCF438" s="108"/>
      <c r="FCG438" s="108"/>
      <c r="FCH438" s="108"/>
      <c r="FCI438" s="108"/>
      <c r="FCJ438" s="108"/>
      <c r="FCK438" s="108"/>
      <c r="FCL438" s="108"/>
      <c r="FCM438" s="108"/>
      <c r="FCN438" s="108"/>
      <c r="FCO438" s="108"/>
      <c r="FCP438" s="108"/>
      <c r="FCQ438" s="108"/>
      <c r="FCR438" s="108"/>
      <c r="FCS438" s="108"/>
      <c r="FCT438" s="108"/>
      <c r="FCU438" s="108"/>
      <c r="FCV438" s="108"/>
      <c r="FCW438" s="108"/>
      <c r="FCX438" s="108"/>
      <c r="FCY438" s="108"/>
      <c r="FCZ438" s="108"/>
      <c r="FDA438" s="108"/>
      <c r="FDB438" s="108"/>
      <c r="FDC438" s="108"/>
      <c r="FDD438" s="108"/>
      <c r="FDE438" s="108"/>
      <c r="FDF438" s="108"/>
      <c r="FDG438" s="108"/>
      <c r="FDH438" s="108"/>
      <c r="FDI438" s="108"/>
      <c r="FDJ438" s="108"/>
      <c r="FDK438" s="108"/>
      <c r="FDL438" s="108"/>
      <c r="FDM438" s="108"/>
      <c r="FDN438" s="108"/>
      <c r="FDO438" s="108"/>
      <c r="FDP438" s="108"/>
      <c r="FDQ438" s="108"/>
      <c r="FDR438" s="108"/>
      <c r="FDS438" s="108"/>
      <c r="FDT438" s="108"/>
      <c r="FDU438" s="108"/>
      <c r="FDV438" s="108"/>
      <c r="FDW438" s="108"/>
      <c r="FDX438" s="108"/>
      <c r="FDY438" s="108"/>
      <c r="FDZ438" s="108"/>
      <c r="FEA438" s="108"/>
      <c r="FEB438" s="108"/>
      <c r="FEC438" s="108"/>
      <c r="FED438" s="108"/>
      <c r="FEE438" s="108"/>
      <c r="FEF438" s="108"/>
      <c r="FEG438" s="108"/>
      <c r="FEH438" s="108"/>
      <c r="FEI438" s="108"/>
      <c r="FEJ438" s="108"/>
      <c r="FEK438" s="108"/>
      <c r="FEL438" s="108"/>
      <c r="FEM438" s="108"/>
      <c r="FEN438" s="108"/>
      <c r="FEO438" s="108"/>
      <c r="FEP438" s="108"/>
      <c r="FEQ438" s="108"/>
      <c r="FER438" s="108"/>
      <c r="FES438" s="108"/>
      <c r="FET438" s="108"/>
      <c r="FEU438" s="108"/>
      <c r="FEV438" s="108"/>
      <c r="FEW438" s="108"/>
      <c r="FEX438" s="108"/>
      <c r="FEY438" s="108"/>
      <c r="FEZ438" s="108"/>
      <c r="FFA438" s="108"/>
      <c r="FFB438" s="108"/>
      <c r="FFC438" s="108"/>
      <c r="FFD438" s="108"/>
      <c r="FFE438" s="108"/>
      <c r="FFF438" s="108"/>
      <c r="FFG438" s="108"/>
      <c r="FFH438" s="108"/>
      <c r="FFI438" s="108"/>
      <c r="FFJ438" s="108"/>
      <c r="FFK438" s="108"/>
      <c r="FFL438" s="108"/>
      <c r="FFM438" s="108"/>
      <c r="FFN438" s="108"/>
      <c r="FFO438" s="108"/>
      <c r="FFP438" s="108"/>
      <c r="FFQ438" s="108"/>
      <c r="FFR438" s="108"/>
      <c r="FFS438" s="108"/>
      <c r="FFT438" s="108"/>
      <c r="FFU438" s="108"/>
      <c r="FFV438" s="108"/>
      <c r="FFW438" s="108"/>
      <c r="FFX438" s="108"/>
      <c r="FFY438" s="108"/>
      <c r="FFZ438" s="108"/>
      <c r="FGA438" s="108"/>
      <c r="FGB438" s="108"/>
      <c r="FGC438" s="108"/>
      <c r="FGD438" s="108"/>
      <c r="FGE438" s="108"/>
      <c r="FGF438" s="108"/>
      <c r="FGG438" s="108"/>
      <c r="FGH438" s="108"/>
      <c r="FGI438" s="108"/>
      <c r="FGJ438" s="108"/>
      <c r="FGK438" s="108"/>
      <c r="FGL438" s="108"/>
      <c r="FGM438" s="108"/>
      <c r="FGN438" s="108"/>
      <c r="FGO438" s="108"/>
      <c r="FGP438" s="108"/>
      <c r="FGQ438" s="108"/>
      <c r="FGR438" s="108"/>
      <c r="FGS438" s="108"/>
      <c r="FGT438" s="108"/>
      <c r="FGU438" s="108"/>
      <c r="FGV438" s="108"/>
      <c r="FGW438" s="108"/>
      <c r="FGX438" s="108"/>
      <c r="FGY438" s="108"/>
      <c r="FGZ438" s="108"/>
      <c r="FHA438" s="108"/>
      <c r="FHB438" s="108"/>
      <c r="FHC438" s="108"/>
      <c r="FHD438" s="108"/>
      <c r="FHE438" s="108"/>
      <c r="FHF438" s="108"/>
      <c r="FHG438" s="108"/>
      <c r="FHH438" s="108"/>
      <c r="FHI438" s="108"/>
      <c r="FHJ438" s="108"/>
      <c r="FHK438" s="108"/>
      <c r="FHL438" s="108"/>
      <c r="FHM438" s="108"/>
      <c r="FHN438" s="108"/>
      <c r="FHO438" s="108"/>
      <c r="FHP438" s="108"/>
      <c r="FHQ438" s="108"/>
      <c r="FHR438" s="108"/>
      <c r="FHS438" s="108"/>
      <c r="FHT438" s="108"/>
      <c r="FHU438" s="108"/>
      <c r="FHV438" s="108"/>
      <c r="FHW438" s="108"/>
      <c r="FHX438" s="108"/>
      <c r="FHY438" s="108"/>
      <c r="FHZ438" s="108"/>
      <c r="FIA438" s="108"/>
      <c r="FIB438" s="108"/>
      <c r="FIC438" s="108"/>
      <c r="FID438" s="108"/>
      <c r="FIE438" s="108"/>
      <c r="FIF438" s="108"/>
      <c r="FIG438" s="108"/>
      <c r="FIH438" s="108"/>
      <c r="FII438" s="108"/>
      <c r="FIJ438" s="108"/>
      <c r="FIK438" s="108"/>
      <c r="FIL438" s="108"/>
      <c r="FIM438" s="108"/>
      <c r="FIN438" s="108"/>
      <c r="FIO438" s="108"/>
      <c r="FIP438" s="108"/>
      <c r="FIQ438" s="108"/>
      <c r="FIR438" s="108"/>
      <c r="FIS438" s="108"/>
      <c r="FIT438" s="108"/>
      <c r="FIU438" s="108"/>
      <c r="FIV438" s="108"/>
      <c r="FIW438" s="108"/>
      <c r="FIX438" s="108"/>
      <c r="FIY438" s="108"/>
      <c r="FIZ438" s="108"/>
      <c r="FJA438" s="108"/>
      <c r="FJB438" s="108"/>
      <c r="FJC438" s="108"/>
      <c r="FJD438" s="108"/>
      <c r="FJE438" s="108"/>
      <c r="FJF438" s="108"/>
      <c r="FJG438" s="108"/>
      <c r="FJH438" s="108"/>
      <c r="FJI438" s="108"/>
      <c r="FJJ438" s="108"/>
      <c r="FJK438" s="108"/>
      <c r="FJL438" s="108"/>
      <c r="FJM438" s="108"/>
      <c r="FJN438" s="108"/>
      <c r="FJO438" s="108"/>
      <c r="FJP438" s="108"/>
      <c r="FJQ438" s="108"/>
      <c r="FJR438" s="108"/>
      <c r="FJS438" s="108"/>
      <c r="FJT438" s="108"/>
      <c r="FJU438" s="108"/>
      <c r="FJV438" s="108"/>
      <c r="FJW438" s="108"/>
      <c r="FJX438" s="108"/>
      <c r="FJY438" s="108"/>
      <c r="FJZ438" s="108"/>
      <c r="FKA438" s="108"/>
      <c r="FKB438" s="108"/>
      <c r="FKC438" s="108"/>
      <c r="FKD438" s="108"/>
      <c r="FKE438" s="108"/>
      <c r="FKF438" s="108"/>
      <c r="FKG438" s="108"/>
      <c r="FKH438" s="108"/>
      <c r="FKI438" s="108"/>
      <c r="FKJ438" s="108"/>
      <c r="FKK438" s="108"/>
      <c r="FKL438" s="108"/>
      <c r="FKM438" s="108"/>
      <c r="FKN438" s="108"/>
      <c r="FKO438" s="108"/>
      <c r="FKP438" s="108"/>
      <c r="FKQ438" s="108"/>
      <c r="FKR438" s="108"/>
      <c r="FKS438" s="108"/>
      <c r="FKT438" s="108"/>
      <c r="FKU438" s="108"/>
      <c r="FKV438" s="108"/>
      <c r="FKW438" s="108"/>
      <c r="FKX438" s="108"/>
      <c r="FKY438" s="108"/>
      <c r="FKZ438" s="108"/>
      <c r="FLA438" s="108"/>
      <c r="FLB438" s="108"/>
      <c r="FLC438" s="108"/>
      <c r="FLD438" s="108"/>
      <c r="FLE438" s="108"/>
      <c r="FLF438" s="108"/>
      <c r="FLG438" s="108"/>
      <c r="FLH438" s="108"/>
      <c r="FLI438" s="108"/>
      <c r="FLJ438" s="108"/>
      <c r="FLK438" s="108"/>
      <c r="FLL438" s="108"/>
      <c r="FLM438" s="108"/>
      <c r="FLN438" s="108"/>
      <c r="FLO438" s="108"/>
      <c r="FLP438" s="108"/>
      <c r="FLQ438" s="108"/>
      <c r="FLR438" s="108"/>
      <c r="FLS438" s="108"/>
      <c r="FLT438" s="108"/>
      <c r="FLU438" s="108"/>
      <c r="FLV438" s="108"/>
      <c r="FLW438" s="108"/>
      <c r="FLX438" s="108"/>
      <c r="FLY438" s="108"/>
      <c r="FLZ438" s="108"/>
      <c r="FMA438" s="108"/>
      <c r="FMB438" s="108"/>
      <c r="FMC438" s="108"/>
      <c r="FMD438" s="108"/>
      <c r="FME438" s="108"/>
      <c r="FMF438" s="108"/>
      <c r="FMG438" s="108"/>
      <c r="FMH438" s="108"/>
      <c r="FMI438" s="108"/>
      <c r="FMJ438" s="108"/>
      <c r="FMK438" s="108"/>
      <c r="FML438" s="108"/>
      <c r="FMM438" s="108"/>
      <c r="FMN438" s="108"/>
      <c r="FMO438" s="108"/>
      <c r="FMP438" s="108"/>
      <c r="FMQ438" s="108"/>
      <c r="FMR438" s="108"/>
      <c r="FMS438" s="108"/>
      <c r="FMT438" s="108"/>
      <c r="FMU438" s="108"/>
      <c r="FMV438" s="108"/>
      <c r="FMW438" s="108"/>
      <c r="FMX438" s="108"/>
      <c r="FMY438" s="108"/>
      <c r="FMZ438" s="108"/>
      <c r="FNA438" s="108"/>
      <c r="FNB438" s="108"/>
      <c r="FNC438" s="108"/>
      <c r="FND438" s="108"/>
      <c r="FNE438" s="108"/>
      <c r="FNF438" s="108"/>
      <c r="FNG438" s="108"/>
      <c r="FNH438" s="108"/>
      <c r="FNI438" s="108"/>
      <c r="FNJ438" s="108"/>
      <c r="FNK438" s="108"/>
      <c r="FNL438" s="108"/>
      <c r="FNM438" s="108"/>
      <c r="FNN438" s="108"/>
      <c r="FNO438" s="108"/>
      <c r="FNP438" s="108"/>
      <c r="FNQ438" s="108"/>
      <c r="FNR438" s="108"/>
      <c r="FNS438" s="108"/>
      <c r="FNT438" s="108"/>
      <c r="FNU438" s="108"/>
      <c r="FNV438" s="108"/>
      <c r="FNW438" s="108"/>
      <c r="FNX438" s="108"/>
      <c r="FNY438" s="108"/>
      <c r="FNZ438" s="108"/>
      <c r="FOA438" s="108"/>
      <c r="FOB438" s="108"/>
      <c r="FOC438" s="108"/>
      <c r="FOD438" s="108"/>
      <c r="FOE438" s="108"/>
      <c r="FOF438" s="108"/>
      <c r="FOG438" s="108"/>
      <c r="FOH438" s="108"/>
      <c r="FOI438" s="108"/>
      <c r="FOJ438" s="108"/>
      <c r="FOK438" s="108"/>
      <c r="FOL438" s="108"/>
      <c r="FOM438" s="108"/>
      <c r="FON438" s="108"/>
      <c r="FOO438" s="108"/>
      <c r="FOP438" s="108"/>
      <c r="FOQ438" s="108"/>
      <c r="FOR438" s="108"/>
      <c r="FOS438" s="108"/>
      <c r="FOT438" s="108"/>
      <c r="FOU438" s="108"/>
      <c r="FOV438" s="108"/>
      <c r="FOW438" s="108"/>
      <c r="FOX438" s="108"/>
      <c r="FOY438" s="108"/>
      <c r="FOZ438" s="108"/>
      <c r="FPA438" s="108"/>
      <c r="FPB438" s="108"/>
      <c r="FPC438" s="108"/>
      <c r="FPD438" s="108"/>
      <c r="FPE438" s="108"/>
      <c r="FPF438" s="108"/>
      <c r="FPG438" s="108"/>
      <c r="FPH438" s="108"/>
      <c r="FPI438" s="108"/>
      <c r="FPJ438" s="108"/>
      <c r="FPK438" s="108"/>
      <c r="FPL438" s="108"/>
      <c r="FPM438" s="108"/>
      <c r="FPN438" s="108"/>
      <c r="FPO438" s="108"/>
      <c r="FPP438" s="108"/>
      <c r="FPQ438" s="108"/>
      <c r="FPR438" s="108"/>
      <c r="FPS438" s="108"/>
      <c r="FPT438" s="108"/>
      <c r="FPU438" s="108"/>
      <c r="FPV438" s="108"/>
      <c r="FPW438" s="108"/>
      <c r="FPX438" s="108"/>
      <c r="FPY438" s="108"/>
      <c r="FPZ438" s="108"/>
      <c r="FQA438" s="108"/>
      <c r="FQB438" s="108"/>
      <c r="FQC438" s="108"/>
      <c r="FQD438" s="108"/>
      <c r="FQE438" s="108"/>
      <c r="FQF438" s="108"/>
      <c r="FQG438" s="108"/>
      <c r="FQH438" s="108"/>
      <c r="FQI438" s="108"/>
      <c r="FQJ438" s="108"/>
      <c r="FQK438" s="108"/>
      <c r="FQL438" s="108"/>
      <c r="FQM438" s="108"/>
      <c r="FQN438" s="108"/>
      <c r="FQO438" s="108"/>
      <c r="FQP438" s="108"/>
      <c r="FQQ438" s="108"/>
      <c r="FQR438" s="108"/>
      <c r="FQS438" s="108"/>
      <c r="FQT438" s="108"/>
      <c r="FQU438" s="108"/>
      <c r="FQV438" s="108"/>
      <c r="FQW438" s="108"/>
      <c r="FQX438" s="108"/>
      <c r="FQY438" s="108"/>
      <c r="FQZ438" s="108"/>
      <c r="FRA438" s="108"/>
      <c r="FRB438" s="108"/>
      <c r="FRC438" s="108"/>
      <c r="FRD438" s="108"/>
      <c r="FRE438" s="108"/>
      <c r="FRF438" s="108"/>
      <c r="FRG438" s="108"/>
      <c r="FRH438" s="108"/>
      <c r="FRI438" s="108"/>
      <c r="FRJ438" s="108"/>
      <c r="FRK438" s="108"/>
      <c r="FRL438" s="108"/>
      <c r="FRM438" s="108"/>
      <c r="FRN438" s="108"/>
      <c r="FRO438" s="108"/>
      <c r="FRP438" s="108"/>
      <c r="FRQ438" s="108"/>
      <c r="FRR438" s="108"/>
      <c r="FRS438" s="108"/>
      <c r="FRT438" s="108"/>
      <c r="FRU438" s="108"/>
      <c r="FRV438" s="108"/>
      <c r="FRW438" s="108"/>
      <c r="FRX438" s="108"/>
      <c r="FRY438" s="108"/>
      <c r="FRZ438" s="108"/>
      <c r="FSA438" s="108"/>
      <c r="FSB438" s="108"/>
      <c r="FSC438" s="108"/>
      <c r="FSD438" s="108"/>
      <c r="FSE438" s="108"/>
      <c r="FSF438" s="108"/>
      <c r="FSG438" s="108"/>
      <c r="FSH438" s="108"/>
      <c r="FSI438" s="108"/>
      <c r="FSJ438" s="108"/>
      <c r="FSK438" s="108"/>
      <c r="FSL438" s="108"/>
      <c r="FSM438" s="108"/>
      <c r="FSN438" s="108"/>
      <c r="FSO438" s="108"/>
      <c r="FSP438" s="108"/>
      <c r="FSQ438" s="108"/>
      <c r="FSR438" s="108"/>
      <c r="FSS438" s="108"/>
      <c r="FST438" s="108"/>
      <c r="FSU438" s="108"/>
      <c r="FSV438" s="108"/>
      <c r="FSW438" s="108"/>
      <c r="FSX438" s="108"/>
      <c r="FSY438" s="108"/>
      <c r="FSZ438" s="108"/>
      <c r="FTA438" s="108"/>
      <c r="FTB438" s="108"/>
      <c r="FTC438" s="108"/>
      <c r="FTD438" s="108"/>
      <c r="FTE438" s="108"/>
      <c r="FTF438" s="108"/>
      <c r="FTG438" s="108"/>
      <c r="FTH438" s="108"/>
      <c r="FTI438" s="108"/>
      <c r="FTJ438" s="108"/>
      <c r="FTK438" s="108"/>
      <c r="FTL438" s="108"/>
      <c r="FTM438" s="108"/>
      <c r="FTN438" s="108"/>
      <c r="FTO438" s="108"/>
      <c r="FTP438" s="108"/>
      <c r="FTQ438" s="108"/>
      <c r="FTR438" s="108"/>
      <c r="FTS438" s="108"/>
      <c r="FTT438" s="108"/>
      <c r="FTU438" s="108"/>
      <c r="FTV438" s="108"/>
      <c r="FTW438" s="108"/>
      <c r="FTX438" s="108"/>
      <c r="FTY438" s="108"/>
      <c r="FTZ438" s="108"/>
      <c r="FUA438" s="108"/>
      <c r="FUB438" s="108"/>
      <c r="FUC438" s="108"/>
      <c r="FUD438" s="108"/>
      <c r="FUE438" s="108"/>
      <c r="FUF438" s="108"/>
      <c r="FUG438" s="108"/>
      <c r="FUH438" s="108"/>
      <c r="FUI438" s="108"/>
      <c r="FUJ438" s="108"/>
      <c r="FUK438" s="108"/>
      <c r="FUL438" s="108"/>
      <c r="FUM438" s="108"/>
      <c r="FUN438" s="108"/>
      <c r="FUO438" s="108"/>
      <c r="FUP438" s="108"/>
      <c r="FUQ438" s="108"/>
      <c r="FUR438" s="108"/>
      <c r="FUS438" s="108"/>
      <c r="FUT438" s="108"/>
      <c r="FUU438" s="108"/>
      <c r="FUV438" s="108"/>
      <c r="FUW438" s="108"/>
      <c r="FUX438" s="108"/>
      <c r="FUY438" s="108"/>
      <c r="FUZ438" s="108"/>
      <c r="FVA438" s="108"/>
      <c r="FVB438" s="108"/>
      <c r="FVC438" s="108"/>
      <c r="FVD438" s="108"/>
      <c r="FVE438" s="108"/>
      <c r="FVF438" s="108"/>
      <c r="FVG438" s="108"/>
      <c r="FVH438" s="108"/>
      <c r="FVI438" s="108"/>
      <c r="FVJ438" s="108"/>
      <c r="FVK438" s="108"/>
      <c r="FVL438" s="108"/>
      <c r="FVM438" s="108"/>
      <c r="FVN438" s="108"/>
      <c r="FVO438" s="108"/>
      <c r="FVP438" s="108"/>
      <c r="FVQ438" s="108"/>
      <c r="FVR438" s="108"/>
      <c r="FVS438" s="108"/>
      <c r="FVT438" s="108"/>
      <c r="FVU438" s="108"/>
      <c r="FVV438" s="108"/>
      <c r="FVW438" s="108"/>
      <c r="FVX438" s="108"/>
      <c r="FVY438" s="108"/>
      <c r="FVZ438" s="108"/>
      <c r="FWA438" s="108"/>
      <c r="FWB438" s="108"/>
      <c r="FWC438" s="108"/>
      <c r="FWD438" s="108"/>
      <c r="FWE438" s="108"/>
      <c r="FWF438" s="108"/>
      <c r="FWG438" s="108"/>
      <c r="FWH438" s="108"/>
      <c r="FWI438" s="108"/>
      <c r="FWJ438" s="108"/>
      <c r="FWK438" s="108"/>
      <c r="FWL438" s="108"/>
      <c r="FWM438" s="108"/>
      <c r="FWN438" s="108"/>
      <c r="FWO438" s="108"/>
      <c r="FWP438" s="108"/>
      <c r="FWQ438" s="108"/>
      <c r="FWR438" s="108"/>
      <c r="FWS438" s="108"/>
      <c r="FWT438" s="108"/>
      <c r="FWU438" s="108"/>
      <c r="FWV438" s="108"/>
      <c r="FWW438" s="108"/>
      <c r="FWX438" s="108"/>
      <c r="FWY438" s="108"/>
      <c r="FWZ438" s="108"/>
      <c r="FXA438" s="108"/>
      <c r="FXB438" s="108"/>
      <c r="FXC438" s="108"/>
      <c r="FXD438" s="108"/>
      <c r="FXE438" s="108"/>
      <c r="FXF438" s="108"/>
      <c r="FXG438" s="108"/>
      <c r="FXH438" s="108"/>
      <c r="FXI438" s="108"/>
      <c r="FXJ438" s="108"/>
      <c r="FXK438" s="108"/>
      <c r="FXL438" s="108"/>
      <c r="FXM438" s="108"/>
      <c r="FXN438" s="108"/>
      <c r="FXO438" s="108"/>
      <c r="FXP438" s="108"/>
      <c r="FXQ438" s="108"/>
      <c r="FXR438" s="108"/>
      <c r="FXS438" s="108"/>
      <c r="FXT438" s="108"/>
      <c r="FXU438" s="108"/>
      <c r="FXV438" s="108"/>
      <c r="FXW438" s="108"/>
      <c r="FXX438" s="108"/>
      <c r="FXY438" s="108"/>
      <c r="FXZ438" s="108"/>
      <c r="FYA438" s="108"/>
      <c r="FYB438" s="108"/>
      <c r="FYC438" s="108"/>
      <c r="FYD438" s="108"/>
      <c r="FYE438" s="108"/>
      <c r="FYF438" s="108"/>
      <c r="FYG438" s="108"/>
      <c r="FYH438" s="108"/>
      <c r="FYI438" s="108"/>
      <c r="FYJ438" s="108"/>
      <c r="FYK438" s="108"/>
      <c r="FYL438" s="108"/>
      <c r="FYM438" s="108"/>
      <c r="FYN438" s="108"/>
      <c r="FYO438" s="108"/>
      <c r="FYP438" s="108"/>
      <c r="FYQ438" s="108"/>
      <c r="FYR438" s="108"/>
      <c r="FYS438" s="108"/>
      <c r="FYT438" s="108"/>
      <c r="FYU438" s="108"/>
      <c r="FYV438" s="108"/>
      <c r="FYW438" s="108"/>
      <c r="FYX438" s="108"/>
      <c r="FYY438" s="108"/>
      <c r="FYZ438" s="108"/>
      <c r="FZA438" s="108"/>
      <c r="FZB438" s="108"/>
      <c r="FZC438" s="108"/>
      <c r="FZD438" s="108"/>
      <c r="FZE438" s="108"/>
      <c r="FZF438" s="108"/>
      <c r="FZG438" s="108"/>
      <c r="FZH438" s="108"/>
      <c r="FZI438" s="108"/>
      <c r="FZJ438" s="108"/>
      <c r="FZK438" s="108"/>
      <c r="FZL438" s="108"/>
      <c r="FZM438" s="108"/>
      <c r="FZN438" s="108"/>
      <c r="FZO438" s="108"/>
      <c r="FZP438" s="108"/>
      <c r="FZQ438" s="108"/>
      <c r="FZR438" s="108"/>
      <c r="FZS438" s="108"/>
      <c r="FZT438" s="108"/>
      <c r="FZU438" s="108"/>
      <c r="FZV438" s="108"/>
      <c r="FZW438" s="108"/>
      <c r="FZX438" s="108"/>
      <c r="FZY438" s="108"/>
      <c r="FZZ438" s="108"/>
      <c r="GAA438" s="108"/>
      <c r="GAB438" s="108"/>
      <c r="GAC438" s="108"/>
      <c r="GAD438" s="108"/>
      <c r="GAE438" s="108"/>
      <c r="GAF438" s="108"/>
      <c r="GAG438" s="108"/>
      <c r="GAH438" s="108"/>
      <c r="GAI438" s="108"/>
      <c r="GAJ438" s="108"/>
      <c r="GAK438" s="108"/>
      <c r="GAL438" s="108"/>
      <c r="GAM438" s="108"/>
      <c r="GAN438" s="108"/>
      <c r="GAO438" s="108"/>
      <c r="GAP438" s="108"/>
      <c r="GAQ438" s="108"/>
      <c r="GAR438" s="108"/>
      <c r="GAS438" s="108"/>
      <c r="GAT438" s="108"/>
      <c r="GAU438" s="108"/>
      <c r="GAV438" s="108"/>
      <c r="GAW438" s="108"/>
      <c r="GAX438" s="108"/>
      <c r="GAY438" s="108"/>
      <c r="GAZ438" s="108"/>
      <c r="GBA438" s="108"/>
      <c r="GBB438" s="108"/>
      <c r="GBC438" s="108"/>
      <c r="GBD438" s="108"/>
      <c r="GBE438" s="108"/>
      <c r="GBF438" s="108"/>
      <c r="GBG438" s="108"/>
      <c r="GBH438" s="108"/>
      <c r="GBI438" s="108"/>
      <c r="GBJ438" s="108"/>
      <c r="GBK438" s="108"/>
      <c r="GBL438" s="108"/>
      <c r="GBM438" s="108"/>
      <c r="GBN438" s="108"/>
      <c r="GBO438" s="108"/>
      <c r="GBP438" s="108"/>
      <c r="GBQ438" s="108"/>
      <c r="GBR438" s="108"/>
      <c r="GBS438" s="108"/>
      <c r="GBT438" s="108"/>
      <c r="GBU438" s="108"/>
      <c r="GBV438" s="108"/>
      <c r="GBW438" s="108"/>
      <c r="GBX438" s="108"/>
      <c r="GBY438" s="108"/>
      <c r="GBZ438" s="108"/>
      <c r="GCA438" s="108"/>
      <c r="GCB438" s="108"/>
      <c r="GCC438" s="108"/>
      <c r="GCD438" s="108"/>
      <c r="GCE438" s="108"/>
      <c r="GCF438" s="108"/>
      <c r="GCG438" s="108"/>
      <c r="GCH438" s="108"/>
      <c r="GCI438" s="108"/>
      <c r="GCJ438" s="108"/>
      <c r="GCK438" s="108"/>
      <c r="GCL438" s="108"/>
      <c r="GCM438" s="108"/>
      <c r="GCN438" s="108"/>
      <c r="GCO438" s="108"/>
      <c r="GCP438" s="108"/>
      <c r="GCQ438" s="108"/>
      <c r="GCR438" s="108"/>
      <c r="GCS438" s="108"/>
      <c r="GCT438" s="108"/>
      <c r="GCU438" s="108"/>
      <c r="GCV438" s="108"/>
      <c r="GCW438" s="108"/>
      <c r="GCX438" s="108"/>
      <c r="GCY438" s="108"/>
      <c r="GCZ438" s="108"/>
      <c r="GDA438" s="108"/>
      <c r="GDB438" s="108"/>
      <c r="GDC438" s="108"/>
      <c r="GDD438" s="108"/>
      <c r="GDE438" s="108"/>
      <c r="GDF438" s="108"/>
      <c r="GDG438" s="108"/>
      <c r="GDH438" s="108"/>
      <c r="GDI438" s="108"/>
      <c r="GDJ438" s="108"/>
      <c r="GDK438" s="108"/>
      <c r="GDL438" s="108"/>
      <c r="GDM438" s="108"/>
      <c r="GDN438" s="108"/>
      <c r="GDO438" s="108"/>
      <c r="GDP438" s="108"/>
      <c r="GDQ438" s="108"/>
      <c r="GDR438" s="108"/>
      <c r="GDS438" s="108"/>
      <c r="GDT438" s="108"/>
      <c r="GDU438" s="108"/>
      <c r="GDV438" s="108"/>
      <c r="GDW438" s="108"/>
      <c r="GDX438" s="108"/>
      <c r="GDY438" s="108"/>
      <c r="GDZ438" s="108"/>
      <c r="GEA438" s="108"/>
      <c r="GEB438" s="108"/>
      <c r="GEC438" s="108"/>
      <c r="GED438" s="108"/>
      <c r="GEE438" s="108"/>
      <c r="GEF438" s="108"/>
      <c r="GEG438" s="108"/>
      <c r="GEH438" s="108"/>
      <c r="GEI438" s="108"/>
      <c r="GEJ438" s="108"/>
      <c r="GEK438" s="108"/>
      <c r="GEL438" s="108"/>
      <c r="GEM438" s="108"/>
      <c r="GEN438" s="108"/>
      <c r="GEO438" s="108"/>
      <c r="GEP438" s="108"/>
      <c r="GEQ438" s="108"/>
      <c r="GER438" s="108"/>
      <c r="GES438" s="108"/>
      <c r="GET438" s="108"/>
      <c r="GEU438" s="108"/>
      <c r="GEV438" s="108"/>
      <c r="GEW438" s="108"/>
      <c r="GEX438" s="108"/>
      <c r="GEY438" s="108"/>
      <c r="GEZ438" s="108"/>
      <c r="GFA438" s="108"/>
      <c r="GFB438" s="108"/>
      <c r="GFC438" s="108"/>
      <c r="GFD438" s="108"/>
      <c r="GFE438" s="108"/>
      <c r="GFF438" s="108"/>
      <c r="GFG438" s="108"/>
      <c r="GFH438" s="108"/>
      <c r="GFI438" s="108"/>
      <c r="GFJ438" s="108"/>
      <c r="GFK438" s="108"/>
      <c r="GFL438" s="108"/>
      <c r="GFM438" s="108"/>
      <c r="GFN438" s="108"/>
      <c r="GFO438" s="108"/>
      <c r="GFP438" s="108"/>
      <c r="GFQ438" s="108"/>
      <c r="GFR438" s="108"/>
      <c r="GFS438" s="108"/>
      <c r="GFT438" s="108"/>
      <c r="GFU438" s="108"/>
      <c r="GFV438" s="108"/>
      <c r="GFW438" s="108"/>
      <c r="GFX438" s="108"/>
      <c r="GFY438" s="108"/>
      <c r="GFZ438" s="108"/>
      <c r="GGA438" s="108"/>
      <c r="GGB438" s="108"/>
      <c r="GGC438" s="108"/>
      <c r="GGD438" s="108"/>
      <c r="GGE438" s="108"/>
      <c r="GGF438" s="108"/>
      <c r="GGG438" s="108"/>
      <c r="GGH438" s="108"/>
      <c r="GGI438" s="108"/>
      <c r="GGJ438" s="108"/>
      <c r="GGK438" s="108"/>
      <c r="GGL438" s="108"/>
      <c r="GGM438" s="108"/>
      <c r="GGN438" s="108"/>
      <c r="GGO438" s="108"/>
      <c r="GGP438" s="108"/>
      <c r="GGQ438" s="108"/>
      <c r="GGR438" s="108"/>
      <c r="GGS438" s="108"/>
      <c r="GGT438" s="108"/>
      <c r="GGU438" s="108"/>
      <c r="GGV438" s="108"/>
      <c r="GGW438" s="108"/>
      <c r="GGX438" s="108"/>
      <c r="GGY438" s="108"/>
      <c r="GGZ438" s="108"/>
      <c r="GHA438" s="108"/>
      <c r="GHB438" s="108"/>
      <c r="GHC438" s="108"/>
      <c r="GHD438" s="108"/>
      <c r="GHE438" s="108"/>
      <c r="GHF438" s="108"/>
      <c r="GHG438" s="108"/>
      <c r="GHH438" s="108"/>
      <c r="GHI438" s="108"/>
      <c r="GHJ438" s="108"/>
      <c r="GHK438" s="108"/>
      <c r="GHL438" s="108"/>
      <c r="GHM438" s="108"/>
      <c r="GHN438" s="108"/>
      <c r="GHO438" s="108"/>
      <c r="GHP438" s="108"/>
      <c r="GHQ438" s="108"/>
      <c r="GHR438" s="108"/>
      <c r="GHS438" s="108"/>
      <c r="GHT438" s="108"/>
      <c r="GHU438" s="108"/>
      <c r="GHV438" s="108"/>
      <c r="GHW438" s="108"/>
      <c r="GHX438" s="108"/>
      <c r="GHY438" s="108"/>
      <c r="GHZ438" s="108"/>
      <c r="GIA438" s="108"/>
      <c r="GIB438" s="108"/>
      <c r="GIC438" s="108"/>
      <c r="GID438" s="108"/>
      <c r="GIE438" s="108"/>
      <c r="GIF438" s="108"/>
      <c r="GIG438" s="108"/>
      <c r="GIH438" s="108"/>
      <c r="GII438" s="108"/>
      <c r="GIJ438" s="108"/>
      <c r="GIK438" s="108"/>
      <c r="GIL438" s="108"/>
      <c r="GIM438" s="108"/>
      <c r="GIN438" s="108"/>
      <c r="GIO438" s="108"/>
      <c r="GIP438" s="108"/>
      <c r="GIQ438" s="108"/>
      <c r="GIR438" s="108"/>
      <c r="GIS438" s="108"/>
      <c r="GIT438" s="108"/>
      <c r="GIU438" s="108"/>
      <c r="GIV438" s="108"/>
      <c r="GIW438" s="108"/>
      <c r="GIX438" s="108"/>
      <c r="GIY438" s="108"/>
      <c r="GIZ438" s="108"/>
      <c r="GJA438" s="108"/>
      <c r="GJB438" s="108"/>
      <c r="GJC438" s="108"/>
      <c r="GJD438" s="108"/>
      <c r="GJE438" s="108"/>
      <c r="GJF438" s="108"/>
      <c r="GJG438" s="108"/>
      <c r="GJH438" s="108"/>
      <c r="GJI438" s="108"/>
      <c r="GJJ438" s="108"/>
      <c r="GJK438" s="108"/>
      <c r="GJL438" s="108"/>
      <c r="GJM438" s="108"/>
      <c r="GJN438" s="108"/>
      <c r="GJO438" s="108"/>
      <c r="GJP438" s="108"/>
      <c r="GJQ438" s="108"/>
      <c r="GJR438" s="108"/>
      <c r="GJS438" s="108"/>
      <c r="GJT438" s="108"/>
      <c r="GJU438" s="108"/>
      <c r="GJV438" s="108"/>
      <c r="GJW438" s="108"/>
      <c r="GJX438" s="108"/>
      <c r="GJY438" s="108"/>
      <c r="GJZ438" s="108"/>
      <c r="GKA438" s="108"/>
      <c r="GKB438" s="108"/>
      <c r="GKC438" s="108"/>
      <c r="GKD438" s="108"/>
      <c r="GKE438" s="108"/>
      <c r="GKF438" s="108"/>
      <c r="GKG438" s="108"/>
      <c r="GKH438" s="108"/>
      <c r="GKI438" s="108"/>
      <c r="GKJ438" s="108"/>
      <c r="GKK438" s="108"/>
      <c r="GKL438" s="108"/>
      <c r="GKM438" s="108"/>
      <c r="GKN438" s="108"/>
      <c r="GKO438" s="108"/>
      <c r="GKP438" s="108"/>
      <c r="GKQ438" s="108"/>
      <c r="GKR438" s="108"/>
      <c r="GKS438" s="108"/>
      <c r="GKT438" s="108"/>
      <c r="GKU438" s="108"/>
      <c r="GKV438" s="108"/>
      <c r="GKW438" s="108"/>
      <c r="GKX438" s="108"/>
      <c r="GKY438" s="108"/>
      <c r="GKZ438" s="108"/>
      <c r="GLA438" s="108"/>
      <c r="GLB438" s="108"/>
      <c r="GLC438" s="108"/>
      <c r="GLD438" s="108"/>
      <c r="GLE438" s="108"/>
      <c r="GLF438" s="108"/>
      <c r="GLG438" s="108"/>
      <c r="GLH438" s="108"/>
      <c r="GLI438" s="108"/>
      <c r="GLJ438" s="108"/>
      <c r="GLK438" s="108"/>
      <c r="GLL438" s="108"/>
      <c r="GLM438" s="108"/>
      <c r="GLN438" s="108"/>
      <c r="GLO438" s="108"/>
      <c r="GLP438" s="108"/>
      <c r="GLQ438" s="108"/>
      <c r="GLR438" s="108"/>
      <c r="GLS438" s="108"/>
      <c r="GLT438" s="108"/>
      <c r="GLU438" s="108"/>
      <c r="GLV438" s="108"/>
      <c r="GLW438" s="108"/>
      <c r="GLX438" s="108"/>
      <c r="GLY438" s="108"/>
      <c r="GLZ438" s="108"/>
      <c r="GMA438" s="108"/>
      <c r="GMB438" s="108"/>
      <c r="GMC438" s="108"/>
      <c r="GMD438" s="108"/>
      <c r="GME438" s="108"/>
      <c r="GMF438" s="108"/>
      <c r="GMG438" s="108"/>
      <c r="GMH438" s="108"/>
      <c r="GMI438" s="108"/>
      <c r="GMJ438" s="108"/>
      <c r="GMK438" s="108"/>
      <c r="GML438" s="108"/>
      <c r="GMM438" s="108"/>
      <c r="GMN438" s="108"/>
      <c r="GMO438" s="108"/>
      <c r="GMP438" s="108"/>
      <c r="GMQ438" s="108"/>
      <c r="GMR438" s="108"/>
      <c r="GMS438" s="108"/>
      <c r="GMT438" s="108"/>
      <c r="GMU438" s="108"/>
      <c r="GMV438" s="108"/>
      <c r="GMW438" s="108"/>
      <c r="GMX438" s="108"/>
      <c r="GMY438" s="108"/>
      <c r="GMZ438" s="108"/>
      <c r="GNA438" s="108"/>
      <c r="GNB438" s="108"/>
      <c r="GNC438" s="108"/>
      <c r="GND438" s="108"/>
      <c r="GNE438" s="108"/>
      <c r="GNF438" s="108"/>
      <c r="GNG438" s="108"/>
      <c r="GNH438" s="108"/>
      <c r="GNI438" s="108"/>
      <c r="GNJ438" s="108"/>
      <c r="GNK438" s="108"/>
      <c r="GNL438" s="108"/>
      <c r="GNM438" s="108"/>
      <c r="GNN438" s="108"/>
      <c r="GNO438" s="108"/>
      <c r="GNP438" s="108"/>
      <c r="GNQ438" s="108"/>
      <c r="GNR438" s="108"/>
      <c r="GNS438" s="108"/>
      <c r="GNT438" s="108"/>
      <c r="GNU438" s="108"/>
      <c r="GNV438" s="108"/>
      <c r="GNW438" s="108"/>
      <c r="GNX438" s="108"/>
      <c r="GNY438" s="108"/>
      <c r="GNZ438" s="108"/>
      <c r="GOA438" s="108"/>
      <c r="GOB438" s="108"/>
      <c r="GOC438" s="108"/>
      <c r="GOD438" s="108"/>
      <c r="GOE438" s="108"/>
      <c r="GOF438" s="108"/>
      <c r="GOG438" s="108"/>
      <c r="GOH438" s="108"/>
      <c r="GOI438" s="108"/>
      <c r="GOJ438" s="108"/>
      <c r="GOK438" s="108"/>
      <c r="GOL438" s="108"/>
      <c r="GOM438" s="108"/>
      <c r="GON438" s="108"/>
      <c r="GOO438" s="108"/>
      <c r="GOP438" s="108"/>
      <c r="GOQ438" s="108"/>
      <c r="GOR438" s="108"/>
      <c r="GOS438" s="108"/>
      <c r="GOT438" s="108"/>
      <c r="GOU438" s="108"/>
      <c r="GOV438" s="108"/>
      <c r="GOW438" s="108"/>
      <c r="GOX438" s="108"/>
      <c r="GOY438" s="108"/>
      <c r="GOZ438" s="108"/>
      <c r="GPA438" s="108"/>
      <c r="GPB438" s="108"/>
      <c r="GPC438" s="108"/>
      <c r="GPD438" s="108"/>
      <c r="GPE438" s="108"/>
      <c r="GPF438" s="108"/>
      <c r="GPG438" s="108"/>
      <c r="GPH438" s="108"/>
      <c r="GPI438" s="108"/>
      <c r="GPJ438" s="108"/>
      <c r="GPK438" s="108"/>
      <c r="GPL438" s="108"/>
      <c r="GPM438" s="108"/>
      <c r="GPN438" s="108"/>
      <c r="GPO438" s="108"/>
      <c r="GPP438" s="108"/>
      <c r="GPQ438" s="108"/>
      <c r="GPR438" s="108"/>
      <c r="GPS438" s="108"/>
      <c r="GPT438" s="108"/>
      <c r="GPU438" s="108"/>
      <c r="GPV438" s="108"/>
      <c r="GPW438" s="108"/>
      <c r="GPX438" s="108"/>
      <c r="GPY438" s="108"/>
      <c r="GPZ438" s="108"/>
      <c r="GQA438" s="108"/>
      <c r="GQB438" s="108"/>
      <c r="GQC438" s="108"/>
      <c r="GQD438" s="108"/>
      <c r="GQE438" s="108"/>
      <c r="GQF438" s="108"/>
      <c r="GQG438" s="108"/>
      <c r="GQH438" s="108"/>
      <c r="GQI438" s="108"/>
      <c r="GQJ438" s="108"/>
      <c r="GQK438" s="108"/>
      <c r="GQL438" s="108"/>
      <c r="GQM438" s="108"/>
      <c r="GQN438" s="108"/>
      <c r="GQO438" s="108"/>
      <c r="GQP438" s="108"/>
      <c r="GQQ438" s="108"/>
      <c r="GQR438" s="108"/>
      <c r="GQS438" s="108"/>
      <c r="GQT438" s="108"/>
      <c r="GQU438" s="108"/>
      <c r="GQV438" s="108"/>
      <c r="GQW438" s="108"/>
      <c r="GQX438" s="108"/>
      <c r="GQY438" s="108"/>
      <c r="GQZ438" s="108"/>
      <c r="GRA438" s="108"/>
      <c r="GRB438" s="108"/>
      <c r="GRC438" s="108"/>
      <c r="GRD438" s="108"/>
      <c r="GRE438" s="108"/>
      <c r="GRF438" s="108"/>
      <c r="GRG438" s="108"/>
      <c r="GRH438" s="108"/>
      <c r="GRI438" s="108"/>
      <c r="GRJ438" s="108"/>
      <c r="GRK438" s="108"/>
      <c r="GRL438" s="108"/>
      <c r="GRM438" s="108"/>
      <c r="GRN438" s="108"/>
      <c r="GRO438" s="108"/>
      <c r="GRP438" s="108"/>
      <c r="GRQ438" s="108"/>
      <c r="GRR438" s="108"/>
      <c r="GRS438" s="108"/>
      <c r="GRT438" s="108"/>
      <c r="GRU438" s="108"/>
      <c r="GRV438" s="108"/>
      <c r="GRW438" s="108"/>
      <c r="GRX438" s="108"/>
      <c r="GRY438" s="108"/>
      <c r="GRZ438" s="108"/>
      <c r="GSA438" s="108"/>
      <c r="GSB438" s="108"/>
      <c r="GSC438" s="108"/>
      <c r="GSD438" s="108"/>
      <c r="GSE438" s="108"/>
      <c r="GSF438" s="108"/>
      <c r="GSG438" s="108"/>
      <c r="GSH438" s="108"/>
      <c r="GSI438" s="108"/>
      <c r="GSJ438" s="108"/>
      <c r="GSK438" s="108"/>
      <c r="GSL438" s="108"/>
      <c r="GSM438" s="108"/>
      <c r="GSN438" s="108"/>
      <c r="GSO438" s="108"/>
      <c r="GSP438" s="108"/>
      <c r="GSQ438" s="108"/>
      <c r="GSR438" s="108"/>
      <c r="GSS438" s="108"/>
      <c r="GST438" s="108"/>
      <c r="GSU438" s="108"/>
      <c r="GSV438" s="108"/>
      <c r="GSW438" s="108"/>
      <c r="GSX438" s="108"/>
      <c r="GSY438" s="108"/>
      <c r="GSZ438" s="108"/>
      <c r="GTA438" s="108"/>
      <c r="GTB438" s="108"/>
      <c r="GTC438" s="108"/>
      <c r="GTD438" s="108"/>
      <c r="GTE438" s="108"/>
      <c r="GTF438" s="108"/>
      <c r="GTG438" s="108"/>
      <c r="GTH438" s="108"/>
      <c r="GTI438" s="108"/>
      <c r="GTJ438" s="108"/>
      <c r="GTK438" s="108"/>
      <c r="GTL438" s="108"/>
      <c r="GTM438" s="108"/>
      <c r="GTN438" s="108"/>
      <c r="GTO438" s="108"/>
      <c r="GTP438" s="108"/>
      <c r="GTQ438" s="108"/>
      <c r="GTR438" s="108"/>
      <c r="GTS438" s="108"/>
      <c r="GTT438" s="108"/>
      <c r="GTU438" s="108"/>
      <c r="GTV438" s="108"/>
      <c r="GTW438" s="108"/>
      <c r="GTX438" s="108"/>
      <c r="GTY438" s="108"/>
      <c r="GTZ438" s="108"/>
      <c r="GUA438" s="108"/>
      <c r="GUB438" s="108"/>
      <c r="GUC438" s="108"/>
      <c r="GUD438" s="108"/>
      <c r="GUE438" s="108"/>
      <c r="GUF438" s="108"/>
      <c r="GUG438" s="108"/>
      <c r="GUH438" s="108"/>
      <c r="GUI438" s="108"/>
      <c r="GUJ438" s="108"/>
      <c r="GUK438" s="108"/>
      <c r="GUL438" s="108"/>
      <c r="GUM438" s="108"/>
      <c r="GUN438" s="108"/>
      <c r="GUO438" s="108"/>
      <c r="GUP438" s="108"/>
      <c r="GUQ438" s="108"/>
      <c r="GUR438" s="108"/>
      <c r="GUS438" s="108"/>
      <c r="GUT438" s="108"/>
      <c r="GUU438" s="108"/>
      <c r="GUV438" s="108"/>
      <c r="GUW438" s="108"/>
      <c r="GUX438" s="108"/>
      <c r="GUY438" s="108"/>
      <c r="GUZ438" s="108"/>
      <c r="GVA438" s="108"/>
      <c r="GVB438" s="108"/>
      <c r="GVC438" s="108"/>
      <c r="GVD438" s="108"/>
      <c r="GVE438" s="108"/>
      <c r="GVF438" s="108"/>
      <c r="GVG438" s="108"/>
      <c r="GVH438" s="108"/>
      <c r="GVI438" s="108"/>
      <c r="GVJ438" s="108"/>
      <c r="GVK438" s="108"/>
      <c r="GVL438" s="108"/>
      <c r="GVM438" s="108"/>
      <c r="GVN438" s="108"/>
      <c r="GVO438" s="108"/>
      <c r="GVP438" s="108"/>
      <c r="GVQ438" s="108"/>
      <c r="GVR438" s="108"/>
      <c r="GVS438" s="108"/>
      <c r="GVT438" s="108"/>
      <c r="GVU438" s="108"/>
      <c r="GVV438" s="108"/>
      <c r="GVW438" s="108"/>
      <c r="GVX438" s="108"/>
      <c r="GVY438" s="108"/>
      <c r="GVZ438" s="108"/>
      <c r="GWA438" s="108"/>
      <c r="GWB438" s="108"/>
      <c r="GWC438" s="108"/>
      <c r="GWD438" s="108"/>
      <c r="GWE438" s="108"/>
      <c r="GWF438" s="108"/>
      <c r="GWG438" s="108"/>
      <c r="GWH438" s="108"/>
      <c r="GWI438" s="108"/>
      <c r="GWJ438" s="108"/>
      <c r="GWK438" s="108"/>
      <c r="GWL438" s="108"/>
      <c r="GWM438" s="108"/>
      <c r="GWN438" s="108"/>
      <c r="GWO438" s="108"/>
      <c r="GWP438" s="108"/>
      <c r="GWQ438" s="108"/>
      <c r="GWR438" s="108"/>
      <c r="GWS438" s="108"/>
      <c r="GWT438" s="108"/>
      <c r="GWU438" s="108"/>
      <c r="GWV438" s="108"/>
      <c r="GWW438" s="108"/>
      <c r="GWX438" s="108"/>
      <c r="GWY438" s="108"/>
      <c r="GWZ438" s="108"/>
      <c r="GXA438" s="108"/>
      <c r="GXB438" s="108"/>
      <c r="GXC438" s="108"/>
      <c r="GXD438" s="108"/>
      <c r="GXE438" s="108"/>
      <c r="GXF438" s="108"/>
      <c r="GXG438" s="108"/>
      <c r="GXH438" s="108"/>
      <c r="GXI438" s="108"/>
      <c r="GXJ438" s="108"/>
      <c r="GXK438" s="108"/>
      <c r="GXL438" s="108"/>
      <c r="GXM438" s="108"/>
      <c r="GXN438" s="108"/>
      <c r="GXO438" s="108"/>
      <c r="GXP438" s="108"/>
      <c r="GXQ438" s="108"/>
      <c r="GXR438" s="108"/>
      <c r="GXS438" s="108"/>
      <c r="GXT438" s="108"/>
      <c r="GXU438" s="108"/>
      <c r="GXV438" s="108"/>
      <c r="GXW438" s="108"/>
      <c r="GXX438" s="108"/>
      <c r="GXY438" s="108"/>
      <c r="GXZ438" s="108"/>
      <c r="GYA438" s="108"/>
      <c r="GYB438" s="108"/>
      <c r="GYC438" s="108"/>
      <c r="GYD438" s="108"/>
      <c r="GYE438" s="108"/>
      <c r="GYF438" s="108"/>
      <c r="GYG438" s="108"/>
      <c r="GYH438" s="108"/>
      <c r="GYI438" s="108"/>
      <c r="GYJ438" s="108"/>
      <c r="GYK438" s="108"/>
      <c r="GYL438" s="108"/>
      <c r="GYM438" s="108"/>
      <c r="GYN438" s="108"/>
      <c r="GYO438" s="108"/>
      <c r="GYP438" s="108"/>
      <c r="GYQ438" s="108"/>
      <c r="GYR438" s="108"/>
      <c r="GYS438" s="108"/>
      <c r="GYT438" s="108"/>
      <c r="GYU438" s="108"/>
      <c r="GYV438" s="108"/>
      <c r="GYW438" s="108"/>
      <c r="GYX438" s="108"/>
      <c r="GYY438" s="108"/>
      <c r="GYZ438" s="108"/>
      <c r="GZA438" s="108"/>
      <c r="GZB438" s="108"/>
      <c r="GZC438" s="108"/>
      <c r="GZD438" s="108"/>
      <c r="GZE438" s="108"/>
      <c r="GZF438" s="108"/>
      <c r="GZG438" s="108"/>
      <c r="GZH438" s="108"/>
      <c r="GZI438" s="108"/>
      <c r="GZJ438" s="108"/>
      <c r="GZK438" s="108"/>
      <c r="GZL438" s="108"/>
      <c r="GZM438" s="108"/>
      <c r="GZN438" s="108"/>
      <c r="GZO438" s="108"/>
      <c r="GZP438" s="108"/>
      <c r="GZQ438" s="108"/>
      <c r="GZR438" s="108"/>
      <c r="GZS438" s="108"/>
      <c r="GZT438" s="108"/>
      <c r="GZU438" s="108"/>
      <c r="GZV438" s="108"/>
      <c r="GZW438" s="108"/>
      <c r="GZX438" s="108"/>
      <c r="GZY438" s="108"/>
      <c r="GZZ438" s="108"/>
      <c r="HAA438" s="108"/>
      <c r="HAB438" s="108"/>
      <c r="HAC438" s="108"/>
      <c r="HAD438" s="108"/>
      <c r="HAE438" s="108"/>
      <c r="HAF438" s="108"/>
      <c r="HAG438" s="108"/>
      <c r="HAH438" s="108"/>
      <c r="HAI438" s="108"/>
      <c r="HAJ438" s="108"/>
      <c r="HAK438" s="108"/>
      <c r="HAL438" s="108"/>
      <c r="HAM438" s="108"/>
      <c r="HAN438" s="108"/>
      <c r="HAO438" s="108"/>
      <c r="HAP438" s="108"/>
      <c r="HAQ438" s="108"/>
      <c r="HAR438" s="108"/>
      <c r="HAS438" s="108"/>
      <c r="HAT438" s="108"/>
      <c r="HAU438" s="108"/>
      <c r="HAV438" s="108"/>
      <c r="HAW438" s="108"/>
      <c r="HAX438" s="108"/>
      <c r="HAY438" s="108"/>
      <c r="HAZ438" s="108"/>
      <c r="HBA438" s="108"/>
      <c r="HBB438" s="108"/>
      <c r="HBC438" s="108"/>
      <c r="HBD438" s="108"/>
      <c r="HBE438" s="108"/>
      <c r="HBF438" s="108"/>
      <c r="HBG438" s="108"/>
      <c r="HBH438" s="108"/>
      <c r="HBI438" s="108"/>
      <c r="HBJ438" s="108"/>
      <c r="HBK438" s="108"/>
      <c r="HBL438" s="108"/>
      <c r="HBM438" s="108"/>
      <c r="HBN438" s="108"/>
      <c r="HBO438" s="108"/>
      <c r="HBP438" s="108"/>
      <c r="HBQ438" s="108"/>
      <c r="HBR438" s="108"/>
      <c r="HBS438" s="108"/>
      <c r="HBT438" s="108"/>
      <c r="HBU438" s="108"/>
      <c r="HBV438" s="108"/>
      <c r="HBW438" s="108"/>
      <c r="HBX438" s="108"/>
      <c r="HBY438" s="108"/>
      <c r="HBZ438" s="108"/>
      <c r="HCA438" s="108"/>
      <c r="HCB438" s="108"/>
      <c r="HCC438" s="108"/>
      <c r="HCD438" s="108"/>
      <c r="HCE438" s="108"/>
      <c r="HCF438" s="108"/>
      <c r="HCG438" s="108"/>
      <c r="HCH438" s="108"/>
      <c r="HCI438" s="108"/>
      <c r="HCJ438" s="108"/>
      <c r="HCK438" s="108"/>
      <c r="HCL438" s="108"/>
      <c r="HCM438" s="108"/>
      <c r="HCN438" s="108"/>
      <c r="HCO438" s="108"/>
      <c r="HCP438" s="108"/>
      <c r="HCQ438" s="108"/>
      <c r="HCR438" s="108"/>
      <c r="HCS438" s="108"/>
      <c r="HCT438" s="108"/>
      <c r="HCU438" s="108"/>
      <c r="HCV438" s="108"/>
      <c r="HCW438" s="108"/>
      <c r="HCX438" s="108"/>
      <c r="HCY438" s="108"/>
      <c r="HCZ438" s="108"/>
      <c r="HDA438" s="108"/>
      <c r="HDB438" s="108"/>
      <c r="HDC438" s="108"/>
      <c r="HDD438" s="108"/>
      <c r="HDE438" s="108"/>
      <c r="HDF438" s="108"/>
      <c r="HDG438" s="108"/>
      <c r="HDH438" s="108"/>
      <c r="HDI438" s="108"/>
      <c r="HDJ438" s="108"/>
      <c r="HDK438" s="108"/>
      <c r="HDL438" s="108"/>
      <c r="HDM438" s="108"/>
      <c r="HDN438" s="108"/>
      <c r="HDO438" s="108"/>
      <c r="HDP438" s="108"/>
      <c r="HDQ438" s="108"/>
      <c r="HDR438" s="108"/>
      <c r="HDS438" s="108"/>
      <c r="HDT438" s="108"/>
      <c r="HDU438" s="108"/>
      <c r="HDV438" s="108"/>
      <c r="HDW438" s="108"/>
      <c r="HDX438" s="108"/>
      <c r="HDY438" s="108"/>
      <c r="HDZ438" s="108"/>
      <c r="HEA438" s="108"/>
      <c r="HEB438" s="108"/>
      <c r="HEC438" s="108"/>
      <c r="HED438" s="108"/>
      <c r="HEE438" s="108"/>
      <c r="HEF438" s="108"/>
      <c r="HEG438" s="108"/>
      <c r="HEH438" s="108"/>
      <c r="HEI438" s="108"/>
      <c r="HEJ438" s="108"/>
      <c r="HEK438" s="108"/>
      <c r="HEL438" s="108"/>
      <c r="HEM438" s="108"/>
      <c r="HEN438" s="108"/>
      <c r="HEO438" s="108"/>
      <c r="HEP438" s="108"/>
      <c r="HEQ438" s="108"/>
      <c r="HER438" s="108"/>
      <c r="HES438" s="108"/>
      <c r="HET438" s="108"/>
      <c r="HEU438" s="108"/>
      <c r="HEV438" s="108"/>
      <c r="HEW438" s="108"/>
      <c r="HEX438" s="108"/>
      <c r="HEY438" s="108"/>
      <c r="HEZ438" s="108"/>
      <c r="HFA438" s="108"/>
      <c r="HFB438" s="108"/>
      <c r="HFC438" s="108"/>
      <c r="HFD438" s="108"/>
      <c r="HFE438" s="108"/>
      <c r="HFF438" s="108"/>
      <c r="HFG438" s="108"/>
      <c r="HFH438" s="108"/>
      <c r="HFI438" s="108"/>
      <c r="HFJ438" s="108"/>
      <c r="HFK438" s="108"/>
      <c r="HFL438" s="108"/>
      <c r="HFM438" s="108"/>
      <c r="HFN438" s="108"/>
      <c r="HFO438" s="108"/>
      <c r="HFP438" s="108"/>
      <c r="HFQ438" s="108"/>
      <c r="HFR438" s="108"/>
      <c r="HFS438" s="108"/>
      <c r="HFT438" s="108"/>
      <c r="HFU438" s="108"/>
      <c r="HFV438" s="108"/>
      <c r="HFW438" s="108"/>
      <c r="HFX438" s="108"/>
      <c r="HFY438" s="108"/>
      <c r="HFZ438" s="108"/>
      <c r="HGA438" s="108"/>
      <c r="HGB438" s="108"/>
      <c r="HGC438" s="108"/>
      <c r="HGD438" s="108"/>
      <c r="HGE438" s="108"/>
      <c r="HGF438" s="108"/>
      <c r="HGG438" s="108"/>
      <c r="HGH438" s="108"/>
      <c r="HGI438" s="108"/>
      <c r="HGJ438" s="108"/>
      <c r="HGK438" s="108"/>
      <c r="HGL438" s="108"/>
      <c r="HGM438" s="108"/>
      <c r="HGN438" s="108"/>
      <c r="HGO438" s="108"/>
      <c r="HGP438" s="108"/>
      <c r="HGQ438" s="108"/>
      <c r="HGR438" s="108"/>
      <c r="HGS438" s="108"/>
      <c r="HGT438" s="108"/>
      <c r="HGU438" s="108"/>
      <c r="HGV438" s="108"/>
      <c r="HGW438" s="108"/>
      <c r="HGX438" s="108"/>
      <c r="HGY438" s="108"/>
      <c r="HGZ438" s="108"/>
      <c r="HHA438" s="108"/>
      <c r="HHB438" s="108"/>
      <c r="HHC438" s="108"/>
      <c r="HHD438" s="108"/>
      <c r="HHE438" s="108"/>
      <c r="HHF438" s="108"/>
      <c r="HHG438" s="108"/>
      <c r="HHH438" s="108"/>
      <c r="HHI438" s="108"/>
      <c r="HHJ438" s="108"/>
      <c r="HHK438" s="108"/>
      <c r="HHL438" s="108"/>
      <c r="HHM438" s="108"/>
      <c r="HHN438" s="108"/>
      <c r="HHO438" s="108"/>
      <c r="HHP438" s="108"/>
      <c r="HHQ438" s="108"/>
      <c r="HHR438" s="108"/>
      <c r="HHS438" s="108"/>
      <c r="HHT438" s="108"/>
      <c r="HHU438" s="108"/>
      <c r="HHV438" s="108"/>
      <c r="HHW438" s="108"/>
      <c r="HHX438" s="108"/>
      <c r="HHY438" s="108"/>
      <c r="HHZ438" s="108"/>
      <c r="HIA438" s="108"/>
      <c r="HIB438" s="108"/>
      <c r="HIC438" s="108"/>
      <c r="HID438" s="108"/>
      <c r="HIE438" s="108"/>
      <c r="HIF438" s="108"/>
      <c r="HIG438" s="108"/>
      <c r="HIH438" s="108"/>
      <c r="HII438" s="108"/>
      <c r="HIJ438" s="108"/>
      <c r="HIK438" s="108"/>
      <c r="HIL438" s="108"/>
      <c r="HIM438" s="108"/>
      <c r="HIN438" s="108"/>
      <c r="HIO438" s="108"/>
      <c r="HIP438" s="108"/>
      <c r="HIQ438" s="108"/>
      <c r="HIR438" s="108"/>
      <c r="HIS438" s="108"/>
      <c r="HIT438" s="108"/>
      <c r="HIU438" s="108"/>
      <c r="HIV438" s="108"/>
      <c r="HIW438" s="108"/>
      <c r="HIX438" s="108"/>
      <c r="HIY438" s="108"/>
      <c r="HIZ438" s="108"/>
      <c r="HJA438" s="108"/>
      <c r="HJB438" s="108"/>
      <c r="HJC438" s="108"/>
      <c r="HJD438" s="108"/>
      <c r="HJE438" s="108"/>
      <c r="HJF438" s="108"/>
      <c r="HJG438" s="108"/>
      <c r="HJH438" s="108"/>
      <c r="HJI438" s="108"/>
      <c r="HJJ438" s="108"/>
      <c r="HJK438" s="108"/>
      <c r="HJL438" s="108"/>
      <c r="HJM438" s="108"/>
      <c r="HJN438" s="108"/>
      <c r="HJO438" s="108"/>
      <c r="HJP438" s="108"/>
      <c r="HJQ438" s="108"/>
      <c r="HJR438" s="108"/>
      <c r="HJS438" s="108"/>
      <c r="HJT438" s="108"/>
      <c r="HJU438" s="108"/>
      <c r="HJV438" s="108"/>
      <c r="HJW438" s="108"/>
      <c r="HJX438" s="108"/>
      <c r="HJY438" s="108"/>
      <c r="HJZ438" s="108"/>
      <c r="HKA438" s="108"/>
      <c r="HKB438" s="108"/>
      <c r="HKC438" s="108"/>
      <c r="HKD438" s="108"/>
      <c r="HKE438" s="108"/>
      <c r="HKF438" s="108"/>
      <c r="HKG438" s="108"/>
      <c r="HKH438" s="108"/>
      <c r="HKI438" s="108"/>
      <c r="HKJ438" s="108"/>
      <c r="HKK438" s="108"/>
      <c r="HKL438" s="108"/>
      <c r="HKM438" s="108"/>
      <c r="HKN438" s="108"/>
      <c r="HKO438" s="108"/>
      <c r="HKP438" s="108"/>
      <c r="HKQ438" s="108"/>
      <c r="HKR438" s="108"/>
      <c r="HKS438" s="108"/>
      <c r="HKT438" s="108"/>
      <c r="HKU438" s="108"/>
      <c r="HKV438" s="108"/>
      <c r="HKW438" s="108"/>
      <c r="HKX438" s="108"/>
      <c r="HKY438" s="108"/>
      <c r="HKZ438" s="108"/>
      <c r="HLA438" s="108"/>
      <c r="HLB438" s="108"/>
      <c r="HLC438" s="108"/>
      <c r="HLD438" s="108"/>
      <c r="HLE438" s="108"/>
      <c r="HLF438" s="108"/>
      <c r="HLG438" s="108"/>
      <c r="HLH438" s="108"/>
      <c r="HLI438" s="108"/>
      <c r="HLJ438" s="108"/>
      <c r="HLK438" s="108"/>
      <c r="HLL438" s="108"/>
      <c r="HLM438" s="108"/>
      <c r="HLN438" s="108"/>
      <c r="HLO438" s="108"/>
      <c r="HLP438" s="108"/>
      <c r="HLQ438" s="108"/>
      <c r="HLR438" s="108"/>
      <c r="HLS438" s="108"/>
      <c r="HLT438" s="108"/>
      <c r="HLU438" s="108"/>
      <c r="HLV438" s="108"/>
      <c r="HLW438" s="108"/>
      <c r="HLX438" s="108"/>
      <c r="HLY438" s="108"/>
      <c r="HLZ438" s="108"/>
      <c r="HMA438" s="108"/>
      <c r="HMB438" s="108"/>
      <c r="HMC438" s="108"/>
      <c r="HMD438" s="108"/>
      <c r="HME438" s="108"/>
      <c r="HMF438" s="108"/>
      <c r="HMG438" s="108"/>
      <c r="HMH438" s="108"/>
      <c r="HMI438" s="108"/>
      <c r="HMJ438" s="108"/>
      <c r="HMK438" s="108"/>
      <c r="HML438" s="108"/>
      <c r="HMM438" s="108"/>
      <c r="HMN438" s="108"/>
      <c r="HMO438" s="108"/>
      <c r="HMP438" s="108"/>
      <c r="HMQ438" s="108"/>
      <c r="HMR438" s="108"/>
      <c r="HMS438" s="108"/>
      <c r="HMT438" s="108"/>
      <c r="HMU438" s="108"/>
      <c r="HMV438" s="108"/>
      <c r="HMW438" s="108"/>
      <c r="HMX438" s="108"/>
      <c r="HMY438" s="108"/>
      <c r="HMZ438" s="108"/>
      <c r="HNA438" s="108"/>
      <c r="HNB438" s="108"/>
      <c r="HNC438" s="108"/>
      <c r="HND438" s="108"/>
      <c r="HNE438" s="108"/>
      <c r="HNF438" s="108"/>
      <c r="HNG438" s="108"/>
      <c r="HNH438" s="108"/>
      <c r="HNI438" s="108"/>
      <c r="HNJ438" s="108"/>
      <c r="HNK438" s="108"/>
      <c r="HNL438" s="108"/>
      <c r="HNM438" s="108"/>
      <c r="HNN438" s="108"/>
      <c r="HNO438" s="108"/>
      <c r="HNP438" s="108"/>
      <c r="HNQ438" s="108"/>
      <c r="HNR438" s="108"/>
      <c r="HNS438" s="108"/>
      <c r="HNT438" s="108"/>
      <c r="HNU438" s="108"/>
      <c r="HNV438" s="108"/>
      <c r="HNW438" s="108"/>
      <c r="HNX438" s="108"/>
      <c r="HNY438" s="108"/>
      <c r="HNZ438" s="108"/>
      <c r="HOA438" s="108"/>
      <c r="HOB438" s="108"/>
      <c r="HOC438" s="108"/>
      <c r="HOD438" s="108"/>
      <c r="HOE438" s="108"/>
      <c r="HOF438" s="108"/>
      <c r="HOG438" s="108"/>
      <c r="HOH438" s="108"/>
      <c r="HOI438" s="108"/>
      <c r="HOJ438" s="108"/>
      <c r="HOK438" s="108"/>
      <c r="HOL438" s="108"/>
      <c r="HOM438" s="108"/>
      <c r="HON438" s="108"/>
      <c r="HOO438" s="108"/>
      <c r="HOP438" s="108"/>
      <c r="HOQ438" s="108"/>
      <c r="HOR438" s="108"/>
      <c r="HOS438" s="108"/>
      <c r="HOT438" s="108"/>
      <c r="HOU438" s="108"/>
      <c r="HOV438" s="108"/>
      <c r="HOW438" s="108"/>
      <c r="HOX438" s="108"/>
      <c r="HOY438" s="108"/>
      <c r="HOZ438" s="108"/>
      <c r="HPA438" s="108"/>
      <c r="HPB438" s="108"/>
      <c r="HPC438" s="108"/>
      <c r="HPD438" s="108"/>
      <c r="HPE438" s="108"/>
      <c r="HPF438" s="108"/>
      <c r="HPG438" s="108"/>
      <c r="HPH438" s="108"/>
      <c r="HPI438" s="108"/>
      <c r="HPJ438" s="108"/>
      <c r="HPK438" s="108"/>
      <c r="HPL438" s="108"/>
      <c r="HPM438" s="108"/>
      <c r="HPN438" s="108"/>
      <c r="HPO438" s="108"/>
      <c r="HPP438" s="108"/>
      <c r="HPQ438" s="108"/>
      <c r="HPR438" s="108"/>
      <c r="HPS438" s="108"/>
      <c r="HPT438" s="108"/>
      <c r="HPU438" s="108"/>
      <c r="HPV438" s="108"/>
      <c r="HPW438" s="108"/>
      <c r="HPX438" s="108"/>
      <c r="HPY438" s="108"/>
      <c r="HPZ438" s="108"/>
      <c r="HQA438" s="108"/>
      <c r="HQB438" s="108"/>
      <c r="HQC438" s="108"/>
      <c r="HQD438" s="108"/>
      <c r="HQE438" s="108"/>
      <c r="HQF438" s="108"/>
      <c r="HQG438" s="108"/>
      <c r="HQH438" s="108"/>
      <c r="HQI438" s="108"/>
      <c r="HQJ438" s="108"/>
      <c r="HQK438" s="108"/>
      <c r="HQL438" s="108"/>
      <c r="HQM438" s="108"/>
      <c r="HQN438" s="108"/>
      <c r="HQO438" s="108"/>
      <c r="HQP438" s="108"/>
      <c r="HQQ438" s="108"/>
      <c r="HQR438" s="108"/>
      <c r="HQS438" s="108"/>
      <c r="HQT438" s="108"/>
      <c r="HQU438" s="108"/>
      <c r="HQV438" s="108"/>
      <c r="HQW438" s="108"/>
      <c r="HQX438" s="108"/>
      <c r="HQY438" s="108"/>
      <c r="HQZ438" s="108"/>
      <c r="HRA438" s="108"/>
      <c r="HRB438" s="108"/>
      <c r="HRC438" s="108"/>
      <c r="HRD438" s="108"/>
      <c r="HRE438" s="108"/>
      <c r="HRF438" s="108"/>
      <c r="HRG438" s="108"/>
      <c r="HRH438" s="108"/>
      <c r="HRI438" s="108"/>
      <c r="HRJ438" s="108"/>
      <c r="HRK438" s="108"/>
      <c r="HRL438" s="108"/>
      <c r="HRM438" s="108"/>
      <c r="HRN438" s="108"/>
      <c r="HRO438" s="108"/>
      <c r="HRP438" s="108"/>
      <c r="HRQ438" s="108"/>
      <c r="HRR438" s="108"/>
      <c r="HRS438" s="108"/>
      <c r="HRT438" s="108"/>
      <c r="HRU438" s="108"/>
      <c r="HRV438" s="108"/>
      <c r="HRW438" s="108"/>
      <c r="HRX438" s="108"/>
      <c r="HRY438" s="108"/>
      <c r="HRZ438" s="108"/>
      <c r="HSA438" s="108"/>
      <c r="HSB438" s="108"/>
      <c r="HSC438" s="108"/>
      <c r="HSD438" s="108"/>
      <c r="HSE438" s="108"/>
      <c r="HSF438" s="108"/>
      <c r="HSG438" s="108"/>
      <c r="HSH438" s="108"/>
      <c r="HSI438" s="108"/>
      <c r="HSJ438" s="108"/>
      <c r="HSK438" s="108"/>
      <c r="HSL438" s="108"/>
      <c r="HSM438" s="108"/>
      <c r="HSN438" s="108"/>
      <c r="HSO438" s="108"/>
      <c r="HSP438" s="108"/>
      <c r="HSQ438" s="108"/>
      <c r="HSR438" s="108"/>
      <c r="HSS438" s="108"/>
      <c r="HST438" s="108"/>
      <c r="HSU438" s="108"/>
      <c r="HSV438" s="108"/>
      <c r="HSW438" s="108"/>
      <c r="HSX438" s="108"/>
      <c r="HSY438" s="108"/>
      <c r="HSZ438" s="108"/>
      <c r="HTA438" s="108"/>
      <c r="HTB438" s="108"/>
      <c r="HTC438" s="108"/>
      <c r="HTD438" s="108"/>
      <c r="HTE438" s="108"/>
      <c r="HTF438" s="108"/>
      <c r="HTG438" s="108"/>
      <c r="HTH438" s="108"/>
      <c r="HTI438" s="108"/>
      <c r="HTJ438" s="108"/>
      <c r="HTK438" s="108"/>
      <c r="HTL438" s="108"/>
      <c r="HTM438" s="108"/>
      <c r="HTN438" s="108"/>
      <c r="HTO438" s="108"/>
      <c r="HTP438" s="108"/>
      <c r="HTQ438" s="108"/>
      <c r="HTR438" s="108"/>
      <c r="HTS438" s="108"/>
      <c r="HTT438" s="108"/>
      <c r="HTU438" s="108"/>
      <c r="HTV438" s="108"/>
      <c r="HTW438" s="108"/>
      <c r="HTX438" s="108"/>
      <c r="HTY438" s="108"/>
      <c r="HTZ438" s="108"/>
      <c r="HUA438" s="108"/>
      <c r="HUB438" s="108"/>
      <c r="HUC438" s="108"/>
      <c r="HUD438" s="108"/>
      <c r="HUE438" s="108"/>
      <c r="HUF438" s="108"/>
      <c r="HUG438" s="108"/>
      <c r="HUH438" s="108"/>
      <c r="HUI438" s="108"/>
      <c r="HUJ438" s="108"/>
      <c r="HUK438" s="108"/>
      <c r="HUL438" s="108"/>
      <c r="HUM438" s="108"/>
      <c r="HUN438" s="108"/>
      <c r="HUO438" s="108"/>
      <c r="HUP438" s="108"/>
      <c r="HUQ438" s="108"/>
      <c r="HUR438" s="108"/>
      <c r="HUS438" s="108"/>
      <c r="HUT438" s="108"/>
      <c r="HUU438" s="108"/>
      <c r="HUV438" s="108"/>
      <c r="HUW438" s="108"/>
      <c r="HUX438" s="108"/>
      <c r="HUY438" s="108"/>
      <c r="HUZ438" s="108"/>
      <c r="HVA438" s="108"/>
      <c r="HVB438" s="108"/>
      <c r="HVC438" s="108"/>
      <c r="HVD438" s="108"/>
      <c r="HVE438" s="108"/>
      <c r="HVF438" s="108"/>
      <c r="HVG438" s="108"/>
      <c r="HVH438" s="108"/>
      <c r="HVI438" s="108"/>
      <c r="HVJ438" s="108"/>
      <c r="HVK438" s="108"/>
      <c r="HVL438" s="108"/>
      <c r="HVM438" s="108"/>
      <c r="HVN438" s="108"/>
      <c r="HVO438" s="108"/>
      <c r="HVP438" s="108"/>
      <c r="HVQ438" s="108"/>
      <c r="HVR438" s="108"/>
      <c r="HVS438" s="108"/>
      <c r="HVT438" s="108"/>
      <c r="HVU438" s="108"/>
      <c r="HVV438" s="108"/>
      <c r="HVW438" s="108"/>
      <c r="HVX438" s="108"/>
      <c r="HVY438" s="108"/>
      <c r="HVZ438" s="108"/>
      <c r="HWA438" s="108"/>
      <c r="HWB438" s="108"/>
      <c r="HWC438" s="108"/>
      <c r="HWD438" s="108"/>
      <c r="HWE438" s="108"/>
      <c r="HWF438" s="108"/>
      <c r="HWG438" s="108"/>
      <c r="HWH438" s="108"/>
      <c r="HWI438" s="108"/>
      <c r="HWJ438" s="108"/>
      <c r="HWK438" s="108"/>
      <c r="HWL438" s="108"/>
      <c r="HWM438" s="108"/>
      <c r="HWN438" s="108"/>
      <c r="HWO438" s="108"/>
      <c r="HWP438" s="108"/>
      <c r="HWQ438" s="108"/>
      <c r="HWR438" s="108"/>
      <c r="HWS438" s="108"/>
      <c r="HWT438" s="108"/>
      <c r="HWU438" s="108"/>
      <c r="HWV438" s="108"/>
      <c r="HWW438" s="108"/>
      <c r="HWX438" s="108"/>
      <c r="HWY438" s="108"/>
      <c r="HWZ438" s="108"/>
      <c r="HXA438" s="108"/>
      <c r="HXB438" s="108"/>
      <c r="HXC438" s="108"/>
      <c r="HXD438" s="108"/>
      <c r="HXE438" s="108"/>
      <c r="HXF438" s="108"/>
      <c r="HXG438" s="108"/>
      <c r="HXH438" s="108"/>
      <c r="HXI438" s="108"/>
      <c r="HXJ438" s="108"/>
      <c r="HXK438" s="108"/>
      <c r="HXL438" s="108"/>
      <c r="HXM438" s="108"/>
      <c r="HXN438" s="108"/>
      <c r="HXO438" s="108"/>
      <c r="HXP438" s="108"/>
      <c r="HXQ438" s="108"/>
      <c r="HXR438" s="108"/>
      <c r="HXS438" s="108"/>
      <c r="HXT438" s="108"/>
      <c r="HXU438" s="108"/>
      <c r="HXV438" s="108"/>
      <c r="HXW438" s="108"/>
      <c r="HXX438" s="108"/>
      <c r="HXY438" s="108"/>
      <c r="HXZ438" s="108"/>
      <c r="HYA438" s="108"/>
      <c r="HYB438" s="108"/>
      <c r="HYC438" s="108"/>
      <c r="HYD438" s="108"/>
      <c r="HYE438" s="108"/>
      <c r="HYF438" s="108"/>
      <c r="HYG438" s="108"/>
      <c r="HYH438" s="108"/>
      <c r="HYI438" s="108"/>
      <c r="HYJ438" s="108"/>
      <c r="HYK438" s="108"/>
      <c r="HYL438" s="108"/>
      <c r="HYM438" s="108"/>
      <c r="HYN438" s="108"/>
      <c r="HYO438" s="108"/>
      <c r="HYP438" s="108"/>
      <c r="HYQ438" s="108"/>
      <c r="HYR438" s="108"/>
      <c r="HYS438" s="108"/>
      <c r="HYT438" s="108"/>
      <c r="HYU438" s="108"/>
      <c r="HYV438" s="108"/>
      <c r="HYW438" s="108"/>
      <c r="HYX438" s="108"/>
      <c r="HYY438" s="108"/>
      <c r="HYZ438" s="108"/>
      <c r="HZA438" s="108"/>
      <c r="HZB438" s="108"/>
      <c r="HZC438" s="108"/>
      <c r="HZD438" s="108"/>
      <c r="HZE438" s="108"/>
      <c r="HZF438" s="108"/>
      <c r="HZG438" s="108"/>
      <c r="HZH438" s="108"/>
      <c r="HZI438" s="108"/>
      <c r="HZJ438" s="108"/>
      <c r="HZK438" s="108"/>
      <c r="HZL438" s="108"/>
      <c r="HZM438" s="108"/>
      <c r="HZN438" s="108"/>
      <c r="HZO438" s="108"/>
      <c r="HZP438" s="108"/>
      <c r="HZQ438" s="108"/>
      <c r="HZR438" s="108"/>
      <c r="HZS438" s="108"/>
      <c r="HZT438" s="108"/>
      <c r="HZU438" s="108"/>
      <c r="HZV438" s="108"/>
      <c r="HZW438" s="108"/>
      <c r="HZX438" s="108"/>
      <c r="HZY438" s="108"/>
      <c r="HZZ438" s="108"/>
      <c r="IAA438" s="108"/>
      <c r="IAB438" s="108"/>
      <c r="IAC438" s="108"/>
      <c r="IAD438" s="108"/>
      <c r="IAE438" s="108"/>
      <c r="IAF438" s="108"/>
      <c r="IAG438" s="108"/>
      <c r="IAH438" s="108"/>
      <c r="IAI438" s="108"/>
      <c r="IAJ438" s="108"/>
      <c r="IAK438" s="108"/>
      <c r="IAL438" s="108"/>
      <c r="IAM438" s="108"/>
      <c r="IAN438" s="108"/>
      <c r="IAO438" s="108"/>
      <c r="IAP438" s="108"/>
      <c r="IAQ438" s="108"/>
      <c r="IAR438" s="108"/>
      <c r="IAS438" s="108"/>
      <c r="IAT438" s="108"/>
      <c r="IAU438" s="108"/>
      <c r="IAV438" s="108"/>
      <c r="IAW438" s="108"/>
      <c r="IAX438" s="108"/>
      <c r="IAY438" s="108"/>
      <c r="IAZ438" s="108"/>
      <c r="IBA438" s="108"/>
      <c r="IBB438" s="108"/>
      <c r="IBC438" s="108"/>
      <c r="IBD438" s="108"/>
      <c r="IBE438" s="108"/>
      <c r="IBF438" s="108"/>
      <c r="IBG438" s="108"/>
      <c r="IBH438" s="108"/>
      <c r="IBI438" s="108"/>
      <c r="IBJ438" s="108"/>
      <c r="IBK438" s="108"/>
      <c r="IBL438" s="108"/>
      <c r="IBM438" s="108"/>
      <c r="IBN438" s="108"/>
      <c r="IBO438" s="108"/>
      <c r="IBP438" s="108"/>
      <c r="IBQ438" s="108"/>
      <c r="IBR438" s="108"/>
      <c r="IBS438" s="108"/>
      <c r="IBT438" s="108"/>
      <c r="IBU438" s="108"/>
      <c r="IBV438" s="108"/>
      <c r="IBW438" s="108"/>
      <c r="IBX438" s="108"/>
      <c r="IBY438" s="108"/>
      <c r="IBZ438" s="108"/>
      <c r="ICA438" s="108"/>
      <c r="ICB438" s="108"/>
      <c r="ICC438" s="108"/>
      <c r="ICD438" s="108"/>
      <c r="ICE438" s="108"/>
      <c r="ICF438" s="108"/>
      <c r="ICG438" s="108"/>
      <c r="ICH438" s="108"/>
      <c r="ICI438" s="108"/>
      <c r="ICJ438" s="108"/>
      <c r="ICK438" s="108"/>
      <c r="ICL438" s="108"/>
      <c r="ICM438" s="108"/>
      <c r="ICN438" s="108"/>
      <c r="ICO438" s="108"/>
      <c r="ICP438" s="108"/>
      <c r="ICQ438" s="108"/>
      <c r="ICR438" s="108"/>
      <c r="ICS438" s="108"/>
      <c r="ICT438" s="108"/>
      <c r="ICU438" s="108"/>
      <c r="ICV438" s="108"/>
      <c r="ICW438" s="108"/>
      <c r="ICX438" s="108"/>
      <c r="ICY438" s="108"/>
      <c r="ICZ438" s="108"/>
      <c r="IDA438" s="108"/>
      <c r="IDB438" s="108"/>
      <c r="IDC438" s="108"/>
      <c r="IDD438" s="108"/>
      <c r="IDE438" s="108"/>
      <c r="IDF438" s="108"/>
      <c r="IDG438" s="108"/>
      <c r="IDH438" s="108"/>
      <c r="IDI438" s="108"/>
      <c r="IDJ438" s="108"/>
      <c r="IDK438" s="108"/>
      <c r="IDL438" s="108"/>
      <c r="IDM438" s="108"/>
      <c r="IDN438" s="108"/>
      <c r="IDO438" s="108"/>
      <c r="IDP438" s="108"/>
      <c r="IDQ438" s="108"/>
      <c r="IDR438" s="108"/>
      <c r="IDS438" s="108"/>
      <c r="IDT438" s="108"/>
      <c r="IDU438" s="108"/>
      <c r="IDV438" s="108"/>
      <c r="IDW438" s="108"/>
      <c r="IDX438" s="108"/>
      <c r="IDY438" s="108"/>
      <c r="IDZ438" s="108"/>
      <c r="IEA438" s="108"/>
      <c r="IEB438" s="108"/>
      <c r="IEC438" s="108"/>
      <c r="IED438" s="108"/>
      <c r="IEE438" s="108"/>
      <c r="IEF438" s="108"/>
      <c r="IEG438" s="108"/>
      <c r="IEH438" s="108"/>
      <c r="IEI438" s="108"/>
      <c r="IEJ438" s="108"/>
      <c r="IEK438" s="108"/>
      <c r="IEL438" s="108"/>
      <c r="IEM438" s="108"/>
      <c r="IEN438" s="108"/>
      <c r="IEO438" s="108"/>
      <c r="IEP438" s="108"/>
      <c r="IEQ438" s="108"/>
      <c r="IER438" s="108"/>
      <c r="IES438" s="108"/>
      <c r="IET438" s="108"/>
      <c r="IEU438" s="108"/>
      <c r="IEV438" s="108"/>
      <c r="IEW438" s="108"/>
      <c r="IEX438" s="108"/>
      <c r="IEY438" s="108"/>
      <c r="IEZ438" s="108"/>
      <c r="IFA438" s="108"/>
      <c r="IFB438" s="108"/>
      <c r="IFC438" s="108"/>
      <c r="IFD438" s="108"/>
      <c r="IFE438" s="108"/>
      <c r="IFF438" s="108"/>
      <c r="IFG438" s="108"/>
      <c r="IFH438" s="108"/>
      <c r="IFI438" s="108"/>
      <c r="IFJ438" s="108"/>
      <c r="IFK438" s="108"/>
      <c r="IFL438" s="108"/>
      <c r="IFM438" s="108"/>
      <c r="IFN438" s="108"/>
      <c r="IFO438" s="108"/>
      <c r="IFP438" s="108"/>
      <c r="IFQ438" s="108"/>
      <c r="IFR438" s="108"/>
      <c r="IFS438" s="108"/>
      <c r="IFT438" s="108"/>
      <c r="IFU438" s="108"/>
      <c r="IFV438" s="108"/>
      <c r="IFW438" s="108"/>
      <c r="IFX438" s="108"/>
      <c r="IFY438" s="108"/>
      <c r="IFZ438" s="108"/>
      <c r="IGA438" s="108"/>
      <c r="IGB438" s="108"/>
      <c r="IGC438" s="108"/>
      <c r="IGD438" s="108"/>
      <c r="IGE438" s="108"/>
      <c r="IGF438" s="108"/>
      <c r="IGG438" s="108"/>
      <c r="IGH438" s="108"/>
      <c r="IGI438" s="108"/>
      <c r="IGJ438" s="108"/>
      <c r="IGK438" s="108"/>
      <c r="IGL438" s="108"/>
      <c r="IGM438" s="108"/>
      <c r="IGN438" s="108"/>
      <c r="IGO438" s="108"/>
      <c r="IGP438" s="108"/>
      <c r="IGQ438" s="108"/>
      <c r="IGR438" s="108"/>
      <c r="IGS438" s="108"/>
      <c r="IGT438" s="108"/>
      <c r="IGU438" s="108"/>
      <c r="IGV438" s="108"/>
      <c r="IGW438" s="108"/>
      <c r="IGX438" s="108"/>
      <c r="IGY438" s="108"/>
      <c r="IGZ438" s="108"/>
      <c r="IHA438" s="108"/>
      <c r="IHB438" s="108"/>
      <c r="IHC438" s="108"/>
      <c r="IHD438" s="108"/>
      <c r="IHE438" s="108"/>
      <c r="IHF438" s="108"/>
      <c r="IHG438" s="108"/>
      <c r="IHH438" s="108"/>
      <c r="IHI438" s="108"/>
      <c r="IHJ438" s="108"/>
      <c r="IHK438" s="108"/>
      <c r="IHL438" s="108"/>
      <c r="IHM438" s="108"/>
      <c r="IHN438" s="108"/>
      <c r="IHO438" s="108"/>
      <c r="IHP438" s="108"/>
      <c r="IHQ438" s="108"/>
      <c r="IHR438" s="108"/>
      <c r="IHS438" s="108"/>
      <c r="IHT438" s="108"/>
      <c r="IHU438" s="108"/>
      <c r="IHV438" s="108"/>
      <c r="IHW438" s="108"/>
      <c r="IHX438" s="108"/>
      <c r="IHY438" s="108"/>
      <c r="IHZ438" s="108"/>
      <c r="IIA438" s="108"/>
      <c r="IIB438" s="108"/>
      <c r="IIC438" s="108"/>
      <c r="IID438" s="108"/>
      <c r="IIE438" s="108"/>
      <c r="IIF438" s="108"/>
      <c r="IIG438" s="108"/>
      <c r="IIH438" s="108"/>
      <c r="III438" s="108"/>
      <c r="IIJ438" s="108"/>
      <c r="IIK438" s="108"/>
      <c r="IIL438" s="108"/>
      <c r="IIM438" s="108"/>
      <c r="IIN438" s="108"/>
      <c r="IIO438" s="108"/>
      <c r="IIP438" s="108"/>
      <c r="IIQ438" s="108"/>
      <c r="IIR438" s="108"/>
      <c r="IIS438" s="108"/>
      <c r="IIT438" s="108"/>
      <c r="IIU438" s="108"/>
      <c r="IIV438" s="108"/>
      <c r="IIW438" s="108"/>
      <c r="IIX438" s="108"/>
      <c r="IIY438" s="108"/>
      <c r="IIZ438" s="108"/>
      <c r="IJA438" s="108"/>
      <c r="IJB438" s="108"/>
      <c r="IJC438" s="108"/>
      <c r="IJD438" s="108"/>
      <c r="IJE438" s="108"/>
      <c r="IJF438" s="108"/>
      <c r="IJG438" s="108"/>
      <c r="IJH438" s="108"/>
      <c r="IJI438" s="108"/>
      <c r="IJJ438" s="108"/>
      <c r="IJK438" s="108"/>
      <c r="IJL438" s="108"/>
      <c r="IJM438" s="108"/>
      <c r="IJN438" s="108"/>
      <c r="IJO438" s="108"/>
      <c r="IJP438" s="108"/>
      <c r="IJQ438" s="108"/>
      <c r="IJR438" s="108"/>
      <c r="IJS438" s="108"/>
      <c r="IJT438" s="108"/>
      <c r="IJU438" s="108"/>
      <c r="IJV438" s="108"/>
      <c r="IJW438" s="108"/>
      <c r="IJX438" s="108"/>
      <c r="IJY438" s="108"/>
      <c r="IJZ438" s="108"/>
      <c r="IKA438" s="108"/>
      <c r="IKB438" s="108"/>
      <c r="IKC438" s="108"/>
      <c r="IKD438" s="108"/>
      <c r="IKE438" s="108"/>
      <c r="IKF438" s="108"/>
      <c r="IKG438" s="108"/>
      <c r="IKH438" s="108"/>
      <c r="IKI438" s="108"/>
      <c r="IKJ438" s="108"/>
      <c r="IKK438" s="108"/>
      <c r="IKL438" s="108"/>
      <c r="IKM438" s="108"/>
      <c r="IKN438" s="108"/>
      <c r="IKO438" s="108"/>
      <c r="IKP438" s="108"/>
      <c r="IKQ438" s="108"/>
      <c r="IKR438" s="108"/>
      <c r="IKS438" s="108"/>
      <c r="IKT438" s="108"/>
      <c r="IKU438" s="108"/>
      <c r="IKV438" s="108"/>
      <c r="IKW438" s="108"/>
      <c r="IKX438" s="108"/>
      <c r="IKY438" s="108"/>
      <c r="IKZ438" s="108"/>
      <c r="ILA438" s="108"/>
      <c r="ILB438" s="108"/>
      <c r="ILC438" s="108"/>
      <c r="ILD438" s="108"/>
      <c r="ILE438" s="108"/>
      <c r="ILF438" s="108"/>
      <c r="ILG438" s="108"/>
      <c r="ILH438" s="108"/>
      <c r="ILI438" s="108"/>
      <c r="ILJ438" s="108"/>
      <c r="ILK438" s="108"/>
      <c r="ILL438" s="108"/>
      <c r="ILM438" s="108"/>
      <c r="ILN438" s="108"/>
      <c r="ILO438" s="108"/>
      <c r="ILP438" s="108"/>
      <c r="ILQ438" s="108"/>
      <c r="ILR438" s="108"/>
      <c r="ILS438" s="108"/>
      <c r="ILT438" s="108"/>
      <c r="ILU438" s="108"/>
      <c r="ILV438" s="108"/>
      <c r="ILW438" s="108"/>
      <c r="ILX438" s="108"/>
      <c r="ILY438" s="108"/>
      <c r="ILZ438" s="108"/>
      <c r="IMA438" s="108"/>
      <c r="IMB438" s="108"/>
      <c r="IMC438" s="108"/>
      <c r="IMD438" s="108"/>
      <c r="IME438" s="108"/>
      <c r="IMF438" s="108"/>
      <c r="IMG438" s="108"/>
      <c r="IMH438" s="108"/>
      <c r="IMI438" s="108"/>
      <c r="IMJ438" s="108"/>
      <c r="IMK438" s="108"/>
      <c r="IML438" s="108"/>
      <c r="IMM438" s="108"/>
      <c r="IMN438" s="108"/>
      <c r="IMO438" s="108"/>
      <c r="IMP438" s="108"/>
      <c r="IMQ438" s="108"/>
      <c r="IMR438" s="108"/>
      <c r="IMS438" s="108"/>
      <c r="IMT438" s="108"/>
      <c r="IMU438" s="108"/>
      <c r="IMV438" s="108"/>
      <c r="IMW438" s="108"/>
      <c r="IMX438" s="108"/>
      <c r="IMY438" s="108"/>
      <c r="IMZ438" s="108"/>
      <c r="INA438" s="108"/>
      <c r="INB438" s="108"/>
      <c r="INC438" s="108"/>
      <c r="IND438" s="108"/>
      <c r="INE438" s="108"/>
      <c r="INF438" s="108"/>
      <c r="ING438" s="108"/>
      <c r="INH438" s="108"/>
      <c r="INI438" s="108"/>
      <c r="INJ438" s="108"/>
      <c r="INK438" s="108"/>
      <c r="INL438" s="108"/>
      <c r="INM438" s="108"/>
      <c r="INN438" s="108"/>
      <c r="INO438" s="108"/>
      <c r="INP438" s="108"/>
      <c r="INQ438" s="108"/>
      <c r="INR438" s="108"/>
      <c r="INS438" s="108"/>
      <c r="INT438" s="108"/>
      <c r="INU438" s="108"/>
      <c r="INV438" s="108"/>
      <c r="INW438" s="108"/>
      <c r="INX438" s="108"/>
      <c r="INY438" s="108"/>
      <c r="INZ438" s="108"/>
      <c r="IOA438" s="108"/>
      <c r="IOB438" s="108"/>
      <c r="IOC438" s="108"/>
      <c r="IOD438" s="108"/>
      <c r="IOE438" s="108"/>
      <c r="IOF438" s="108"/>
      <c r="IOG438" s="108"/>
      <c r="IOH438" s="108"/>
      <c r="IOI438" s="108"/>
      <c r="IOJ438" s="108"/>
      <c r="IOK438" s="108"/>
      <c r="IOL438" s="108"/>
      <c r="IOM438" s="108"/>
      <c r="ION438" s="108"/>
      <c r="IOO438" s="108"/>
      <c r="IOP438" s="108"/>
      <c r="IOQ438" s="108"/>
      <c r="IOR438" s="108"/>
      <c r="IOS438" s="108"/>
      <c r="IOT438" s="108"/>
      <c r="IOU438" s="108"/>
      <c r="IOV438" s="108"/>
      <c r="IOW438" s="108"/>
      <c r="IOX438" s="108"/>
      <c r="IOY438" s="108"/>
      <c r="IOZ438" s="108"/>
      <c r="IPA438" s="108"/>
      <c r="IPB438" s="108"/>
      <c r="IPC438" s="108"/>
      <c r="IPD438" s="108"/>
      <c r="IPE438" s="108"/>
      <c r="IPF438" s="108"/>
      <c r="IPG438" s="108"/>
      <c r="IPH438" s="108"/>
      <c r="IPI438" s="108"/>
      <c r="IPJ438" s="108"/>
      <c r="IPK438" s="108"/>
      <c r="IPL438" s="108"/>
      <c r="IPM438" s="108"/>
      <c r="IPN438" s="108"/>
      <c r="IPO438" s="108"/>
      <c r="IPP438" s="108"/>
      <c r="IPQ438" s="108"/>
      <c r="IPR438" s="108"/>
      <c r="IPS438" s="108"/>
      <c r="IPT438" s="108"/>
      <c r="IPU438" s="108"/>
      <c r="IPV438" s="108"/>
      <c r="IPW438" s="108"/>
      <c r="IPX438" s="108"/>
      <c r="IPY438" s="108"/>
      <c r="IPZ438" s="108"/>
      <c r="IQA438" s="108"/>
      <c r="IQB438" s="108"/>
      <c r="IQC438" s="108"/>
      <c r="IQD438" s="108"/>
      <c r="IQE438" s="108"/>
      <c r="IQF438" s="108"/>
      <c r="IQG438" s="108"/>
      <c r="IQH438" s="108"/>
      <c r="IQI438" s="108"/>
      <c r="IQJ438" s="108"/>
      <c r="IQK438" s="108"/>
      <c r="IQL438" s="108"/>
      <c r="IQM438" s="108"/>
      <c r="IQN438" s="108"/>
      <c r="IQO438" s="108"/>
      <c r="IQP438" s="108"/>
      <c r="IQQ438" s="108"/>
      <c r="IQR438" s="108"/>
      <c r="IQS438" s="108"/>
      <c r="IQT438" s="108"/>
      <c r="IQU438" s="108"/>
      <c r="IQV438" s="108"/>
      <c r="IQW438" s="108"/>
      <c r="IQX438" s="108"/>
      <c r="IQY438" s="108"/>
      <c r="IQZ438" s="108"/>
      <c r="IRA438" s="108"/>
      <c r="IRB438" s="108"/>
      <c r="IRC438" s="108"/>
      <c r="IRD438" s="108"/>
      <c r="IRE438" s="108"/>
      <c r="IRF438" s="108"/>
      <c r="IRG438" s="108"/>
      <c r="IRH438" s="108"/>
      <c r="IRI438" s="108"/>
      <c r="IRJ438" s="108"/>
      <c r="IRK438" s="108"/>
      <c r="IRL438" s="108"/>
      <c r="IRM438" s="108"/>
      <c r="IRN438" s="108"/>
      <c r="IRO438" s="108"/>
      <c r="IRP438" s="108"/>
      <c r="IRQ438" s="108"/>
      <c r="IRR438" s="108"/>
      <c r="IRS438" s="108"/>
      <c r="IRT438" s="108"/>
      <c r="IRU438" s="108"/>
      <c r="IRV438" s="108"/>
      <c r="IRW438" s="108"/>
      <c r="IRX438" s="108"/>
      <c r="IRY438" s="108"/>
      <c r="IRZ438" s="108"/>
      <c r="ISA438" s="108"/>
      <c r="ISB438" s="108"/>
      <c r="ISC438" s="108"/>
      <c r="ISD438" s="108"/>
      <c r="ISE438" s="108"/>
      <c r="ISF438" s="108"/>
      <c r="ISG438" s="108"/>
      <c r="ISH438" s="108"/>
      <c r="ISI438" s="108"/>
      <c r="ISJ438" s="108"/>
      <c r="ISK438" s="108"/>
      <c r="ISL438" s="108"/>
      <c r="ISM438" s="108"/>
      <c r="ISN438" s="108"/>
      <c r="ISO438" s="108"/>
      <c r="ISP438" s="108"/>
      <c r="ISQ438" s="108"/>
      <c r="ISR438" s="108"/>
      <c r="ISS438" s="108"/>
      <c r="IST438" s="108"/>
      <c r="ISU438" s="108"/>
      <c r="ISV438" s="108"/>
      <c r="ISW438" s="108"/>
      <c r="ISX438" s="108"/>
      <c r="ISY438" s="108"/>
      <c r="ISZ438" s="108"/>
      <c r="ITA438" s="108"/>
      <c r="ITB438" s="108"/>
      <c r="ITC438" s="108"/>
      <c r="ITD438" s="108"/>
      <c r="ITE438" s="108"/>
      <c r="ITF438" s="108"/>
      <c r="ITG438" s="108"/>
      <c r="ITH438" s="108"/>
      <c r="ITI438" s="108"/>
      <c r="ITJ438" s="108"/>
      <c r="ITK438" s="108"/>
      <c r="ITL438" s="108"/>
      <c r="ITM438" s="108"/>
      <c r="ITN438" s="108"/>
      <c r="ITO438" s="108"/>
      <c r="ITP438" s="108"/>
      <c r="ITQ438" s="108"/>
      <c r="ITR438" s="108"/>
      <c r="ITS438" s="108"/>
      <c r="ITT438" s="108"/>
      <c r="ITU438" s="108"/>
      <c r="ITV438" s="108"/>
      <c r="ITW438" s="108"/>
      <c r="ITX438" s="108"/>
      <c r="ITY438" s="108"/>
      <c r="ITZ438" s="108"/>
      <c r="IUA438" s="108"/>
      <c r="IUB438" s="108"/>
      <c r="IUC438" s="108"/>
      <c r="IUD438" s="108"/>
      <c r="IUE438" s="108"/>
      <c r="IUF438" s="108"/>
      <c r="IUG438" s="108"/>
      <c r="IUH438" s="108"/>
      <c r="IUI438" s="108"/>
      <c r="IUJ438" s="108"/>
      <c r="IUK438" s="108"/>
      <c r="IUL438" s="108"/>
      <c r="IUM438" s="108"/>
      <c r="IUN438" s="108"/>
      <c r="IUO438" s="108"/>
      <c r="IUP438" s="108"/>
      <c r="IUQ438" s="108"/>
      <c r="IUR438" s="108"/>
      <c r="IUS438" s="108"/>
      <c r="IUT438" s="108"/>
      <c r="IUU438" s="108"/>
      <c r="IUV438" s="108"/>
      <c r="IUW438" s="108"/>
      <c r="IUX438" s="108"/>
      <c r="IUY438" s="108"/>
      <c r="IUZ438" s="108"/>
      <c r="IVA438" s="108"/>
      <c r="IVB438" s="108"/>
      <c r="IVC438" s="108"/>
      <c r="IVD438" s="108"/>
      <c r="IVE438" s="108"/>
      <c r="IVF438" s="108"/>
      <c r="IVG438" s="108"/>
      <c r="IVH438" s="108"/>
      <c r="IVI438" s="108"/>
      <c r="IVJ438" s="108"/>
      <c r="IVK438" s="108"/>
      <c r="IVL438" s="108"/>
      <c r="IVM438" s="108"/>
      <c r="IVN438" s="108"/>
      <c r="IVO438" s="108"/>
      <c r="IVP438" s="108"/>
      <c r="IVQ438" s="108"/>
      <c r="IVR438" s="108"/>
      <c r="IVS438" s="108"/>
      <c r="IVT438" s="108"/>
      <c r="IVU438" s="108"/>
      <c r="IVV438" s="108"/>
      <c r="IVW438" s="108"/>
      <c r="IVX438" s="108"/>
      <c r="IVY438" s="108"/>
      <c r="IVZ438" s="108"/>
      <c r="IWA438" s="108"/>
      <c r="IWB438" s="108"/>
      <c r="IWC438" s="108"/>
      <c r="IWD438" s="108"/>
      <c r="IWE438" s="108"/>
      <c r="IWF438" s="108"/>
      <c r="IWG438" s="108"/>
      <c r="IWH438" s="108"/>
      <c r="IWI438" s="108"/>
      <c r="IWJ438" s="108"/>
      <c r="IWK438" s="108"/>
      <c r="IWL438" s="108"/>
      <c r="IWM438" s="108"/>
      <c r="IWN438" s="108"/>
      <c r="IWO438" s="108"/>
      <c r="IWP438" s="108"/>
      <c r="IWQ438" s="108"/>
      <c r="IWR438" s="108"/>
      <c r="IWS438" s="108"/>
      <c r="IWT438" s="108"/>
      <c r="IWU438" s="108"/>
      <c r="IWV438" s="108"/>
      <c r="IWW438" s="108"/>
      <c r="IWX438" s="108"/>
      <c r="IWY438" s="108"/>
      <c r="IWZ438" s="108"/>
      <c r="IXA438" s="108"/>
      <c r="IXB438" s="108"/>
      <c r="IXC438" s="108"/>
      <c r="IXD438" s="108"/>
      <c r="IXE438" s="108"/>
      <c r="IXF438" s="108"/>
      <c r="IXG438" s="108"/>
      <c r="IXH438" s="108"/>
      <c r="IXI438" s="108"/>
      <c r="IXJ438" s="108"/>
      <c r="IXK438" s="108"/>
      <c r="IXL438" s="108"/>
      <c r="IXM438" s="108"/>
      <c r="IXN438" s="108"/>
      <c r="IXO438" s="108"/>
      <c r="IXP438" s="108"/>
      <c r="IXQ438" s="108"/>
      <c r="IXR438" s="108"/>
      <c r="IXS438" s="108"/>
      <c r="IXT438" s="108"/>
      <c r="IXU438" s="108"/>
      <c r="IXV438" s="108"/>
      <c r="IXW438" s="108"/>
      <c r="IXX438" s="108"/>
      <c r="IXY438" s="108"/>
      <c r="IXZ438" s="108"/>
      <c r="IYA438" s="108"/>
      <c r="IYB438" s="108"/>
      <c r="IYC438" s="108"/>
      <c r="IYD438" s="108"/>
      <c r="IYE438" s="108"/>
      <c r="IYF438" s="108"/>
      <c r="IYG438" s="108"/>
      <c r="IYH438" s="108"/>
      <c r="IYI438" s="108"/>
      <c r="IYJ438" s="108"/>
      <c r="IYK438" s="108"/>
      <c r="IYL438" s="108"/>
      <c r="IYM438" s="108"/>
      <c r="IYN438" s="108"/>
      <c r="IYO438" s="108"/>
      <c r="IYP438" s="108"/>
      <c r="IYQ438" s="108"/>
      <c r="IYR438" s="108"/>
      <c r="IYS438" s="108"/>
      <c r="IYT438" s="108"/>
      <c r="IYU438" s="108"/>
      <c r="IYV438" s="108"/>
      <c r="IYW438" s="108"/>
      <c r="IYX438" s="108"/>
      <c r="IYY438" s="108"/>
      <c r="IYZ438" s="108"/>
      <c r="IZA438" s="108"/>
      <c r="IZB438" s="108"/>
      <c r="IZC438" s="108"/>
      <c r="IZD438" s="108"/>
      <c r="IZE438" s="108"/>
      <c r="IZF438" s="108"/>
      <c r="IZG438" s="108"/>
      <c r="IZH438" s="108"/>
      <c r="IZI438" s="108"/>
      <c r="IZJ438" s="108"/>
      <c r="IZK438" s="108"/>
      <c r="IZL438" s="108"/>
      <c r="IZM438" s="108"/>
      <c r="IZN438" s="108"/>
      <c r="IZO438" s="108"/>
      <c r="IZP438" s="108"/>
      <c r="IZQ438" s="108"/>
      <c r="IZR438" s="108"/>
      <c r="IZS438" s="108"/>
      <c r="IZT438" s="108"/>
      <c r="IZU438" s="108"/>
      <c r="IZV438" s="108"/>
      <c r="IZW438" s="108"/>
      <c r="IZX438" s="108"/>
      <c r="IZY438" s="108"/>
      <c r="IZZ438" s="108"/>
      <c r="JAA438" s="108"/>
      <c r="JAB438" s="108"/>
      <c r="JAC438" s="108"/>
      <c r="JAD438" s="108"/>
      <c r="JAE438" s="108"/>
      <c r="JAF438" s="108"/>
      <c r="JAG438" s="108"/>
      <c r="JAH438" s="108"/>
      <c r="JAI438" s="108"/>
      <c r="JAJ438" s="108"/>
      <c r="JAK438" s="108"/>
      <c r="JAL438" s="108"/>
      <c r="JAM438" s="108"/>
      <c r="JAN438" s="108"/>
      <c r="JAO438" s="108"/>
      <c r="JAP438" s="108"/>
      <c r="JAQ438" s="108"/>
      <c r="JAR438" s="108"/>
      <c r="JAS438" s="108"/>
      <c r="JAT438" s="108"/>
      <c r="JAU438" s="108"/>
      <c r="JAV438" s="108"/>
      <c r="JAW438" s="108"/>
      <c r="JAX438" s="108"/>
      <c r="JAY438" s="108"/>
      <c r="JAZ438" s="108"/>
      <c r="JBA438" s="108"/>
      <c r="JBB438" s="108"/>
      <c r="JBC438" s="108"/>
      <c r="JBD438" s="108"/>
      <c r="JBE438" s="108"/>
      <c r="JBF438" s="108"/>
      <c r="JBG438" s="108"/>
      <c r="JBH438" s="108"/>
      <c r="JBI438" s="108"/>
      <c r="JBJ438" s="108"/>
      <c r="JBK438" s="108"/>
      <c r="JBL438" s="108"/>
      <c r="JBM438" s="108"/>
      <c r="JBN438" s="108"/>
      <c r="JBO438" s="108"/>
      <c r="JBP438" s="108"/>
      <c r="JBQ438" s="108"/>
      <c r="JBR438" s="108"/>
      <c r="JBS438" s="108"/>
      <c r="JBT438" s="108"/>
      <c r="JBU438" s="108"/>
      <c r="JBV438" s="108"/>
      <c r="JBW438" s="108"/>
      <c r="JBX438" s="108"/>
      <c r="JBY438" s="108"/>
      <c r="JBZ438" s="108"/>
      <c r="JCA438" s="108"/>
      <c r="JCB438" s="108"/>
      <c r="JCC438" s="108"/>
      <c r="JCD438" s="108"/>
      <c r="JCE438" s="108"/>
      <c r="JCF438" s="108"/>
      <c r="JCG438" s="108"/>
      <c r="JCH438" s="108"/>
      <c r="JCI438" s="108"/>
      <c r="JCJ438" s="108"/>
      <c r="JCK438" s="108"/>
      <c r="JCL438" s="108"/>
      <c r="JCM438" s="108"/>
      <c r="JCN438" s="108"/>
      <c r="JCO438" s="108"/>
      <c r="JCP438" s="108"/>
      <c r="JCQ438" s="108"/>
      <c r="JCR438" s="108"/>
      <c r="JCS438" s="108"/>
      <c r="JCT438" s="108"/>
      <c r="JCU438" s="108"/>
      <c r="JCV438" s="108"/>
      <c r="JCW438" s="108"/>
      <c r="JCX438" s="108"/>
      <c r="JCY438" s="108"/>
      <c r="JCZ438" s="108"/>
      <c r="JDA438" s="108"/>
      <c r="JDB438" s="108"/>
      <c r="JDC438" s="108"/>
      <c r="JDD438" s="108"/>
      <c r="JDE438" s="108"/>
      <c r="JDF438" s="108"/>
      <c r="JDG438" s="108"/>
      <c r="JDH438" s="108"/>
      <c r="JDI438" s="108"/>
      <c r="JDJ438" s="108"/>
      <c r="JDK438" s="108"/>
      <c r="JDL438" s="108"/>
      <c r="JDM438" s="108"/>
      <c r="JDN438" s="108"/>
      <c r="JDO438" s="108"/>
      <c r="JDP438" s="108"/>
      <c r="JDQ438" s="108"/>
      <c r="JDR438" s="108"/>
      <c r="JDS438" s="108"/>
      <c r="JDT438" s="108"/>
      <c r="JDU438" s="108"/>
      <c r="JDV438" s="108"/>
      <c r="JDW438" s="108"/>
      <c r="JDX438" s="108"/>
      <c r="JDY438" s="108"/>
      <c r="JDZ438" s="108"/>
      <c r="JEA438" s="108"/>
      <c r="JEB438" s="108"/>
      <c r="JEC438" s="108"/>
      <c r="JED438" s="108"/>
      <c r="JEE438" s="108"/>
      <c r="JEF438" s="108"/>
      <c r="JEG438" s="108"/>
      <c r="JEH438" s="108"/>
      <c r="JEI438" s="108"/>
      <c r="JEJ438" s="108"/>
      <c r="JEK438" s="108"/>
      <c r="JEL438" s="108"/>
      <c r="JEM438" s="108"/>
      <c r="JEN438" s="108"/>
      <c r="JEO438" s="108"/>
      <c r="JEP438" s="108"/>
      <c r="JEQ438" s="108"/>
      <c r="JER438" s="108"/>
      <c r="JES438" s="108"/>
      <c r="JET438" s="108"/>
      <c r="JEU438" s="108"/>
      <c r="JEV438" s="108"/>
      <c r="JEW438" s="108"/>
      <c r="JEX438" s="108"/>
      <c r="JEY438" s="108"/>
      <c r="JEZ438" s="108"/>
      <c r="JFA438" s="108"/>
      <c r="JFB438" s="108"/>
      <c r="JFC438" s="108"/>
      <c r="JFD438" s="108"/>
      <c r="JFE438" s="108"/>
      <c r="JFF438" s="108"/>
      <c r="JFG438" s="108"/>
      <c r="JFH438" s="108"/>
      <c r="JFI438" s="108"/>
      <c r="JFJ438" s="108"/>
      <c r="JFK438" s="108"/>
      <c r="JFL438" s="108"/>
      <c r="JFM438" s="108"/>
      <c r="JFN438" s="108"/>
      <c r="JFO438" s="108"/>
      <c r="JFP438" s="108"/>
      <c r="JFQ438" s="108"/>
      <c r="JFR438" s="108"/>
      <c r="JFS438" s="108"/>
      <c r="JFT438" s="108"/>
      <c r="JFU438" s="108"/>
      <c r="JFV438" s="108"/>
      <c r="JFW438" s="108"/>
      <c r="JFX438" s="108"/>
      <c r="JFY438" s="108"/>
      <c r="JFZ438" s="108"/>
      <c r="JGA438" s="108"/>
      <c r="JGB438" s="108"/>
      <c r="JGC438" s="108"/>
      <c r="JGD438" s="108"/>
      <c r="JGE438" s="108"/>
      <c r="JGF438" s="108"/>
      <c r="JGG438" s="108"/>
      <c r="JGH438" s="108"/>
      <c r="JGI438" s="108"/>
      <c r="JGJ438" s="108"/>
      <c r="JGK438" s="108"/>
      <c r="JGL438" s="108"/>
      <c r="JGM438" s="108"/>
      <c r="JGN438" s="108"/>
      <c r="JGO438" s="108"/>
      <c r="JGP438" s="108"/>
      <c r="JGQ438" s="108"/>
      <c r="JGR438" s="108"/>
      <c r="JGS438" s="108"/>
      <c r="JGT438" s="108"/>
      <c r="JGU438" s="108"/>
      <c r="JGV438" s="108"/>
      <c r="JGW438" s="108"/>
      <c r="JGX438" s="108"/>
      <c r="JGY438" s="108"/>
      <c r="JGZ438" s="108"/>
      <c r="JHA438" s="108"/>
      <c r="JHB438" s="108"/>
      <c r="JHC438" s="108"/>
      <c r="JHD438" s="108"/>
      <c r="JHE438" s="108"/>
      <c r="JHF438" s="108"/>
      <c r="JHG438" s="108"/>
      <c r="JHH438" s="108"/>
      <c r="JHI438" s="108"/>
      <c r="JHJ438" s="108"/>
      <c r="JHK438" s="108"/>
      <c r="JHL438" s="108"/>
      <c r="JHM438" s="108"/>
      <c r="JHN438" s="108"/>
      <c r="JHO438" s="108"/>
      <c r="JHP438" s="108"/>
      <c r="JHQ438" s="108"/>
      <c r="JHR438" s="108"/>
      <c r="JHS438" s="108"/>
      <c r="JHT438" s="108"/>
      <c r="JHU438" s="108"/>
      <c r="JHV438" s="108"/>
      <c r="JHW438" s="108"/>
      <c r="JHX438" s="108"/>
      <c r="JHY438" s="108"/>
      <c r="JHZ438" s="108"/>
      <c r="JIA438" s="108"/>
      <c r="JIB438" s="108"/>
      <c r="JIC438" s="108"/>
      <c r="JID438" s="108"/>
      <c r="JIE438" s="108"/>
      <c r="JIF438" s="108"/>
      <c r="JIG438" s="108"/>
      <c r="JIH438" s="108"/>
      <c r="JII438" s="108"/>
      <c r="JIJ438" s="108"/>
      <c r="JIK438" s="108"/>
      <c r="JIL438" s="108"/>
      <c r="JIM438" s="108"/>
      <c r="JIN438" s="108"/>
      <c r="JIO438" s="108"/>
      <c r="JIP438" s="108"/>
      <c r="JIQ438" s="108"/>
      <c r="JIR438" s="108"/>
      <c r="JIS438" s="108"/>
      <c r="JIT438" s="108"/>
      <c r="JIU438" s="108"/>
      <c r="JIV438" s="108"/>
      <c r="JIW438" s="108"/>
      <c r="JIX438" s="108"/>
      <c r="JIY438" s="108"/>
      <c r="JIZ438" s="108"/>
      <c r="JJA438" s="108"/>
      <c r="JJB438" s="108"/>
      <c r="JJC438" s="108"/>
      <c r="JJD438" s="108"/>
      <c r="JJE438" s="108"/>
      <c r="JJF438" s="108"/>
      <c r="JJG438" s="108"/>
      <c r="JJH438" s="108"/>
      <c r="JJI438" s="108"/>
      <c r="JJJ438" s="108"/>
      <c r="JJK438" s="108"/>
      <c r="JJL438" s="108"/>
      <c r="JJM438" s="108"/>
      <c r="JJN438" s="108"/>
      <c r="JJO438" s="108"/>
      <c r="JJP438" s="108"/>
      <c r="JJQ438" s="108"/>
      <c r="JJR438" s="108"/>
      <c r="JJS438" s="108"/>
      <c r="JJT438" s="108"/>
      <c r="JJU438" s="108"/>
      <c r="JJV438" s="108"/>
      <c r="JJW438" s="108"/>
      <c r="JJX438" s="108"/>
      <c r="JJY438" s="108"/>
      <c r="JJZ438" s="108"/>
      <c r="JKA438" s="108"/>
      <c r="JKB438" s="108"/>
      <c r="JKC438" s="108"/>
      <c r="JKD438" s="108"/>
      <c r="JKE438" s="108"/>
      <c r="JKF438" s="108"/>
      <c r="JKG438" s="108"/>
      <c r="JKH438" s="108"/>
      <c r="JKI438" s="108"/>
      <c r="JKJ438" s="108"/>
      <c r="JKK438" s="108"/>
      <c r="JKL438" s="108"/>
      <c r="JKM438" s="108"/>
      <c r="JKN438" s="108"/>
      <c r="JKO438" s="108"/>
      <c r="JKP438" s="108"/>
      <c r="JKQ438" s="108"/>
      <c r="JKR438" s="108"/>
      <c r="JKS438" s="108"/>
      <c r="JKT438" s="108"/>
      <c r="JKU438" s="108"/>
      <c r="JKV438" s="108"/>
      <c r="JKW438" s="108"/>
      <c r="JKX438" s="108"/>
      <c r="JKY438" s="108"/>
      <c r="JKZ438" s="108"/>
      <c r="JLA438" s="108"/>
      <c r="JLB438" s="108"/>
      <c r="JLC438" s="108"/>
      <c r="JLD438" s="108"/>
      <c r="JLE438" s="108"/>
      <c r="JLF438" s="108"/>
      <c r="JLG438" s="108"/>
      <c r="JLH438" s="108"/>
      <c r="JLI438" s="108"/>
      <c r="JLJ438" s="108"/>
      <c r="JLK438" s="108"/>
      <c r="JLL438" s="108"/>
      <c r="JLM438" s="108"/>
      <c r="JLN438" s="108"/>
      <c r="JLO438" s="108"/>
      <c r="JLP438" s="108"/>
      <c r="JLQ438" s="108"/>
      <c r="JLR438" s="108"/>
      <c r="JLS438" s="108"/>
      <c r="JLT438" s="108"/>
      <c r="JLU438" s="108"/>
      <c r="JLV438" s="108"/>
      <c r="JLW438" s="108"/>
      <c r="JLX438" s="108"/>
      <c r="JLY438" s="108"/>
      <c r="JLZ438" s="108"/>
      <c r="JMA438" s="108"/>
      <c r="JMB438" s="108"/>
      <c r="JMC438" s="108"/>
      <c r="JMD438" s="108"/>
      <c r="JME438" s="108"/>
      <c r="JMF438" s="108"/>
      <c r="JMG438" s="108"/>
      <c r="JMH438" s="108"/>
      <c r="JMI438" s="108"/>
      <c r="JMJ438" s="108"/>
      <c r="JMK438" s="108"/>
      <c r="JML438" s="108"/>
      <c r="JMM438" s="108"/>
      <c r="JMN438" s="108"/>
      <c r="JMO438" s="108"/>
      <c r="JMP438" s="108"/>
      <c r="JMQ438" s="108"/>
      <c r="JMR438" s="108"/>
      <c r="JMS438" s="108"/>
      <c r="JMT438" s="108"/>
      <c r="JMU438" s="108"/>
      <c r="JMV438" s="108"/>
      <c r="JMW438" s="108"/>
      <c r="JMX438" s="108"/>
      <c r="JMY438" s="108"/>
      <c r="JMZ438" s="108"/>
      <c r="JNA438" s="108"/>
      <c r="JNB438" s="108"/>
      <c r="JNC438" s="108"/>
      <c r="JND438" s="108"/>
      <c r="JNE438" s="108"/>
      <c r="JNF438" s="108"/>
      <c r="JNG438" s="108"/>
      <c r="JNH438" s="108"/>
      <c r="JNI438" s="108"/>
      <c r="JNJ438" s="108"/>
      <c r="JNK438" s="108"/>
      <c r="JNL438" s="108"/>
      <c r="JNM438" s="108"/>
      <c r="JNN438" s="108"/>
      <c r="JNO438" s="108"/>
      <c r="JNP438" s="108"/>
      <c r="JNQ438" s="108"/>
      <c r="JNR438" s="108"/>
      <c r="JNS438" s="108"/>
      <c r="JNT438" s="108"/>
      <c r="JNU438" s="108"/>
      <c r="JNV438" s="108"/>
      <c r="JNW438" s="108"/>
      <c r="JNX438" s="108"/>
      <c r="JNY438" s="108"/>
      <c r="JNZ438" s="108"/>
      <c r="JOA438" s="108"/>
      <c r="JOB438" s="108"/>
      <c r="JOC438" s="108"/>
      <c r="JOD438" s="108"/>
      <c r="JOE438" s="108"/>
      <c r="JOF438" s="108"/>
      <c r="JOG438" s="108"/>
      <c r="JOH438" s="108"/>
      <c r="JOI438" s="108"/>
      <c r="JOJ438" s="108"/>
      <c r="JOK438" s="108"/>
      <c r="JOL438" s="108"/>
      <c r="JOM438" s="108"/>
      <c r="JON438" s="108"/>
      <c r="JOO438" s="108"/>
      <c r="JOP438" s="108"/>
      <c r="JOQ438" s="108"/>
      <c r="JOR438" s="108"/>
      <c r="JOS438" s="108"/>
      <c r="JOT438" s="108"/>
      <c r="JOU438" s="108"/>
      <c r="JOV438" s="108"/>
      <c r="JOW438" s="108"/>
      <c r="JOX438" s="108"/>
      <c r="JOY438" s="108"/>
      <c r="JOZ438" s="108"/>
      <c r="JPA438" s="108"/>
      <c r="JPB438" s="108"/>
      <c r="JPC438" s="108"/>
      <c r="JPD438" s="108"/>
      <c r="JPE438" s="108"/>
      <c r="JPF438" s="108"/>
      <c r="JPG438" s="108"/>
      <c r="JPH438" s="108"/>
      <c r="JPI438" s="108"/>
      <c r="JPJ438" s="108"/>
      <c r="JPK438" s="108"/>
      <c r="JPL438" s="108"/>
      <c r="JPM438" s="108"/>
      <c r="JPN438" s="108"/>
      <c r="JPO438" s="108"/>
      <c r="JPP438" s="108"/>
      <c r="JPQ438" s="108"/>
      <c r="JPR438" s="108"/>
      <c r="JPS438" s="108"/>
      <c r="JPT438" s="108"/>
      <c r="JPU438" s="108"/>
      <c r="JPV438" s="108"/>
      <c r="JPW438" s="108"/>
      <c r="JPX438" s="108"/>
      <c r="JPY438" s="108"/>
      <c r="JPZ438" s="108"/>
      <c r="JQA438" s="108"/>
      <c r="JQB438" s="108"/>
      <c r="JQC438" s="108"/>
      <c r="JQD438" s="108"/>
      <c r="JQE438" s="108"/>
      <c r="JQF438" s="108"/>
      <c r="JQG438" s="108"/>
      <c r="JQH438" s="108"/>
      <c r="JQI438" s="108"/>
      <c r="JQJ438" s="108"/>
      <c r="JQK438" s="108"/>
      <c r="JQL438" s="108"/>
      <c r="JQM438" s="108"/>
      <c r="JQN438" s="108"/>
      <c r="JQO438" s="108"/>
      <c r="JQP438" s="108"/>
      <c r="JQQ438" s="108"/>
      <c r="JQR438" s="108"/>
      <c r="JQS438" s="108"/>
      <c r="JQT438" s="108"/>
      <c r="JQU438" s="108"/>
      <c r="JQV438" s="108"/>
      <c r="JQW438" s="108"/>
      <c r="JQX438" s="108"/>
      <c r="JQY438" s="108"/>
      <c r="JQZ438" s="108"/>
      <c r="JRA438" s="108"/>
      <c r="JRB438" s="108"/>
      <c r="JRC438" s="108"/>
      <c r="JRD438" s="108"/>
      <c r="JRE438" s="108"/>
      <c r="JRF438" s="108"/>
      <c r="JRG438" s="108"/>
      <c r="JRH438" s="108"/>
      <c r="JRI438" s="108"/>
      <c r="JRJ438" s="108"/>
      <c r="JRK438" s="108"/>
      <c r="JRL438" s="108"/>
      <c r="JRM438" s="108"/>
      <c r="JRN438" s="108"/>
      <c r="JRO438" s="108"/>
      <c r="JRP438" s="108"/>
      <c r="JRQ438" s="108"/>
      <c r="JRR438" s="108"/>
      <c r="JRS438" s="108"/>
      <c r="JRT438" s="108"/>
      <c r="JRU438" s="108"/>
      <c r="JRV438" s="108"/>
      <c r="JRW438" s="108"/>
      <c r="JRX438" s="108"/>
      <c r="JRY438" s="108"/>
      <c r="JRZ438" s="108"/>
      <c r="JSA438" s="108"/>
      <c r="JSB438" s="108"/>
      <c r="JSC438" s="108"/>
      <c r="JSD438" s="108"/>
      <c r="JSE438" s="108"/>
      <c r="JSF438" s="108"/>
      <c r="JSG438" s="108"/>
      <c r="JSH438" s="108"/>
      <c r="JSI438" s="108"/>
      <c r="JSJ438" s="108"/>
      <c r="JSK438" s="108"/>
      <c r="JSL438" s="108"/>
      <c r="JSM438" s="108"/>
      <c r="JSN438" s="108"/>
      <c r="JSO438" s="108"/>
      <c r="JSP438" s="108"/>
      <c r="JSQ438" s="108"/>
      <c r="JSR438" s="108"/>
      <c r="JSS438" s="108"/>
      <c r="JST438" s="108"/>
      <c r="JSU438" s="108"/>
      <c r="JSV438" s="108"/>
      <c r="JSW438" s="108"/>
      <c r="JSX438" s="108"/>
      <c r="JSY438" s="108"/>
      <c r="JSZ438" s="108"/>
      <c r="JTA438" s="108"/>
      <c r="JTB438" s="108"/>
      <c r="JTC438" s="108"/>
      <c r="JTD438" s="108"/>
      <c r="JTE438" s="108"/>
      <c r="JTF438" s="108"/>
      <c r="JTG438" s="108"/>
      <c r="JTH438" s="108"/>
      <c r="JTI438" s="108"/>
      <c r="JTJ438" s="108"/>
      <c r="JTK438" s="108"/>
      <c r="JTL438" s="108"/>
      <c r="JTM438" s="108"/>
      <c r="JTN438" s="108"/>
      <c r="JTO438" s="108"/>
      <c r="JTP438" s="108"/>
      <c r="JTQ438" s="108"/>
      <c r="JTR438" s="108"/>
      <c r="JTS438" s="108"/>
      <c r="JTT438" s="108"/>
      <c r="JTU438" s="108"/>
      <c r="JTV438" s="108"/>
      <c r="JTW438" s="108"/>
      <c r="JTX438" s="108"/>
      <c r="JTY438" s="108"/>
      <c r="JTZ438" s="108"/>
      <c r="JUA438" s="108"/>
      <c r="JUB438" s="108"/>
      <c r="JUC438" s="108"/>
      <c r="JUD438" s="108"/>
      <c r="JUE438" s="108"/>
      <c r="JUF438" s="108"/>
      <c r="JUG438" s="108"/>
      <c r="JUH438" s="108"/>
      <c r="JUI438" s="108"/>
      <c r="JUJ438" s="108"/>
      <c r="JUK438" s="108"/>
      <c r="JUL438" s="108"/>
      <c r="JUM438" s="108"/>
      <c r="JUN438" s="108"/>
      <c r="JUO438" s="108"/>
      <c r="JUP438" s="108"/>
      <c r="JUQ438" s="108"/>
      <c r="JUR438" s="108"/>
      <c r="JUS438" s="108"/>
      <c r="JUT438" s="108"/>
      <c r="JUU438" s="108"/>
      <c r="JUV438" s="108"/>
      <c r="JUW438" s="108"/>
      <c r="JUX438" s="108"/>
      <c r="JUY438" s="108"/>
      <c r="JUZ438" s="108"/>
      <c r="JVA438" s="108"/>
      <c r="JVB438" s="108"/>
      <c r="JVC438" s="108"/>
      <c r="JVD438" s="108"/>
      <c r="JVE438" s="108"/>
      <c r="JVF438" s="108"/>
      <c r="JVG438" s="108"/>
      <c r="JVH438" s="108"/>
      <c r="JVI438" s="108"/>
      <c r="JVJ438" s="108"/>
      <c r="JVK438" s="108"/>
      <c r="JVL438" s="108"/>
      <c r="JVM438" s="108"/>
      <c r="JVN438" s="108"/>
      <c r="JVO438" s="108"/>
      <c r="JVP438" s="108"/>
      <c r="JVQ438" s="108"/>
      <c r="JVR438" s="108"/>
      <c r="JVS438" s="108"/>
      <c r="JVT438" s="108"/>
      <c r="JVU438" s="108"/>
      <c r="JVV438" s="108"/>
      <c r="JVW438" s="108"/>
      <c r="JVX438" s="108"/>
      <c r="JVY438" s="108"/>
      <c r="JVZ438" s="108"/>
      <c r="JWA438" s="108"/>
      <c r="JWB438" s="108"/>
      <c r="JWC438" s="108"/>
      <c r="JWD438" s="108"/>
      <c r="JWE438" s="108"/>
      <c r="JWF438" s="108"/>
      <c r="JWG438" s="108"/>
      <c r="JWH438" s="108"/>
      <c r="JWI438" s="108"/>
      <c r="JWJ438" s="108"/>
      <c r="JWK438" s="108"/>
      <c r="JWL438" s="108"/>
      <c r="JWM438" s="108"/>
      <c r="JWN438" s="108"/>
      <c r="JWO438" s="108"/>
      <c r="JWP438" s="108"/>
      <c r="JWQ438" s="108"/>
      <c r="JWR438" s="108"/>
      <c r="JWS438" s="108"/>
      <c r="JWT438" s="108"/>
      <c r="JWU438" s="108"/>
      <c r="JWV438" s="108"/>
      <c r="JWW438" s="108"/>
      <c r="JWX438" s="108"/>
      <c r="JWY438" s="108"/>
      <c r="JWZ438" s="108"/>
      <c r="JXA438" s="108"/>
      <c r="JXB438" s="108"/>
      <c r="JXC438" s="108"/>
      <c r="JXD438" s="108"/>
      <c r="JXE438" s="108"/>
      <c r="JXF438" s="108"/>
      <c r="JXG438" s="108"/>
      <c r="JXH438" s="108"/>
      <c r="JXI438" s="108"/>
      <c r="JXJ438" s="108"/>
      <c r="JXK438" s="108"/>
      <c r="JXL438" s="108"/>
      <c r="JXM438" s="108"/>
      <c r="JXN438" s="108"/>
      <c r="JXO438" s="108"/>
      <c r="JXP438" s="108"/>
      <c r="JXQ438" s="108"/>
      <c r="JXR438" s="108"/>
      <c r="JXS438" s="108"/>
      <c r="JXT438" s="108"/>
      <c r="JXU438" s="108"/>
      <c r="JXV438" s="108"/>
      <c r="JXW438" s="108"/>
      <c r="JXX438" s="108"/>
      <c r="JXY438" s="108"/>
      <c r="JXZ438" s="108"/>
      <c r="JYA438" s="108"/>
      <c r="JYB438" s="108"/>
      <c r="JYC438" s="108"/>
      <c r="JYD438" s="108"/>
      <c r="JYE438" s="108"/>
      <c r="JYF438" s="108"/>
      <c r="JYG438" s="108"/>
      <c r="JYH438" s="108"/>
      <c r="JYI438" s="108"/>
      <c r="JYJ438" s="108"/>
      <c r="JYK438" s="108"/>
      <c r="JYL438" s="108"/>
      <c r="JYM438" s="108"/>
      <c r="JYN438" s="108"/>
      <c r="JYO438" s="108"/>
      <c r="JYP438" s="108"/>
      <c r="JYQ438" s="108"/>
      <c r="JYR438" s="108"/>
      <c r="JYS438" s="108"/>
      <c r="JYT438" s="108"/>
      <c r="JYU438" s="108"/>
      <c r="JYV438" s="108"/>
      <c r="JYW438" s="108"/>
      <c r="JYX438" s="108"/>
      <c r="JYY438" s="108"/>
      <c r="JYZ438" s="108"/>
      <c r="JZA438" s="108"/>
      <c r="JZB438" s="108"/>
      <c r="JZC438" s="108"/>
      <c r="JZD438" s="108"/>
      <c r="JZE438" s="108"/>
      <c r="JZF438" s="108"/>
      <c r="JZG438" s="108"/>
      <c r="JZH438" s="108"/>
      <c r="JZI438" s="108"/>
      <c r="JZJ438" s="108"/>
      <c r="JZK438" s="108"/>
      <c r="JZL438" s="108"/>
      <c r="JZM438" s="108"/>
      <c r="JZN438" s="108"/>
      <c r="JZO438" s="108"/>
      <c r="JZP438" s="108"/>
      <c r="JZQ438" s="108"/>
      <c r="JZR438" s="108"/>
      <c r="JZS438" s="108"/>
      <c r="JZT438" s="108"/>
      <c r="JZU438" s="108"/>
      <c r="JZV438" s="108"/>
      <c r="JZW438" s="108"/>
      <c r="JZX438" s="108"/>
      <c r="JZY438" s="108"/>
      <c r="JZZ438" s="108"/>
      <c r="KAA438" s="108"/>
      <c r="KAB438" s="108"/>
      <c r="KAC438" s="108"/>
      <c r="KAD438" s="108"/>
      <c r="KAE438" s="108"/>
      <c r="KAF438" s="108"/>
      <c r="KAG438" s="108"/>
      <c r="KAH438" s="108"/>
      <c r="KAI438" s="108"/>
      <c r="KAJ438" s="108"/>
      <c r="KAK438" s="108"/>
      <c r="KAL438" s="108"/>
      <c r="KAM438" s="108"/>
      <c r="KAN438" s="108"/>
      <c r="KAO438" s="108"/>
      <c r="KAP438" s="108"/>
      <c r="KAQ438" s="108"/>
      <c r="KAR438" s="108"/>
      <c r="KAS438" s="108"/>
      <c r="KAT438" s="108"/>
      <c r="KAU438" s="108"/>
      <c r="KAV438" s="108"/>
      <c r="KAW438" s="108"/>
      <c r="KAX438" s="108"/>
      <c r="KAY438" s="108"/>
      <c r="KAZ438" s="108"/>
      <c r="KBA438" s="108"/>
      <c r="KBB438" s="108"/>
      <c r="KBC438" s="108"/>
      <c r="KBD438" s="108"/>
      <c r="KBE438" s="108"/>
      <c r="KBF438" s="108"/>
      <c r="KBG438" s="108"/>
      <c r="KBH438" s="108"/>
      <c r="KBI438" s="108"/>
      <c r="KBJ438" s="108"/>
      <c r="KBK438" s="108"/>
      <c r="KBL438" s="108"/>
      <c r="KBM438" s="108"/>
      <c r="KBN438" s="108"/>
      <c r="KBO438" s="108"/>
      <c r="KBP438" s="108"/>
      <c r="KBQ438" s="108"/>
      <c r="KBR438" s="108"/>
      <c r="KBS438" s="108"/>
      <c r="KBT438" s="108"/>
      <c r="KBU438" s="108"/>
      <c r="KBV438" s="108"/>
      <c r="KBW438" s="108"/>
      <c r="KBX438" s="108"/>
      <c r="KBY438" s="108"/>
      <c r="KBZ438" s="108"/>
      <c r="KCA438" s="108"/>
      <c r="KCB438" s="108"/>
      <c r="KCC438" s="108"/>
      <c r="KCD438" s="108"/>
      <c r="KCE438" s="108"/>
      <c r="KCF438" s="108"/>
      <c r="KCG438" s="108"/>
      <c r="KCH438" s="108"/>
      <c r="KCI438" s="108"/>
      <c r="KCJ438" s="108"/>
      <c r="KCK438" s="108"/>
      <c r="KCL438" s="108"/>
      <c r="KCM438" s="108"/>
      <c r="KCN438" s="108"/>
      <c r="KCO438" s="108"/>
      <c r="KCP438" s="108"/>
      <c r="KCQ438" s="108"/>
      <c r="KCR438" s="108"/>
      <c r="KCS438" s="108"/>
      <c r="KCT438" s="108"/>
      <c r="KCU438" s="108"/>
      <c r="KCV438" s="108"/>
      <c r="KCW438" s="108"/>
      <c r="KCX438" s="108"/>
      <c r="KCY438" s="108"/>
      <c r="KCZ438" s="108"/>
      <c r="KDA438" s="108"/>
      <c r="KDB438" s="108"/>
      <c r="KDC438" s="108"/>
      <c r="KDD438" s="108"/>
      <c r="KDE438" s="108"/>
      <c r="KDF438" s="108"/>
      <c r="KDG438" s="108"/>
      <c r="KDH438" s="108"/>
      <c r="KDI438" s="108"/>
      <c r="KDJ438" s="108"/>
      <c r="KDK438" s="108"/>
      <c r="KDL438" s="108"/>
      <c r="KDM438" s="108"/>
      <c r="KDN438" s="108"/>
      <c r="KDO438" s="108"/>
      <c r="KDP438" s="108"/>
      <c r="KDQ438" s="108"/>
      <c r="KDR438" s="108"/>
      <c r="KDS438" s="108"/>
      <c r="KDT438" s="108"/>
      <c r="KDU438" s="108"/>
      <c r="KDV438" s="108"/>
      <c r="KDW438" s="108"/>
      <c r="KDX438" s="108"/>
      <c r="KDY438" s="108"/>
      <c r="KDZ438" s="108"/>
      <c r="KEA438" s="108"/>
      <c r="KEB438" s="108"/>
      <c r="KEC438" s="108"/>
      <c r="KED438" s="108"/>
      <c r="KEE438" s="108"/>
      <c r="KEF438" s="108"/>
      <c r="KEG438" s="108"/>
      <c r="KEH438" s="108"/>
      <c r="KEI438" s="108"/>
      <c r="KEJ438" s="108"/>
      <c r="KEK438" s="108"/>
      <c r="KEL438" s="108"/>
      <c r="KEM438" s="108"/>
      <c r="KEN438" s="108"/>
      <c r="KEO438" s="108"/>
      <c r="KEP438" s="108"/>
      <c r="KEQ438" s="108"/>
      <c r="KER438" s="108"/>
      <c r="KES438" s="108"/>
      <c r="KET438" s="108"/>
      <c r="KEU438" s="108"/>
      <c r="KEV438" s="108"/>
      <c r="KEW438" s="108"/>
      <c r="KEX438" s="108"/>
      <c r="KEY438" s="108"/>
      <c r="KEZ438" s="108"/>
      <c r="KFA438" s="108"/>
      <c r="KFB438" s="108"/>
      <c r="KFC438" s="108"/>
      <c r="KFD438" s="108"/>
      <c r="KFE438" s="108"/>
      <c r="KFF438" s="108"/>
      <c r="KFG438" s="108"/>
      <c r="KFH438" s="108"/>
      <c r="KFI438" s="108"/>
      <c r="KFJ438" s="108"/>
      <c r="KFK438" s="108"/>
      <c r="KFL438" s="108"/>
      <c r="KFM438" s="108"/>
      <c r="KFN438" s="108"/>
      <c r="KFO438" s="108"/>
      <c r="KFP438" s="108"/>
      <c r="KFQ438" s="108"/>
      <c r="KFR438" s="108"/>
      <c r="KFS438" s="108"/>
      <c r="KFT438" s="108"/>
      <c r="KFU438" s="108"/>
      <c r="KFV438" s="108"/>
      <c r="KFW438" s="108"/>
      <c r="KFX438" s="108"/>
      <c r="KFY438" s="108"/>
      <c r="KFZ438" s="108"/>
      <c r="KGA438" s="108"/>
      <c r="KGB438" s="108"/>
      <c r="KGC438" s="108"/>
      <c r="KGD438" s="108"/>
      <c r="KGE438" s="108"/>
      <c r="KGF438" s="108"/>
      <c r="KGG438" s="108"/>
      <c r="KGH438" s="108"/>
      <c r="KGI438" s="108"/>
      <c r="KGJ438" s="108"/>
      <c r="KGK438" s="108"/>
      <c r="KGL438" s="108"/>
      <c r="KGM438" s="108"/>
      <c r="KGN438" s="108"/>
      <c r="KGO438" s="108"/>
      <c r="KGP438" s="108"/>
      <c r="KGQ438" s="108"/>
      <c r="KGR438" s="108"/>
      <c r="KGS438" s="108"/>
      <c r="KGT438" s="108"/>
      <c r="KGU438" s="108"/>
      <c r="KGV438" s="108"/>
      <c r="KGW438" s="108"/>
      <c r="KGX438" s="108"/>
      <c r="KGY438" s="108"/>
      <c r="KGZ438" s="108"/>
      <c r="KHA438" s="108"/>
      <c r="KHB438" s="108"/>
      <c r="KHC438" s="108"/>
      <c r="KHD438" s="108"/>
      <c r="KHE438" s="108"/>
      <c r="KHF438" s="108"/>
      <c r="KHG438" s="108"/>
      <c r="KHH438" s="108"/>
      <c r="KHI438" s="108"/>
      <c r="KHJ438" s="108"/>
      <c r="KHK438" s="108"/>
      <c r="KHL438" s="108"/>
      <c r="KHM438" s="108"/>
      <c r="KHN438" s="108"/>
      <c r="KHO438" s="108"/>
      <c r="KHP438" s="108"/>
      <c r="KHQ438" s="108"/>
      <c r="KHR438" s="108"/>
      <c r="KHS438" s="108"/>
      <c r="KHT438" s="108"/>
      <c r="KHU438" s="108"/>
      <c r="KHV438" s="108"/>
      <c r="KHW438" s="108"/>
      <c r="KHX438" s="108"/>
      <c r="KHY438" s="108"/>
      <c r="KHZ438" s="108"/>
      <c r="KIA438" s="108"/>
      <c r="KIB438" s="108"/>
      <c r="KIC438" s="108"/>
      <c r="KID438" s="108"/>
      <c r="KIE438" s="108"/>
      <c r="KIF438" s="108"/>
      <c r="KIG438" s="108"/>
      <c r="KIH438" s="108"/>
      <c r="KII438" s="108"/>
      <c r="KIJ438" s="108"/>
      <c r="KIK438" s="108"/>
      <c r="KIL438" s="108"/>
      <c r="KIM438" s="108"/>
      <c r="KIN438" s="108"/>
      <c r="KIO438" s="108"/>
      <c r="KIP438" s="108"/>
      <c r="KIQ438" s="108"/>
      <c r="KIR438" s="108"/>
      <c r="KIS438" s="108"/>
      <c r="KIT438" s="108"/>
      <c r="KIU438" s="108"/>
      <c r="KIV438" s="108"/>
      <c r="KIW438" s="108"/>
      <c r="KIX438" s="108"/>
      <c r="KIY438" s="108"/>
      <c r="KIZ438" s="108"/>
      <c r="KJA438" s="108"/>
      <c r="KJB438" s="108"/>
      <c r="KJC438" s="108"/>
      <c r="KJD438" s="108"/>
      <c r="KJE438" s="108"/>
      <c r="KJF438" s="108"/>
      <c r="KJG438" s="108"/>
      <c r="KJH438" s="108"/>
      <c r="KJI438" s="108"/>
      <c r="KJJ438" s="108"/>
      <c r="KJK438" s="108"/>
      <c r="KJL438" s="108"/>
      <c r="KJM438" s="108"/>
      <c r="KJN438" s="108"/>
      <c r="KJO438" s="108"/>
      <c r="KJP438" s="108"/>
      <c r="KJQ438" s="108"/>
      <c r="KJR438" s="108"/>
      <c r="KJS438" s="108"/>
      <c r="KJT438" s="108"/>
      <c r="KJU438" s="108"/>
      <c r="KJV438" s="108"/>
      <c r="KJW438" s="108"/>
      <c r="KJX438" s="108"/>
      <c r="KJY438" s="108"/>
      <c r="KJZ438" s="108"/>
      <c r="KKA438" s="108"/>
      <c r="KKB438" s="108"/>
      <c r="KKC438" s="108"/>
      <c r="KKD438" s="108"/>
      <c r="KKE438" s="108"/>
      <c r="KKF438" s="108"/>
      <c r="KKG438" s="108"/>
      <c r="KKH438" s="108"/>
      <c r="KKI438" s="108"/>
      <c r="KKJ438" s="108"/>
      <c r="KKK438" s="108"/>
      <c r="KKL438" s="108"/>
      <c r="KKM438" s="108"/>
      <c r="KKN438" s="108"/>
      <c r="KKO438" s="108"/>
      <c r="KKP438" s="108"/>
      <c r="KKQ438" s="108"/>
      <c r="KKR438" s="108"/>
      <c r="KKS438" s="108"/>
      <c r="KKT438" s="108"/>
      <c r="KKU438" s="108"/>
      <c r="KKV438" s="108"/>
      <c r="KKW438" s="108"/>
      <c r="KKX438" s="108"/>
      <c r="KKY438" s="108"/>
      <c r="KKZ438" s="108"/>
      <c r="KLA438" s="108"/>
      <c r="KLB438" s="108"/>
      <c r="KLC438" s="108"/>
      <c r="KLD438" s="108"/>
      <c r="KLE438" s="108"/>
      <c r="KLF438" s="108"/>
      <c r="KLG438" s="108"/>
      <c r="KLH438" s="108"/>
      <c r="KLI438" s="108"/>
      <c r="KLJ438" s="108"/>
      <c r="KLK438" s="108"/>
      <c r="KLL438" s="108"/>
      <c r="KLM438" s="108"/>
      <c r="KLN438" s="108"/>
      <c r="KLO438" s="108"/>
      <c r="KLP438" s="108"/>
      <c r="KLQ438" s="108"/>
      <c r="KLR438" s="108"/>
      <c r="KLS438" s="108"/>
      <c r="KLT438" s="108"/>
      <c r="KLU438" s="108"/>
      <c r="KLV438" s="108"/>
      <c r="KLW438" s="108"/>
      <c r="KLX438" s="108"/>
      <c r="KLY438" s="108"/>
      <c r="KLZ438" s="108"/>
      <c r="KMA438" s="108"/>
      <c r="KMB438" s="108"/>
      <c r="KMC438" s="108"/>
      <c r="KMD438" s="108"/>
      <c r="KME438" s="108"/>
      <c r="KMF438" s="108"/>
      <c r="KMG438" s="108"/>
      <c r="KMH438" s="108"/>
      <c r="KMI438" s="108"/>
      <c r="KMJ438" s="108"/>
      <c r="KMK438" s="108"/>
      <c r="KML438" s="108"/>
      <c r="KMM438" s="108"/>
      <c r="KMN438" s="108"/>
      <c r="KMO438" s="108"/>
      <c r="KMP438" s="108"/>
      <c r="KMQ438" s="108"/>
      <c r="KMR438" s="108"/>
      <c r="KMS438" s="108"/>
      <c r="KMT438" s="108"/>
      <c r="KMU438" s="108"/>
      <c r="KMV438" s="108"/>
      <c r="KMW438" s="108"/>
      <c r="KMX438" s="108"/>
      <c r="KMY438" s="108"/>
      <c r="KMZ438" s="108"/>
      <c r="KNA438" s="108"/>
      <c r="KNB438" s="108"/>
      <c r="KNC438" s="108"/>
      <c r="KND438" s="108"/>
      <c r="KNE438" s="108"/>
      <c r="KNF438" s="108"/>
      <c r="KNG438" s="108"/>
      <c r="KNH438" s="108"/>
      <c r="KNI438" s="108"/>
      <c r="KNJ438" s="108"/>
      <c r="KNK438" s="108"/>
      <c r="KNL438" s="108"/>
      <c r="KNM438" s="108"/>
      <c r="KNN438" s="108"/>
      <c r="KNO438" s="108"/>
      <c r="KNP438" s="108"/>
      <c r="KNQ438" s="108"/>
      <c r="KNR438" s="108"/>
      <c r="KNS438" s="108"/>
      <c r="KNT438" s="108"/>
      <c r="KNU438" s="108"/>
      <c r="KNV438" s="108"/>
      <c r="KNW438" s="108"/>
      <c r="KNX438" s="108"/>
      <c r="KNY438" s="108"/>
      <c r="KNZ438" s="108"/>
      <c r="KOA438" s="108"/>
      <c r="KOB438" s="108"/>
      <c r="KOC438" s="108"/>
      <c r="KOD438" s="108"/>
      <c r="KOE438" s="108"/>
      <c r="KOF438" s="108"/>
      <c r="KOG438" s="108"/>
      <c r="KOH438" s="108"/>
      <c r="KOI438" s="108"/>
      <c r="KOJ438" s="108"/>
      <c r="KOK438" s="108"/>
      <c r="KOL438" s="108"/>
      <c r="KOM438" s="108"/>
      <c r="KON438" s="108"/>
      <c r="KOO438" s="108"/>
      <c r="KOP438" s="108"/>
      <c r="KOQ438" s="108"/>
      <c r="KOR438" s="108"/>
      <c r="KOS438" s="108"/>
      <c r="KOT438" s="108"/>
      <c r="KOU438" s="108"/>
      <c r="KOV438" s="108"/>
      <c r="KOW438" s="108"/>
      <c r="KOX438" s="108"/>
      <c r="KOY438" s="108"/>
      <c r="KOZ438" s="108"/>
      <c r="KPA438" s="108"/>
      <c r="KPB438" s="108"/>
      <c r="KPC438" s="108"/>
      <c r="KPD438" s="108"/>
      <c r="KPE438" s="108"/>
      <c r="KPF438" s="108"/>
      <c r="KPG438" s="108"/>
      <c r="KPH438" s="108"/>
      <c r="KPI438" s="108"/>
      <c r="KPJ438" s="108"/>
      <c r="KPK438" s="108"/>
      <c r="KPL438" s="108"/>
      <c r="KPM438" s="108"/>
      <c r="KPN438" s="108"/>
      <c r="KPO438" s="108"/>
      <c r="KPP438" s="108"/>
      <c r="KPQ438" s="108"/>
      <c r="KPR438" s="108"/>
      <c r="KPS438" s="108"/>
      <c r="KPT438" s="108"/>
      <c r="KPU438" s="108"/>
      <c r="KPV438" s="108"/>
      <c r="KPW438" s="108"/>
      <c r="KPX438" s="108"/>
      <c r="KPY438" s="108"/>
      <c r="KPZ438" s="108"/>
      <c r="KQA438" s="108"/>
      <c r="KQB438" s="108"/>
      <c r="KQC438" s="108"/>
      <c r="KQD438" s="108"/>
      <c r="KQE438" s="108"/>
      <c r="KQF438" s="108"/>
      <c r="KQG438" s="108"/>
      <c r="KQH438" s="108"/>
      <c r="KQI438" s="108"/>
      <c r="KQJ438" s="108"/>
      <c r="KQK438" s="108"/>
      <c r="KQL438" s="108"/>
      <c r="KQM438" s="108"/>
      <c r="KQN438" s="108"/>
      <c r="KQO438" s="108"/>
      <c r="KQP438" s="108"/>
      <c r="KQQ438" s="108"/>
      <c r="KQR438" s="108"/>
      <c r="KQS438" s="108"/>
      <c r="KQT438" s="108"/>
      <c r="KQU438" s="108"/>
      <c r="KQV438" s="108"/>
      <c r="KQW438" s="108"/>
      <c r="KQX438" s="108"/>
      <c r="KQY438" s="108"/>
      <c r="KQZ438" s="108"/>
      <c r="KRA438" s="108"/>
      <c r="KRB438" s="108"/>
      <c r="KRC438" s="108"/>
      <c r="KRD438" s="108"/>
      <c r="KRE438" s="108"/>
      <c r="KRF438" s="108"/>
      <c r="KRG438" s="108"/>
      <c r="KRH438" s="108"/>
      <c r="KRI438" s="108"/>
      <c r="KRJ438" s="108"/>
      <c r="KRK438" s="108"/>
      <c r="KRL438" s="108"/>
      <c r="KRM438" s="108"/>
      <c r="KRN438" s="108"/>
      <c r="KRO438" s="108"/>
      <c r="KRP438" s="108"/>
      <c r="KRQ438" s="108"/>
      <c r="KRR438" s="108"/>
      <c r="KRS438" s="108"/>
      <c r="KRT438" s="108"/>
      <c r="KRU438" s="108"/>
      <c r="KRV438" s="108"/>
      <c r="KRW438" s="108"/>
      <c r="KRX438" s="108"/>
      <c r="KRY438" s="108"/>
      <c r="KRZ438" s="108"/>
      <c r="KSA438" s="108"/>
      <c r="KSB438" s="108"/>
      <c r="KSC438" s="108"/>
      <c r="KSD438" s="108"/>
      <c r="KSE438" s="108"/>
      <c r="KSF438" s="108"/>
      <c r="KSG438" s="108"/>
      <c r="KSH438" s="108"/>
      <c r="KSI438" s="108"/>
      <c r="KSJ438" s="108"/>
      <c r="KSK438" s="108"/>
      <c r="KSL438" s="108"/>
      <c r="KSM438" s="108"/>
      <c r="KSN438" s="108"/>
      <c r="KSO438" s="108"/>
      <c r="KSP438" s="108"/>
      <c r="KSQ438" s="108"/>
      <c r="KSR438" s="108"/>
      <c r="KSS438" s="108"/>
      <c r="KST438" s="108"/>
      <c r="KSU438" s="108"/>
      <c r="KSV438" s="108"/>
      <c r="KSW438" s="108"/>
      <c r="KSX438" s="108"/>
      <c r="KSY438" s="108"/>
      <c r="KSZ438" s="108"/>
      <c r="KTA438" s="108"/>
      <c r="KTB438" s="108"/>
      <c r="KTC438" s="108"/>
      <c r="KTD438" s="108"/>
      <c r="KTE438" s="108"/>
      <c r="KTF438" s="108"/>
      <c r="KTG438" s="108"/>
      <c r="KTH438" s="108"/>
      <c r="KTI438" s="108"/>
      <c r="KTJ438" s="108"/>
      <c r="KTK438" s="108"/>
      <c r="KTL438" s="108"/>
      <c r="KTM438" s="108"/>
      <c r="KTN438" s="108"/>
      <c r="KTO438" s="108"/>
      <c r="KTP438" s="108"/>
      <c r="KTQ438" s="108"/>
      <c r="KTR438" s="108"/>
      <c r="KTS438" s="108"/>
      <c r="KTT438" s="108"/>
      <c r="KTU438" s="108"/>
      <c r="KTV438" s="108"/>
      <c r="KTW438" s="108"/>
      <c r="KTX438" s="108"/>
      <c r="KTY438" s="108"/>
      <c r="KTZ438" s="108"/>
      <c r="KUA438" s="108"/>
      <c r="KUB438" s="108"/>
      <c r="KUC438" s="108"/>
      <c r="KUD438" s="108"/>
      <c r="KUE438" s="108"/>
      <c r="KUF438" s="108"/>
      <c r="KUG438" s="108"/>
      <c r="KUH438" s="108"/>
      <c r="KUI438" s="108"/>
      <c r="KUJ438" s="108"/>
      <c r="KUK438" s="108"/>
      <c r="KUL438" s="108"/>
      <c r="KUM438" s="108"/>
      <c r="KUN438" s="108"/>
      <c r="KUO438" s="108"/>
      <c r="KUP438" s="108"/>
      <c r="KUQ438" s="108"/>
      <c r="KUR438" s="108"/>
      <c r="KUS438" s="108"/>
      <c r="KUT438" s="108"/>
      <c r="KUU438" s="108"/>
      <c r="KUV438" s="108"/>
      <c r="KUW438" s="108"/>
      <c r="KUX438" s="108"/>
      <c r="KUY438" s="108"/>
      <c r="KUZ438" s="108"/>
      <c r="KVA438" s="108"/>
      <c r="KVB438" s="108"/>
      <c r="KVC438" s="108"/>
      <c r="KVD438" s="108"/>
      <c r="KVE438" s="108"/>
      <c r="KVF438" s="108"/>
      <c r="KVG438" s="108"/>
      <c r="KVH438" s="108"/>
      <c r="KVI438" s="108"/>
      <c r="KVJ438" s="108"/>
      <c r="KVK438" s="108"/>
      <c r="KVL438" s="108"/>
      <c r="KVM438" s="108"/>
      <c r="KVN438" s="108"/>
      <c r="KVO438" s="108"/>
      <c r="KVP438" s="108"/>
      <c r="KVQ438" s="108"/>
      <c r="KVR438" s="108"/>
      <c r="KVS438" s="108"/>
      <c r="KVT438" s="108"/>
      <c r="KVU438" s="108"/>
      <c r="KVV438" s="108"/>
      <c r="KVW438" s="108"/>
      <c r="KVX438" s="108"/>
      <c r="KVY438" s="108"/>
      <c r="KVZ438" s="108"/>
      <c r="KWA438" s="108"/>
      <c r="KWB438" s="108"/>
      <c r="KWC438" s="108"/>
      <c r="KWD438" s="108"/>
      <c r="KWE438" s="108"/>
      <c r="KWF438" s="108"/>
      <c r="KWG438" s="108"/>
      <c r="KWH438" s="108"/>
      <c r="KWI438" s="108"/>
      <c r="KWJ438" s="108"/>
      <c r="KWK438" s="108"/>
      <c r="KWL438" s="108"/>
      <c r="KWM438" s="108"/>
      <c r="KWN438" s="108"/>
      <c r="KWO438" s="108"/>
      <c r="KWP438" s="108"/>
      <c r="KWQ438" s="108"/>
      <c r="KWR438" s="108"/>
      <c r="KWS438" s="108"/>
      <c r="KWT438" s="108"/>
      <c r="KWU438" s="108"/>
      <c r="KWV438" s="108"/>
      <c r="KWW438" s="108"/>
      <c r="KWX438" s="108"/>
      <c r="KWY438" s="108"/>
      <c r="KWZ438" s="108"/>
      <c r="KXA438" s="108"/>
      <c r="KXB438" s="108"/>
      <c r="KXC438" s="108"/>
      <c r="KXD438" s="108"/>
      <c r="KXE438" s="108"/>
      <c r="KXF438" s="108"/>
      <c r="KXG438" s="108"/>
      <c r="KXH438" s="108"/>
      <c r="KXI438" s="108"/>
      <c r="KXJ438" s="108"/>
      <c r="KXK438" s="108"/>
      <c r="KXL438" s="108"/>
      <c r="KXM438" s="108"/>
      <c r="KXN438" s="108"/>
      <c r="KXO438" s="108"/>
      <c r="KXP438" s="108"/>
      <c r="KXQ438" s="108"/>
      <c r="KXR438" s="108"/>
      <c r="KXS438" s="108"/>
      <c r="KXT438" s="108"/>
      <c r="KXU438" s="108"/>
      <c r="KXV438" s="108"/>
      <c r="KXW438" s="108"/>
      <c r="KXX438" s="108"/>
      <c r="KXY438" s="108"/>
      <c r="KXZ438" s="108"/>
      <c r="KYA438" s="108"/>
      <c r="KYB438" s="108"/>
      <c r="KYC438" s="108"/>
      <c r="KYD438" s="108"/>
      <c r="KYE438" s="108"/>
      <c r="KYF438" s="108"/>
      <c r="KYG438" s="108"/>
      <c r="KYH438" s="108"/>
      <c r="KYI438" s="108"/>
      <c r="KYJ438" s="108"/>
      <c r="KYK438" s="108"/>
      <c r="KYL438" s="108"/>
      <c r="KYM438" s="108"/>
      <c r="KYN438" s="108"/>
      <c r="KYO438" s="108"/>
      <c r="KYP438" s="108"/>
      <c r="KYQ438" s="108"/>
      <c r="KYR438" s="108"/>
      <c r="KYS438" s="108"/>
      <c r="KYT438" s="108"/>
      <c r="KYU438" s="108"/>
      <c r="KYV438" s="108"/>
      <c r="KYW438" s="108"/>
      <c r="KYX438" s="108"/>
      <c r="KYY438" s="108"/>
      <c r="KYZ438" s="108"/>
      <c r="KZA438" s="108"/>
      <c r="KZB438" s="108"/>
      <c r="KZC438" s="108"/>
      <c r="KZD438" s="108"/>
      <c r="KZE438" s="108"/>
      <c r="KZF438" s="108"/>
      <c r="KZG438" s="108"/>
      <c r="KZH438" s="108"/>
      <c r="KZI438" s="108"/>
      <c r="KZJ438" s="108"/>
      <c r="KZK438" s="108"/>
      <c r="KZL438" s="108"/>
      <c r="KZM438" s="108"/>
      <c r="KZN438" s="108"/>
      <c r="KZO438" s="108"/>
      <c r="KZP438" s="108"/>
      <c r="KZQ438" s="108"/>
      <c r="KZR438" s="108"/>
      <c r="KZS438" s="108"/>
      <c r="KZT438" s="108"/>
      <c r="KZU438" s="108"/>
      <c r="KZV438" s="108"/>
      <c r="KZW438" s="108"/>
      <c r="KZX438" s="108"/>
      <c r="KZY438" s="108"/>
      <c r="KZZ438" s="108"/>
      <c r="LAA438" s="108"/>
      <c r="LAB438" s="108"/>
      <c r="LAC438" s="108"/>
      <c r="LAD438" s="108"/>
      <c r="LAE438" s="108"/>
      <c r="LAF438" s="108"/>
      <c r="LAG438" s="108"/>
      <c r="LAH438" s="108"/>
      <c r="LAI438" s="108"/>
      <c r="LAJ438" s="108"/>
      <c r="LAK438" s="108"/>
      <c r="LAL438" s="108"/>
      <c r="LAM438" s="108"/>
      <c r="LAN438" s="108"/>
      <c r="LAO438" s="108"/>
      <c r="LAP438" s="108"/>
      <c r="LAQ438" s="108"/>
      <c r="LAR438" s="108"/>
      <c r="LAS438" s="108"/>
      <c r="LAT438" s="108"/>
      <c r="LAU438" s="108"/>
      <c r="LAV438" s="108"/>
      <c r="LAW438" s="108"/>
      <c r="LAX438" s="108"/>
      <c r="LAY438" s="108"/>
      <c r="LAZ438" s="108"/>
      <c r="LBA438" s="108"/>
      <c r="LBB438" s="108"/>
      <c r="LBC438" s="108"/>
      <c r="LBD438" s="108"/>
      <c r="LBE438" s="108"/>
      <c r="LBF438" s="108"/>
      <c r="LBG438" s="108"/>
      <c r="LBH438" s="108"/>
      <c r="LBI438" s="108"/>
      <c r="LBJ438" s="108"/>
      <c r="LBK438" s="108"/>
      <c r="LBL438" s="108"/>
      <c r="LBM438" s="108"/>
      <c r="LBN438" s="108"/>
      <c r="LBO438" s="108"/>
      <c r="LBP438" s="108"/>
      <c r="LBQ438" s="108"/>
      <c r="LBR438" s="108"/>
      <c r="LBS438" s="108"/>
      <c r="LBT438" s="108"/>
      <c r="LBU438" s="108"/>
      <c r="LBV438" s="108"/>
      <c r="LBW438" s="108"/>
      <c r="LBX438" s="108"/>
      <c r="LBY438" s="108"/>
      <c r="LBZ438" s="108"/>
      <c r="LCA438" s="108"/>
      <c r="LCB438" s="108"/>
      <c r="LCC438" s="108"/>
      <c r="LCD438" s="108"/>
      <c r="LCE438" s="108"/>
      <c r="LCF438" s="108"/>
      <c r="LCG438" s="108"/>
      <c r="LCH438" s="108"/>
      <c r="LCI438" s="108"/>
      <c r="LCJ438" s="108"/>
      <c r="LCK438" s="108"/>
      <c r="LCL438" s="108"/>
      <c r="LCM438" s="108"/>
      <c r="LCN438" s="108"/>
      <c r="LCO438" s="108"/>
      <c r="LCP438" s="108"/>
      <c r="LCQ438" s="108"/>
      <c r="LCR438" s="108"/>
      <c r="LCS438" s="108"/>
      <c r="LCT438" s="108"/>
      <c r="LCU438" s="108"/>
      <c r="LCV438" s="108"/>
      <c r="LCW438" s="108"/>
      <c r="LCX438" s="108"/>
      <c r="LCY438" s="108"/>
      <c r="LCZ438" s="108"/>
      <c r="LDA438" s="108"/>
      <c r="LDB438" s="108"/>
      <c r="LDC438" s="108"/>
      <c r="LDD438" s="108"/>
      <c r="LDE438" s="108"/>
      <c r="LDF438" s="108"/>
      <c r="LDG438" s="108"/>
      <c r="LDH438" s="108"/>
      <c r="LDI438" s="108"/>
      <c r="LDJ438" s="108"/>
      <c r="LDK438" s="108"/>
      <c r="LDL438" s="108"/>
      <c r="LDM438" s="108"/>
      <c r="LDN438" s="108"/>
      <c r="LDO438" s="108"/>
      <c r="LDP438" s="108"/>
      <c r="LDQ438" s="108"/>
      <c r="LDR438" s="108"/>
      <c r="LDS438" s="108"/>
      <c r="LDT438" s="108"/>
      <c r="LDU438" s="108"/>
      <c r="LDV438" s="108"/>
      <c r="LDW438" s="108"/>
      <c r="LDX438" s="108"/>
      <c r="LDY438" s="108"/>
      <c r="LDZ438" s="108"/>
      <c r="LEA438" s="108"/>
      <c r="LEB438" s="108"/>
      <c r="LEC438" s="108"/>
      <c r="LED438" s="108"/>
      <c r="LEE438" s="108"/>
      <c r="LEF438" s="108"/>
      <c r="LEG438" s="108"/>
      <c r="LEH438" s="108"/>
      <c r="LEI438" s="108"/>
      <c r="LEJ438" s="108"/>
      <c r="LEK438" s="108"/>
      <c r="LEL438" s="108"/>
      <c r="LEM438" s="108"/>
      <c r="LEN438" s="108"/>
      <c r="LEO438" s="108"/>
      <c r="LEP438" s="108"/>
      <c r="LEQ438" s="108"/>
      <c r="LER438" s="108"/>
      <c r="LES438" s="108"/>
      <c r="LET438" s="108"/>
      <c r="LEU438" s="108"/>
      <c r="LEV438" s="108"/>
      <c r="LEW438" s="108"/>
      <c r="LEX438" s="108"/>
      <c r="LEY438" s="108"/>
      <c r="LEZ438" s="108"/>
      <c r="LFA438" s="108"/>
      <c r="LFB438" s="108"/>
      <c r="LFC438" s="108"/>
      <c r="LFD438" s="108"/>
      <c r="LFE438" s="108"/>
      <c r="LFF438" s="108"/>
      <c r="LFG438" s="108"/>
      <c r="LFH438" s="108"/>
      <c r="LFI438" s="108"/>
      <c r="LFJ438" s="108"/>
      <c r="LFK438" s="108"/>
      <c r="LFL438" s="108"/>
      <c r="LFM438" s="108"/>
      <c r="LFN438" s="108"/>
      <c r="LFO438" s="108"/>
      <c r="LFP438" s="108"/>
      <c r="LFQ438" s="108"/>
      <c r="LFR438" s="108"/>
      <c r="LFS438" s="108"/>
      <c r="LFT438" s="108"/>
      <c r="LFU438" s="108"/>
      <c r="LFV438" s="108"/>
      <c r="LFW438" s="108"/>
      <c r="LFX438" s="108"/>
      <c r="LFY438" s="108"/>
      <c r="LFZ438" s="108"/>
      <c r="LGA438" s="108"/>
      <c r="LGB438" s="108"/>
      <c r="LGC438" s="108"/>
      <c r="LGD438" s="108"/>
      <c r="LGE438" s="108"/>
      <c r="LGF438" s="108"/>
      <c r="LGG438" s="108"/>
      <c r="LGH438" s="108"/>
      <c r="LGI438" s="108"/>
      <c r="LGJ438" s="108"/>
      <c r="LGK438" s="108"/>
      <c r="LGL438" s="108"/>
      <c r="LGM438" s="108"/>
      <c r="LGN438" s="108"/>
      <c r="LGO438" s="108"/>
      <c r="LGP438" s="108"/>
      <c r="LGQ438" s="108"/>
      <c r="LGR438" s="108"/>
      <c r="LGS438" s="108"/>
      <c r="LGT438" s="108"/>
      <c r="LGU438" s="108"/>
      <c r="LGV438" s="108"/>
      <c r="LGW438" s="108"/>
      <c r="LGX438" s="108"/>
      <c r="LGY438" s="108"/>
      <c r="LGZ438" s="108"/>
      <c r="LHA438" s="108"/>
      <c r="LHB438" s="108"/>
      <c r="LHC438" s="108"/>
      <c r="LHD438" s="108"/>
      <c r="LHE438" s="108"/>
      <c r="LHF438" s="108"/>
      <c r="LHG438" s="108"/>
      <c r="LHH438" s="108"/>
      <c r="LHI438" s="108"/>
      <c r="LHJ438" s="108"/>
      <c r="LHK438" s="108"/>
      <c r="LHL438" s="108"/>
      <c r="LHM438" s="108"/>
      <c r="LHN438" s="108"/>
      <c r="LHO438" s="108"/>
      <c r="LHP438" s="108"/>
      <c r="LHQ438" s="108"/>
      <c r="LHR438" s="108"/>
      <c r="LHS438" s="108"/>
      <c r="LHT438" s="108"/>
      <c r="LHU438" s="108"/>
      <c r="LHV438" s="108"/>
      <c r="LHW438" s="108"/>
      <c r="LHX438" s="108"/>
      <c r="LHY438" s="108"/>
      <c r="LHZ438" s="108"/>
      <c r="LIA438" s="108"/>
      <c r="LIB438" s="108"/>
      <c r="LIC438" s="108"/>
      <c r="LID438" s="108"/>
      <c r="LIE438" s="108"/>
      <c r="LIF438" s="108"/>
      <c r="LIG438" s="108"/>
      <c r="LIH438" s="108"/>
      <c r="LII438" s="108"/>
      <c r="LIJ438" s="108"/>
      <c r="LIK438" s="108"/>
      <c r="LIL438" s="108"/>
      <c r="LIM438" s="108"/>
      <c r="LIN438" s="108"/>
      <c r="LIO438" s="108"/>
      <c r="LIP438" s="108"/>
      <c r="LIQ438" s="108"/>
      <c r="LIR438" s="108"/>
      <c r="LIS438" s="108"/>
      <c r="LIT438" s="108"/>
      <c r="LIU438" s="108"/>
      <c r="LIV438" s="108"/>
      <c r="LIW438" s="108"/>
      <c r="LIX438" s="108"/>
      <c r="LIY438" s="108"/>
      <c r="LIZ438" s="108"/>
      <c r="LJA438" s="108"/>
      <c r="LJB438" s="108"/>
      <c r="LJC438" s="108"/>
      <c r="LJD438" s="108"/>
      <c r="LJE438" s="108"/>
      <c r="LJF438" s="108"/>
      <c r="LJG438" s="108"/>
      <c r="LJH438" s="108"/>
      <c r="LJI438" s="108"/>
      <c r="LJJ438" s="108"/>
      <c r="LJK438" s="108"/>
      <c r="LJL438" s="108"/>
      <c r="LJM438" s="108"/>
      <c r="LJN438" s="108"/>
      <c r="LJO438" s="108"/>
      <c r="LJP438" s="108"/>
      <c r="LJQ438" s="108"/>
      <c r="LJR438" s="108"/>
      <c r="LJS438" s="108"/>
      <c r="LJT438" s="108"/>
      <c r="LJU438" s="108"/>
      <c r="LJV438" s="108"/>
      <c r="LJW438" s="108"/>
      <c r="LJX438" s="108"/>
      <c r="LJY438" s="108"/>
      <c r="LJZ438" s="108"/>
      <c r="LKA438" s="108"/>
      <c r="LKB438" s="108"/>
      <c r="LKC438" s="108"/>
      <c r="LKD438" s="108"/>
      <c r="LKE438" s="108"/>
      <c r="LKF438" s="108"/>
      <c r="LKG438" s="108"/>
      <c r="LKH438" s="108"/>
      <c r="LKI438" s="108"/>
      <c r="LKJ438" s="108"/>
      <c r="LKK438" s="108"/>
      <c r="LKL438" s="108"/>
      <c r="LKM438" s="108"/>
      <c r="LKN438" s="108"/>
      <c r="LKO438" s="108"/>
      <c r="LKP438" s="108"/>
      <c r="LKQ438" s="108"/>
      <c r="LKR438" s="108"/>
      <c r="LKS438" s="108"/>
      <c r="LKT438" s="108"/>
      <c r="LKU438" s="108"/>
      <c r="LKV438" s="108"/>
      <c r="LKW438" s="108"/>
      <c r="LKX438" s="108"/>
      <c r="LKY438" s="108"/>
      <c r="LKZ438" s="108"/>
      <c r="LLA438" s="108"/>
      <c r="LLB438" s="108"/>
      <c r="LLC438" s="108"/>
      <c r="LLD438" s="108"/>
      <c r="LLE438" s="108"/>
      <c r="LLF438" s="108"/>
      <c r="LLG438" s="108"/>
      <c r="LLH438" s="108"/>
      <c r="LLI438" s="108"/>
      <c r="LLJ438" s="108"/>
      <c r="LLK438" s="108"/>
      <c r="LLL438" s="108"/>
      <c r="LLM438" s="108"/>
      <c r="LLN438" s="108"/>
      <c r="LLO438" s="108"/>
      <c r="LLP438" s="108"/>
      <c r="LLQ438" s="108"/>
      <c r="LLR438" s="108"/>
      <c r="LLS438" s="108"/>
      <c r="LLT438" s="108"/>
      <c r="LLU438" s="108"/>
      <c r="LLV438" s="108"/>
      <c r="LLW438" s="108"/>
      <c r="LLX438" s="108"/>
      <c r="LLY438" s="108"/>
      <c r="LLZ438" s="108"/>
      <c r="LMA438" s="108"/>
      <c r="LMB438" s="108"/>
      <c r="LMC438" s="108"/>
      <c r="LMD438" s="108"/>
      <c r="LME438" s="108"/>
      <c r="LMF438" s="108"/>
      <c r="LMG438" s="108"/>
      <c r="LMH438" s="108"/>
      <c r="LMI438" s="108"/>
      <c r="LMJ438" s="108"/>
      <c r="LMK438" s="108"/>
      <c r="LML438" s="108"/>
      <c r="LMM438" s="108"/>
      <c r="LMN438" s="108"/>
      <c r="LMO438" s="108"/>
      <c r="LMP438" s="108"/>
      <c r="LMQ438" s="108"/>
      <c r="LMR438" s="108"/>
      <c r="LMS438" s="108"/>
      <c r="LMT438" s="108"/>
      <c r="LMU438" s="108"/>
      <c r="LMV438" s="108"/>
      <c r="LMW438" s="108"/>
      <c r="LMX438" s="108"/>
      <c r="LMY438" s="108"/>
      <c r="LMZ438" s="108"/>
      <c r="LNA438" s="108"/>
      <c r="LNB438" s="108"/>
      <c r="LNC438" s="108"/>
      <c r="LND438" s="108"/>
      <c r="LNE438" s="108"/>
      <c r="LNF438" s="108"/>
      <c r="LNG438" s="108"/>
      <c r="LNH438" s="108"/>
      <c r="LNI438" s="108"/>
      <c r="LNJ438" s="108"/>
      <c r="LNK438" s="108"/>
      <c r="LNL438" s="108"/>
      <c r="LNM438" s="108"/>
      <c r="LNN438" s="108"/>
      <c r="LNO438" s="108"/>
      <c r="LNP438" s="108"/>
      <c r="LNQ438" s="108"/>
      <c r="LNR438" s="108"/>
      <c r="LNS438" s="108"/>
      <c r="LNT438" s="108"/>
      <c r="LNU438" s="108"/>
      <c r="LNV438" s="108"/>
      <c r="LNW438" s="108"/>
      <c r="LNX438" s="108"/>
      <c r="LNY438" s="108"/>
      <c r="LNZ438" s="108"/>
      <c r="LOA438" s="108"/>
      <c r="LOB438" s="108"/>
      <c r="LOC438" s="108"/>
      <c r="LOD438" s="108"/>
      <c r="LOE438" s="108"/>
      <c r="LOF438" s="108"/>
      <c r="LOG438" s="108"/>
      <c r="LOH438" s="108"/>
      <c r="LOI438" s="108"/>
      <c r="LOJ438" s="108"/>
      <c r="LOK438" s="108"/>
      <c r="LOL438" s="108"/>
      <c r="LOM438" s="108"/>
      <c r="LON438" s="108"/>
      <c r="LOO438" s="108"/>
      <c r="LOP438" s="108"/>
      <c r="LOQ438" s="108"/>
      <c r="LOR438" s="108"/>
      <c r="LOS438" s="108"/>
      <c r="LOT438" s="108"/>
      <c r="LOU438" s="108"/>
      <c r="LOV438" s="108"/>
      <c r="LOW438" s="108"/>
      <c r="LOX438" s="108"/>
      <c r="LOY438" s="108"/>
      <c r="LOZ438" s="108"/>
      <c r="LPA438" s="108"/>
      <c r="LPB438" s="108"/>
      <c r="LPC438" s="108"/>
      <c r="LPD438" s="108"/>
      <c r="LPE438" s="108"/>
      <c r="LPF438" s="108"/>
      <c r="LPG438" s="108"/>
      <c r="LPH438" s="108"/>
      <c r="LPI438" s="108"/>
      <c r="LPJ438" s="108"/>
      <c r="LPK438" s="108"/>
      <c r="LPL438" s="108"/>
      <c r="LPM438" s="108"/>
      <c r="LPN438" s="108"/>
      <c r="LPO438" s="108"/>
      <c r="LPP438" s="108"/>
      <c r="LPQ438" s="108"/>
      <c r="LPR438" s="108"/>
      <c r="LPS438" s="108"/>
      <c r="LPT438" s="108"/>
      <c r="LPU438" s="108"/>
      <c r="LPV438" s="108"/>
      <c r="LPW438" s="108"/>
      <c r="LPX438" s="108"/>
      <c r="LPY438" s="108"/>
      <c r="LPZ438" s="108"/>
      <c r="LQA438" s="108"/>
      <c r="LQB438" s="108"/>
      <c r="LQC438" s="108"/>
      <c r="LQD438" s="108"/>
      <c r="LQE438" s="108"/>
      <c r="LQF438" s="108"/>
      <c r="LQG438" s="108"/>
      <c r="LQH438" s="108"/>
      <c r="LQI438" s="108"/>
      <c r="LQJ438" s="108"/>
      <c r="LQK438" s="108"/>
      <c r="LQL438" s="108"/>
      <c r="LQM438" s="108"/>
      <c r="LQN438" s="108"/>
      <c r="LQO438" s="108"/>
      <c r="LQP438" s="108"/>
      <c r="LQQ438" s="108"/>
      <c r="LQR438" s="108"/>
      <c r="LQS438" s="108"/>
      <c r="LQT438" s="108"/>
      <c r="LQU438" s="108"/>
      <c r="LQV438" s="108"/>
      <c r="LQW438" s="108"/>
      <c r="LQX438" s="108"/>
      <c r="LQY438" s="108"/>
      <c r="LQZ438" s="108"/>
      <c r="LRA438" s="108"/>
      <c r="LRB438" s="108"/>
      <c r="LRC438" s="108"/>
      <c r="LRD438" s="108"/>
      <c r="LRE438" s="108"/>
      <c r="LRF438" s="108"/>
      <c r="LRG438" s="108"/>
      <c r="LRH438" s="108"/>
      <c r="LRI438" s="108"/>
      <c r="LRJ438" s="108"/>
      <c r="LRK438" s="108"/>
      <c r="LRL438" s="108"/>
      <c r="LRM438" s="108"/>
      <c r="LRN438" s="108"/>
      <c r="LRO438" s="108"/>
      <c r="LRP438" s="108"/>
      <c r="LRQ438" s="108"/>
      <c r="LRR438" s="108"/>
      <c r="LRS438" s="108"/>
      <c r="LRT438" s="108"/>
      <c r="LRU438" s="108"/>
      <c r="LRV438" s="108"/>
      <c r="LRW438" s="108"/>
      <c r="LRX438" s="108"/>
      <c r="LRY438" s="108"/>
      <c r="LRZ438" s="108"/>
      <c r="LSA438" s="108"/>
      <c r="LSB438" s="108"/>
      <c r="LSC438" s="108"/>
      <c r="LSD438" s="108"/>
      <c r="LSE438" s="108"/>
      <c r="LSF438" s="108"/>
      <c r="LSG438" s="108"/>
      <c r="LSH438" s="108"/>
      <c r="LSI438" s="108"/>
      <c r="LSJ438" s="108"/>
      <c r="LSK438" s="108"/>
      <c r="LSL438" s="108"/>
      <c r="LSM438" s="108"/>
      <c r="LSN438" s="108"/>
      <c r="LSO438" s="108"/>
      <c r="LSP438" s="108"/>
      <c r="LSQ438" s="108"/>
      <c r="LSR438" s="108"/>
      <c r="LSS438" s="108"/>
      <c r="LST438" s="108"/>
      <c r="LSU438" s="108"/>
      <c r="LSV438" s="108"/>
      <c r="LSW438" s="108"/>
      <c r="LSX438" s="108"/>
      <c r="LSY438" s="108"/>
      <c r="LSZ438" s="108"/>
      <c r="LTA438" s="108"/>
      <c r="LTB438" s="108"/>
      <c r="LTC438" s="108"/>
      <c r="LTD438" s="108"/>
      <c r="LTE438" s="108"/>
      <c r="LTF438" s="108"/>
      <c r="LTG438" s="108"/>
      <c r="LTH438" s="108"/>
      <c r="LTI438" s="108"/>
      <c r="LTJ438" s="108"/>
      <c r="LTK438" s="108"/>
      <c r="LTL438" s="108"/>
      <c r="LTM438" s="108"/>
      <c r="LTN438" s="108"/>
      <c r="LTO438" s="108"/>
      <c r="LTP438" s="108"/>
      <c r="LTQ438" s="108"/>
      <c r="LTR438" s="108"/>
      <c r="LTS438" s="108"/>
      <c r="LTT438" s="108"/>
      <c r="LTU438" s="108"/>
      <c r="LTV438" s="108"/>
      <c r="LTW438" s="108"/>
      <c r="LTX438" s="108"/>
      <c r="LTY438" s="108"/>
      <c r="LTZ438" s="108"/>
      <c r="LUA438" s="108"/>
      <c r="LUB438" s="108"/>
      <c r="LUC438" s="108"/>
      <c r="LUD438" s="108"/>
      <c r="LUE438" s="108"/>
      <c r="LUF438" s="108"/>
      <c r="LUG438" s="108"/>
      <c r="LUH438" s="108"/>
      <c r="LUI438" s="108"/>
      <c r="LUJ438" s="108"/>
      <c r="LUK438" s="108"/>
      <c r="LUL438" s="108"/>
      <c r="LUM438" s="108"/>
      <c r="LUN438" s="108"/>
      <c r="LUO438" s="108"/>
      <c r="LUP438" s="108"/>
      <c r="LUQ438" s="108"/>
      <c r="LUR438" s="108"/>
      <c r="LUS438" s="108"/>
      <c r="LUT438" s="108"/>
      <c r="LUU438" s="108"/>
      <c r="LUV438" s="108"/>
      <c r="LUW438" s="108"/>
      <c r="LUX438" s="108"/>
      <c r="LUY438" s="108"/>
      <c r="LUZ438" s="108"/>
      <c r="LVA438" s="108"/>
      <c r="LVB438" s="108"/>
      <c r="LVC438" s="108"/>
      <c r="LVD438" s="108"/>
      <c r="LVE438" s="108"/>
      <c r="LVF438" s="108"/>
      <c r="LVG438" s="108"/>
      <c r="LVH438" s="108"/>
      <c r="LVI438" s="108"/>
      <c r="LVJ438" s="108"/>
      <c r="LVK438" s="108"/>
      <c r="LVL438" s="108"/>
      <c r="LVM438" s="108"/>
      <c r="LVN438" s="108"/>
      <c r="LVO438" s="108"/>
      <c r="LVP438" s="108"/>
      <c r="LVQ438" s="108"/>
      <c r="LVR438" s="108"/>
      <c r="LVS438" s="108"/>
      <c r="LVT438" s="108"/>
      <c r="LVU438" s="108"/>
      <c r="LVV438" s="108"/>
      <c r="LVW438" s="108"/>
      <c r="LVX438" s="108"/>
      <c r="LVY438" s="108"/>
      <c r="LVZ438" s="108"/>
      <c r="LWA438" s="108"/>
      <c r="LWB438" s="108"/>
      <c r="LWC438" s="108"/>
      <c r="LWD438" s="108"/>
      <c r="LWE438" s="108"/>
      <c r="LWF438" s="108"/>
      <c r="LWG438" s="108"/>
      <c r="LWH438" s="108"/>
      <c r="LWI438" s="108"/>
      <c r="LWJ438" s="108"/>
      <c r="LWK438" s="108"/>
      <c r="LWL438" s="108"/>
      <c r="LWM438" s="108"/>
      <c r="LWN438" s="108"/>
      <c r="LWO438" s="108"/>
      <c r="LWP438" s="108"/>
      <c r="LWQ438" s="108"/>
      <c r="LWR438" s="108"/>
      <c r="LWS438" s="108"/>
      <c r="LWT438" s="108"/>
      <c r="LWU438" s="108"/>
      <c r="LWV438" s="108"/>
      <c r="LWW438" s="108"/>
      <c r="LWX438" s="108"/>
      <c r="LWY438" s="108"/>
      <c r="LWZ438" s="108"/>
      <c r="LXA438" s="108"/>
      <c r="LXB438" s="108"/>
      <c r="LXC438" s="108"/>
      <c r="LXD438" s="108"/>
      <c r="LXE438" s="108"/>
      <c r="LXF438" s="108"/>
      <c r="LXG438" s="108"/>
      <c r="LXH438" s="108"/>
      <c r="LXI438" s="108"/>
      <c r="LXJ438" s="108"/>
      <c r="LXK438" s="108"/>
      <c r="LXL438" s="108"/>
      <c r="LXM438" s="108"/>
      <c r="LXN438" s="108"/>
      <c r="LXO438" s="108"/>
      <c r="LXP438" s="108"/>
      <c r="LXQ438" s="108"/>
      <c r="LXR438" s="108"/>
      <c r="LXS438" s="108"/>
      <c r="LXT438" s="108"/>
      <c r="LXU438" s="108"/>
      <c r="LXV438" s="108"/>
      <c r="LXW438" s="108"/>
      <c r="LXX438" s="108"/>
      <c r="LXY438" s="108"/>
      <c r="LXZ438" s="108"/>
      <c r="LYA438" s="108"/>
      <c r="LYB438" s="108"/>
      <c r="LYC438" s="108"/>
      <c r="LYD438" s="108"/>
      <c r="LYE438" s="108"/>
      <c r="LYF438" s="108"/>
      <c r="LYG438" s="108"/>
      <c r="LYH438" s="108"/>
      <c r="LYI438" s="108"/>
      <c r="LYJ438" s="108"/>
      <c r="LYK438" s="108"/>
      <c r="LYL438" s="108"/>
      <c r="LYM438" s="108"/>
      <c r="LYN438" s="108"/>
      <c r="LYO438" s="108"/>
      <c r="LYP438" s="108"/>
      <c r="LYQ438" s="108"/>
      <c r="LYR438" s="108"/>
      <c r="LYS438" s="108"/>
      <c r="LYT438" s="108"/>
      <c r="LYU438" s="108"/>
      <c r="LYV438" s="108"/>
      <c r="LYW438" s="108"/>
      <c r="LYX438" s="108"/>
      <c r="LYY438" s="108"/>
      <c r="LYZ438" s="108"/>
      <c r="LZA438" s="108"/>
      <c r="LZB438" s="108"/>
      <c r="LZC438" s="108"/>
      <c r="LZD438" s="108"/>
      <c r="LZE438" s="108"/>
      <c r="LZF438" s="108"/>
      <c r="LZG438" s="108"/>
      <c r="LZH438" s="108"/>
      <c r="LZI438" s="108"/>
      <c r="LZJ438" s="108"/>
      <c r="LZK438" s="108"/>
      <c r="LZL438" s="108"/>
      <c r="LZM438" s="108"/>
      <c r="LZN438" s="108"/>
      <c r="LZO438" s="108"/>
      <c r="LZP438" s="108"/>
      <c r="LZQ438" s="108"/>
      <c r="LZR438" s="108"/>
      <c r="LZS438" s="108"/>
      <c r="LZT438" s="108"/>
      <c r="LZU438" s="108"/>
      <c r="LZV438" s="108"/>
      <c r="LZW438" s="108"/>
      <c r="LZX438" s="108"/>
      <c r="LZY438" s="108"/>
      <c r="LZZ438" s="108"/>
      <c r="MAA438" s="108"/>
      <c r="MAB438" s="108"/>
      <c r="MAC438" s="108"/>
      <c r="MAD438" s="108"/>
      <c r="MAE438" s="108"/>
      <c r="MAF438" s="108"/>
      <c r="MAG438" s="108"/>
      <c r="MAH438" s="108"/>
      <c r="MAI438" s="108"/>
      <c r="MAJ438" s="108"/>
      <c r="MAK438" s="108"/>
      <c r="MAL438" s="108"/>
      <c r="MAM438" s="108"/>
      <c r="MAN438" s="108"/>
      <c r="MAO438" s="108"/>
      <c r="MAP438" s="108"/>
      <c r="MAQ438" s="108"/>
      <c r="MAR438" s="108"/>
      <c r="MAS438" s="108"/>
      <c r="MAT438" s="108"/>
      <c r="MAU438" s="108"/>
      <c r="MAV438" s="108"/>
      <c r="MAW438" s="108"/>
      <c r="MAX438" s="108"/>
      <c r="MAY438" s="108"/>
      <c r="MAZ438" s="108"/>
      <c r="MBA438" s="108"/>
      <c r="MBB438" s="108"/>
      <c r="MBC438" s="108"/>
      <c r="MBD438" s="108"/>
      <c r="MBE438" s="108"/>
      <c r="MBF438" s="108"/>
      <c r="MBG438" s="108"/>
      <c r="MBH438" s="108"/>
      <c r="MBI438" s="108"/>
      <c r="MBJ438" s="108"/>
      <c r="MBK438" s="108"/>
      <c r="MBL438" s="108"/>
      <c r="MBM438" s="108"/>
      <c r="MBN438" s="108"/>
      <c r="MBO438" s="108"/>
      <c r="MBP438" s="108"/>
      <c r="MBQ438" s="108"/>
      <c r="MBR438" s="108"/>
      <c r="MBS438" s="108"/>
      <c r="MBT438" s="108"/>
      <c r="MBU438" s="108"/>
      <c r="MBV438" s="108"/>
      <c r="MBW438" s="108"/>
      <c r="MBX438" s="108"/>
      <c r="MBY438" s="108"/>
      <c r="MBZ438" s="108"/>
      <c r="MCA438" s="108"/>
      <c r="MCB438" s="108"/>
      <c r="MCC438" s="108"/>
      <c r="MCD438" s="108"/>
      <c r="MCE438" s="108"/>
      <c r="MCF438" s="108"/>
      <c r="MCG438" s="108"/>
      <c r="MCH438" s="108"/>
      <c r="MCI438" s="108"/>
      <c r="MCJ438" s="108"/>
      <c r="MCK438" s="108"/>
      <c r="MCL438" s="108"/>
      <c r="MCM438" s="108"/>
      <c r="MCN438" s="108"/>
      <c r="MCO438" s="108"/>
      <c r="MCP438" s="108"/>
      <c r="MCQ438" s="108"/>
      <c r="MCR438" s="108"/>
      <c r="MCS438" s="108"/>
      <c r="MCT438" s="108"/>
      <c r="MCU438" s="108"/>
      <c r="MCV438" s="108"/>
      <c r="MCW438" s="108"/>
      <c r="MCX438" s="108"/>
      <c r="MCY438" s="108"/>
      <c r="MCZ438" s="108"/>
      <c r="MDA438" s="108"/>
      <c r="MDB438" s="108"/>
      <c r="MDC438" s="108"/>
      <c r="MDD438" s="108"/>
      <c r="MDE438" s="108"/>
      <c r="MDF438" s="108"/>
      <c r="MDG438" s="108"/>
      <c r="MDH438" s="108"/>
      <c r="MDI438" s="108"/>
      <c r="MDJ438" s="108"/>
      <c r="MDK438" s="108"/>
      <c r="MDL438" s="108"/>
      <c r="MDM438" s="108"/>
      <c r="MDN438" s="108"/>
      <c r="MDO438" s="108"/>
      <c r="MDP438" s="108"/>
      <c r="MDQ438" s="108"/>
      <c r="MDR438" s="108"/>
      <c r="MDS438" s="108"/>
      <c r="MDT438" s="108"/>
      <c r="MDU438" s="108"/>
      <c r="MDV438" s="108"/>
      <c r="MDW438" s="108"/>
      <c r="MDX438" s="108"/>
      <c r="MDY438" s="108"/>
      <c r="MDZ438" s="108"/>
      <c r="MEA438" s="108"/>
      <c r="MEB438" s="108"/>
      <c r="MEC438" s="108"/>
      <c r="MED438" s="108"/>
      <c r="MEE438" s="108"/>
      <c r="MEF438" s="108"/>
      <c r="MEG438" s="108"/>
      <c r="MEH438" s="108"/>
      <c r="MEI438" s="108"/>
      <c r="MEJ438" s="108"/>
      <c r="MEK438" s="108"/>
      <c r="MEL438" s="108"/>
      <c r="MEM438" s="108"/>
      <c r="MEN438" s="108"/>
      <c r="MEO438" s="108"/>
      <c r="MEP438" s="108"/>
      <c r="MEQ438" s="108"/>
      <c r="MER438" s="108"/>
      <c r="MES438" s="108"/>
      <c r="MET438" s="108"/>
      <c r="MEU438" s="108"/>
      <c r="MEV438" s="108"/>
      <c r="MEW438" s="108"/>
      <c r="MEX438" s="108"/>
      <c r="MEY438" s="108"/>
      <c r="MEZ438" s="108"/>
      <c r="MFA438" s="108"/>
      <c r="MFB438" s="108"/>
      <c r="MFC438" s="108"/>
      <c r="MFD438" s="108"/>
      <c r="MFE438" s="108"/>
      <c r="MFF438" s="108"/>
      <c r="MFG438" s="108"/>
      <c r="MFH438" s="108"/>
      <c r="MFI438" s="108"/>
      <c r="MFJ438" s="108"/>
      <c r="MFK438" s="108"/>
      <c r="MFL438" s="108"/>
      <c r="MFM438" s="108"/>
      <c r="MFN438" s="108"/>
      <c r="MFO438" s="108"/>
      <c r="MFP438" s="108"/>
      <c r="MFQ438" s="108"/>
      <c r="MFR438" s="108"/>
      <c r="MFS438" s="108"/>
      <c r="MFT438" s="108"/>
      <c r="MFU438" s="108"/>
      <c r="MFV438" s="108"/>
      <c r="MFW438" s="108"/>
      <c r="MFX438" s="108"/>
      <c r="MFY438" s="108"/>
      <c r="MFZ438" s="108"/>
      <c r="MGA438" s="108"/>
      <c r="MGB438" s="108"/>
      <c r="MGC438" s="108"/>
      <c r="MGD438" s="108"/>
      <c r="MGE438" s="108"/>
      <c r="MGF438" s="108"/>
      <c r="MGG438" s="108"/>
      <c r="MGH438" s="108"/>
      <c r="MGI438" s="108"/>
      <c r="MGJ438" s="108"/>
      <c r="MGK438" s="108"/>
      <c r="MGL438" s="108"/>
      <c r="MGM438" s="108"/>
      <c r="MGN438" s="108"/>
      <c r="MGO438" s="108"/>
      <c r="MGP438" s="108"/>
      <c r="MGQ438" s="108"/>
      <c r="MGR438" s="108"/>
      <c r="MGS438" s="108"/>
      <c r="MGT438" s="108"/>
      <c r="MGU438" s="108"/>
      <c r="MGV438" s="108"/>
      <c r="MGW438" s="108"/>
      <c r="MGX438" s="108"/>
      <c r="MGY438" s="108"/>
      <c r="MGZ438" s="108"/>
      <c r="MHA438" s="108"/>
      <c r="MHB438" s="108"/>
      <c r="MHC438" s="108"/>
      <c r="MHD438" s="108"/>
      <c r="MHE438" s="108"/>
      <c r="MHF438" s="108"/>
      <c r="MHG438" s="108"/>
      <c r="MHH438" s="108"/>
      <c r="MHI438" s="108"/>
      <c r="MHJ438" s="108"/>
      <c r="MHK438" s="108"/>
      <c r="MHL438" s="108"/>
      <c r="MHM438" s="108"/>
      <c r="MHN438" s="108"/>
      <c r="MHO438" s="108"/>
      <c r="MHP438" s="108"/>
      <c r="MHQ438" s="108"/>
      <c r="MHR438" s="108"/>
      <c r="MHS438" s="108"/>
      <c r="MHT438" s="108"/>
      <c r="MHU438" s="108"/>
      <c r="MHV438" s="108"/>
      <c r="MHW438" s="108"/>
      <c r="MHX438" s="108"/>
      <c r="MHY438" s="108"/>
      <c r="MHZ438" s="108"/>
      <c r="MIA438" s="108"/>
      <c r="MIB438" s="108"/>
      <c r="MIC438" s="108"/>
      <c r="MID438" s="108"/>
      <c r="MIE438" s="108"/>
      <c r="MIF438" s="108"/>
      <c r="MIG438" s="108"/>
      <c r="MIH438" s="108"/>
      <c r="MII438" s="108"/>
      <c r="MIJ438" s="108"/>
      <c r="MIK438" s="108"/>
      <c r="MIL438" s="108"/>
      <c r="MIM438" s="108"/>
      <c r="MIN438" s="108"/>
      <c r="MIO438" s="108"/>
      <c r="MIP438" s="108"/>
      <c r="MIQ438" s="108"/>
      <c r="MIR438" s="108"/>
      <c r="MIS438" s="108"/>
      <c r="MIT438" s="108"/>
      <c r="MIU438" s="108"/>
      <c r="MIV438" s="108"/>
      <c r="MIW438" s="108"/>
      <c r="MIX438" s="108"/>
      <c r="MIY438" s="108"/>
      <c r="MIZ438" s="108"/>
      <c r="MJA438" s="108"/>
      <c r="MJB438" s="108"/>
      <c r="MJC438" s="108"/>
      <c r="MJD438" s="108"/>
      <c r="MJE438" s="108"/>
      <c r="MJF438" s="108"/>
      <c r="MJG438" s="108"/>
      <c r="MJH438" s="108"/>
      <c r="MJI438" s="108"/>
      <c r="MJJ438" s="108"/>
      <c r="MJK438" s="108"/>
      <c r="MJL438" s="108"/>
      <c r="MJM438" s="108"/>
      <c r="MJN438" s="108"/>
      <c r="MJO438" s="108"/>
      <c r="MJP438" s="108"/>
      <c r="MJQ438" s="108"/>
      <c r="MJR438" s="108"/>
      <c r="MJS438" s="108"/>
      <c r="MJT438" s="108"/>
      <c r="MJU438" s="108"/>
      <c r="MJV438" s="108"/>
      <c r="MJW438" s="108"/>
      <c r="MJX438" s="108"/>
      <c r="MJY438" s="108"/>
      <c r="MJZ438" s="108"/>
      <c r="MKA438" s="108"/>
      <c r="MKB438" s="108"/>
      <c r="MKC438" s="108"/>
      <c r="MKD438" s="108"/>
      <c r="MKE438" s="108"/>
      <c r="MKF438" s="108"/>
      <c r="MKG438" s="108"/>
      <c r="MKH438" s="108"/>
      <c r="MKI438" s="108"/>
      <c r="MKJ438" s="108"/>
      <c r="MKK438" s="108"/>
      <c r="MKL438" s="108"/>
      <c r="MKM438" s="108"/>
      <c r="MKN438" s="108"/>
      <c r="MKO438" s="108"/>
      <c r="MKP438" s="108"/>
      <c r="MKQ438" s="108"/>
      <c r="MKR438" s="108"/>
      <c r="MKS438" s="108"/>
      <c r="MKT438" s="108"/>
      <c r="MKU438" s="108"/>
      <c r="MKV438" s="108"/>
      <c r="MKW438" s="108"/>
      <c r="MKX438" s="108"/>
      <c r="MKY438" s="108"/>
      <c r="MKZ438" s="108"/>
      <c r="MLA438" s="108"/>
      <c r="MLB438" s="108"/>
      <c r="MLC438" s="108"/>
      <c r="MLD438" s="108"/>
      <c r="MLE438" s="108"/>
      <c r="MLF438" s="108"/>
      <c r="MLG438" s="108"/>
      <c r="MLH438" s="108"/>
      <c r="MLI438" s="108"/>
      <c r="MLJ438" s="108"/>
      <c r="MLK438" s="108"/>
      <c r="MLL438" s="108"/>
      <c r="MLM438" s="108"/>
      <c r="MLN438" s="108"/>
      <c r="MLO438" s="108"/>
      <c r="MLP438" s="108"/>
      <c r="MLQ438" s="108"/>
      <c r="MLR438" s="108"/>
      <c r="MLS438" s="108"/>
      <c r="MLT438" s="108"/>
      <c r="MLU438" s="108"/>
      <c r="MLV438" s="108"/>
      <c r="MLW438" s="108"/>
      <c r="MLX438" s="108"/>
      <c r="MLY438" s="108"/>
      <c r="MLZ438" s="108"/>
      <c r="MMA438" s="108"/>
      <c r="MMB438" s="108"/>
      <c r="MMC438" s="108"/>
      <c r="MMD438" s="108"/>
      <c r="MME438" s="108"/>
      <c r="MMF438" s="108"/>
      <c r="MMG438" s="108"/>
      <c r="MMH438" s="108"/>
      <c r="MMI438" s="108"/>
      <c r="MMJ438" s="108"/>
      <c r="MMK438" s="108"/>
      <c r="MML438" s="108"/>
      <c r="MMM438" s="108"/>
      <c r="MMN438" s="108"/>
      <c r="MMO438" s="108"/>
      <c r="MMP438" s="108"/>
      <c r="MMQ438" s="108"/>
      <c r="MMR438" s="108"/>
      <c r="MMS438" s="108"/>
      <c r="MMT438" s="108"/>
      <c r="MMU438" s="108"/>
      <c r="MMV438" s="108"/>
      <c r="MMW438" s="108"/>
      <c r="MMX438" s="108"/>
      <c r="MMY438" s="108"/>
      <c r="MMZ438" s="108"/>
      <c r="MNA438" s="108"/>
      <c r="MNB438" s="108"/>
      <c r="MNC438" s="108"/>
      <c r="MND438" s="108"/>
      <c r="MNE438" s="108"/>
      <c r="MNF438" s="108"/>
      <c r="MNG438" s="108"/>
      <c r="MNH438" s="108"/>
      <c r="MNI438" s="108"/>
      <c r="MNJ438" s="108"/>
      <c r="MNK438" s="108"/>
      <c r="MNL438" s="108"/>
      <c r="MNM438" s="108"/>
      <c r="MNN438" s="108"/>
      <c r="MNO438" s="108"/>
      <c r="MNP438" s="108"/>
      <c r="MNQ438" s="108"/>
      <c r="MNR438" s="108"/>
      <c r="MNS438" s="108"/>
      <c r="MNT438" s="108"/>
      <c r="MNU438" s="108"/>
      <c r="MNV438" s="108"/>
      <c r="MNW438" s="108"/>
      <c r="MNX438" s="108"/>
      <c r="MNY438" s="108"/>
      <c r="MNZ438" s="108"/>
      <c r="MOA438" s="108"/>
      <c r="MOB438" s="108"/>
      <c r="MOC438" s="108"/>
      <c r="MOD438" s="108"/>
      <c r="MOE438" s="108"/>
      <c r="MOF438" s="108"/>
      <c r="MOG438" s="108"/>
      <c r="MOH438" s="108"/>
      <c r="MOI438" s="108"/>
      <c r="MOJ438" s="108"/>
      <c r="MOK438" s="108"/>
      <c r="MOL438" s="108"/>
      <c r="MOM438" s="108"/>
      <c r="MON438" s="108"/>
      <c r="MOO438" s="108"/>
      <c r="MOP438" s="108"/>
      <c r="MOQ438" s="108"/>
      <c r="MOR438" s="108"/>
      <c r="MOS438" s="108"/>
      <c r="MOT438" s="108"/>
      <c r="MOU438" s="108"/>
      <c r="MOV438" s="108"/>
      <c r="MOW438" s="108"/>
      <c r="MOX438" s="108"/>
      <c r="MOY438" s="108"/>
      <c r="MOZ438" s="108"/>
      <c r="MPA438" s="108"/>
      <c r="MPB438" s="108"/>
      <c r="MPC438" s="108"/>
      <c r="MPD438" s="108"/>
      <c r="MPE438" s="108"/>
      <c r="MPF438" s="108"/>
      <c r="MPG438" s="108"/>
      <c r="MPH438" s="108"/>
      <c r="MPI438" s="108"/>
      <c r="MPJ438" s="108"/>
      <c r="MPK438" s="108"/>
      <c r="MPL438" s="108"/>
      <c r="MPM438" s="108"/>
      <c r="MPN438" s="108"/>
      <c r="MPO438" s="108"/>
      <c r="MPP438" s="108"/>
      <c r="MPQ438" s="108"/>
      <c r="MPR438" s="108"/>
      <c r="MPS438" s="108"/>
      <c r="MPT438" s="108"/>
      <c r="MPU438" s="108"/>
      <c r="MPV438" s="108"/>
      <c r="MPW438" s="108"/>
      <c r="MPX438" s="108"/>
      <c r="MPY438" s="108"/>
      <c r="MPZ438" s="108"/>
      <c r="MQA438" s="108"/>
      <c r="MQB438" s="108"/>
      <c r="MQC438" s="108"/>
      <c r="MQD438" s="108"/>
      <c r="MQE438" s="108"/>
      <c r="MQF438" s="108"/>
      <c r="MQG438" s="108"/>
      <c r="MQH438" s="108"/>
      <c r="MQI438" s="108"/>
      <c r="MQJ438" s="108"/>
      <c r="MQK438" s="108"/>
      <c r="MQL438" s="108"/>
      <c r="MQM438" s="108"/>
      <c r="MQN438" s="108"/>
      <c r="MQO438" s="108"/>
      <c r="MQP438" s="108"/>
      <c r="MQQ438" s="108"/>
      <c r="MQR438" s="108"/>
      <c r="MQS438" s="108"/>
      <c r="MQT438" s="108"/>
      <c r="MQU438" s="108"/>
      <c r="MQV438" s="108"/>
      <c r="MQW438" s="108"/>
      <c r="MQX438" s="108"/>
      <c r="MQY438" s="108"/>
      <c r="MQZ438" s="108"/>
      <c r="MRA438" s="108"/>
      <c r="MRB438" s="108"/>
      <c r="MRC438" s="108"/>
      <c r="MRD438" s="108"/>
      <c r="MRE438" s="108"/>
      <c r="MRF438" s="108"/>
      <c r="MRG438" s="108"/>
      <c r="MRH438" s="108"/>
      <c r="MRI438" s="108"/>
      <c r="MRJ438" s="108"/>
      <c r="MRK438" s="108"/>
      <c r="MRL438" s="108"/>
      <c r="MRM438" s="108"/>
      <c r="MRN438" s="108"/>
      <c r="MRO438" s="108"/>
      <c r="MRP438" s="108"/>
      <c r="MRQ438" s="108"/>
      <c r="MRR438" s="108"/>
      <c r="MRS438" s="108"/>
      <c r="MRT438" s="108"/>
      <c r="MRU438" s="108"/>
      <c r="MRV438" s="108"/>
      <c r="MRW438" s="108"/>
      <c r="MRX438" s="108"/>
      <c r="MRY438" s="108"/>
      <c r="MRZ438" s="108"/>
      <c r="MSA438" s="108"/>
      <c r="MSB438" s="108"/>
      <c r="MSC438" s="108"/>
      <c r="MSD438" s="108"/>
      <c r="MSE438" s="108"/>
      <c r="MSF438" s="108"/>
      <c r="MSG438" s="108"/>
      <c r="MSH438" s="108"/>
      <c r="MSI438" s="108"/>
      <c r="MSJ438" s="108"/>
      <c r="MSK438" s="108"/>
      <c r="MSL438" s="108"/>
      <c r="MSM438" s="108"/>
      <c r="MSN438" s="108"/>
      <c r="MSO438" s="108"/>
      <c r="MSP438" s="108"/>
      <c r="MSQ438" s="108"/>
      <c r="MSR438" s="108"/>
      <c r="MSS438" s="108"/>
      <c r="MST438" s="108"/>
      <c r="MSU438" s="108"/>
      <c r="MSV438" s="108"/>
      <c r="MSW438" s="108"/>
      <c r="MSX438" s="108"/>
      <c r="MSY438" s="108"/>
      <c r="MSZ438" s="108"/>
      <c r="MTA438" s="108"/>
      <c r="MTB438" s="108"/>
      <c r="MTC438" s="108"/>
      <c r="MTD438" s="108"/>
      <c r="MTE438" s="108"/>
      <c r="MTF438" s="108"/>
      <c r="MTG438" s="108"/>
      <c r="MTH438" s="108"/>
      <c r="MTI438" s="108"/>
      <c r="MTJ438" s="108"/>
      <c r="MTK438" s="108"/>
      <c r="MTL438" s="108"/>
      <c r="MTM438" s="108"/>
      <c r="MTN438" s="108"/>
      <c r="MTO438" s="108"/>
      <c r="MTP438" s="108"/>
      <c r="MTQ438" s="108"/>
      <c r="MTR438" s="108"/>
      <c r="MTS438" s="108"/>
      <c r="MTT438" s="108"/>
      <c r="MTU438" s="108"/>
      <c r="MTV438" s="108"/>
      <c r="MTW438" s="108"/>
      <c r="MTX438" s="108"/>
      <c r="MTY438" s="108"/>
      <c r="MTZ438" s="108"/>
      <c r="MUA438" s="108"/>
      <c r="MUB438" s="108"/>
      <c r="MUC438" s="108"/>
      <c r="MUD438" s="108"/>
      <c r="MUE438" s="108"/>
      <c r="MUF438" s="108"/>
      <c r="MUG438" s="108"/>
      <c r="MUH438" s="108"/>
      <c r="MUI438" s="108"/>
      <c r="MUJ438" s="108"/>
      <c r="MUK438" s="108"/>
      <c r="MUL438" s="108"/>
      <c r="MUM438" s="108"/>
      <c r="MUN438" s="108"/>
      <c r="MUO438" s="108"/>
      <c r="MUP438" s="108"/>
      <c r="MUQ438" s="108"/>
      <c r="MUR438" s="108"/>
      <c r="MUS438" s="108"/>
      <c r="MUT438" s="108"/>
      <c r="MUU438" s="108"/>
      <c r="MUV438" s="108"/>
      <c r="MUW438" s="108"/>
      <c r="MUX438" s="108"/>
      <c r="MUY438" s="108"/>
      <c r="MUZ438" s="108"/>
      <c r="MVA438" s="108"/>
      <c r="MVB438" s="108"/>
      <c r="MVC438" s="108"/>
      <c r="MVD438" s="108"/>
      <c r="MVE438" s="108"/>
      <c r="MVF438" s="108"/>
      <c r="MVG438" s="108"/>
      <c r="MVH438" s="108"/>
      <c r="MVI438" s="108"/>
      <c r="MVJ438" s="108"/>
      <c r="MVK438" s="108"/>
      <c r="MVL438" s="108"/>
      <c r="MVM438" s="108"/>
      <c r="MVN438" s="108"/>
      <c r="MVO438" s="108"/>
      <c r="MVP438" s="108"/>
      <c r="MVQ438" s="108"/>
      <c r="MVR438" s="108"/>
      <c r="MVS438" s="108"/>
      <c r="MVT438" s="108"/>
      <c r="MVU438" s="108"/>
      <c r="MVV438" s="108"/>
      <c r="MVW438" s="108"/>
      <c r="MVX438" s="108"/>
      <c r="MVY438" s="108"/>
      <c r="MVZ438" s="108"/>
      <c r="MWA438" s="108"/>
      <c r="MWB438" s="108"/>
      <c r="MWC438" s="108"/>
      <c r="MWD438" s="108"/>
      <c r="MWE438" s="108"/>
      <c r="MWF438" s="108"/>
      <c r="MWG438" s="108"/>
      <c r="MWH438" s="108"/>
      <c r="MWI438" s="108"/>
      <c r="MWJ438" s="108"/>
      <c r="MWK438" s="108"/>
      <c r="MWL438" s="108"/>
      <c r="MWM438" s="108"/>
      <c r="MWN438" s="108"/>
      <c r="MWO438" s="108"/>
      <c r="MWP438" s="108"/>
      <c r="MWQ438" s="108"/>
      <c r="MWR438" s="108"/>
      <c r="MWS438" s="108"/>
      <c r="MWT438" s="108"/>
      <c r="MWU438" s="108"/>
      <c r="MWV438" s="108"/>
      <c r="MWW438" s="108"/>
      <c r="MWX438" s="108"/>
      <c r="MWY438" s="108"/>
      <c r="MWZ438" s="108"/>
      <c r="MXA438" s="108"/>
      <c r="MXB438" s="108"/>
      <c r="MXC438" s="108"/>
      <c r="MXD438" s="108"/>
      <c r="MXE438" s="108"/>
      <c r="MXF438" s="108"/>
      <c r="MXG438" s="108"/>
      <c r="MXH438" s="108"/>
      <c r="MXI438" s="108"/>
      <c r="MXJ438" s="108"/>
      <c r="MXK438" s="108"/>
      <c r="MXL438" s="108"/>
      <c r="MXM438" s="108"/>
      <c r="MXN438" s="108"/>
      <c r="MXO438" s="108"/>
      <c r="MXP438" s="108"/>
      <c r="MXQ438" s="108"/>
      <c r="MXR438" s="108"/>
      <c r="MXS438" s="108"/>
      <c r="MXT438" s="108"/>
      <c r="MXU438" s="108"/>
      <c r="MXV438" s="108"/>
      <c r="MXW438" s="108"/>
      <c r="MXX438" s="108"/>
      <c r="MXY438" s="108"/>
      <c r="MXZ438" s="108"/>
      <c r="MYA438" s="108"/>
      <c r="MYB438" s="108"/>
      <c r="MYC438" s="108"/>
      <c r="MYD438" s="108"/>
      <c r="MYE438" s="108"/>
      <c r="MYF438" s="108"/>
      <c r="MYG438" s="108"/>
      <c r="MYH438" s="108"/>
      <c r="MYI438" s="108"/>
      <c r="MYJ438" s="108"/>
      <c r="MYK438" s="108"/>
      <c r="MYL438" s="108"/>
      <c r="MYM438" s="108"/>
      <c r="MYN438" s="108"/>
      <c r="MYO438" s="108"/>
      <c r="MYP438" s="108"/>
      <c r="MYQ438" s="108"/>
      <c r="MYR438" s="108"/>
      <c r="MYS438" s="108"/>
      <c r="MYT438" s="108"/>
      <c r="MYU438" s="108"/>
      <c r="MYV438" s="108"/>
      <c r="MYW438" s="108"/>
      <c r="MYX438" s="108"/>
      <c r="MYY438" s="108"/>
      <c r="MYZ438" s="108"/>
      <c r="MZA438" s="108"/>
      <c r="MZB438" s="108"/>
      <c r="MZC438" s="108"/>
      <c r="MZD438" s="108"/>
      <c r="MZE438" s="108"/>
      <c r="MZF438" s="108"/>
      <c r="MZG438" s="108"/>
      <c r="MZH438" s="108"/>
      <c r="MZI438" s="108"/>
      <c r="MZJ438" s="108"/>
      <c r="MZK438" s="108"/>
      <c r="MZL438" s="108"/>
      <c r="MZM438" s="108"/>
      <c r="MZN438" s="108"/>
      <c r="MZO438" s="108"/>
      <c r="MZP438" s="108"/>
      <c r="MZQ438" s="108"/>
      <c r="MZR438" s="108"/>
      <c r="MZS438" s="108"/>
      <c r="MZT438" s="108"/>
      <c r="MZU438" s="108"/>
      <c r="MZV438" s="108"/>
      <c r="MZW438" s="108"/>
      <c r="MZX438" s="108"/>
      <c r="MZY438" s="108"/>
      <c r="MZZ438" s="108"/>
      <c r="NAA438" s="108"/>
      <c r="NAB438" s="108"/>
      <c r="NAC438" s="108"/>
      <c r="NAD438" s="108"/>
      <c r="NAE438" s="108"/>
      <c r="NAF438" s="108"/>
      <c r="NAG438" s="108"/>
      <c r="NAH438" s="108"/>
      <c r="NAI438" s="108"/>
      <c r="NAJ438" s="108"/>
      <c r="NAK438" s="108"/>
      <c r="NAL438" s="108"/>
      <c r="NAM438" s="108"/>
      <c r="NAN438" s="108"/>
      <c r="NAO438" s="108"/>
      <c r="NAP438" s="108"/>
      <c r="NAQ438" s="108"/>
      <c r="NAR438" s="108"/>
      <c r="NAS438" s="108"/>
      <c r="NAT438" s="108"/>
      <c r="NAU438" s="108"/>
      <c r="NAV438" s="108"/>
      <c r="NAW438" s="108"/>
      <c r="NAX438" s="108"/>
      <c r="NAY438" s="108"/>
      <c r="NAZ438" s="108"/>
      <c r="NBA438" s="108"/>
      <c r="NBB438" s="108"/>
      <c r="NBC438" s="108"/>
      <c r="NBD438" s="108"/>
      <c r="NBE438" s="108"/>
      <c r="NBF438" s="108"/>
      <c r="NBG438" s="108"/>
      <c r="NBH438" s="108"/>
      <c r="NBI438" s="108"/>
      <c r="NBJ438" s="108"/>
      <c r="NBK438" s="108"/>
      <c r="NBL438" s="108"/>
      <c r="NBM438" s="108"/>
      <c r="NBN438" s="108"/>
      <c r="NBO438" s="108"/>
      <c r="NBP438" s="108"/>
      <c r="NBQ438" s="108"/>
      <c r="NBR438" s="108"/>
      <c r="NBS438" s="108"/>
      <c r="NBT438" s="108"/>
      <c r="NBU438" s="108"/>
      <c r="NBV438" s="108"/>
      <c r="NBW438" s="108"/>
      <c r="NBX438" s="108"/>
      <c r="NBY438" s="108"/>
      <c r="NBZ438" s="108"/>
      <c r="NCA438" s="108"/>
      <c r="NCB438" s="108"/>
      <c r="NCC438" s="108"/>
      <c r="NCD438" s="108"/>
      <c r="NCE438" s="108"/>
      <c r="NCF438" s="108"/>
      <c r="NCG438" s="108"/>
      <c r="NCH438" s="108"/>
      <c r="NCI438" s="108"/>
      <c r="NCJ438" s="108"/>
      <c r="NCK438" s="108"/>
      <c r="NCL438" s="108"/>
      <c r="NCM438" s="108"/>
      <c r="NCN438" s="108"/>
      <c r="NCO438" s="108"/>
      <c r="NCP438" s="108"/>
      <c r="NCQ438" s="108"/>
      <c r="NCR438" s="108"/>
      <c r="NCS438" s="108"/>
      <c r="NCT438" s="108"/>
      <c r="NCU438" s="108"/>
      <c r="NCV438" s="108"/>
      <c r="NCW438" s="108"/>
      <c r="NCX438" s="108"/>
      <c r="NCY438" s="108"/>
      <c r="NCZ438" s="108"/>
      <c r="NDA438" s="108"/>
      <c r="NDB438" s="108"/>
      <c r="NDC438" s="108"/>
      <c r="NDD438" s="108"/>
      <c r="NDE438" s="108"/>
      <c r="NDF438" s="108"/>
      <c r="NDG438" s="108"/>
      <c r="NDH438" s="108"/>
      <c r="NDI438" s="108"/>
      <c r="NDJ438" s="108"/>
      <c r="NDK438" s="108"/>
      <c r="NDL438" s="108"/>
      <c r="NDM438" s="108"/>
      <c r="NDN438" s="108"/>
      <c r="NDO438" s="108"/>
      <c r="NDP438" s="108"/>
      <c r="NDQ438" s="108"/>
      <c r="NDR438" s="108"/>
      <c r="NDS438" s="108"/>
      <c r="NDT438" s="108"/>
      <c r="NDU438" s="108"/>
      <c r="NDV438" s="108"/>
      <c r="NDW438" s="108"/>
      <c r="NDX438" s="108"/>
      <c r="NDY438" s="108"/>
      <c r="NDZ438" s="108"/>
      <c r="NEA438" s="108"/>
      <c r="NEB438" s="108"/>
      <c r="NEC438" s="108"/>
      <c r="NED438" s="108"/>
      <c r="NEE438" s="108"/>
      <c r="NEF438" s="108"/>
      <c r="NEG438" s="108"/>
      <c r="NEH438" s="108"/>
      <c r="NEI438" s="108"/>
      <c r="NEJ438" s="108"/>
      <c r="NEK438" s="108"/>
      <c r="NEL438" s="108"/>
      <c r="NEM438" s="108"/>
      <c r="NEN438" s="108"/>
      <c r="NEO438" s="108"/>
      <c r="NEP438" s="108"/>
      <c r="NEQ438" s="108"/>
      <c r="NER438" s="108"/>
      <c r="NES438" s="108"/>
      <c r="NET438" s="108"/>
      <c r="NEU438" s="108"/>
      <c r="NEV438" s="108"/>
      <c r="NEW438" s="108"/>
      <c r="NEX438" s="108"/>
      <c r="NEY438" s="108"/>
      <c r="NEZ438" s="108"/>
      <c r="NFA438" s="108"/>
      <c r="NFB438" s="108"/>
      <c r="NFC438" s="108"/>
      <c r="NFD438" s="108"/>
      <c r="NFE438" s="108"/>
      <c r="NFF438" s="108"/>
      <c r="NFG438" s="108"/>
      <c r="NFH438" s="108"/>
      <c r="NFI438" s="108"/>
      <c r="NFJ438" s="108"/>
      <c r="NFK438" s="108"/>
      <c r="NFL438" s="108"/>
      <c r="NFM438" s="108"/>
      <c r="NFN438" s="108"/>
      <c r="NFO438" s="108"/>
      <c r="NFP438" s="108"/>
      <c r="NFQ438" s="108"/>
      <c r="NFR438" s="108"/>
      <c r="NFS438" s="108"/>
      <c r="NFT438" s="108"/>
      <c r="NFU438" s="108"/>
      <c r="NFV438" s="108"/>
      <c r="NFW438" s="108"/>
      <c r="NFX438" s="108"/>
      <c r="NFY438" s="108"/>
      <c r="NFZ438" s="108"/>
      <c r="NGA438" s="108"/>
      <c r="NGB438" s="108"/>
      <c r="NGC438" s="108"/>
      <c r="NGD438" s="108"/>
      <c r="NGE438" s="108"/>
      <c r="NGF438" s="108"/>
      <c r="NGG438" s="108"/>
      <c r="NGH438" s="108"/>
      <c r="NGI438" s="108"/>
      <c r="NGJ438" s="108"/>
      <c r="NGK438" s="108"/>
      <c r="NGL438" s="108"/>
      <c r="NGM438" s="108"/>
      <c r="NGN438" s="108"/>
      <c r="NGO438" s="108"/>
      <c r="NGP438" s="108"/>
      <c r="NGQ438" s="108"/>
      <c r="NGR438" s="108"/>
      <c r="NGS438" s="108"/>
      <c r="NGT438" s="108"/>
      <c r="NGU438" s="108"/>
      <c r="NGV438" s="108"/>
      <c r="NGW438" s="108"/>
      <c r="NGX438" s="108"/>
      <c r="NGY438" s="108"/>
      <c r="NGZ438" s="108"/>
      <c r="NHA438" s="108"/>
      <c r="NHB438" s="108"/>
      <c r="NHC438" s="108"/>
      <c r="NHD438" s="108"/>
      <c r="NHE438" s="108"/>
      <c r="NHF438" s="108"/>
      <c r="NHG438" s="108"/>
      <c r="NHH438" s="108"/>
      <c r="NHI438" s="108"/>
      <c r="NHJ438" s="108"/>
      <c r="NHK438" s="108"/>
      <c r="NHL438" s="108"/>
      <c r="NHM438" s="108"/>
      <c r="NHN438" s="108"/>
      <c r="NHO438" s="108"/>
      <c r="NHP438" s="108"/>
      <c r="NHQ438" s="108"/>
      <c r="NHR438" s="108"/>
      <c r="NHS438" s="108"/>
      <c r="NHT438" s="108"/>
      <c r="NHU438" s="108"/>
      <c r="NHV438" s="108"/>
      <c r="NHW438" s="108"/>
      <c r="NHX438" s="108"/>
      <c r="NHY438" s="108"/>
      <c r="NHZ438" s="108"/>
      <c r="NIA438" s="108"/>
      <c r="NIB438" s="108"/>
      <c r="NIC438" s="108"/>
      <c r="NID438" s="108"/>
      <c r="NIE438" s="108"/>
      <c r="NIF438" s="108"/>
      <c r="NIG438" s="108"/>
      <c r="NIH438" s="108"/>
      <c r="NII438" s="108"/>
      <c r="NIJ438" s="108"/>
      <c r="NIK438" s="108"/>
      <c r="NIL438" s="108"/>
      <c r="NIM438" s="108"/>
      <c r="NIN438" s="108"/>
      <c r="NIO438" s="108"/>
      <c r="NIP438" s="108"/>
      <c r="NIQ438" s="108"/>
      <c r="NIR438" s="108"/>
      <c r="NIS438" s="108"/>
      <c r="NIT438" s="108"/>
      <c r="NIU438" s="108"/>
      <c r="NIV438" s="108"/>
      <c r="NIW438" s="108"/>
      <c r="NIX438" s="108"/>
      <c r="NIY438" s="108"/>
      <c r="NIZ438" s="108"/>
      <c r="NJA438" s="108"/>
      <c r="NJB438" s="108"/>
      <c r="NJC438" s="108"/>
      <c r="NJD438" s="108"/>
      <c r="NJE438" s="108"/>
      <c r="NJF438" s="108"/>
      <c r="NJG438" s="108"/>
      <c r="NJH438" s="108"/>
      <c r="NJI438" s="108"/>
      <c r="NJJ438" s="108"/>
      <c r="NJK438" s="108"/>
      <c r="NJL438" s="108"/>
      <c r="NJM438" s="108"/>
      <c r="NJN438" s="108"/>
      <c r="NJO438" s="108"/>
      <c r="NJP438" s="108"/>
      <c r="NJQ438" s="108"/>
      <c r="NJR438" s="108"/>
      <c r="NJS438" s="108"/>
      <c r="NJT438" s="108"/>
      <c r="NJU438" s="108"/>
      <c r="NJV438" s="108"/>
      <c r="NJW438" s="108"/>
      <c r="NJX438" s="108"/>
      <c r="NJY438" s="108"/>
      <c r="NJZ438" s="108"/>
      <c r="NKA438" s="108"/>
      <c r="NKB438" s="108"/>
      <c r="NKC438" s="108"/>
      <c r="NKD438" s="108"/>
      <c r="NKE438" s="108"/>
      <c r="NKF438" s="108"/>
      <c r="NKG438" s="108"/>
      <c r="NKH438" s="108"/>
      <c r="NKI438" s="108"/>
      <c r="NKJ438" s="108"/>
      <c r="NKK438" s="108"/>
      <c r="NKL438" s="108"/>
      <c r="NKM438" s="108"/>
      <c r="NKN438" s="108"/>
      <c r="NKO438" s="108"/>
      <c r="NKP438" s="108"/>
      <c r="NKQ438" s="108"/>
      <c r="NKR438" s="108"/>
      <c r="NKS438" s="108"/>
      <c r="NKT438" s="108"/>
      <c r="NKU438" s="108"/>
      <c r="NKV438" s="108"/>
      <c r="NKW438" s="108"/>
      <c r="NKX438" s="108"/>
      <c r="NKY438" s="108"/>
      <c r="NKZ438" s="108"/>
      <c r="NLA438" s="108"/>
      <c r="NLB438" s="108"/>
      <c r="NLC438" s="108"/>
      <c r="NLD438" s="108"/>
      <c r="NLE438" s="108"/>
      <c r="NLF438" s="108"/>
      <c r="NLG438" s="108"/>
      <c r="NLH438" s="108"/>
      <c r="NLI438" s="108"/>
      <c r="NLJ438" s="108"/>
      <c r="NLK438" s="108"/>
      <c r="NLL438" s="108"/>
      <c r="NLM438" s="108"/>
      <c r="NLN438" s="108"/>
      <c r="NLO438" s="108"/>
      <c r="NLP438" s="108"/>
      <c r="NLQ438" s="108"/>
      <c r="NLR438" s="108"/>
      <c r="NLS438" s="108"/>
      <c r="NLT438" s="108"/>
      <c r="NLU438" s="108"/>
      <c r="NLV438" s="108"/>
      <c r="NLW438" s="108"/>
      <c r="NLX438" s="108"/>
      <c r="NLY438" s="108"/>
      <c r="NLZ438" s="108"/>
      <c r="NMA438" s="108"/>
      <c r="NMB438" s="108"/>
      <c r="NMC438" s="108"/>
      <c r="NMD438" s="108"/>
      <c r="NME438" s="108"/>
      <c r="NMF438" s="108"/>
      <c r="NMG438" s="108"/>
      <c r="NMH438" s="108"/>
      <c r="NMI438" s="108"/>
      <c r="NMJ438" s="108"/>
      <c r="NMK438" s="108"/>
      <c r="NML438" s="108"/>
      <c r="NMM438" s="108"/>
      <c r="NMN438" s="108"/>
      <c r="NMO438" s="108"/>
      <c r="NMP438" s="108"/>
      <c r="NMQ438" s="108"/>
      <c r="NMR438" s="108"/>
      <c r="NMS438" s="108"/>
      <c r="NMT438" s="108"/>
      <c r="NMU438" s="108"/>
      <c r="NMV438" s="108"/>
      <c r="NMW438" s="108"/>
      <c r="NMX438" s="108"/>
      <c r="NMY438" s="108"/>
      <c r="NMZ438" s="108"/>
      <c r="NNA438" s="108"/>
      <c r="NNB438" s="108"/>
      <c r="NNC438" s="108"/>
      <c r="NND438" s="108"/>
      <c r="NNE438" s="108"/>
      <c r="NNF438" s="108"/>
      <c r="NNG438" s="108"/>
      <c r="NNH438" s="108"/>
      <c r="NNI438" s="108"/>
      <c r="NNJ438" s="108"/>
      <c r="NNK438" s="108"/>
      <c r="NNL438" s="108"/>
      <c r="NNM438" s="108"/>
      <c r="NNN438" s="108"/>
      <c r="NNO438" s="108"/>
      <c r="NNP438" s="108"/>
      <c r="NNQ438" s="108"/>
      <c r="NNR438" s="108"/>
      <c r="NNS438" s="108"/>
      <c r="NNT438" s="108"/>
      <c r="NNU438" s="108"/>
      <c r="NNV438" s="108"/>
      <c r="NNW438" s="108"/>
      <c r="NNX438" s="108"/>
      <c r="NNY438" s="108"/>
      <c r="NNZ438" s="108"/>
      <c r="NOA438" s="108"/>
      <c r="NOB438" s="108"/>
      <c r="NOC438" s="108"/>
      <c r="NOD438" s="108"/>
      <c r="NOE438" s="108"/>
      <c r="NOF438" s="108"/>
      <c r="NOG438" s="108"/>
      <c r="NOH438" s="108"/>
      <c r="NOI438" s="108"/>
      <c r="NOJ438" s="108"/>
      <c r="NOK438" s="108"/>
      <c r="NOL438" s="108"/>
      <c r="NOM438" s="108"/>
      <c r="NON438" s="108"/>
      <c r="NOO438" s="108"/>
      <c r="NOP438" s="108"/>
      <c r="NOQ438" s="108"/>
      <c r="NOR438" s="108"/>
      <c r="NOS438" s="108"/>
      <c r="NOT438" s="108"/>
      <c r="NOU438" s="108"/>
      <c r="NOV438" s="108"/>
      <c r="NOW438" s="108"/>
      <c r="NOX438" s="108"/>
      <c r="NOY438" s="108"/>
      <c r="NOZ438" s="108"/>
      <c r="NPA438" s="108"/>
      <c r="NPB438" s="108"/>
      <c r="NPC438" s="108"/>
      <c r="NPD438" s="108"/>
      <c r="NPE438" s="108"/>
      <c r="NPF438" s="108"/>
      <c r="NPG438" s="108"/>
      <c r="NPH438" s="108"/>
      <c r="NPI438" s="108"/>
      <c r="NPJ438" s="108"/>
      <c r="NPK438" s="108"/>
      <c r="NPL438" s="108"/>
      <c r="NPM438" s="108"/>
      <c r="NPN438" s="108"/>
      <c r="NPO438" s="108"/>
      <c r="NPP438" s="108"/>
      <c r="NPQ438" s="108"/>
      <c r="NPR438" s="108"/>
      <c r="NPS438" s="108"/>
      <c r="NPT438" s="108"/>
      <c r="NPU438" s="108"/>
      <c r="NPV438" s="108"/>
      <c r="NPW438" s="108"/>
      <c r="NPX438" s="108"/>
      <c r="NPY438" s="108"/>
      <c r="NPZ438" s="108"/>
      <c r="NQA438" s="108"/>
      <c r="NQB438" s="108"/>
      <c r="NQC438" s="108"/>
      <c r="NQD438" s="108"/>
      <c r="NQE438" s="108"/>
      <c r="NQF438" s="108"/>
      <c r="NQG438" s="108"/>
      <c r="NQH438" s="108"/>
      <c r="NQI438" s="108"/>
      <c r="NQJ438" s="108"/>
      <c r="NQK438" s="108"/>
      <c r="NQL438" s="108"/>
      <c r="NQM438" s="108"/>
      <c r="NQN438" s="108"/>
      <c r="NQO438" s="108"/>
      <c r="NQP438" s="108"/>
      <c r="NQQ438" s="108"/>
      <c r="NQR438" s="108"/>
      <c r="NQS438" s="108"/>
      <c r="NQT438" s="108"/>
      <c r="NQU438" s="108"/>
      <c r="NQV438" s="108"/>
      <c r="NQW438" s="108"/>
      <c r="NQX438" s="108"/>
      <c r="NQY438" s="108"/>
      <c r="NQZ438" s="108"/>
      <c r="NRA438" s="108"/>
      <c r="NRB438" s="108"/>
      <c r="NRC438" s="108"/>
      <c r="NRD438" s="108"/>
      <c r="NRE438" s="108"/>
      <c r="NRF438" s="108"/>
      <c r="NRG438" s="108"/>
      <c r="NRH438" s="108"/>
      <c r="NRI438" s="108"/>
      <c r="NRJ438" s="108"/>
      <c r="NRK438" s="108"/>
      <c r="NRL438" s="108"/>
      <c r="NRM438" s="108"/>
      <c r="NRN438" s="108"/>
      <c r="NRO438" s="108"/>
      <c r="NRP438" s="108"/>
      <c r="NRQ438" s="108"/>
      <c r="NRR438" s="108"/>
      <c r="NRS438" s="108"/>
      <c r="NRT438" s="108"/>
      <c r="NRU438" s="108"/>
      <c r="NRV438" s="108"/>
      <c r="NRW438" s="108"/>
      <c r="NRX438" s="108"/>
      <c r="NRY438" s="108"/>
      <c r="NRZ438" s="108"/>
      <c r="NSA438" s="108"/>
      <c r="NSB438" s="108"/>
      <c r="NSC438" s="108"/>
      <c r="NSD438" s="108"/>
      <c r="NSE438" s="108"/>
      <c r="NSF438" s="108"/>
      <c r="NSG438" s="108"/>
      <c r="NSH438" s="108"/>
      <c r="NSI438" s="108"/>
      <c r="NSJ438" s="108"/>
      <c r="NSK438" s="108"/>
      <c r="NSL438" s="108"/>
      <c r="NSM438" s="108"/>
      <c r="NSN438" s="108"/>
      <c r="NSO438" s="108"/>
      <c r="NSP438" s="108"/>
      <c r="NSQ438" s="108"/>
      <c r="NSR438" s="108"/>
      <c r="NSS438" s="108"/>
      <c r="NST438" s="108"/>
      <c r="NSU438" s="108"/>
      <c r="NSV438" s="108"/>
      <c r="NSW438" s="108"/>
      <c r="NSX438" s="108"/>
      <c r="NSY438" s="108"/>
      <c r="NSZ438" s="108"/>
      <c r="NTA438" s="108"/>
      <c r="NTB438" s="108"/>
      <c r="NTC438" s="108"/>
      <c r="NTD438" s="108"/>
      <c r="NTE438" s="108"/>
      <c r="NTF438" s="108"/>
      <c r="NTG438" s="108"/>
      <c r="NTH438" s="108"/>
      <c r="NTI438" s="108"/>
      <c r="NTJ438" s="108"/>
      <c r="NTK438" s="108"/>
      <c r="NTL438" s="108"/>
      <c r="NTM438" s="108"/>
      <c r="NTN438" s="108"/>
      <c r="NTO438" s="108"/>
      <c r="NTP438" s="108"/>
      <c r="NTQ438" s="108"/>
      <c r="NTR438" s="108"/>
      <c r="NTS438" s="108"/>
      <c r="NTT438" s="108"/>
      <c r="NTU438" s="108"/>
      <c r="NTV438" s="108"/>
      <c r="NTW438" s="108"/>
      <c r="NTX438" s="108"/>
      <c r="NTY438" s="108"/>
      <c r="NTZ438" s="108"/>
      <c r="NUA438" s="108"/>
      <c r="NUB438" s="108"/>
      <c r="NUC438" s="108"/>
      <c r="NUD438" s="108"/>
      <c r="NUE438" s="108"/>
      <c r="NUF438" s="108"/>
      <c r="NUG438" s="108"/>
      <c r="NUH438" s="108"/>
      <c r="NUI438" s="108"/>
      <c r="NUJ438" s="108"/>
      <c r="NUK438" s="108"/>
      <c r="NUL438" s="108"/>
      <c r="NUM438" s="108"/>
      <c r="NUN438" s="108"/>
      <c r="NUO438" s="108"/>
      <c r="NUP438" s="108"/>
      <c r="NUQ438" s="108"/>
      <c r="NUR438" s="108"/>
      <c r="NUS438" s="108"/>
      <c r="NUT438" s="108"/>
      <c r="NUU438" s="108"/>
      <c r="NUV438" s="108"/>
      <c r="NUW438" s="108"/>
      <c r="NUX438" s="108"/>
      <c r="NUY438" s="108"/>
      <c r="NUZ438" s="108"/>
      <c r="NVA438" s="108"/>
      <c r="NVB438" s="108"/>
      <c r="NVC438" s="108"/>
      <c r="NVD438" s="108"/>
      <c r="NVE438" s="108"/>
      <c r="NVF438" s="108"/>
      <c r="NVG438" s="108"/>
      <c r="NVH438" s="108"/>
      <c r="NVI438" s="108"/>
      <c r="NVJ438" s="108"/>
      <c r="NVK438" s="108"/>
      <c r="NVL438" s="108"/>
      <c r="NVM438" s="108"/>
      <c r="NVN438" s="108"/>
      <c r="NVO438" s="108"/>
      <c r="NVP438" s="108"/>
      <c r="NVQ438" s="108"/>
      <c r="NVR438" s="108"/>
      <c r="NVS438" s="108"/>
      <c r="NVT438" s="108"/>
      <c r="NVU438" s="108"/>
      <c r="NVV438" s="108"/>
      <c r="NVW438" s="108"/>
      <c r="NVX438" s="108"/>
      <c r="NVY438" s="108"/>
      <c r="NVZ438" s="108"/>
      <c r="NWA438" s="108"/>
      <c r="NWB438" s="108"/>
      <c r="NWC438" s="108"/>
      <c r="NWD438" s="108"/>
      <c r="NWE438" s="108"/>
      <c r="NWF438" s="108"/>
      <c r="NWG438" s="108"/>
      <c r="NWH438" s="108"/>
      <c r="NWI438" s="108"/>
      <c r="NWJ438" s="108"/>
      <c r="NWK438" s="108"/>
      <c r="NWL438" s="108"/>
      <c r="NWM438" s="108"/>
      <c r="NWN438" s="108"/>
      <c r="NWO438" s="108"/>
      <c r="NWP438" s="108"/>
      <c r="NWQ438" s="108"/>
      <c r="NWR438" s="108"/>
      <c r="NWS438" s="108"/>
      <c r="NWT438" s="108"/>
      <c r="NWU438" s="108"/>
      <c r="NWV438" s="108"/>
      <c r="NWW438" s="108"/>
      <c r="NWX438" s="108"/>
      <c r="NWY438" s="108"/>
      <c r="NWZ438" s="108"/>
      <c r="NXA438" s="108"/>
      <c r="NXB438" s="108"/>
      <c r="NXC438" s="108"/>
      <c r="NXD438" s="108"/>
      <c r="NXE438" s="108"/>
      <c r="NXF438" s="108"/>
      <c r="NXG438" s="108"/>
      <c r="NXH438" s="108"/>
      <c r="NXI438" s="108"/>
      <c r="NXJ438" s="108"/>
      <c r="NXK438" s="108"/>
      <c r="NXL438" s="108"/>
      <c r="NXM438" s="108"/>
      <c r="NXN438" s="108"/>
      <c r="NXO438" s="108"/>
      <c r="NXP438" s="108"/>
      <c r="NXQ438" s="108"/>
      <c r="NXR438" s="108"/>
      <c r="NXS438" s="108"/>
      <c r="NXT438" s="108"/>
      <c r="NXU438" s="108"/>
      <c r="NXV438" s="108"/>
      <c r="NXW438" s="108"/>
      <c r="NXX438" s="108"/>
      <c r="NXY438" s="108"/>
      <c r="NXZ438" s="108"/>
      <c r="NYA438" s="108"/>
      <c r="NYB438" s="108"/>
      <c r="NYC438" s="108"/>
      <c r="NYD438" s="108"/>
      <c r="NYE438" s="108"/>
      <c r="NYF438" s="108"/>
      <c r="NYG438" s="108"/>
      <c r="NYH438" s="108"/>
      <c r="NYI438" s="108"/>
      <c r="NYJ438" s="108"/>
      <c r="NYK438" s="108"/>
      <c r="NYL438" s="108"/>
      <c r="NYM438" s="108"/>
      <c r="NYN438" s="108"/>
      <c r="NYO438" s="108"/>
      <c r="NYP438" s="108"/>
      <c r="NYQ438" s="108"/>
      <c r="NYR438" s="108"/>
      <c r="NYS438" s="108"/>
      <c r="NYT438" s="108"/>
      <c r="NYU438" s="108"/>
      <c r="NYV438" s="108"/>
      <c r="NYW438" s="108"/>
      <c r="NYX438" s="108"/>
      <c r="NYY438" s="108"/>
      <c r="NYZ438" s="108"/>
      <c r="NZA438" s="108"/>
      <c r="NZB438" s="108"/>
      <c r="NZC438" s="108"/>
      <c r="NZD438" s="108"/>
      <c r="NZE438" s="108"/>
      <c r="NZF438" s="108"/>
      <c r="NZG438" s="108"/>
      <c r="NZH438" s="108"/>
      <c r="NZI438" s="108"/>
      <c r="NZJ438" s="108"/>
      <c r="NZK438" s="108"/>
      <c r="NZL438" s="108"/>
      <c r="NZM438" s="108"/>
      <c r="NZN438" s="108"/>
      <c r="NZO438" s="108"/>
      <c r="NZP438" s="108"/>
      <c r="NZQ438" s="108"/>
      <c r="NZR438" s="108"/>
      <c r="NZS438" s="108"/>
      <c r="NZT438" s="108"/>
      <c r="NZU438" s="108"/>
      <c r="NZV438" s="108"/>
      <c r="NZW438" s="108"/>
      <c r="NZX438" s="108"/>
      <c r="NZY438" s="108"/>
      <c r="NZZ438" s="108"/>
      <c r="OAA438" s="108"/>
      <c r="OAB438" s="108"/>
      <c r="OAC438" s="108"/>
      <c r="OAD438" s="108"/>
      <c r="OAE438" s="108"/>
      <c r="OAF438" s="108"/>
      <c r="OAG438" s="108"/>
      <c r="OAH438" s="108"/>
      <c r="OAI438" s="108"/>
      <c r="OAJ438" s="108"/>
      <c r="OAK438" s="108"/>
      <c r="OAL438" s="108"/>
      <c r="OAM438" s="108"/>
      <c r="OAN438" s="108"/>
      <c r="OAO438" s="108"/>
      <c r="OAP438" s="108"/>
      <c r="OAQ438" s="108"/>
      <c r="OAR438" s="108"/>
      <c r="OAS438" s="108"/>
      <c r="OAT438" s="108"/>
      <c r="OAU438" s="108"/>
      <c r="OAV438" s="108"/>
      <c r="OAW438" s="108"/>
      <c r="OAX438" s="108"/>
      <c r="OAY438" s="108"/>
      <c r="OAZ438" s="108"/>
      <c r="OBA438" s="108"/>
      <c r="OBB438" s="108"/>
      <c r="OBC438" s="108"/>
      <c r="OBD438" s="108"/>
      <c r="OBE438" s="108"/>
      <c r="OBF438" s="108"/>
      <c r="OBG438" s="108"/>
      <c r="OBH438" s="108"/>
      <c r="OBI438" s="108"/>
      <c r="OBJ438" s="108"/>
      <c r="OBK438" s="108"/>
      <c r="OBL438" s="108"/>
      <c r="OBM438" s="108"/>
      <c r="OBN438" s="108"/>
      <c r="OBO438" s="108"/>
      <c r="OBP438" s="108"/>
      <c r="OBQ438" s="108"/>
      <c r="OBR438" s="108"/>
      <c r="OBS438" s="108"/>
      <c r="OBT438" s="108"/>
      <c r="OBU438" s="108"/>
      <c r="OBV438" s="108"/>
      <c r="OBW438" s="108"/>
      <c r="OBX438" s="108"/>
      <c r="OBY438" s="108"/>
      <c r="OBZ438" s="108"/>
      <c r="OCA438" s="108"/>
      <c r="OCB438" s="108"/>
      <c r="OCC438" s="108"/>
      <c r="OCD438" s="108"/>
      <c r="OCE438" s="108"/>
      <c r="OCF438" s="108"/>
      <c r="OCG438" s="108"/>
      <c r="OCH438" s="108"/>
      <c r="OCI438" s="108"/>
      <c r="OCJ438" s="108"/>
      <c r="OCK438" s="108"/>
      <c r="OCL438" s="108"/>
      <c r="OCM438" s="108"/>
      <c r="OCN438" s="108"/>
      <c r="OCO438" s="108"/>
      <c r="OCP438" s="108"/>
      <c r="OCQ438" s="108"/>
      <c r="OCR438" s="108"/>
      <c r="OCS438" s="108"/>
      <c r="OCT438" s="108"/>
      <c r="OCU438" s="108"/>
      <c r="OCV438" s="108"/>
      <c r="OCW438" s="108"/>
      <c r="OCX438" s="108"/>
      <c r="OCY438" s="108"/>
      <c r="OCZ438" s="108"/>
      <c r="ODA438" s="108"/>
      <c r="ODB438" s="108"/>
      <c r="ODC438" s="108"/>
      <c r="ODD438" s="108"/>
      <c r="ODE438" s="108"/>
      <c r="ODF438" s="108"/>
      <c r="ODG438" s="108"/>
      <c r="ODH438" s="108"/>
      <c r="ODI438" s="108"/>
      <c r="ODJ438" s="108"/>
      <c r="ODK438" s="108"/>
      <c r="ODL438" s="108"/>
      <c r="ODM438" s="108"/>
      <c r="ODN438" s="108"/>
      <c r="ODO438" s="108"/>
      <c r="ODP438" s="108"/>
      <c r="ODQ438" s="108"/>
      <c r="ODR438" s="108"/>
      <c r="ODS438" s="108"/>
      <c r="ODT438" s="108"/>
      <c r="ODU438" s="108"/>
      <c r="ODV438" s="108"/>
      <c r="ODW438" s="108"/>
      <c r="ODX438" s="108"/>
      <c r="ODY438" s="108"/>
      <c r="ODZ438" s="108"/>
      <c r="OEA438" s="108"/>
      <c r="OEB438" s="108"/>
      <c r="OEC438" s="108"/>
      <c r="OED438" s="108"/>
      <c r="OEE438" s="108"/>
      <c r="OEF438" s="108"/>
      <c r="OEG438" s="108"/>
      <c r="OEH438" s="108"/>
      <c r="OEI438" s="108"/>
      <c r="OEJ438" s="108"/>
      <c r="OEK438" s="108"/>
      <c r="OEL438" s="108"/>
      <c r="OEM438" s="108"/>
      <c r="OEN438" s="108"/>
      <c r="OEO438" s="108"/>
      <c r="OEP438" s="108"/>
      <c r="OEQ438" s="108"/>
      <c r="OER438" s="108"/>
      <c r="OES438" s="108"/>
      <c r="OET438" s="108"/>
      <c r="OEU438" s="108"/>
      <c r="OEV438" s="108"/>
      <c r="OEW438" s="108"/>
      <c r="OEX438" s="108"/>
      <c r="OEY438" s="108"/>
      <c r="OEZ438" s="108"/>
      <c r="OFA438" s="108"/>
      <c r="OFB438" s="108"/>
      <c r="OFC438" s="108"/>
      <c r="OFD438" s="108"/>
      <c r="OFE438" s="108"/>
      <c r="OFF438" s="108"/>
      <c r="OFG438" s="108"/>
      <c r="OFH438" s="108"/>
      <c r="OFI438" s="108"/>
      <c r="OFJ438" s="108"/>
      <c r="OFK438" s="108"/>
      <c r="OFL438" s="108"/>
      <c r="OFM438" s="108"/>
      <c r="OFN438" s="108"/>
      <c r="OFO438" s="108"/>
      <c r="OFP438" s="108"/>
      <c r="OFQ438" s="108"/>
      <c r="OFR438" s="108"/>
      <c r="OFS438" s="108"/>
      <c r="OFT438" s="108"/>
      <c r="OFU438" s="108"/>
      <c r="OFV438" s="108"/>
      <c r="OFW438" s="108"/>
      <c r="OFX438" s="108"/>
      <c r="OFY438" s="108"/>
      <c r="OFZ438" s="108"/>
      <c r="OGA438" s="108"/>
      <c r="OGB438" s="108"/>
      <c r="OGC438" s="108"/>
      <c r="OGD438" s="108"/>
      <c r="OGE438" s="108"/>
      <c r="OGF438" s="108"/>
      <c r="OGG438" s="108"/>
      <c r="OGH438" s="108"/>
      <c r="OGI438" s="108"/>
      <c r="OGJ438" s="108"/>
      <c r="OGK438" s="108"/>
      <c r="OGL438" s="108"/>
      <c r="OGM438" s="108"/>
      <c r="OGN438" s="108"/>
      <c r="OGO438" s="108"/>
      <c r="OGP438" s="108"/>
      <c r="OGQ438" s="108"/>
      <c r="OGR438" s="108"/>
      <c r="OGS438" s="108"/>
      <c r="OGT438" s="108"/>
      <c r="OGU438" s="108"/>
      <c r="OGV438" s="108"/>
      <c r="OGW438" s="108"/>
      <c r="OGX438" s="108"/>
      <c r="OGY438" s="108"/>
      <c r="OGZ438" s="108"/>
      <c r="OHA438" s="108"/>
      <c r="OHB438" s="108"/>
      <c r="OHC438" s="108"/>
      <c r="OHD438" s="108"/>
      <c r="OHE438" s="108"/>
      <c r="OHF438" s="108"/>
      <c r="OHG438" s="108"/>
      <c r="OHH438" s="108"/>
      <c r="OHI438" s="108"/>
      <c r="OHJ438" s="108"/>
      <c r="OHK438" s="108"/>
      <c r="OHL438" s="108"/>
      <c r="OHM438" s="108"/>
      <c r="OHN438" s="108"/>
      <c r="OHO438" s="108"/>
      <c r="OHP438" s="108"/>
      <c r="OHQ438" s="108"/>
      <c r="OHR438" s="108"/>
      <c r="OHS438" s="108"/>
      <c r="OHT438" s="108"/>
      <c r="OHU438" s="108"/>
      <c r="OHV438" s="108"/>
      <c r="OHW438" s="108"/>
      <c r="OHX438" s="108"/>
      <c r="OHY438" s="108"/>
      <c r="OHZ438" s="108"/>
      <c r="OIA438" s="108"/>
      <c r="OIB438" s="108"/>
      <c r="OIC438" s="108"/>
      <c r="OID438" s="108"/>
      <c r="OIE438" s="108"/>
      <c r="OIF438" s="108"/>
      <c r="OIG438" s="108"/>
      <c r="OIH438" s="108"/>
      <c r="OII438" s="108"/>
      <c r="OIJ438" s="108"/>
      <c r="OIK438" s="108"/>
      <c r="OIL438" s="108"/>
      <c r="OIM438" s="108"/>
      <c r="OIN438" s="108"/>
      <c r="OIO438" s="108"/>
      <c r="OIP438" s="108"/>
      <c r="OIQ438" s="108"/>
      <c r="OIR438" s="108"/>
      <c r="OIS438" s="108"/>
      <c r="OIT438" s="108"/>
      <c r="OIU438" s="108"/>
      <c r="OIV438" s="108"/>
      <c r="OIW438" s="108"/>
      <c r="OIX438" s="108"/>
      <c r="OIY438" s="108"/>
      <c r="OIZ438" s="108"/>
      <c r="OJA438" s="108"/>
      <c r="OJB438" s="108"/>
      <c r="OJC438" s="108"/>
      <c r="OJD438" s="108"/>
      <c r="OJE438" s="108"/>
      <c r="OJF438" s="108"/>
      <c r="OJG438" s="108"/>
      <c r="OJH438" s="108"/>
      <c r="OJI438" s="108"/>
      <c r="OJJ438" s="108"/>
      <c r="OJK438" s="108"/>
      <c r="OJL438" s="108"/>
      <c r="OJM438" s="108"/>
      <c r="OJN438" s="108"/>
      <c r="OJO438" s="108"/>
      <c r="OJP438" s="108"/>
      <c r="OJQ438" s="108"/>
      <c r="OJR438" s="108"/>
      <c r="OJS438" s="108"/>
      <c r="OJT438" s="108"/>
      <c r="OJU438" s="108"/>
      <c r="OJV438" s="108"/>
      <c r="OJW438" s="108"/>
      <c r="OJX438" s="108"/>
      <c r="OJY438" s="108"/>
      <c r="OJZ438" s="108"/>
      <c r="OKA438" s="108"/>
      <c r="OKB438" s="108"/>
      <c r="OKC438" s="108"/>
      <c r="OKD438" s="108"/>
      <c r="OKE438" s="108"/>
      <c r="OKF438" s="108"/>
      <c r="OKG438" s="108"/>
      <c r="OKH438" s="108"/>
      <c r="OKI438" s="108"/>
      <c r="OKJ438" s="108"/>
      <c r="OKK438" s="108"/>
      <c r="OKL438" s="108"/>
      <c r="OKM438" s="108"/>
      <c r="OKN438" s="108"/>
      <c r="OKO438" s="108"/>
      <c r="OKP438" s="108"/>
      <c r="OKQ438" s="108"/>
      <c r="OKR438" s="108"/>
      <c r="OKS438" s="108"/>
      <c r="OKT438" s="108"/>
      <c r="OKU438" s="108"/>
      <c r="OKV438" s="108"/>
      <c r="OKW438" s="108"/>
      <c r="OKX438" s="108"/>
      <c r="OKY438" s="108"/>
      <c r="OKZ438" s="108"/>
      <c r="OLA438" s="108"/>
      <c r="OLB438" s="108"/>
      <c r="OLC438" s="108"/>
      <c r="OLD438" s="108"/>
      <c r="OLE438" s="108"/>
      <c r="OLF438" s="108"/>
      <c r="OLG438" s="108"/>
      <c r="OLH438" s="108"/>
      <c r="OLI438" s="108"/>
      <c r="OLJ438" s="108"/>
      <c r="OLK438" s="108"/>
      <c r="OLL438" s="108"/>
      <c r="OLM438" s="108"/>
      <c r="OLN438" s="108"/>
      <c r="OLO438" s="108"/>
      <c r="OLP438" s="108"/>
      <c r="OLQ438" s="108"/>
      <c r="OLR438" s="108"/>
      <c r="OLS438" s="108"/>
      <c r="OLT438" s="108"/>
      <c r="OLU438" s="108"/>
      <c r="OLV438" s="108"/>
      <c r="OLW438" s="108"/>
      <c r="OLX438" s="108"/>
      <c r="OLY438" s="108"/>
      <c r="OLZ438" s="108"/>
      <c r="OMA438" s="108"/>
      <c r="OMB438" s="108"/>
      <c r="OMC438" s="108"/>
      <c r="OMD438" s="108"/>
      <c r="OME438" s="108"/>
      <c r="OMF438" s="108"/>
      <c r="OMG438" s="108"/>
      <c r="OMH438" s="108"/>
      <c r="OMI438" s="108"/>
      <c r="OMJ438" s="108"/>
      <c r="OMK438" s="108"/>
      <c r="OML438" s="108"/>
      <c r="OMM438" s="108"/>
      <c r="OMN438" s="108"/>
      <c r="OMO438" s="108"/>
      <c r="OMP438" s="108"/>
      <c r="OMQ438" s="108"/>
      <c r="OMR438" s="108"/>
      <c r="OMS438" s="108"/>
      <c r="OMT438" s="108"/>
      <c r="OMU438" s="108"/>
      <c r="OMV438" s="108"/>
      <c r="OMW438" s="108"/>
      <c r="OMX438" s="108"/>
      <c r="OMY438" s="108"/>
      <c r="OMZ438" s="108"/>
      <c r="ONA438" s="108"/>
      <c r="ONB438" s="108"/>
      <c r="ONC438" s="108"/>
      <c r="OND438" s="108"/>
      <c r="ONE438" s="108"/>
      <c r="ONF438" s="108"/>
      <c r="ONG438" s="108"/>
      <c r="ONH438" s="108"/>
      <c r="ONI438" s="108"/>
      <c r="ONJ438" s="108"/>
      <c r="ONK438" s="108"/>
      <c r="ONL438" s="108"/>
      <c r="ONM438" s="108"/>
      <c r="ONN438" s="108"/>
      <c r="ONO438" s="108"/>
      <c r="ONP438" s="108"/>
      <c r="ONQ438" s="108"/>
      <c r="ONR438" s="108"/>
      <c r="ONS438" s="108"/>
      <c r="ONT438" s="108"/>
      <c r="ONU438" s="108"/>
      <c r="ONV438" s="108"/>
      <c r="ONW438" s="108"/>
      <c r="ONX438" s="108"/>
      <c r="ONY438" s="108"/>
      <c r="ONZ438" s="108"/>
      <c r="OOA438" s="108"/>
      <c r="OOB438" s="108"/>
      <c r="OOC438" s="108"/>
      <c r="OOD438" s="108"/>
      <c r="OOE438" s="108"/>
      <c r="OOF438" s="108"/>
      <c r="OOG438" s="108"/>
      <c r="OOH438" s="108"/>
      <c r="OOI438" s="108"/>
      <c r="OOJ438" s="108"/>
      <c r="OOK438" s="108"/>
      <c r="OOL438" s="108"/>
      <c r="OOM438" s="108"/>
      <c r="OON438" s="108"/>
      <c r="OOO438" s="108"/>
      <c r="OOP438" s="108"/>
      <c r="OOQ438" s="108"/>
      <c r="OOR438" s="108"/>
      <c r="OOS438" s="108"/>
      <c r="OOT438" s="108"/>
      <c r="OOU438" s="108"/>
      <c r="OOV438" s="108"/>
      <c r="OOW438" s="108"/>
      <c r="OOX438" s="108"/>
      <c r="OOY438" s="108"/>
      <c r="OOZ438" s="108"/>
      <c r="OPA438" s="108"/>
      <c r="OPB438" s="108"/>
      <c r="OPC438" s="108"/>
      <c r="OPD438" s="108"/>
      <c r="OPE438" s="108"/>
      <c r="OPF438" s="108"/>
      <c r="OPG438" s="108"/>
      <c r="OPH438" s="108"/>
      <c r="OPI438" s="108"/>
      <c r="OPJ438" s="108"/>
      <c r="OPK438" s="108"/>
      <c r="OPL438" s="108"/>
      <c r="OPM438" s="108"/>
      <c r="OPN438" s="108"/>
      <c r="OPO438" s="108"/>
      <c r="OPP438" s="108"/>
      <c r="OPQ438" s="108"/>
      <c r="OPR438" s="108"/>
      <c r="OPS438" s="108"/>
      <c r="OPT438" s="108"/>
      <c r="OPU438" s="108"/>
      <c r="OPV438" s="108"/>
      <c r="OPW438" s="108"/>
      <c r="OPX438" s="108"/>
      <c r="OPY438" s="108"/>
      <c r="OPZ438" s="108"/>
      <c r="OQA438" s="108"/>
      <c r="OQB438" s="108"/>
      <c r="OQC438" s="108"/>
      <c r="OQD438" s="108"/>
      <c r="OQE438" s="108"/>
      <c r="OQF438" s="108"/>
      <c r="OQG438" s="108"/>
      <c r="OQH438" s="108"/>
      <c r="OQI438" s="108"/>
      <c r="OQJ438" s="108"/>
      <c r="OQK438" s="108"/>
      <c r="OQL438" s="108"/>
      <c r="OQM438" s="108"/>
      <c r="OQN438" s="108"/>
      <c r="OQO438" s="108"/>
      <c r="OQP438" s="108"/>
      <c r="OQQ438" s="108"/>
      <c r="OQR438" s="108"/>
      <c r="OQS438" s="108"/>
      <c r="OQT438" s="108"/>
      <c r="OQU438" s="108"/>
      <c r="OQV438" s="108"/>
      <c r="OQW438" s="108"/>
      <c r="OQX438" s="108"/>
      <c r="OQY438" s="108"/>
      <c r="OQZ438" s="108"/>
      <c r="ORA438" s="108"/>
      <c r="ORB438" s="108"/>
      <c r="ORC438" s="108"/>
      <c r="ORD438" s="108"/>
      <c r="ORE438" s="108"/>
      <c r="ORF438" s="108"/>
      <c r="ORG438" s="108"/>
      <c r="ORH438" s="108"/>
      <c r="ORI438" s="108"/>
      <c r="ORJ438" s="108"/>
      <c r="ORK438" s="108"/>
      <c r="ORL438" s="108"/>
      <c r="ORM438" s="108"/>
      <c r="ORN438" s="108"/>
      <c r="ORO438" s="108"/>
      <c r="ORP438" s="108"/>
      <c r="ORQ438" s="108"/>
      <c r="ORR438" s="108"/>
      <c r="ORS438" s="108"/>
      <c r="ORT438" s="108"/>
      <c r="ORU438" s="108"/>
      <c r="ORV438" s="108"/>
      <c r="ORW438" s="108"/>
      <c r="ORX438" s="108"/>
      <c r="ORY438" s="108"/>
      <c r="ORZ438" s="108"/>
      <c r="OSA438" s="108"/>
      <c r="OSB438" s="108"/>
      <c r="OSC438" s="108"/>
      <c r="OSD438" s="108"/>
      <c r="OSE438" s="108"/>
      <c r="OSF438" s="108"/>
      <c r="OSG438" s="108"/>
      <c r="OSH438" s="108"/>
      <c r="OSI438" s="108"/>
      <c r="OSJ438" s="108"/>
      <c r="OSK438" s="108"/>
      <c r="OSL438" s="108"/>
      <c r="OSM438" s="108"/>
      <c r="OSN438" s="108"/>
      <c r="OSO438" s="108"/>
      <c r="OSP438" s="108"/>
      <c r="OSQ438" s="108"/>
      <c r="OSR438" s="108"/>
      <c r="OSS438" s="108"/>
      <c r="OST438" s="108"/>
      <c r="OSU438" s="108"/>
      <c r="OSV438" s="108"/>
      <c r="OSW438" s="108"/>
      <c r="OSX438" s="108"/>
      <c r="OSY438" s="108"/>
      <c r="OSZ438" s="108"/>
      <c r="OTA438" s="108"/>
      <c r="OTB438" s="108"/>
      <c r="OTC438" s="108"/>
      <c r="OTD438" s="108"/>
      <c r="OTE438" s="108"/>
      <c r="OTF438" s="108"/>
      <c r="OTG438" s="108"/>
      <c r="OTH438" s="108"/>
      <c r="OTI438" s="108"/>
      <c r="OTJ438" s="108"/>
      <c r="OTK438" s="108"/>
      <c r="OTL438" s="108"/>
      <c r="OTM438" s="108"/>
      <c r="OTN438" s="108"/>
      <c r="OTO438" s="108"/>
      <c r="OTP438" s="108"/>
      <c r="OTQ438" s="108"/>
      <c r="OTR438" s="108"/>
      <c r="OTS438" s="108"/>
      <c r="OTT438" s="108"/>
      <c r="OTU438" s="108"/>
      <c r="OTV438" s="108"/>
      <c r="OTW438" s="108"/>
      <c r="OTX438" s="108"/>
      <c r="OTY438" s="108"/>
      <c r="OTZ438" s="108"/>
      <c r="OUA438" s="108"/>
      <c r="OUB438" s="108"/>
      <c r="OUC438" s="108"/>
      <c r="OUD438" s="108"/>
      <c r="OUE438" s="108"/>
      <c r="OUF438" s="108"/>
      <c r="OUG438" s="108"/>
      <c r="OUH438" s="108"/>
      <c r="OUI438" s="108"/>
      <c r="OUJ438" s="108"/>
      <c r="OUK438" s="108"/>
      <c r="OUL438" s="108"/>
      <c r="OUM438" s="108"/>
      <c r="OUN438" s="108"/>
      <c r="OUO438" s="108"/>
      <c r="OUP438" s="108"/>
      <c r="OUQ438" s="108"/>
      <c r="OUR438" s="108"/>
      <c r="OUS438" s="108"/>
      <c r="OUT438" s="108"/>
      <c r="OUU438" s="108"/>
      <c r="OUV438" s="108"/>
      <c r="OUW438" s="108"/>
      <c r="OUX438" s="108"/>
      <c r="OUY438" s="108"/>
      <c r="OUZ438" s="108"/>
      <c r="OVA438" s="108"/>
      <c r="OVB438" s="108"/>
      <c r="OVC438" s="108"/>
      <c r="OVD438" s="108"/>
      <c r="OVE438" s="108"/>
      <c r="OVF438" s="108"/>
      <c r="OVG438" s="108"/>
      <c r="OVH438" s="108"/>
      <c r="OVI438" s="108"/>
      <c r="OVJ438" s="108"/>
      <c r="OVK438" s="108"/>
      <c r="OVL438" s="108"/>
      <c r="OVM438" s="108"/>
      <c r="OVN438" s="108"/>
      <c r="OVO438" s="108"/>
      <c r="OVP438" s="108"/>
      <c r="OVQ438" s="108"/>
      <c r="OVR438" s="108"/>
      <c r="OVS438" s="108"/>
      <c r="OVT438" s="108"/>
      <c r="OVU438" s="108"/>
      <c r="OVV438" s="108"/>
      <c r="OVW438" s="108"/>
      <c r="OVX438" s="108"/>
      <c r="OVY438" s="108"/>
      <c r="OVZ438" s="108"/>
      <c r="OWA438" s="108"/>
      <c r="OWB438" s="108"/>
      <c r="OWC438" s="108"/>
      <c r="OWD438" s="108"/>
      <c r="OWE438" s="108"/>
      <c r="OWF438" s="108"/>
      <c r="OWG438" s="108"/>
      <c r="OWH438" s="108"/>
      <c r="OWI438" s="108"/>
      <c r="OWJ438" s="108"/>
      <c r="OWK438" s="108"/>
      <c r="OWL438" s="108"/>
      <c r="OWM438" s="108"/>
      <c r="OWN438" s="108"/>
      <c r="OWO438" s="108"/>
      <c r="OWP438" s="108"/>
      <c r="OWQ438" s="108"/>
      <c r="OWR438" s="108"/>
      <c r="OWS438" s="108"/>
      <c r="OWT438" s="108"/>
      <c r="OWU438" s="108"/>
      <c r="OWV438" s="108"/>
      <c r="OWW438" s="108"/>
      <c r="OWX438" s="108"/>
      <c r="OWY438" s="108"/>
      <c r="OWZ438" s="108"/>
      <c r="OXA438" s="108"/>
      <c r="OXB438" s="108"/>
      <c r="OXC438" s="108"/>
      <c r="OXD438" s="108"/>
      <c r="OXE438" s="108"/>
      <c r="OXF438" s="108"/>
      <c r="OXG438" s="108"/>
      <c r="OXH438" s="108"/>
      <c r="OXI438" s="108"/>
      <c r="OXJ438" s="108"/>
      <c r="OXK438" s="108"/>
      <c r="OXL438" s="108"/>
      <c r="OXM438" s="108"/>
      <c r="OXN438" s="108"/>
      <c r="OXO438" s="108"/>
      <c r="OXP438" s="108"/>
      <c r="OXQ438" s="108"/>
      <c r="OXR438" s="108"/>
      <c r="OXS438" s="108"/>
      <c r="OXT438" s="108"/>
      <c r="OXU438" s="108"/>
      <c r="OXV438" s="108"/>
      <c r="OXW438" s="108"/>
      <c r="OXX438" s="108"/>
      <c r="OXY438" s="108"/>
      <c r="OXZ438" s="108"/>
      <c r="OYA438" s="108"/>
      <c r="OYB438" s="108"/>
      <c r="OYC438" s="108"/>
      <c r="OYD438" s="108"/>
      <c r="OYE438" s="108"/>
      <c r="OYF438" s="108"/>
      <c r="OYG438" s="108"/>
      <c r="OYH438" s="108"/>
      <c r="OYI438" s="108"/>
      <c r="OYJ438" s="108"/>
      <c r="OYK438" s="108"/>
      <c r="OYL438" s="108"/>
      <c r="OYM438" s="108"/>
      <c r="OYN438" s="108"/>
      <c r="OYO438" s="108"/>
      <c r="OYP438" s="108"/>
      <c r="OYQ438" s="108"/>
      <c r="OYR438" s="108"/>
      <c r="OYS438" s="108"/>
      <c r="OYT438" s="108"/>
      <c r="OYU438" s="108"/>
      <c r="OYV438" s="108"/>
      <c r="OYW438" s="108"/>
      <c r="OYX438" s="108"/>
      <c r="OYY438" s="108"/>
      <c r="OYZ438" s="108"/>
      <c r="OZA438" s="108"/>
      <c r="OZB438" s="108"/>
      <c r="OZC438" s="108"/>
      <c r="OZD438" s="108"/>
      <c r="OZE438" s="108"/>
      <c r="OZF438" s="108"/>
      <c r="OZG438" s="108"/>
      <c r="OZH438" s="108"/>
      <c r="OZI438" s="108"/>
      <c r="OZJ438" s="108"/>
      <c r="OZK438" s="108"/>
      <c r="OZL438" s="108"/>
      <c r="OZM438" s="108"/>
      <c r="OZN438" s="108"/>
      <c r="OZO438" s="108"/>
      <c r="OZP438" s="108"/>
      <c r="OZQ438" s="108"/>
      <c r="OZR438" s="108"/>
      <c r="OZS438" s="108"/>
      <c r="OZT438" s="108"/>
      <c r="OZU438" s="108"/>
      <c r="OZV438" s="108"/>
      <c r="OZW438" s="108"/>
      <c r="OZX438" s="108"/>
      <c r="OZY438" s="108"/>
      <c r="OZZ438" s="108"/>
      <c r="PAA438" s="108"/>
      <c r="PAB438" s="108"/>
      <c r="PAC438" s="108"/>
      <c r="PAD438" s="108"/>
      <c r="PAE438" s="108"/>
      <c r="PAF438" s="108"/>
      <c r="PAG438" s="108"/>
      <c r="PAH438" s="108"/>
      <c r="PAI438" s="108"/>
      <c r="PAJ438" s="108"/>
      <c r="PAK438" s="108"/>
      <c r="PAL438" s="108"/>
      <c r="PAM438" s="108"/>
      <c r="PAN438" s="108"/>
      <c r="PAO438" s="108"/>
      <c r="PAP438" s="108"/>
      <c r="PAQ438" s="108"/>
      <c r="PAR438" s="108"/>
      <c r="PAS438" s="108"/>
      <c r="PAT438" s="108"/>
      <c r="PAU438" s="108"/>
      <c r="PAV438" s="108"/>
      <c r="PAW438" s="108"/>
      <c r="PAX438" s="108"/>
      <c r="PAY438" s="108"/>
      <c r="PAZ438" s="108"/>
      <c r="PBA438" s="108"/>
      <c r="PBB438" s="108"/>
      <c r="PBC438" s="108"/>
      <c r="PBD438" s="108"/>
      <c r="PBE438" s="108"/>
      <c r="PBF438" s="108"/>
      <c r="PBG438" s="108"/>
      <c r="PBH438" s="108"/>
      <c r="PBI438" s="108"/>
      <c r="PBJ438" s="108"/>
      <c r="PBK438" s="108"/>
      <c r="PBL438" s="108"/>
      <c r="PBM438" s="108"/>
      <c r="PBN438" s="108"/>
      <c r="PBO438" s="108"/>
      <c r="PBP438" s="108"/>
      <c r="PBQ438" s="108"/>
      <c r="PBR438" s="108"/>
      <c r="PBS438" s="108"/>
      <c r="PBT438" s="108"/>
      <c r="PBU438" s="108"/>
      <c r="PBV438" s="108"/>
      <c r="PBW438" s="108"/>
      <c r="PBX438" s="108"/>
      <c r="PBY438" s="108"/>
      <c r="PBZ438" s="108"/>
      <c r="PCA438" s="108"/>
      <c r="PCB438" s="108"/>
      <c r="PCC438" s="108"/>
      <c r="PCD438" s="108"/>
      <c r="PCE438" s="108"/>
      <c r="PCF438" s="108"/>
      <c r="PCG438" s="108"/>
      <c r="PCH438" s="108"/>
      <c r="PCI438" s="108"/>
      <c r="PCJ438" s="108"/>
      <c r="PCK438" s="108"/>
      <c r="PCL438" s="108"/>
      <c r="PCM438" s="108"/>
      <c r="PCN438" s="108"/>
      <c r="PCO438" s="108"/>
      <c r="PCP438" s="108"/>
      <c r="PCQ438" s="108"/>
      <c r="PCR438" s="108"/>
      <c r="PCS438" s="108"/>
      <c r="PCT438" s="108"/>
      <c r="PCU438" s="108"/>
      <c r="PCV438" s="108"/>
      <c r="PCW438" s="108"/>
      <c r="PCX438" s="108"/>
      <c r="PCY438" s="108"/>
      <c r="PCZ438" s="108"/>
      <c r="PDA438" s="108"/>
      <c r="PDB438" s="108"/>
      <c r="PDC438" s="108"/>
      <c r="PDD438" s="108"/>
      <c r="PDE438" s="108"/>
      <c r="PDF438" s="108"/>
      <c r="PDG438" s="108"/>
      <c r="PDH438" s="108"/>
      <c r="PDI438" s="108"/>
      <c r="PDJ438" s="108"/>
      <c r="PDK438" s="108"/>
      <c r="PDL438" s="108"/>
      <c r="PDM438" s="108"/>
      <c r="PDN438" s="108"/>
      <c r="PDO438" s="108"/>
      <c r="PDP438" s="108"/>
      <c r="PDQ438" s="108"/>
      <c r="PDR438" s="108"/>
      <c r="PDS438" s="108"/>
      <c r="PDT438" s="108"/>
      <c r="PDU438" s="108"/>
      <c r="PDV438" s="108"/>
      <c r="PDW438" s="108"/>
      <c r="PDX438" s="108"/>
      <c r="PDY438" s="108"/>
      <c r="PDZ438" s="108"/>
      <c r="PEA438" s="108"/>
      <c r="PEB438" s="108"/>
      <c r="PEC438" s="108"/>
      <c r="PED438" s="108"/>
      <c r="PEE438" s="108"/>
      <c r="PEF438" s="108"/>
      <c r="PEG438" s="108"/>
      <c r="PEH438" s="108"/>
      <c r="PEI438" s="108"/>
      <c r="PEJ438" s="108"/>
      <c r="PEK438" s="108"/>
      <c r="PEL438" s="108"/>
      <c r="PEM438" s="108"/>
      <c r="PEN438" s="108"/>
      <c r="PEO438" s="108"/>
      <c r="PEP438" s="108"/>
      <c r="PEQ438" s="108"/>
      <c r="PER438" s="108"/>
      <c r="PES438" s="108"/>
      <c r="PET438" s="108"/>
      <c r="PEU438" s="108"/>
      <c r="PEV438" s="108"/>
      <c r="PEW438" s="108"/>
      <c r="PEX438" s="108"/>
      <c r="PEY438" s="108"/>
      <c r="PEZ438" s="108"/>
      <c r="PFA438" s="108"/>
      <c r="PFB438" s="108"/>
      <c r="PFC438" s="108"/>
      <c r="PFD438" s="108"/>
      <c r="PFE438" s="108"/>
      <c r="PFF438" s="108"/>
      <c r="PFG438" s="108"/>
      <c r="PFH438" s="108"/>
      <c r="PFI438" s="108"/>
      <c r="PFJ438" s="108"/>
      <c r="PFK438" s="108"/>
      <c r="PFL438" s="108"/>
      <c r="PFM438" s="108"/>
      <c r="PFN438" s="108"/>
      <c r="PFO438" s="108"/>
      <c r="PFP438" s="108"/>
      <c r="PFQ438" s="108"/>
      <c r="PFR438" s="108"/>
      <c r="PFS438" s="108"/>
      <c r="PFT438" s="108"/>
      <c r="PFU438" s="108"/>
      <c r="PFV438" s="108"/>
      <c r="PFW438" s="108"/>
      <c r="PFX438" s="108"/>
      <c r="PFY438" s="108"/>
      <c r="PFZ438" s="108"/>
      <c r="PGA438" s="108"/>
      <c r="PGB438" s="108"/>
      <c r="PGC438" s="108"/>
      <c r="PGD438" s="108"/>
      <c r="PGE438" s="108"/>
      <c r="PGF438" s="108"/>
      <c r="PGG438" s="108"/>
      <c r="PGH438" s="108"/>
      <c r="PGI438" s="108"/>
      <c r="PGJ438" s="108"/>
      <c r="PGK438" s="108"/>
      <c r="PGL438" s="108"/>
      <c r="PGM438" s="108"/>
      <c r="PGN438" s="108"/>
      <c r="PGO438" s="108"/>
      <c r="PGP438" s="108"/>
      <c r="PGQ438" s="108"/>
      <c r="PGR438" s="108"/>
      <c r="PGS438" s="108"/>
      <c r="PGT438" s="108"/>
      <c r="PGU438" s="108"/>
      <c r="PGV438" s="108"/>
      <c r="PGW438" s="108"/>
      <c r="PGX438" s="108"/>
      <c r="PGY438" s="108"/>
      <c r="PGZ438" s="108"/>
      <c r="PHA438" s="108"/>
      <c r="PHB438" s="108"/>
      <c r="PHC438" s="108"/>
      <c r="PHD438" s="108"/>
      <c r="PHE438" s="108"/>
      <c r="PHF438" s="108"/>
      <c r="PHG438" s="108"/>
      <c r="PHH438" s="108"/>
      <c r="PHI438" s="108"/>
      <c r="PHJ438" s="108"/>
      <c r="PHK438" s="108"/>
      <c r="PHL438" s="108"/>
      <c r="PHM438" s="108"/>
      <c r="PHN438" s="108"/>
      <c r="PHO438" s="108"/>
      <c r="PHP438" s="108"/>
      <c r="PHQ438" s="108"/>
      <c r="PHR438" s="108"/>
      <c r="PHS438" s="108"/>
      <c r="PHT438" s="108"/>
      <c r="PHU438" s="108"/>
      <c r="PHV438" s="108"/>
      <c r="PHW438" s="108"/>
      <c r="PHX438" s="108"/>
      <c r="PHY438" s="108"/>
      <c r="PHZ438" s="108"/>
      <c r="PIA438" s="108"/>
      <c r="PIB438" s="108"/>
      <c r="PIC438" s="108"/>
      <c r="PID438" s="108"/>
      <c r="PIE438" s="108"/>
      <c r="PIF438" s="108"/>
      <c r="PIG438" s="108"/>
      <c r="PIH438" s="108"/>
      <c r="PII438" s="108"/>
      <c r="PIJ438" s="108"/>
      <c r="PIK438" s="108"/>
      <c r="PIL438" s="108"/>
      <c r="PIM438" s="108"/>
      <c r="PIN438" s="108"/>
      <c r="PIO438" s="108"/>
      <c r="PIP438" s="108"/>
      <c r="PIQ438" s="108"/>
      <c r="PIR438" s="108"/>
      <c r="PIS438" s="108"/>
      <c r="PIT438" s="108"/>
      <c r="PIU438" s="108"/>
      <c r="PIV438" s="108"/>
      <c r="PIW438" s="108"/>
      <c r="PIX438" s="108"/>
      <c r="PIY438" s="108"/>
      <c r="PIZ438" s="108"/>
      <c r="PJA438" s="108"/>
      <c r="PJB438" s="108"/>
      <c r="PJC438" s="108"/>
      <c r="PJD438" s="108"/>
      <c r="PJE438" s="108"/>
      <c r="PJF438" s="108"/>
      <c r="PJG438" s="108"/>
      <c r="PJH438" s="108"/>
      <c r="PJI438" s="108"/>
      <c r="PJJ438" s="108"/>
      <c r="PJK438" s="108"/>
      <c r="PJL438" s="108"/>
      <c r="PJM438" s="108"/>
      <c r="PJN438" s="108"/>
      <c r="PJO438" s="108"/>
      <c r="PJP438" s="108"/>
      <c r="PJQ438" s="108"/>
      <c r="PJR438" s="108"/>
      <c r="PJS438" s="108"/>
      <c r="PJT438" s="108"/>
      <c r="PJU438" s="108"/>
      <c r="PJV438" s="108"/>
      <c r="PJW438" s="108"/>
      <c r="PJX438" s="108"/>
      <c r="PJY438" s="108"/>
      <c r="PJZ438" s="108"/>
      <c r="PKA438" s="108"/>
      <c r="PKB438" s="108"/>
      <c r="PKC438" s="108"/>
      <c r="PKD438" s="108"/>
      <c r="PKE438" s="108"/>
      <c r="PKF438" s="108"/>
      <c r="PKG438" s="108"/>
      <c r="PKH438" s="108"/>
      <c r="PKI438" s="108"/>
      <c r="PKJ438" s="108"/>
      <c r="PKK438" s="108"/>
      <c r="PKL438" s="108"/>
      <c r="PKM438" s="108"/>
      <c r="PKN438" s="108"/>
      <c r="PKO438" s="108"/>
      <c r="PKP438" s="108"/>
      <c r="PKQ438" s="108"/>
      <c r="PKR438" s="108"/>
      <c r="PKS438" s="108"/>
      <c r="PKT438" s="108"/>
      <c r="PKU438" s="108"/>
      <c r="PKV438" s="108"/>
      <c r="PKW438" s="108"/>
      <c r="PKX438" s="108"/>
      <c r="PKY438" s="108"/>
      <c r="PKZ438" s="108"/>
      <c r="PLA438" s="108"/>
      <c r="PLB438" s="108"/>
      <c r="PLC438" s="108"/>
      <c r="PLD438" s="108"/>
      <c r="PLE438" s="108"/>
      <c r="PLF438" s="108"/>
      <c r="PLG438" s="108"/>
      <c r="PLH438" s="108"/>
      <c r="PLI438" s="108"/>
      <c r="PLJ438" s="108"/>
      <c r="PLK438" s="108"/>
      <c r="PLL438" s="108"/>
      <c r="PLM438" s="108"/>
      <c r="PLN438" s="108"/>
      <c r="PLO438" s="108"/>
      <c r="PLP438" s="108"/>
      <c r="PLQ438" s="108"/>
      <c r="PLR438" s="108"/>
      <c r="PLS438" s="108"/>
      <c r="PLT438" s="108"/>
      <c r="PLU438" s="108"/>
      <c r="PLV438" s="108"/>
      <c r="PLW438" s="108"/>
      <c r="PLX438" s="108"/>
      <c r="PLY438" s="108"/>
      <c r="PLZ438" s="108"/>
      <c r="PMA438" s="108"/>
      <c r="PMB438" s="108"/>
      <c r="PMC438" s="108"/>
      <c r="PMD438" s="108"/>
      <c r="PME438" s="108"/>
      <c r="PMF438" s="108"/>
      <c r="PMG438" s="108"/>
      <c r="PMH438" s="108"/>
      <c r="PMI438" s="108"/>
      <c r="PMJ438" s="108"/>
      <c r="PMK438" s="108"/>
      <c r="PML438" s="108"/>
      <c r="PMM438" s="108"/>
      <c r="PMN438" s="108"/>
      <c r="PMO438" s="108"/>
      <c r="PMP438" s="108"/>
      <c r="PMQ438" s="108"/>
      <c r="PMR438" s="108"/>
      <c r="PMS438" s="108"/>
      <c r="PMT438" s="108"/>
      <c r="PMU438" s="108"/>
      <c r="PMV438" s="108"/>
      <c r="PMW438" s="108"/>
      <c r="PMX438" s="108"/>
      <c r="PMY438" s="108"/>
      <c r="PMZ438" s="108"/>
      <c r="PNA438" s="108"/>
      <c r="PNB438" s="108"/>
      <c r="PNC438" s="108"/>
      <c r="PND438" s="108"/>
      <c r="PNE438" s="108"/>
      <c r="PNF438" s="108"/>
      <c r="PNG438" s="108"/>
      <c r="PNH438" s="108"/>
      <c r="PNI438" s="108"/>
      <c r="PNJ438" s="108"/>
      <c r="PNK438" s="108"/>
      <c r="PNL438" s="108"/>
      <c r="PNM438" s="108"/>
      <c r="PNN438" s="108"/>
      <c r="PNO438" s="108"/>
      <c r="PNP438" s="108"/>
      <c r="PNQ438" s="108"/>
      <c r="PNR438" s="108"/>
      <c r="PNS438" s="108"/>
      <c r="PNT438" s="108"/>
      <c r="PNU438" s="108"/>
      <c r="PNV438" s="108"/>
      <c r="PNW438" s="108"/>
      <c r="PNX438" s="108"/>
      <c r="PNY438" s="108"/>
      <c r="PNZ438" s="108"/>
      <c r="POA438" s="108"/>
      <c r="POB438" s="108"/>
      <c r="POC438" s="108"/>
      <c r="POD438" s="108"/>
      <c r="POE438" s="108"/>
      <c r="POF438" s="108"/>
      <c r="POG438" s="108"/>
      <c r="POH438" s="108"/>
      <c r="POI438" s="108"/>
      <c r="POJ438" s="108"/>
      <c r="POK438" s="108"/>
      <c r="POL438" s="108"/>
      <c r="POM438" s="108"/>
      <c r="PON438" s="108"/>
      <c r="POO438" s="108"/>
      <c r="POP438" s="108"/>
      <c r="POQ438" s="108"/>
      <c r="POR438" s="108"/>
      <c r="POS438" s="108"/>
      <c r="POT438" s="108"/>
      <c r="POU438" s="108"/>
      <c r="POV438" s="108"/>
      <c r="POW438" s="108"/>
      <c r="POX438" s="108"/>
      <c r="POY438" s="108"/>
      <c r="POZ438" s="108"/>
      <c r="PPA438" s="108"/>
      <c r="PPB438" s="108"/>
      <c r="PPC438" s="108"/>
      <c r="PPD438" s="108"/>
      <c r="PPE438" s="108"/>
      <c r="PPF438" s="108"/>
      <c r="PPG438" s="108"/>
      <c r="PPH438" s="108"/>
      <c r="PPI438" s="108"/>
      <c r="PPJ438" s="108"/>
      <c r="PPK438" s="108"/>
      <c r="PPL438" s="108"/>
      <c r="PPM438" s="108"/>
      <c r="PPN438" s="108"/>
      <c r="PPO438" s="108"/>
      <c r="PPP438" s="108"/>
      <c r="PPQ438" s="108"/>
      <c r="PPR438" s="108"/>
      <c r="PPS438" s="108"/>
      <c r="PPT438" s="108"/>
      <c r="PPU438" s="108"/>
      <c r="PPV438" s="108"/>
      <c r="PPW438" s="108"/>
      <c r="PPX438" s="108"/>
      <c r="PPY438" s="108"/>
      <c r="PPZ438" s="108"/>
      <c r="PQA438" s="108"/>
      <c r="PQB438" s="108"/>
      <c r="PQC438" s="108"/>
      <c r="PQD438" s="108"/>
      <c r="PQE438" s="108"/>
      <c r="PQF438" s="108"/>
      <c r="PQG438" s="108"/>
      <c r="PQH438" s="108"/>
      <c r="PQI438" s="108"/>
      <c r="PQJ438" s="108"/>
      <c r="PQK438" s="108"/>
      <c r="PQL438" s="108"/>
      <c r="PQM438" s="108"/>
      <c r="PQN438" s="108"/>
      <c r="PQO438" s="108"/>
      <c r="PQP438" s="108"/>
      <c r="PQQ438" s="108"/>
      <c r="PQR438" s="108"/>
      <c r="PQS438" s="108"/>
      <c r="PQT438" s="108"/>
      <c r="PQU438" s="108"/>
      <c r="PQV438" s="108"/>
      <c r="PQW438" s="108"/>
      <c r="PQX438" s="108"/>
      <c r="PQY438" s="108"/>
      <c r="PQZ438" s="108"/>
      <c r="PRA438" s="108"/>
      <c r="PRB438" s="108"/>
      <c r="PRC438" s="108"/>
      <c r="PRD438" s="108"/>
      <c r="PRE438" s="108"/>
      <c r="PRF438" s="108"/>
      <c r="PRG438" s="108"/>
      <c r="PRH438" s="108"/>
      <c r="PRI438" s="108"/>
      <c r="PRJ438" s="108"/>
      <c r="PRK438" s="108"/>
      <c r="PRL438" s="108"/>
      <c r="PRM438" s="108"/>
      <c r="PRN438" s="108"/>
      <c r="PRO438" s="108"/>
      <c r="PRP438" s="108"/>
      <c r="PRQ438" s="108"/>
      <c r="PRR438" s="108"/>
      <c r="PRS438" s="108"/>
      <c r="PRT438" s="108"/>
      <c r="PRU438" s="108"/>
      <c r="PRV438" s="108"/>
      <c r="PRW438" s="108"/>
      <c r="PRX438" s="108"/>
      <c r="PRY438" s="108"/>
      <c r="PRZ438" s="108"/>
      <c r="PSA438" s="108"/>
      <c r="PSB438" s="108"/>
      <c r="PSC438" s="108"/>
      <c r="PSD438" s="108"/>
      <c r="PSE438" s="108"/>
      <c r="PSF438" s="108"/>
      <c r="PSG438" s="108"/>
      <c r="PSH438" s="108"/>
      <c r="PSI438" s="108"/>
      <c r="PSJ438" s="108"/>
      <c r="PSK438" s="108"/>
      <c r="PSL438" s="108"/>
      <c r="PSM438" s="108"/>
      <c r="PSN438" s="108"/>
      <c r="PSO438" s="108"/>
      <c r="PSP438" s="108"/>
      <c r="PSQ438" s="108"/>
      <c r="PSR438" s="108"/>
      <c r="PSS438" s="108"/>
      <c r="PST438" s="108"/>
      <c r="PSU438" s="108"/>
      <c r="PSV438" s="108"/>
      <c r="PSW438" s="108"/>
      <c r="PSX438" s="108"/>
      <c r="PSY438" s="108"/>
      <c r="PSZ438" s="108"/>
      <c r="PTA438" s="108"/>
      <c r="PTB438" s="108"/>
      <c r="PTC438" s="108"/>
      <c r="PTD438" s="108"/>
      <c r="PTE438" s="108"/>
      <c r="PTF438" s="108"/>
      <c r="PTG438" s="108"/>
      <c r="PTH438" s="108"/>
      <c r="PTI438" s="108"/>
      <c r="PTJ438" s="108"/>
      <c r="PTK438" s="108"/>
      <c r="PTL438" s="108"/>
      <c r="PTM438" s="108"/>
      <c r="PTN438" s="108"/>
      <c r="PTO438" s="108"/>
      <c r="PTP438" s="108"/>
      <c r="PTQ438" s="108"/>
      <c r="PTR438" s="108"/>
      <c r="PTS438" s="108"/>
      <c r="PTT438" s="108"/>
      <c r="PTU438" s="108"/>
      <c r="PTV438" s="108"/>
      <c r="PTW438" s="108"/>
      <c r="PTX438" s="108"/>
      <c r="PTY438" s="108"/>
      <c r="PTZ438" s="108"/>
      <c r="PUA438" s="108"/>
      <c r="PUB438" s="108"/>
      <c r="PUC438" s="108"/>
      <c r="PUD438" s="108"/>
      <c r="PUE438" s="108"/>
      <c r="PUF438" s="108"/>
      <c r="PUG438" s="108"/>
      <c r="PUH438" s="108"/>
      <c r="PUI438" s="108"/>
      <c r="PUJ438" s="108"/>
      <c r="PUK438" s="108"/>
      <c r="PUL438" s="108"/>
      <c r="PUM438" s="108"/>
      <c r="PUN438" s="108"/>
      <c r="PUO438" s="108"/>
      <c r="PUP438" s="108"/>
      <c r="PUQ438" s="108"/>
      <c r="PUR438" s="108"/>
      <c r="PUS438" s="108"/>
      <c r="PUT438" s="108"/>
      <c r="PUU438" s="108"/>
      <c r="PUV438" s="108"/>
      <c r="PUW438" s="108"/>
      <c r="PUX438" s="108"/>
      <c r="PUY438" s="108"/>
      <c r="PUZ438" s="108"/>
      <c r="PVA438" s="108"/>
      <c r="PVB438" s="108"/>
      <c r="PVC438" s="108"/>
      <c r="PVD438" s="108"/>
      <c r="PVE438" s="108"/>
      <c r="PVF438" s="108"/>
      <c r="PVG438" s="108"/>
      <c r="PVH438" s="108"/>
      <c r="PVI438" s="108"/>
      <c r="PVJ438" s="108"/>
      <c r="PVK438" s="108"/>
      <c r="PVL438" s="108"/>
      <c r="PVM438" s="108"/>
      <c r="PVN438" s="108"/>
      <c r="PVO438" s="108"/>
      <c r="PVP438" s="108"/>
      <c r="PVQ438" s="108"/>
      <c r="PVR438" s="108"/>
      <c r="PVS438" s="108"/>
      <c r="PVT438" s="108"/>
      <c r="PVU438" s="108"/>
      <c r="PVV438" s="108"/>
      <c r="PVW438" s="108"/>
      <c r="PVX438" s="108"/>
      <c r="PVY438" s="108"/>
      <c r="PVZ438" s="108"/>
      <c r="PWA438" s="108"/>
      <c r="PWB438" s="108"/>
      <c r="PWC438" s="108"/>
      <c r="PWD438" s="108"/>
      <c r="PWE438" s="108"/>
      <c r="PWF438" s="108"/>
      <c r="PWG438" s="108"/>
      <c r="PWH438" s="108"/>
      <c r="PWI438" s="108"/>
      <c r="PWJ438" s="108"/>
      <c r="PWK438" s="108"/>
      <c r="PWL438" s="108"/>
      <c r="PWM438" s="108"/>
      <c r="PWN438" s="108"/>
      <c r="PWO438" s="108"/>
      <c r="PWP438" s="108"/>
      <c r="PWQ438" s="108"/>
      <c r="PWR438" s="108"/>
      <c r="PWS438" s="108"/>
      <c r="PWT438" s="108"/>
      <c r="PWU438" s="108"/>
      <c r="PWV438" s="108"/>
      <c r="PWW438" s="108"/>
      <c r="PWX438" s="108"/>
      <c r="PWY438" s="108"/>
      <c r="PWZ438" s="108"/>
      <c r="PXA438" s="108"/>
      <c r="PXB438" s="108"/>
      <c r="PXC438" s="108"/>
      <c r="PXD438" s="108"/>
      <c r="PXE438" s="108"/>
      <c r="PXF438" s="108"/>
      <c r="PXG438" s="108"/>
      <c r="PXH438" s="108"/>
      <c r="PXI438" s="108"/>
      <c r="PXJ438" s="108"/>
      <c r="PXK438" s="108"/>
      <c r="PXL438" s="108"/>
      <c r="PXM438" s="108"/>
      <c r="PXN438" s="108"/>
      <c r="PXO438" s="108"/>
      <c r="PXP438" s="108"/>
      <c r="PXQ438" s="108"/>
      <c r="PXR438" s="108"/>
      <c r="PXS438" s="108"/>
      <c r="PXT438" s="108"/>
      <c r="PXU438" s="108"/>
      <c r="PXV438" s="108"/>
      <c r="PXW438" s="108"/>
      <c r="PXX438" s="108"/>
      <c r="PXY438" s="108"/>
      <c r="PXZ438" s="108"/>
      <c r="PYA438" s="108"/>
      <c r="PYB438" s="108"/>
      <c r="PYC438" s="108"/>
      <c r="PYD438" s="108"/>
      <c r="PYE438" s="108"/>
      <c r="PYF438" s="108"/>
      <c r="PYG438" s="108"/>
      <c r="PYH438" s="108"/>
      <c r="PYI438" s="108"/>
      <c r="PYJ438" s="108"/>
      <c r="PYK438" s="108"/>
      <c r="PYL438" s="108"/>
      <c r="PYM438" s="108"/>
      <c r="PYN438" s="108"/>
      <c r="PYO438" s="108"/>
      <c r="PYP438" s="108"/>
      <c r="PYQ438" s="108"/>
      <c r="PYR438" s="108"/>
      <c r="PYS438" s="108"/>
      <c r="PYT438" s="108"/>
      <c r="PYU438" s="108"/>
      <c r="PYV438" s="108"/>
      <c r="PYW438" s="108"/>
      <c r="PYX438" s="108"/>
      <c r="PYY438" s="108"/>
      <c r="PYZ438" s="108"/>
      <c r="PZA438" s="108"/>
      <c r="PZB438" s="108"/>
      <c r="PZC438" s="108"/>
      <c r="PZD438" s="108"/>
      <c r="PZE438" s="108"/>
      <c r="PZF438" s="108"/>
      <c r="PZG438" s="108"/>
      <c r="PZH438" s="108"/>
      <c r="PZI438" s="108"/>
      <c r="PZJ438" s="108"/>
      <c r="PZK438" s="108"/>
      <c r="PZL438" s="108"/>
      <c r="PZM438" s="108"/>
      <c r="PZN438" s="108"/>
      <c r="PZO438" s="108"/>
      <c r="PZP438" s="108"/>
      <c r="PZQ438" s="108"/>
      <c r="PZR438" s="108"/>
      <c r="PZS438" s="108"/>
      <c r="PZT438" s="108"/>
      <c r="PZU438" s="108"/>
      <c r="PZV438" s="108"/>
      <c r="PZW438" s="108"/>
      <c r="PZX438" s="108"/>
      <c r="PZY438" s="108"/>
      <c r="PZZ438" s="108"/>
      <c r="QAA438" s="108"/>
      <c r="QAB438" s="108"/>
      <c r="QAC438" s="108"/>
      <c r="QAD438" s="108"/>
      <c r="QAE438" s="108"/>
      <c r="QAF438" s="108"/>
      <c r="QAG438" s="108"/>
      <c r="QAH438" s="108"/>
      <c r="QAI438" s="108"/>
      <c r="QAJ438" s="108"/>
      <c r="QAK438" s="108"/>
      <c r="QAL438" s="108"/>
      <c r="QAM438" s="108"/>
      <c r="QAN438" s="108"/>
      <c r="QAO438" s="108"/>
      <c r="QAP438" s="108"/>
      <c r="QAQ438" s="108"/>
      <c r="QAR438" s="108"/>
      <c r="QAS438" s="108"/>
      <c r="QAT438" s="108"/>
      <c r="QAU438" s="108"/>
      <c r="QAV438" s="108"/>
      <c r="QAW438" s="108"/>
      <c r="QAX438" s="108"/>
      <c r="QAY438" s="108"/>
      <c r="QAZ438" s="108"/>
      <c r="QBA438" s="108"/>
      <c r="QBB438" s="108"/>
      <c r="QBC438" s="108"/>
      <c r="QBD438" s="108"/>
      <c r="QBE438" s="108"/>
      <c r="QBF438" s="108"/>
      <c r="QBG438" s="108"/>
      <c r="QBH438" s="108"/>
      <c r="QBI438" s="108"/>
      <c r="QBJ438" s="108"/>
      <c r="QBK438" s="108"/>
      <c r="QBL438" s="108"/>
      <c r="QBM438" s="108"/>
      <c r="QBN438" s="108"/>
      <c r="QBO438" s="108"/>
      <c r="QBP438" s="108"/>
      <c r="QBQ438" s="108"/>
      <c r="QBR438" s="108"/>
      <c r="QBS438" s="108"/>
      <c r="QBT438" s="108"/>
      <c r="QBU438" s="108"/>
      <c r="QBV438" s="108"/>
      <c r="QBW438" s="108"/>
      <c r="QBX438" s="108"/>
      <c r="QBY438" s="108"/>
      <c r="QBZ438" s="108"/>
      <c r="QCA438" s="108"/>
      <c r="QCB438" s="108"/>
      <c r="QCC438" s="108"/>
      <c r="QCD438" s="108"/>
      <c r="QCE438" s="108"/>
      <c r="QCF438" s="108"/>
      <c r="QCG438" s="108"/>
      <c r="QCH438" s="108"/>
      <c r="QCI438" s="108"/>
      <c r="QCJ438" s="108"/>
      <c r="QCK438" s="108"/>
      <c r="QCL438" s="108"/>
      <c r="QCM438" s="108"/>
      <c r="QCN438" s="108"/>
      <c r="QCO438" s="108"/>
      <c r="QCP438" s="108"/>
      <c r="QCQ438" s="108"/>
      <c r="QCR438" s="108"/>
      <c r="QCS438" s="108"/>
      <c r="QCT438" s="108"/>
      <c r="QCU438" s="108"/>
      <c r="QCV438" s="108"/>
      <c r="QCW438" s="108"/>
      <c r="QCX438" s="108"/>
      <c r="QCY438" s="108"/>
      <c r="QCZ438" s="108"/>
      <c r="QDA438" s="108"/>
      <c r="QDB438" s="108"/>
      <c r="QDC438" s="108"/>
      <c r="QDD438" s="108"/>
      <c r="QDE438" s="108"/>
      <c r="QDF438" s="108"/>
      <c r="QDG438" s="108"/>
      <c r="QDH438" s="108"/>
      <c r="QDI438" s="108"/>
      <c r="QDJ438" s="108"/>
      <c r="QDK438" s="108"/>
      <c r="QDL438" s="108"/>
      <c r="QDM438" s="108"/>
      <c r="QDN438" s="108"/>
      <c r="QDO438" s="108"/>
      <c r="QDP438" s="108"/>
      <c r="QDQ438" s="108"/>
      <c r="QDR438" s="108"/>
      <c r="QDS438" s="108"/>
      <c r="QDT438" s="108"/>
      <c r="QDU438" s="108"/>
      <c r="QDV438" s="108"/>
      <c r="QDW438" s="108"/>
      <c r="QDX438" s="108"/>
      <c r="QDY438" s="108"/>
      <c r="QDZ438" s="108"/>
      <c r="QEA438" s="108"/>
      <c r="QEB438" s="108"/>
      <c r="QEC438" s="108"/>
      <c r="QED438" s="108"/>
      <c r="QEE438" s="108"/>
      <c r="QEF438" s="108"/>
      <c r="QEG438" s="108"/>
      <c r="QEH438" s="108"/>
      <c r="QEI438" s="108"/>
      <c r="QEJ438" s="108"/>
      <c r="QEK438" s="108"/>
      <c r="QEL438" s="108"/>
      <c r="QEM438" s="108"/>
      <c r="QEN438" s="108"/>
      <c r="QEO438" s="108"/>
      <c r="QEP438" s="108"/>
      <c r="QEQ438" s="108"/>
      <c r="QER438" s="108"/>
      <c r="QES438" s="108"/>
      <c r="QET438" s="108"/>
      <c r="QEU438" s="108"/>
      <c r="QEV438" s="108"/>
      <c r="QEW438" s="108"/>
      <c r="QEX438" s="108"/>
      <c r="QEY438" s="108"/>
      <c r="QEZ438" s="108"/>
      <c r="QFA438" s="108"/>
      <c r="QFB438" s="108"/>
      <c r="QFC438" s="108"/>
      <c r="QFD438" s="108"/>
      <c r="QFE438" s="108"/>
      <c r="QFF438" s="108"/>
      <c r="QFG438" s="108"/>
      <c r="QFH438" s="108"/>
      <c r="QFI438" s="108"/>
      <c r="QFJ438" s="108"/>
      <c r="QFK438" s="108"/>
      <c r="QFL438" s="108"/>
      <c r="QFM438" s="108"/>
      <c r="QFN438" s="108"/>
      <c r="QFO438" s="108"/>
      <c r="QFP438" s="108"/>
      <c r="QFQ438" s="108"/>
      <c r="QFR438" s="108"/>
      <c r="QFS438" s="108"/>
      <c r="QFT438" s="108"/>
      <c r="QFU438" s="108"/>
      <c r="QFV438" s="108"/>
      <c r="QFW438" s="108"/>
      <c r="QFX438" s="108"/>
      <c r="QFY438" s="108"/>
      <c r="QFZ438" s="108"/>
      <c r="QGA438" s="108"/>
      <c r="QGB438" s="108"/>
      <c r="QGC438" s="108"/>
      <c r="QGD438" s="108"/>
      <c r="QGE438" s="108"/>
      <c r="QGF438" s="108"/>
      <c r="QGG438" s="108"/>
      <c r="QGH438" s="108"/>
      <c r="QGI438" s="108"/>
      <c r="QGJ438" s="108"/>
      <c r="QGK438" s="108"/>
      <c r="QGL438" s="108"/>
      <c r="QGM438" s="108"/>
      <c r="QGN438" s="108"/>
      <c r="QGO438" s="108"/>
      <c r="QGP438" s="108"/>
      <c r="QGQ438" s="108"/>
      <c r="QGR438" s="108"/>
      <c r="QGS438" s="108"/>
      <c r="QGT438" s="108"/>
      <c r="QGU438" s="108"/>
      <c r="QGV438" s="108"/>
      <c r="QGW438" s="108"/>
      <c r="QGX438" s="108"/>
      <c r="QGY438" s="108"/>
      <c r="QGZ438" s="108"/>
      <c r="QHA438" s="108"/>
      <c r="QHB438" s="108"/>
      <c r="QHC438" s="108"/>
      <c r="QHD438" s="108"/>
      <c r="QHE438" s="108"/>
      <c r="QHF438" s="108"/>
      <c r="QHG438" s="108"/>
      <c r="QHH438" s="108"/>
      <c r="QHI438" s="108"/>
      <c r="QHJ438" s="108"/>
      <c r="QHK438" s="108"/>
      <c r="QHL438" s="108"/>
      <c r="QHM438" s="108"/>
      <c r="QHN438" s="108"/>
      <c r="QHO438" s="108"/>
      <c r="QHP438" s="108"/>
      <c r="QHQ438" s="108"/>
      <c r="QHR438" s="108"/>
      <c r="QHS438" s="108"/>
      <c r="QHT438" s="108"/>
      <c r="QHU438" s="108"/>
      <c r="QHV438" s="108"/>
      <c r="QHW438" s="108"/>
      <c r="QHX438" s="108"/>
      <c r="QHY438" s="108"/>
      <c r="QHZ438" s="108"/>
      <c r="QIA438" s="108"/>
      <c r="QIB438" s="108"/>
      <c r="QIC438" s="108"/>
      <c r="QID438" s="108"/>
      <c r="QIE438" s="108"/>
      <c r="QIF438" s="108"/>
      <c r="QIG438" s="108"/>
      <c r="QIH438" s="108"/>
      <c r="QII438" s="108"/>
      <c r="QIJ438" s="108"/>
      <c r="QIK438" s="108"/>
      <c r="QIL438" s="108"/>
      <c r="QIM438" s="108"/>
      <c r="QIN438" s="108"/>
      <c r="QIO438" s="108"/>
      <c r="QIP438" s="108"/>
      <c r="QIQ438" s="108"/>
      <c r="QIR438" s="108"/>
      <c r="QIS438" s="108"/>
      <c r="QIT438" s="108"/>
      <c r="QIU438" s="108"/>
      <c r="QIV438" s="108"/>
      <c r="QIW438" s="108"/>
      <c r="QIX438" s="108"/>
      <c r="QIY438" s="108"/>
      <c r="QIZ438" s="108"/>
      <c r="QJA438" s="108"/>
      <c r="QJB438" s="108"/>
      <c r="QJC438" s="108"/>
      <c r="QJD438" s="108"/>
      <c r="QJE438" s="108"/>
      <c r="QJF438" s="108"/>
      <c r="QJG438" s="108"/>
      <c r="QJH438" s="108"/>
      <c r="QJI438" s="108"/>
      <c r="QJJ438" s="108"/>
      <c r="QJK438" s="108"/>
      <c r="QJL438" s="108"/>
      <c r="QJM438" s="108"/>
      <c r="QJN438" s="108"/>
      <c r="QJO438" s="108"/>
      <c r="QJP438" s="108"/>
      <c r="QJQ438" s="108"/>
      <c r="QJR438" s="108"/>
      <c r="QJS438" s="108"/>
      <c r="QJT438" s="108"/>
      <c r="QJU438" s="108"/>
      <c r="QJV438" s="108"/>
      <c r="QJW438" s="108"/>
      <c r="QJX438" s="108"/>
      <c r="QJY438" s="108"/>
      <c r="QJZ438" s="108"/>
      <c r="QKA438" s="108"/>
      <c r="QKB438" s="108"/>
      <c r="QKC438" s="108"/>
      <c r="QKD438" s="108"/>
      <c r="QKE438" s="108"/>
      <c r="QKF438" s="108"/>
      <c r="QKG438" s="108"/>
      <c r="QKH438" s="108"/>
      <c r="QKI438" s="108"/>
      <c r="QKJ438" s="108"/>
      <c r="QKK438" s="108"/>
      <c r="QKL438" s="108"/>
      <c r="QKM438" s="108"/>
      <c r="QKN438" s="108"/>
      <c r="QKO438" s="108"/>
      <c r="QKP438" s="108"/>
      <c r="QKQ438" s="108"/>
      <c r="QKR438" s="108"/>
      <c r="QKS438" s="108"/>
      <c r="QKT438" s="108"/>
      <c r="QKU438" s="108"/>
      <c r="QKV438" s="108"/>
      <c r="QKW438" s="108"/>
      <c r="QKX438" s="108"/>
      <c r="QKY438" s="108"/>
      <c r="QKZ438" s="108"/>
      <c r="QLA438" s="108"/>
      <c r="QLB438" s="108"/>
      <c r="QLC438" s="108"/>
      <c r="QLD438" s="108"/>
      <c r="QLE438" s="108"/>
      <c r="QLF438" s="108"/>
      <c r="QLG438" s="108"/>
      <c r="QLH438" s="108"/>
      <c r="QLI438" s="108"/>
      <c r="QLJ438" s="108"/>
      <c r="QLK438" s="108"/>
      <c r="QLL438" s="108"/>
      <c r="QLM438" s="108"/>
      <c r="QLN438" s="108"/>
      <c r="QLO438" s="108"/>
      <c r="QLP438" s="108"/>
      <c r="QLQ438" s="108"/>
      <c r="QLR438" s="108"/>
      <c r="QLS438" s="108"/>
      <c r="QLT438" s="108"/>
      <c r="QLU438" s="108"/>
      <c r="QLV438" s="108"/>
      <c r="QLW438" s="108"/>
      <c r="QLX438" s="108"/>
      <c r="QLY438" s="108"/>
      <c r="QLZ438" s="108"/>
      <c r="QMA438" s="108"/>
      <c r="QMB438" s="108"/>
      <c r="QMC438" s="108"/>
      <c r="QMD438" s="108"/>
      <c r="QME438" s="108"/>
      <c r="QMF438" s="108"/>
      <c r="QMG438" s="108"/>
      <c r="QMH438" s="108"/>
      <c r="QMI438" s="108"/>
      <c r="QMJ438" s="108"/>
      <c r="QMK438" s="108"/>
      <c r="QML438" s="108"/>
      <c r="QMM438" s="108"/>
      <c r="QMN438" s="108"/>
      <c r="QMO438" s="108"/>
      <c r="QMP438" s="108"/>
      <c r="QMQ438" s="108"/>
      <c r="QMR438" s="108"/>
      <c r="QMS438" s="108"/>
      <c r="QMT438" s="108"/>
      <c r="QMU438" s="108"/>
      <c r="QMV438" s="108"/>
      <c r="QMW438" s="108"/>
      <c r="QMX438" s="108"/>
      <c r="QMY438" s="108"/>
      <c r="QMZ438" s="108"/>
      <c r="QNA438" s="108"/>
      <c r="QNB438" s="108"/>
      <c r="QNC438" s="108"/>
      <c r="QND438" s="108"/>
      <c r="QNE438" s="108"/>
      <c r="QNF438" s="108"/>
      <c r="QNG438" s="108"/>
      <c r="QNH438" s="108"/>
      <c r="QNI438" s="108"/>
      <c r="QNJ438" s="108"/>
      <c r="QNK438" s="108"/>
      <c r="QNL438" s="108"/>
      <c r="QNM438" s="108"/>
      <c r="QNN438" s="108"/>
      <c r="QNO438" s="108"/>
      <c r="QNP438" s="108"/>
      <c r="QNQ438" s="108"/>
      <c r="QNR438" s="108"/>
      <c r="QNS438" s="108"/>
      <c r="QNT438" s="108"/>
      <c r="QNU438" s="108"/>
      <c r="QNV438" s="108"/>
      <c r="QNW438" s="108"/>
      <c r="QNX438" s="108"/>
      <c r="QNY438" s="108"/>
      <c r="QNZ438" s="108"/>
      <c r="QOA438" s="108"/>
      <c r="QOB438" s="108"/>
      <c r="QOC438" s="108"/>
      <c r="QOD438" s="108"/>
      <c r="QOE438" s="108"/>
      <c r="QOF438" s="108"/>
      <c r="QOG438" s="108"/>
      <c r="QOH438" s="108"/>
      <c r="QOI438" s="108"/>
      <c r="QOJ438" s="108"/>
      <c r="QOK438" s="108"/>
      <c r="QOL438" s="108"/>
      <c r="QOM438" s="108"/>
      <c r="QON438" s="108"/>
      <c r="QOO438" s="108"/>
      <c r="QOP438" s="108"/>
      <c r="QOQ438" s="108"/>
      <c r="QOR438" s="108"/>
      <c r="QOS438" s="108"/>
      <c r="QOT438" s="108"/>
      <c r="QOU438" s="108"/>
      <c r="QOV438" s="108"/>
      <c r="QOW438" s="108"/>
      <c r="QOX438" s="108"/>
      <c r="QOY438" s="108"/>
      <c r="QOZ438" s="108"/>
      <c r="QPA438" s="108"/>
      <c r="QPB438" s="108"/>
      <c r="QPC438" s="108"/>
      <c r="QPD438" s="108"/>
      <c r="QPE438" s="108"/>
      <c r="QPF438" s="108"/>
      <c r="QPG438" s="108"/>
      <c r="QPH438" s="108"/>
      <c r="QPI438" s="108"/>
      <c r="QPJ438" s="108"/>
      <c r="QPK438" s="108"/>
      <c r="QPL438" s="108"/>
      <c r="QPM438" s="108"/>
      <c r="QPN438" s="108"/>
      <c r="QPO438" s="108"/>
      <c r="QPP438" s="108"/>
      <c r="QPQ438" s="108"/>
      <c r="QPR438" s="108"/>
      <c r="QPS438" s="108"/>
      <c r="QPT438" s="108"/>
      <c r="QPU438" s="108"/>
      <c r="QPV438" s="108"/>
      <c r="QPW438" s="108"/>
      <c r="QPX438" s="108"/>
      <c r="QPY438" s="108"/>
      <c r="QPZ438" s="108"/>
      <c r="QQA438" s="108"/>
      <c r="QQB438" s="108"/>
      <c r="QQC438" s="108"/>
      <c r="QQD438" s="108"/>
      <c r="QQE438" s="108"/>
      <c r="QQF438" s="108"/>
      <c r="QQG438" s="108"/>
      <c r="QQH438" s="108"/>
      <c r="QQI438" s="108"/>
      <c r="QQJ438" s="108"/>
      <c r="QQK438" s="108"/>
      <c r="QQL438" s="108"/>
      <c r="QQM438" s="108"/>
      <c r="QQN438" s="108"/>
      <c r="QQO438" s="108"/>
      <c r="QQP438" s="108"/>
      <c r="QQQ438" s="108"/>
      <c r="QQR438" s="108"/>
      <c r="QQS438" s="108"/>
      <c r="QQT438" s="108"/>
      <c r="QQU438" s="108"/>
      <c r="QQV438" s="108"/>
      <c r="QQW438" s="108"/>
      <c r="QQX438" s="108"/>
      <c r="QQY438" s="108"/>
      <c r="QQZ438" s="108"/>
      <c r="QRA438" s="108"/>
      <c r="QRB438" s="108"/>
      <c r="QRC438" s="108"/>
      <c r="QRD438" s="108"/>
      <c r="QRE438" s="108"/>
      <c r="QRF438" s="108"/>
      <c r="QRG438" s="108"/>
      <c r="QRH438" s="108"/>
      <c r="QRI438" s="108"/>
      <c r="QRJ438" s="108"/>
      <c r="QRK438" s="108"/>
      <c r="QRL438" s="108"/>
      <c r="QRM438" s="108"/>
      <c r="QRN438" s="108"/>
      <c r="QRO438" s="108"/>
      <c r="QRP438" s="108"/>
      <c r="QRQ438" s="108"/>
      <c r="QRR438" s="108"/>
      <c r="QRS438" s="108"/>
      <c r="QRT438" s="108"/>
      <c r="QRU438" s="108"/>
      <c r="QRV438" s="108"/>
      <c r="QRW438" s="108"/>
      <c r="QRX438" s="108"/>
      <c r="QRY438" s="108"/>
      <c r="QRZ438" s="108"/>
      <c r="QSA438" s="108"/>
      <c r="QSB438" s="108"/>
      <c r="QSC438" s="108"/>
      <c r="QSD438" s="108"/>
      <c r="QSE438" s="108"/>
      <c r="QSF438" s="108"/>
      <c r="QSG438" s="108"/>
      <c r="QSH438" s="108"/>
      <c r="QSI438" s="108"/>
      <c r="QSJ438" s="108"/>
      <c r="QSK438" s="108"/>
      <c r="QSL438" s="108"/>
      <c r="QSM438" s="108"/>
      <c r="QSN438" s="108"/>
      <c r="QSO438" s="108"/>
      <c r="QSP438" s="108"/>
      <c r="QSQ438" s="108"/>
      <c r="QSR438" s="108"/>
      <c r="QSS438" s="108"/>
      <c r="QST438" s="108"/>
      <c r="QSU438" s="108"/>
      <c r="QSV438" s="108"/>
      <c r="QSW438" s="108"/>
      <c r="QSX438" s="108"/>
      <c r="QSY438" s="108"/>
      <c r="QSZ438" s="108"/>
      <c r="QTA438" s="108"/>
      <c r="QTB438" s="108"/>
      <c r="QTC438" s="108"/>
      <c r="QTD438" s="108"/>
      <c r="QTE438" s="108"/>
      <c r="QTF438" s="108"/>
      <c r="QTG438" s="108"/>
      <c r="QTH438" s="108"/>
      <c r="QTI438" s="108"/>
      <c r="QTJ438" s="108"/>
      <c r="QTK438" s="108"/>
      <c r="QTL438" s="108"/>
      <c r="QTM438" s="108"/>
      <c r="QTN438" s="108"/>
      <c r="QTO438" s="108"/>
      <c r="QTP438" s="108"/>
      <c r="QTQ438" s="108"/>
      <c r="QTR438" s="108"/>
      <c r="QTS438" s="108"/>
      <c r="QTT438" s="108"/>
      <c r="QTU438" s="108"/>
      <c r="QTV438" s="108"/>
      <c r="QTW438" s="108"/>
      <c r="QTX438" s="108"/>
      <c r="QTY438" s="108"/>
      <c r="QTZ438" s="108"/>
      <c r="QUA438" s="108"/>
      <c r="QUB438" s="108"/>
      <c r="QUC438" s="108"/>
      <c r="QUD438" s="108"/>
      <c r="QUE438" s="108"/>
      <c r="QUF438" s="108"/>
      <c r="QUG438" s="108"/>
      <c r="QUH438" s="108"/>
      <c r="QUI438" s="108"/>
      <c r="QUJ438" s="108"/>
      <c r="QUK438" s="108"/>
      <c r="QUL438" s="108"/>
      <c r="QUM438" s="108"/>
      <c r="QUN438" s="108"/>
      <c r="QUO438" s="108"/>
      <c r="QUP438" s="108"/>
      <c r="QUQ438" s="108"/>
      <c r="QUR438" s="108"/>
      <c r="QUS438" s="108"/>
      <c r="QUT438" s="108"/>
      <c r="QUU438" s="108"/>
      <c r="QUV438" s="108"/>
      <c r="QUW438" s="108"/>
      <c r="QUX438" s="108"/>
      <c r="QUY438" s="108"/>
      <c r="QUZ438" s="108"/>
      <c r="QVA438" s="108"/>
      <c r="QVB438" s="108"/>
      <c r="QVC438" s="108"/>
      <c r="QVD438" s="108"/>
      <c r="QVE438" s="108"/>
      <c r="QVF438" s="108"/>
      <c r="QVG438" s="108"/>
      <c r="QVH438" s="108"/>
      <c r="QVI438" s="108"/>
      <c r="QVJ438" s="108"/>
      <c r="QVK438" s="108"/>
      <c r="QVL438" s="108"/>
      <c r="QVM438" s="108"/>
      <c r="QVN438" s="108"/>
      <c r="QVO438" s="108"/>
      <c r="QVP438" s="108"/>
      <c r="QVQ438" s="108"/>
      <c r="QVR438" s="108"/>
      <c r="QVS438" s="108"/>
      <c r="QVT438" s="108"/>
      <c r="QVU438" s="108"/>
      <c r="QVV438" s="108"/>
      <c r="QVW438" s="108"/>
      <c r="QVX438" s="108"/>
      <c r="QVY438" s="108"/>
      <c r="QVZ438" s="108"/>
      <c r="QWA438" s="108"/>
      <c r="QWB438" s="108"/>
      <c r="QWC438" s="108"/>
      <c r="QWD438" s="108"/>
      <c r="QWE438" s="108"/>
      <c r="QWF438" s="108"/>
      <c r="QWG438" s="108"/>
      <c r="QWH438" s="108"/>
      <c r="QWI438" s="108"/>
      <c r="QWJ438" s="108"/>
      <c r="QWK438" s="108"/>
      <c r="QWL438" s="108"/>
      <c r="QWM438" s="108"/>
      <c r="QWN438" s="108"/>
      <c r="QWO438" s="108"/>
      <c r="QWP438" s="108"/>
      <c r="QWQ438" s="108"/>
      <c r="QWR438" s="108"/>
      <c r="QWS438" s="108"/>
      <c r="QWT438" s="108"/>
      <c r="QWU438" s="108"/>
      <c r="QWV438" s="108"/>
      <c r="QWW438" s="108"/>
      <c r="QWX438" s="108"/>
      <c r="QWY438" s="108"/>
      <c r="QWZ438" s="108"/>
      <c r="QXA438" s="108"/>
      <c r="QXB438" s="108"/>
      <c r="QXC438" s="108"/>
      <c r="QXD438" s="108"/>
      <c r="QXE438" s="108"/>
      <c r="QXF438" s="108"/>
      <c r="QXG438" s="108"/>
      <c r="QXH438" s="108"/>
      <c r="QXI438" s="108"/>
      <c r="QXJ438" s="108"/>
      <c r="QXK438" s="108"/>
      <c r="QXL438" s="108"/>
      <c r="QXM438" s="108"/>
      <c r="QXN438" s="108"/>
      <c r="QXO438" s="108"/>
      <c r="QXP438" s="108"/>
      <c r="QXQ438" s="108"/>
      <c r="QXR438" s="108"/>
      <c r="QXS438" s="108"/>
      <c r="QXT438" s="108"/>
      <c r="QXU438" s="108"/>
      <c r="QXV438" s="108"/>
      <c r="QXW438" s="108"/>
      <c r="QXX438" s="108"/>
      <c r="QXY438" s="108"/>
      <c r="QXZ438" s="108"/>
      <c r="QYA438" s="108"/>
      <c r="QYB438" s="108"/>
      <c r="QYC438" s="108"/>
      <c r="QYD438" s="108"/>
      <c r="QYE438" s="108"/>
      <c r="QYF438" s="108"/>
      <c r="QYG438" s="108"/>
      <c r="QYH438" s="108"/>
      <c r="QYI438" s="108"/>
      <c r="QYJ438" s="108"/>
      <c r="QYK438" s="108"/>
      <c r="QYL438" s="108"/>
      <c r="QYM438" s="108"/>
      <c r="QYN438" s="108"/>
      <c r="QYO438" s="108"/>
      <c r="QYP438" s="108"/>
      <c r="QYQ438" s="108"/>
      <c r="QYR438" s="108"/>
      <c r="QYS438" s="108"/>
      <c r="QYT438" s="108"/>
      <c r="QYU438" s="108"/>
      <c r="QYV438" s="108"/>
      <c r="QYW438" s="108"/>
      <c r="QYX438" s="108"/>
      <c r="QYY438" s="108"/>
      <c r="QYZ438" s="108"/>
      <c r="QZA438" s="108"/>
      <c r="QZB438" s="108"/>
      <c r="QZC438" s="108"/>
      <c r="QZD438" s="108"/>
      <c r="QZE438" s="108"/>
      <c r="QZF438" s="108"/>
      <c r="QZG438" s="108"/>
      <c r="QZH438" s="108"/>
      <c r="QZI438" s="108"/>
      <c r="QZJ438" s="108"/>
      <c r="QZK438" s="108"/>
      <c r="QZL438" s="108"/>
      <c r="QZM438" s="108"/>
      <c r="QZN438" s="108"/>
      <c r="QZO438" s="108"/>
      <c r="QZP438" s="108"/>
      <c r="QZQ438" s="108"/>
      <c r="QZR438" s="108"/>
      <c r="QZS438" s="108"/>
      <c r="QZT438" s="108"/>
      <c r="QZU438" s="108"/>
      <c r="QZV438" s="108"/>
      <c r="QZW438" s="108"/>
      <c r="QZX438" s="108"/>
      <c r="QZY438" s="108"/>
      <c r="QZZ438" s="108"/>
      <c r="RAA438" s="108"/>
      <c r="RAB438" s="108"/>
      <c r="RAC438" s="108"/>
      <c r="RAD438" s="108"/>
      <c r="RAE438" s="108"/>
      <c r="RAF438" s="108"/>
      <c r="RAG438" s="108"/>
      <c r="RAH438" s="108"/>
      <c r="RAI438" s="108"/>
      <c r="RAJ438" s="108"/>
      <c r="RAK438" s="108"/>
      <c r="RAL438" s="108"/>
      <c r="RAM438" s="108"/>
      <c r="RAN438" s="108"/>
      <c r="RAO438" s="108"/>
      <c r="RAP438" s="108"/>
      <c r="RAQ438" s="108"/>
      <c r="RAR438" s="108"/>
      <c r="RAS438" s="108"/>
      <c r="RAT438" s="108"/>
      <c r="RAU438" s="108"/>
      <c r="RAV438" s="108"/>
      <c r="RAW438" s="108"/>
      <c r="RAX438" s="108"/>
      <c r="RAY438" s="108"/>
      <c r="RAZ438" s="108"/>
      <c r="RBA438" s="108"/>
      <c r="RBB438" s="108"/>
      <c r="RBC438" s="108"/>
      <c r="RBD438" s="108"/>
      <c r="RBE438" s="108"/>
      <c r="RBF438" s="108"/>
      <c r="RBG438" s="108"/>
      <c r="RBH438" s="108"/>
      <c r="RBI438" s="108"/>
      <c r="RBJ438" s="108"/>
      <c r="RBK438" s="108"/>
      <c r="RBL438" s="108"/>
      <c r="RBM438" s="108"/>
      <c r="RBN438" s="108"/>
      <c r="RBO438" s="108"/>
      <c r="RBP438" s="108"/>
      <c r="RBQ438" s="108"/>
      <c r="RBR438" s="108"/>
      <c r="RBS438" s="108"/>
      <c r="RBT438" s="108"/>
      <c r="RBU438" s="108"/>
      <c r="RBV438" s="108"/>
      <c r="RBW438" s="108"/>
      <c r="RBX438" s="108"/>
      <c r="RBY438" s="108"/>
      <c r="RBZ438" s="108"/>
      <c r="RCA438" s="108"/>
      <c r="RCB438" s="108"/>
      <c r="RCC438" s="108"/>
      <c r="RCD438" s="108"/>
      <c r="RCE438" s="108"/>
      <c r="RCF438" s="108"/>
      <c r="RCG438" s="108"/>
      <c r="RCH438" s="108"/>
      <c r="RCI438" s="108"/>
      <c r="RCJ438" s="108"/>
      <c r="RCK438" s="108"/>
      <c r="RCL438" s="108"/>
      <c r="RCM438" s="108"/>
      <c r="RCN438" s="108"/>
      <c r="RCO438" s="108"/>
      <c r="RCP438" s="108"/>
      <c r="RCQ438" s="108"/>
      <c r="RCR438" s="108"/>
      <c r="RCS438" s="108"/>
      <c r="RCT438" s="108"/>
      <c r="RCU438" s="108"/>
      <c r="RCV438" s="108"/>
      <c r="RCW438" s="108"/>
      <c r="RCX438" s="108"/>
      <c r="RCY438" s="108"/>
      <c r="RCZ438" s="108"/>
      <c r="RDA438" s="108"/>
      <c r="RDB438" s="108"/>
      <c r="RDC438" s="108"/>
      <c r="RDD438" s="108"/>
      <c r="RDE438" s="108"/>
      <c r="RDF438" s="108"/>
      <c r="RDG438" s="108"/>
      <c r="RDH438" s="108"/>
      <c r="RDI438" s="108"/>
      <c r="RDJ438" s="108"/>
      <c r="RDK438" s="108"/>
      <c r="RDL438" s="108"/>
      <c r="RDM438" s="108"/>
      <c r="RDN438" s="108"/>
      <c r="RDO438" s="108"/>
      <c r="RDP438" s="108"/>
      <c r="RDQ438" s="108"/>
      <c r="RDR438" s="108"/>
      <c r="RDS438" s="108"/>
      <c r="RDT438" s="108"/>
      <c r="RDU438" s="108"/>
      <c r="RDV438" s="108"/>
      <c r="RDW438" s="108"/>
      <c r="RDX438" s="108"/>
      <c r="RDY438" s="108"/>
      <c r="RDZ438" s="108"/>
      <c r="REA438" s="108"/>
      <c r="REB438" s="108"/>
      <c r="REC438" s="108"/>
      <c r="RED438" s="108"/>
      <c r="REE438" s="108"/>
      <c r="REF438" s="108"/>
      <c r="REG438" s="108"/>
      <c r="REH438" s="108"/>
      <c r="REI438" s="108"/>
      <c r="REJ438" s="108"/>
      <c r="REK438" s="108"/>
      <c r="REL438" s="108"/>
      <c r="REM438" s="108"/>
      <c r="REN438" s="108"/>
      <c r="REO438" s="108"/>
      <c r="REP438" s="108"/>
      <c r="REQ438" s="108"/>
      <c r="RER438" s="108"/>
      <c r="RES438" s="108"/>
      <c r="RET438" s="108"/>
      <c r="REU438" s="108"/>
      <c r="REV438" s="108"/>
      <c r="REW438" s="108"/>
      <c r="REX438" s="108"/>
      <c r="REY438" s="108"/>
      <c r="REZ438" s="108"/>
      <c r="RFA438" s="108"/>
      <c r="RFB438" s="108"/>
      <c r="RFC438" s="108"/>
      <c r="RFD438" s="108"/>
      <c r="RFE438" s="108"/>
      <c r="RFF438" s="108"/>
      <c r="RFG438" s="108"/>
      <c r="RFH438" s="108"/>
      <c r="RFI438" s="108"/>
      <c r="RFJ438" s="108"/>
      <c r="RFK438" s="108"/>
      <c r="RFL438" s="108"/>
      <c r="RFM438" s="108"/>
      <c r="RFN438" s="108"/>
      <c r="RFO438" s="108"/>
      <c r="RFP438" s="108"/>
      <c r="RFQ438" s="108"/>
      <c r="RFR438" s="108"/>
      <c r="RFS438" s="108"/>
      <c r="RFT438" s="108"/>
      <c r="RFU438" s="108"/>
      <c r="RFV438" s="108"/>
      <c r="RFW438" s="108"/>
      <c r="RFX438" s="108"/>
      <c r="RFY438" s="108"/>
      <c r="RFZ438" s="108"/>
      <c r="RGA438" s="108"/>
      <c r="RGB438" s="108"/>
      <c r="RGC438" s="108"/>
      <c r="RGD438" s="108"/>
      <c r="RGE438" s="108"/>
      <c r="RGF438" s="108"/>
      <c r="RGG438" s="108"/>
      <c r="RGH438" s="108"/>
      <c r="RGI438" s="108"/>
      <c r="RGJ438" s="108"/>
      <c r="RGK438" s="108"/>
      <c r="RGL438" s="108"/>
      <c r="RGM438" s="108"/>
      <c r="RGN438" s="108"/>
      <c r="RGO438" s="108"/>
      <c r="RGP438" s="108"/>
      <c r="RGQ438" s="108"/>
      <c r="RGR438" s="108"/>
      <c r="RGS438" s="108"/>
      <c r="RGT438" s="108"/>
      <c r="RGU438" s="108"/>
      <c r="RGV438" s="108"/>
      <c r="RGW438" s="108"/>
      <c r="RGX438" s="108"/>
      <c r="RGY438" s="108"/>
      <c r="RGZ438" s="108"/>
      <c r="RHA438" s="108"/>
      <c r="RHB438" s="108"/>
      <c r="RHC438" s="108"/>
      <c r="RHD438" s="108"/>
      <c r="RHE438" s="108"/>
      <c r="RHF438" s="108"/>
      <c r="RHG438" s="108"/>
      <c r="RHH438" s="108"/>
      <c r="RHI438" s="108"/>
      <c r="RHJ438" s="108"/>
      <c r="RHK438" s="108"/>
      <c r="RHL438" s="108"/>
      <c r="RHM438" s="108"/>
      <c r="RHN438" s="108"/>
      <c r="RHO438" s="108"/>
      <c r="RHP438" s="108"/>
      <c r="RHQ438" s="108"/>
      <c r="RHR438" s="108"/>
      <c r="RHS438" s="108"/>
      <c r="RHT438" s="108"/>
      <c r="RHU438" s="108"/>
      <c r="RHV438" s="108"/>
      <c r="RHW438" s="108"/>
      <c r="RHX438" s="108"/>
      <c r="RHY438" s="108"/>
      <c r="RHZ438" s="108"/>
      <c r="RIA438" s="108"/>
      <c r="RIB438" s="108"/>
      <c r="RIC438" s="108"/>
      <c r="RID438" s="108"/>
      <c r="RIE438" s="108"/>
      <c r="RIF438" s="108"/>
      <c r="RIG438" s="108"/>
      <c r="RIH438" s="108"/>
      <c r="RII438" s="108"/>
      <c r="RIJ438" s="108"/>
      <c r="RIK438" s="108"/>
      <c r="RIL438" s="108"/>
      <c r="RIM438" s="108"/>
      <c r="RIN438" s="108"/>
      <c r="RIO438" s="108"/>
      <c r="RIP438" s="108"/>
      <c r="RIQ438" s="108"/>
      <c r="RIR438" s="108"/>
      <c r="RIS438" s="108"/>
      <c r="RIT438" s="108"/>
      <c r="RIU438" s="108"/>
      <c r="RIV438" s="108"/>
      <c r="RIW438" s="108"/>
      <c r="RIX438" s="108"/>
      <c r="RIY438" s="108"/>
      <c r="RIZ438" s="108"/>
      <c r="RJA438" s="108"/>
      <c r="RJB438" s="108"/>
      <c r="RJC438" s="108"/>
      <c r="RJD438" s="108"/>
      <c r="RJE438" s="108"/>
      <c r="RJF438" s="108"/>
      <c r="RJG438" s="108"/>
      <c r="RJH438" s="108"/>
      <c r="RJI438" s="108"/>
      <c r="RJJ438" s="108"/>
      <c r="RJK438" s="108"/>
      <c r="RJL438" s="108"/>
      <c r="RJM438" s="108"/>
      <c r="RJN438" s="108"/>
      <c r="RJO438" s="108"/>
      <c r="RJP438" s="108"/>
      <c r="RJQ438" s="108"/>
      <c r="RJR438" s="108"/>
      <c r="RJS438" s="108"/>
      <c r="RJT438" s="108"/>
      <c r="RJU438" s="108"/>
      <c r="RJV438" s="108"/>
      <c r="RJW438" s="108"/>
      <c r="RJX438" s="108"/>
      <c r="RJY438" s="108"/>
      <c r="RJZ438" s="108"/>
      <c r="RKA438" s="108"/>
      <c r="RKB438" s="108"/>
      <c r="RKC438" s="108"/>
      <c r="RKD438" s="108"/>
      <c r="RKE438" s="108"/>
      <c r="RKF438" s="108"/>
      <c r="RKG438" s="108"/>
      <c r="RKH438" s="108"/>
      <c r="RKI438" s="108"/>
      <c r="RKJ438" s="108"/>
      <c r="RKK438" s="108"/>
      <c r="RKL438" s="108"/>
      <c r="RKM438" s="108"/>
      <c r="RKN438" s="108"/>
      <c r="RKO438" s="108"/>
      <c r="RKP438" s="108"/>
      <c r="RKQ438" s="108"/>
      <c r="RKR438" s="108"/>
      <c r="RKS438" s="108"/>
      <c r="RKT438" s="108"/>
      <c r="RKU438" s="108"/>
      <c r="RKV438" s="108"/>
      <c r="RKW438" s="108"/>
      <c r="RKX438" s="108"/>
      <c r="RKY438" s="108"/>
      <c r="RKZ438" s="108"/>
      <c r="RLA438" s="108"/>
      <c r="RLB438" s="108"/>
      <c r="RLC438" s="108"/>
      <c r="RLD438" s="108"/>
      <c r="RLE438" s="108"/>
      <c r="RLF438" s="108"/>
      <c r="RLG438" s="108"/>
      <c r="RLH438" s="108"/>
      <c r="RLI438" s="108"/>
      <c r="RLJ438" s="108"/>
      <c r="RLK438" s="108"/>
      <c r="RLL438" s="108"/>
      <c r="RLM438" s="108"/>
      <c r="RLN438" s="108"/>
      <c r="RLO438" s="108"/>
      <c r="RLP438" s="108"/>
      <c r="RLQ438" s="108"/>
      <c r="RLR438" s="108"/>
      <c r="RLS438" s="108"/>
      <c r="RLT438" s="108"/>
      <c r="RLU438" s="108"/>
      <c r="RLV438" s="108"/>
      <c r="RLW438" s="108"/>
      <c r="RLX438" s="108"/>
      <c r="RLY438" s="108"/>
      <c r="RLZ438" s="108"/>
      <c r="RMA438" s="108"/>
      <c r="RMB438" s="108"/>
      <c r="RMC438" s="108"/>
      <c r="RMD438" s="108"/>
      <c r="RME438" s="108"/>
      <c r="RMF438" s="108"/>
      <c r="RMG438" s="108"/>
      <c r="RMH438" s="108"/>
      <c r="RMI438" s="108"/>
      <c r="RMJ438" s="108"/>
      <c r="RMK438" s="108"/>
      <c r="RML438" s="108"/>
      <c r="RMM438" s="108"/>
      <c r="RMN438" s="108"/>
      <c r="RMO438" s="108"/>
      <c r="RMP438" s="108"/>
      <c r="RMQ438" s="108"/>
      <c r="RMR438" s="108"/>
      <c r="RMS438" s="108"/>
      <c r="RMT438" s="108"/>
      <c r="RMU438" s="108"/>
      <c r="RMV438" s="108"/>
      <c r="RMW438" s="108"/>
      <c r="RMX438" s="108"/>
      <c r="RMY438" s="108"/>
      <c r="RMZ438" s="108"/>
      <c r="RNA438" s="108"/>
      <c r="RNB438" s="108"/>
      <c r="RNC438" s="108"/>
      <c r="RND438" s="108"/>
      <c r="RNE438" s="108"/>
      <c r="RNF438" s="108"/>
      <c r="RNG438" s="108"/>
      <c r="RNH438" s="108"/>
      <c r="RNI438" s="108"/>
      <c r="RNJ438" s="108"/>
      <c r="RNK438" s="108"/>
      <c r="RNL438" s="108"/>
      <c r="RNM438" s="108"/>
      <c r="RNN438" s="108"/>
      <c r="RNO438" s="108"/>
      <c r="RNP438" s="108"/>
      <c r="RNQ438" s="108"/>
      <c r="RNR438" s="108"/>
      <c r="RNS438" s="108"/>
      <c r="RNT438" s="108"/>
      <c r="RNU438" s="108"/>
      <c r="RNV438" s="108"/>
      <c r="RNW438" s="108"/>
      <c r="RNX438" s="108"/>
      <c r="RNY438" s="108"/>
      <c r="RNZ438" s="108"/>
      <c r="ROA438" s="108"/>
      <c r="ROB438" s="108"/>
      <c r="ROC438" s="108"/>
      <c r="ROD438" s="108"/>
      <c r="ROE438" s="108"/>
      <c r="ROF438" s="108"/>
      <c r="ROG438" s="108"/>
      <c r="ROH438" s="108"/>
      <c r="ROI438" s="108"/>
      <c r="ROJ438" s="108"/>
      <c r="ROK438" s="108"/>
      <c r="ROL438" s="108"/>
      <c r="ROM438" s="108"/>
      <c r="RON438" s="108"/>
      <c r="ROO438" s="108"/>
      <c r="ROP438" s="108"/>
      <c r="ROQ438" s="108"/>
      <c r="ROR438" s="108"/>
      <c r="ROS438" s="108"/>
      <c r="ROT438" s="108"/>
      <c r="ROU438" s="108"/>
      <c r="ROV438" s="108"/>
      <c r="ROW438" s="108"/>
      <c r="ROX438" s="108"/>
      <c r="ROY438" s="108"/>
      <c r="ROZ438" s="108"/>
      <c r="RPA438" s="108"/>
      <c r="RPB438" s="108"/>
      <c r="RPC438" s="108"/>
      <c r="RPD438" s="108"/>
      <c r="RPE438" s="108"/>
      <c r="RPF438" s="108"/>
      <c r="RPG438" s="108"/>
      <c r="RPH438" s="108"/>
      <c r="RPI438" s="108"/>
      <c r="RPJ438" s="108"/>
      <c r="RPK438" s="108"/>
      <c r="RPL438" s="108"/>
      <c r="RPM438" s="108"/>
      <c r="RPN438" s="108"/>
      <c r="RPO438" s="108"/>
      <c r="RPP438" s="108"/>
      <c r="RPQ438" s="108"/>
      <c r="RPR438" s="108"/>
      <c r="RPS438" s="108"/>
      <c r="RPT438" s="108"/>
      <c r="RPU438" s="108"/>
      <c r="RPV438" s="108"/>
      <c r="RPW438" s="108"/>
      <c r="RPX438" s="108"/>
      <c r="RPY438" s="108"/>
      <c r="RPZ438" s="108"/>
      <c r="RQA438" s="108"/>
      <c r="RQB438" s="108"/>
      <c r="RQC438" s="108"/>
      <c r="RQD438" s="108"/>
      <c r="RQE438" s="108"/>
      <c r="RQF438" s="108"/>
      <c r="RQG438" s="108"/>
      <c r="RQH438" s="108"/>
      <c r="RQI438" s="108"/>
      <c r="RQJ438" s="108"/>
      <c r="RQK438" s="108"/>
      <c r="RQL438" s="108"/>
      <c r="RQM438" s="108"/>
      <c r="RQN438" s="108"/>
      <c r="RQO438" s="108"/>
      <c r="RQP438" s="108"/>
      <c r="RQQ438" s="108"/>
      <c r="RQR438" s="108"/>
      <c r="RQS438" s="108"/>
      <c r="RQT438" s="108"/>
      <c r="RQU438" s="108"/>
      <c r="RQV438" s="108"/>
      <c r="RQW438" s="108"/>
      <c r="RQX438" s="108"/>
      <c r="RQY438" s="108"/>
      <c r="RQZ438" s="108"/>
      <c r="RRA438" s="108"/>
      <c r="RRB438" s="108"/>
      <c r="RRC438" s="108"/>
      <c r="RRD438" s="108"/>
      <c r="RRE438" s="108"/>
      <c r="RRF438" s="108"/>
      <c r="RRG438" s="108"/>
      <c r="RRH438" s="108"/>
      <c r="RRI438" s="108"/>
      <c r="RRJ438" s="108"/>
      <c r="RRK438" s="108"/>
      <c r="RRL438" s="108"/>
      <c r="RRM438" s="108"/>
      <c r="RRN438" s="108"/>
      <c r="RRO438" s="108"/>
      <c r="RRP438" s="108"/>
      <c r="RRQ438" s="108"/>
      <c r="RRR438" s="108"/>
      <c r="RRS438" s="108"/>
      <c r="RRT438" s="108"/>
      <c r="RRU438" s="108"/>
      <c r="RRV438" s="108"/>
      <c r="RRW438" s="108"/>
      <c r="RRX438" s="108"/>
      <c r="RRY438" s="108"/>
      <c r="RRZ438" s="108"/>
      <c r="RSA438" s="108"/>
      <c r="RSB438" s="108"/>
      <c r="RSC438" s="108"/>
      <c r="RSD438" s="108"/>
      <c r="RSE438" s="108"/>
      <c r="RSF438" s="108"/>
      <c r="RSG438" s="108"/>
      <c r="RSH438" s="108"/>
      <c r="RSI438" s="108"/>
      <c r="RSJ438" s="108"/>
      <c r="RSK438" s="108"/>
      <c r="RSL438" s="108"/>
      <c r="RSM438" s="108"/>
      <c r="RSN438" s="108"/>
      <c r="RSO438" s="108"/>
      <c r="RSP438" s="108"/>
      <c r="RSQ438" s="108"/>
      <c r="RSR438" s="108"/>
      <c r="RSS438" s="108"/>
      <c r="RST438" s="108"/>
      <c r="RSU438" s="108"/>
      <c r="RSV438" s="108"/>
      <c r="RSW438" s="108"/>
      <c r="RSX438" s="108"/>
      <c r="RSY438" s="108"/>
      <c r="RSZ438" s="108"/>
      <c r="RTA438" s="108"/>
      <c r="RTB438" s="108"/>
      <c r="RTC438" s="108"/>
      <c r="RTD438" s="108"/>
      <c r="RTE438" s="108"/>
      <c r="RTF438" s="108"/>
      <c r="RTG438" s="108"/>
      <c r="RTH438" s="108"/>
      <c r="RTI438" s="108"/>
      <c r="RTJ438" s="108"/>
      <c r="RTK438" s="108"/>
      <c r="RTL438" s="108"/>
      <c r="RTM438" s="108"/>
      <c r="RTN438" s="108"/>
      <c r="RTO438" s="108"/>
      <c r="RTP438" s="108"/>
      <c r="RTQ438" s="108"/>
      <c r="RTR438" s="108"/>
      <c r="RTS438" s="108"/>
      <c r="RTT438" s="108"/>
      <c r="RTU438" s="108"/>
      <c r="RTV438" s="108"/>
      <c r="RTW438" s="108"/>
      <c r="RTX438" s="108"/>
      <c r="RTY438" s="108"/>
      <c r="RTZ438" s="108"/>
      <c r="RUA438" s="108"/>
      <c r="RUB438" s="108"/>
      <c r="RUC438" s="108"/>
      <c r="RUD438" s="108"/>
      <c r="RUE438" s="108"/>
      <c r="RUF438" s="108"/>
      <c r="RUG438" s="108"/>
      <c r="RUH438" s="108"/>
      <c r="RUI438" s="108"/>
      <c r="RUJ438" s="108"/>
      <c r="RUK438" s="108"/>
      <c r="RUL438" s="108"/>
      <c r="RUM438" s="108"/>
      <c r="RUN438" s="108"/>
      <c r="RUO438" s="108"/>
      <c r="RUP438" s="108"/>
      <c r="RUQ438" s="108"/>
      <c r="RUR438" s="108"/>
      <c r="RUS438" s="108"/>
      <c r="RUT438" s="108"/>
      <c r="RUU438" s="108"/>
      <c r="RUV438" s="108"/>
      <c r="RUW438" s="108"/>
      <c r="RUX438" s="108"/>
      <c r="RUY438" s="108"/>
      <c r="RUZ438" s="108"/>
      <c r="RVA438" s="108"/>
      <c r="RVB438" s="108"/>
      <c r="RVC438" s="108"/>
      <c r="RVD438" s="108"/>
      <c r="RVE438" s="108"/>
      <c r="RVF438" s="108"/>
      <c r="RVG438" s="108"/>
      <c r="RVH438" s="108"/>
      <c r="RVI438" s="108"/>
      <c r="RVJ438" s="108"/>
      <c r="RVK438" s="108"/>
      <c r="RVL438" s="108"/>
      <c r="RVM438" s="108"/>
      <c r="RVN438" s="108"/>
      <c r="RVO438" s="108"/>
      <c r="RVP438" s="108"/>
      <c r="RVQ438" s="108"/>
      <c r="RVR438" s="108"/>
      <c r="RVS438" s="108"/>
      <c r="RVT438" s="108"/>
      <c r="RVU438" s="108"/>
      <c r="RVV438" s="108"/>
      <c r="RVW438" s="108"/>
      <c r="RVX438" s="108"/>
      <c r="RVY438" s="108"/>
      <c r="RVZ438" s="108"/>
      <c r="RWA438" s="108"/>
      <c r="RWB438" s="108"/>
      <c r="RWC438" s="108"/>
      <c r="RWD438" s="108"/>
      <c r="RWE438" s="108"/>
      <c r="RWF438" s="108"/>
      <c r="RWG438" s="108"/>
      <c r="RWH438" s="108"/>
      <c r="RWI438" s="108"/>
      <c r="RWJ438" s="108"/>
      <c r="RWK438" s="108"/>
      <c r="RWL438" s="108"/>
      <c r="RWM438" s="108"/>
      <c r="RWN438" s="108"/>
      <c r="RWO438" s="108"/>
      <c r="RWP438" s="108"/>
      <c r="RWQ438" s="108"/>
      <c r="RWR438" s="108"/>
      <c r="RWS438" s="108"/>
      <c r="RWT438" s="108"/>
      <c r="RWU438" s="108"/>
      <c r="RWV438" s="108"/>
      <c r="RWW438" s="108"/>
      <c r="RWX438" s="108"/>
      <c r="RWY438" s="108"/>
      <c r="RWZ438" s="108"/>
      <c r="RXA438" s="108"/>
      <c r="RXB438" s="108"/>
      <c r="RXC438" s="108"/>
      <c r="RXD438" s="108"/>
      <c r="RXE438" s="108"/>
      <c r="RXF438" s="108"/>
      <c r="RXG438" s="108"/>
      <c r="RXH438" s="108"/>
      <c r="RXI438" s="108"/>
      <c r="RXJ438" s="108"/>
      <c r="RXK438" s="108"/>
      <c r="RXL438" s="108"/>
      <c r="RXM438" s="108"/>
      <c r="RXN438" s="108"/>
      <c r="RXO438" s="108"/>
      <c r="RXP438" s="108"/>
      <c r="RXQ438" s="108"/>
      <c r="RXR438" s="108"/>
      <c r="RXS438" s="108"/>
      <c r="RXT438" s="108"/>
      <c r="RXU438" s="108"/>
      <c r="RXV438" s="108"/>
      <c r="RXW438" s="108"/>
      <c r="RXX438" s="108"/>
      <c r="RXY438" s="108"/>
      <c r="RXZ438" s="108"/>
      <c r="RYA438" s="108"/>
      <c r="RYB438" s="108"/>
      <c r="RYC438" s="108"/>
      <c r="RYD438" s="108"/>
      <c r="RYE438" s="108"/>
      <c r="RYF438" s="108"/>
      <c r="RYG438" s="108"/>
      <c r="RYH438" s="108"/>
      <c r="RYI438" s="108"/>
      <c r="RYJ438" s="108"/>
      <c r="RYK438" s="108"/>
      <c r="RYL438" s="108"/>
      <c r="RYM438" s="108"/>
      <c r="RYN438" s="108"/>
      <c r="RYO438" s="108"/>
      <c r="RYP438" s="108"/>
      <c r="RYQ438" s="108"/>
      <c r="RYR438" s="108"/>
      <c r="RYS438" s="108"/>
      <c r="RYT438" s="108"/>
      <c r="RYU438" s="108"/>
      <c r="RYV438" s="108"/>
      <c r="RYW438" s="108"/>
      <c r="RYX438" s="108"/>
      <c r="RYY438" s="108"/>
      <c r="RYZ438" s="108"/>
      <c r="RZA438" s="108"/>
      <c r="RZB438" s="108"/>
      <c r="RZC438" s="108"/>
      <c r="RZD438" s="108"/>
      <c r="RZE438" s="108"/>
      <c r="RZF438" s="108"/>
      <c r="RZG438" s="108"/>
      <c r="RZH438" s="108"/>
      <c r="RZI438" s="108"/>
      <c r="RZJ438" s="108"/>
      <c r="RZK438" s="108"/>
      <c r="RZL438" s="108"/>
      <c r="RZM438" s="108"/>
      <c r="RZN438" s="108"/>
      <c r="RZO438" s="108"/>
      <c r="RZP438" s="108"/>
      <c r="RZQ438" s="108"/>
      <c r="RZR438" s="108"/>
      <c r="RZS438" s="108"/>
      <c r="RZT438" s="108"/>
      <c r="RZU438" s="108"/>
      <c r="RZV438" s="108"/>
      <c r="RZW438" s="108"/>
      <c r="RZX438" s="108"/>
      <c r="RZY438" s="108"/>
      <c r="RZZ438" s="108"/>
      <c r="SAA438" s="108"/>
      <c r="SAB438" s="108"/>
      <c r="SAC438" s="108"/>
      <c r="SAD438" s="108"/>
      <c r="SAE438" s="108"/>
      <c r="SAF438" s="108"/>
      <c r="SAG438" s="108"/>
      <c r="SAH438" s="108"/>
      <c r="SAI438" s="108"/>
      <c r="SAJ438" s="108"/>
      <c r="SAK438" s="108"/>
      <c r="SAL438" s="108"/>
      <c r="SAM438" s="108"/>
      <c r="SAN438" s="108"/>
      <c r="SAO438" s="108"/>
      <c r="SAP438" s="108"/>
      <c r="SAQ438" s="108"/>
      <c r="SAR438" s="108"/>
      <c r="SAS438" s="108"/>
      <c r="SAT438" s="108"/>
      <c r="SAU438" s="108"/>
      <c r="SAV438" s="108"/>
      <c r="SAW438" s="108"/>
      <c r="SAX438" s="108"/>
      <c r="SAY438" s="108"/>
      <c r="SAZ438" s="108"/>
      <c r="SBA438" s="108"/>
      <c r="SBB438" s="108"/>
      <c r="SBC438" s="108"/>
      <c r="SBD438" s="108"/>
      <c r="SBE438" s="108"/>
      <c r="SBF438" s="108"/>
      <c r="SBG438" s="108"/>
      <c r="SBH438" s="108"/>
      <c r="SBI438" s="108"/>
      <c r="SBJ438" s="108"/>
      <c r="SBK438" s="108"/>
      <c r="SBL438" s="108"/>
      <c r="SBM438" s="108"/>
      <c r="SBN438" s="108"/>
      <c r="SBO438" s="108"/>
      <c r="SBP438" s="108"/>
      <c r="SBQ438" s="108"/>
      <c r="SBR438" s="108"/>
      <c r="SBS438" s="108"/>
      <c r="SBT438" s="108"/>
      <c r="SBU438" s="108"/>
      <c r="SBV438" s="108"/>
      <c r="SBW438" s="108"/>
      <c r="SBX438" s="108"/>
      <c r="SBY438" s="108"/>
      <c r="SBZ438" s="108"/>
      <c r="SCA438" s="108"/>
      <c r="SCB438" s="108"/>
      <c r="SCC438" s="108"/>
      <c r="SCD438" s="108"/>
      <c r="SCE438" s="108"/>
      <c r="SCF438" s="108"/>
      <c r="SCG438" s="108"/>
      <c r="SCH438" s="108"/>
      <c r="SCI438" s="108"/>
      <c r="SCJ438" s="108"/>
      <c r="SCK438" s="108"/>
      <c r="SCL438" s="108"/>
      <c r="SCM438" s="108"/>
      <c r="SCN438" s="108"/>
      <c r="SCO438" s="108"/>
      <c r="SCP438" s="108"/>
      <c r="SCQ438" s="108"/>
      <c r="SCR438" s="108"/>
      <c r="SCS438" s="108"/>
      <c r="SCT438" s="108"/>
      <c r="SCU438" s="108"/>
      <c r="SCV438" s="108"/>
      <c r="SCW438" s="108"/>
      <c r="SCX438" s="108"/>
      <c r="SCY438" s="108"/>
      <c r="SCZ438" s="108"/>
      <c r="SDA438" s="108"/>
      <c r="SDB438" s="108"/>
      <c r="SDC438" s="108"/>
      <c r="SDD438" s="108"/>
      <c r="SDE438" s="108"/>
      <c r="SDF438" s="108"/>
      <c r="SDG438" s="108"/>
      <c r="SDH438" s="108"/>
      <c r="SDI438" s="108"/>
      <c r="SDJ438" s="108"/>
      <c r="SDK438" s="108"/>
      <c r="SDL438" s="108"/>
      <c r="SDM438" s="108"/>
      <c r="SDN438" s="108"/>
      <c r="SDO438" s="108"/>
      <c r="SDP438" s="108"/>
      <c r="SDQ438" s="108"/>
      <c r="SDR438" s="108"/>
      <c r="SDS438" s="108"/>
      <c r="SDT438" s="108"/>
      <c r="SDU438" s="108"/>
      <c r="SDV438" s="108"/>
      <c r="SDW438" s="108"/>
      <c r="SDX438" s="108"/>
      <c r="SDY438" s="108"/>
      <c r="SDZ438" s="108"/>
      <c r="SEA438" s="108"/>
      <c r="SEB438" s="108"/>
      <c r="SEC438" s="108"/>
      <c r="SED438" s="108"/>
      <c r="SEE438" s="108"/>
      <c r="SEF438" s="108"/>
      <c r="SEG438" s="108"/>
      <c r="SEH438" s="108"/>
      <c r="SEI438" s="108"/>
      <c r="SEJ438" s="108"/>
      <c r="SEK438" s="108"/>
      <c r="SEL438" s="108"/>
      <c r="SEM438" s="108"/>
      <c r="SEN438" s="108"/>
      <c r="SEO438" s="108"/>
      <c r="SEP438" s="108"/>
      <c r="SEQ438" s="108"/>
      <c r="SER438" s="108"/>
      <c r="SES438" s="108"/>
      <c r="SET438" s="108"/>
      <c r="SEU438" s="108"/>
      <c r="SEV438" s="108"/>
      <c r="SEW438" s="108"/>
      <c r="SEX438" s="108"/>
      <c r="SEY438" s="108"/>
      <c r="SEZ438" s="108"/>
      <c r="SFA438" s="108"/>
      <c r="SFB438" s="108"/>
      <c r="SFC438" s="108"/>
      <c r="SFD438" s="108"/>
      <c r="SFE438" s="108"/>
      <c r="SFF438" s="108"/>
      <c r="SFG438" s="108"/>
      <c r="SFH438" s="108"/>
      <c r="SFI438" s="108"/>
      <c r="SFJ438" s="108"/>
      <c r="SFK438" s="108"/>
      <c r="SFL438" s="108"/>
      <c r="SFM438" s="108"/>
      <c r="SFN438" s="108"/>
      <c r="SFO438" s="108"/>
      <c r="SFP438" s="108"/>
      <c r="SFQ438" s="108"/>
      <c r="SFR438" s="108"/>
      <c r="SFS438" s="108"/>
      <c r="SFT438" s="108"/>
      <c r="SFU438" s="108"/>
      <c r="SFV438" s="108"/>
      <c r="SFW438" s="108"/>
      <c r="SFX438" s="108"/>
      <c r="SFY438" s="108"/>
      <c r="SFZ438" s="108"/>
      <c r="SGA438" s="108"/>
      <c r="SGB438" s="108"/>
      <c r="SGC438" s="108"/>
      <c r="SGD438" s="108"/>
      <c r="SGE438" s="108"/>
      <c r="SGF438" s="108"/>
      <c r="SGG438" s="108"/>
      <c r="SGH438" s="108"/>
      <c r="SGI438" s="108"/>
      <c r="SGJ438" s="108"/>
      <c r="SGK438" s="108"/>
      <c r="SGL438" s="108"/>
      <c r="SGM438" s="108"/>
      <c r="SGN438" s="108"/>
      <c r="SGO438" s="108"/>
      <c r="SGP438" s="108"/>
      <c r="SGQ438" s="108"/>
      <c r="SGR438" s="108"/>
      <c r="SGS438" s="108"/>
      <c r="SGT438" s="108"/>
      <c r="SGU438" s="108"/>
      <c r="SGV438" s="108"/>
      <c r="SGW438" s="108"/>
      <c r="SGX438" s="108"/>
      <c r="SGY438" s="108"/>
      <c r="SGZ438" s="108"/>
      <c r="SHA438" s="108"/>
      <c r="SHB438" s="108"/>
      <c r="SHC438" s="108"/>
      <c r="SHD438" s="108"/>
      <c r="SHE438" s="108"/>
      <c r="SHF438" s="108"/>
      <c r="SHG438" s="108"/>
      <c r="SHH438" s="108"/>
      <c r="SHI438" s="108"/>
      <c r="SHJ438" s="108"/>
      <c r="SHK438" s="108"/>
      <c r="SHL438" s="108"/>
      <c r="SHM438" s="108"/>
      <c r="SHN438" s="108"/>
      <c r="SHO438" s="108"/>
      <c r="SHP438" s="108"/>
      <c r="SHQ438" s="108"/>
      <c r="SHR438" s="108"/>
      <c r="SHS438" s="108"/>
      <c r="SHT438" s="108"/>
      <c r="SHU438" s="108"/>
      <c r="SHV438" s="108"/>
      <c r="SHW438" s="108"/>
      <c r="SHX438" s="108"/>
      <c r="SHY438" s="108"/>
      <c r="SHZ438" s="108"/>
      <c r="SIA438" s="108"/>
      <c r="SIB438" s="108"/>
      <c r="SIC438" s="108"/>
      <c r="SID438" s="108"/>
      <c r="SIE438" s="108"/>
      <c r="SIF438" s="108"/>
      <c r="SIG438" s="108"/>
      <c r="SIH438" s="108"/>
      <c r="SII438" s="108"/>
      <c r="SIJ438" s="108"/>
      <c r="SIK438" s="108"/>
      <c r="SIL438" s="108"/>
      <c r="SIM438" s="108"/>
      <c r="SIN438" s="108"/>
      <c r="SIO438" s="108"/>
      <c r="SIP438" s="108"/>
      <c r="SIQ438" s="108"/>
      <c r="SIR438" s="108"/>
      <c r="SIS438" s="108"/>
      <c r="SIT438" s="108"/>
      <c r="SIU438" s="108"/>
      <c r="SIV438" s="108"/>
      <c r="SIW438" s="108"/>
      <c r="SIX438" s="108"/>
      <c r="SIY438" s="108"/>
      <c r="SIZ438" s="108"/>
      <c r="SJA438" s="108"/>
      <c r="SJB438" s="108"/>
      <c r="SJC438" s="108"/>
      <c r="SJD438" s="108"/>
      <c r="SJE438" s="108"/>
      <c r="SJF438" s="108"/>
      <c r="SJG438" s="108"/>
      <c r="SJH438" s="108"/>
      <c r="SJI438" s="108"/>
      <c r="SJJ438" s="108"/>
      <c r="SJK438" s="108"/>
      <c r="SJL438" s="108"/>
      <c r="SJM438" s="108"/>
      <c r="SJN438" s="108"/>
      <c r="SJO438" s="108"/>
      <c r="SJP438" s="108"/>
      <c r="SJQ438" s="108"/>
      <c r="SJR438" s="108"/>
      <c r="SJS438" s="108"/>
      <c r="SJT438" s="108"/>
      <c r="SJU438" s="108"/>
      <c r="SJV438" s="108"/>
      <c r="SJW438" s="108"/>
      <c r="SJX438" s="108"/>
      <c r="SJY438" s="108"/>
      <c r="SJZ438" s="108"/>
      <c r="SKA438" s="108"/>
      <c r="SKB438" s="108"/>
      <c r="SKC438" s="108"/>
      <c r="SKD438" s="108"/>
      <c r="SKE438" s="108"/>
      <c r="SKF438" s="108"/>
      <c r="SKG438" s="108"/>
      <c r="SKH438" s="108"/>
      <c r="SKI438" s="108"/>
      <c r="SKJ438" s="108"/>
      <c r="SKK438" s="108"/>
      <c r="SKL438" s="108"/>
      <c r="SKM438" s="108"/>
      <c r="SKN438" s="108"/>
      <c r="SKO438" s="108"/>
      <c r="SKP438" s="108"/>
      <c r="SKQ438" s="108"/>
      <c r="SKR438" s="108"/>
      <c r="SKS438" s="108"/>
      <c r="SKT438" s="108"/>
      <c r="SKU438" s="108"/>
      <c r="SKV438" s="108"/>
      <c r="SKW438" s="108"/>
      <c r="SKX438" s="108"/>
      <c r="SKY438" s="108"/>
      <c r="SKZ438" s="108"/>
      <c r="SLA438" s="108"/>
      <c r="SLB438" s="108"/>
      <c r="SLC438" s="108"/>
      <c r="SLD438" s="108"/>
      <c r="SLE438" s="108"/>
      <c r="SLF438" s="108"/>
      <c r="SLG438" s="108"/>
      <c r="SLH438" s="108"/>
      <c r="SLI438" s="108"/>
      <c r="SLJ438" s="108"/>
      <c r="SLK438" s="108"/>
      <c r="SLL438" s="108"/>
      <c r="SLM438" s="108"/>
      <c r="SLN438" s="108"/>
      <c r="SLO438" s="108"/>
      <c r="SLP438" s="108"/>
      <c r="SLQ438" s="108"/>
      <c r="SLR438" s="108"/>
      <c r="SLS438" s="108"/>
      <c r="SLT438" s="108"/>
      <c r="SLU438" s="108"/>
      <c r="SLV438" s="108"/>
      <c r="SLW438" s="108"/>
      <c r="SLX438" s="108"/>
      <c r="SLY438" s="108"/>
      <c r="SLZ438" s="108"/>
      <c r="SMA438" s="108"/>
      <c r="SMB438" s="108"/>
      <c r="SMC438" s="108"/>
      <c r="SMD438" s="108"/>
      <c r="SME438" s="108"/>
      <c r="SMF438" s="108"/>
      <c r="SMG438" s="108"/>
      <c r="SMH438" s="108"/>
      <c r="SMI438" s="108"/>
      <c r="SMJ438" s="108"/>
      <c r="SMK438" s="108"/>
      <c r="SML438" s="108"/>
      <c r="SMM438" s="108"/>
      <c r="SMN438" s="108"/>
      <c r="SMO438" s="108"/>
      <c r="SMP438" s="108"/>
      <c r="SMQ438" s="108"/>
      <c r="SMR438" s="108"/>
      <c r="SMS438" s="108"/>
      <c r="SMT438" s="108"/>
      <c r="SMU438" s="108"/>
      <c r="SMV438" s="108"/>
      <c r="SMW438" s="108"/>
      <c r="SMX438" s="108"/>
      <c r="SMY438" s="108"/>
      <c r="SMZ438" s="108"/>
      <c r="SNA438" s="108"/>
      <c r="SNB438" s="108"/>
      <c r="SNC438" s="108"/>
      <c r="SND438" s="108"/>
      <c r="SNE438" s="108"/>
      <c r="SNF438" s="108"/>
      <c r="SNG438" s="108"/>
      <c r="SNH438" s="108"/>
      <c r="SNI438" s="108"/>
      <c r="SNJ438" s="108"/>
      <c r="SNK438" s="108"/>
      <c r="SNL438" s="108"/>
      <c r="SNM438" s="108"/>
      <c r="SNN438" s="108"/>
      <c r="SNO438" s="108"/>
      <c r="SNP438" s="108"/>
      <c r="SNQ438" s="108"/>
      <c r="SNR438" s="108"/>
      <c r="SNS438" s="108"/>
      <c r="SNT438" s="108"/>
      <c r="SNU438" s="108"/>
      <c r="SNV438" s="108"/>
      <c r="SNW438" s="108"/>
      <c r="SNX438" s="108"/>
      <c r="SNY438" s="108"/>
      <c r="SNZ438" s="108"/>
      <c r="SOA438" s="108"/>
      <c r="SOB438" s="108"/>
      <c r="SOC438" s="108"/>
      <c r="SOD438" s="108"/>
      <c r="SOE438" s="108"/>
      <c r="SOF438" s="108"/>
      <c r="SOG438" s="108"/>
      <c r="SOH438" s="108"/>
      <c r="SOI438" s="108"/>
      <c r="SOJ438" s="108"/>
      <c r="SOK438" s="108"/>
      <c r="SOL438" s="108"/>
      <c r="SOM438" s="108"/>
      <c r="SON438" s="108"/>
      <c r="SOO438" s="108"/>
      <c r="SOP438" s="108"/>
      <c r="SOQ438" s="108"/>
      <c r="SOR438" s="108"/>
      <c r="SOS438" s="108"/>
      <c r="SOT438" s="108"/>
      <c r="SOU438" s="108"/>
      <c r="SOV438" s="108"/>
      <c r="SOW438" s="108"/>
      <c r="SOX438" s="108"/>
      <c r="SOY438" s="108"/>
      <c r="SOZ438" s="108"/>
      <c r="SPA438" s="108"/>
      <c r="SPB438" s="108"/>
      <c r="SPC438" s="108"/>
      <c r="SPD438" s="108"/>
      <c r="SPE438" s="108"/>
      <c r="SPF438" s="108"/>
      <c r="SPG438" s="108"/>
      <c r="SPH438" s="108"/>
      <c r="SPI438" s="108"/>
      <c r="SPJ438" s="108"/>
      <c r="SPK438" s="108"/>
      <c r="SPL438" s="108"/>
      <c r="SPM438" s="108"/>
      <c r="SPN438" s="108"/>
      <c r="SPO438" s="108"/>
      <c r="SPP438" s="108"/>
      <c r="SPQ438" s="108"/>
      <c r="SPR438" s="108"/>
      <c r="SPS438" s="108"/>
      <c r="SPT438" s="108"/>
      <c r="SPU438" s="108"/>
      <c r="SPV438" s="108"/>
      <c r="SPW438" s="108"/>
      <c r="SPX438" s="108"/>
      <c r="SPY438" s="108"/>
      <c r="SPZ438" s="108"/>
      <c r="SQA438" s="108"/>
      <c r="SQB438" s="108"/>
      <c r="SQC438" s="108"/>
      <c r="SQD438" s="108"/>
      <c r="SQE438" s="108"/>
      <c r="SQF438" s="108"/>
      <c r="SQG438" s="108"/>
      <c r="SQH438" s="108"/>
      <c r="SQI438" s="108"/>
      <c r="SQJ438" s="108"/>
      <c r="SQK438" s="108"/>
      <c r="SQL438" s="108"/>
      <c r="SQM438" s="108"/>
      <c r="SQN438" s="108"/>
      <c r="SQO438" s="108"/>
      <c r="SQP438" s="108"/>
      <c r="SQQ438" s="108"/>
      <c r="SQR438" s="108"/>
      <c r="SQS438" s="108"/>
      <c r="SQT438" s="108"/>
      <c r="SQU438" s="108"/>
      <c r="SQV438" s="108"/>
      <c r="SQW438" s="108"/>
      <c r="SQX438" s="108"/>
      <c r="SQY438" s="108"/>
      <c r="SQZ438" s="108"/>
      <c r="SRA438" s="108"/>
      <c r="SRB438" s="108"/>
      <c r="SRC438" s="108"/>
      <c r="SRD438" s="108"/>
      <c r="SRE438" s="108"/>
      <c r="SRF438" s="108"/>
      <c r="SRG438" s="108"/>
      <c r="SRH438" s="108"/>
      <c r="SRI438" s="108"/>
      <c r="SRJ438" s="108"/>
      <c r="SRK438" s="108"/>
      <c r="SRL438" s="108"/>
      <c r="SRM438" s="108"/>
      <c r="SRN438" s="108"/>
      <c r="SRO438" s="108"/>
      <c r="SRP438" s="108"/>
      <c r="SRQ438" s="108"/>
      <c r="SRR438" s="108"/>
      <c r="SRS438" s="108"/>
      <c r="SRT438" s="108"/>
      <c r="SRU438" s="108"/>
      <c r="SRV438" s="108"/>
      <c r="SRW438" s="108"/>
      <c r="SRX438" s="108"/>
      <c r="SRY438" s="108"/>
      <c r="SRZ438" s="108"/>
      <c r="SSA438" s="108"/>
      <c r="SSB438" s="108"/>
      <c r="SSC438" s="108"/>
      <c r="SSD438" s="108"/>
      <c r="SSE438" s="108"/>
      <c r="SSF438" s="108"/>
      <c r="SSG438" s="108"/>
      <c r="SSH438" s="108"/>
      <c r="SSI438" s="108"/>
      <c r="SSJ438" s="108"/>
      <c r="SSK438" s="108"/>
      <c r="SSL438" s="108"/>
      <c r="SSM438" s="108"/>
      <c r="SSN438" s="108"/>
      <c r="SSO438" s="108"/>
      <c r="SSP438" s="108"/>
      <c r="SSQ438" s="108"/>
      <c r="SSR438" s="108"/>
      <c r="SSS438" s="108"/>
      <c r="SST438" s="108"/>
      <c r="SSU438" s="108"/>
      <c r="SSV438" s="108"/>
      <c r="SSW438" s="108"/>
      <c r="SSX438" s="108"/>
      <c r="SSY438" s="108"/>
      <c r="SSZ438" s="108"/>
      <c r="STA438" s="108"/>
      <c r="STB438" s="108"/>
      <c r="STC438" s="108"/>
      <c r="STD438" s="108"/>
      <c r="STE438" s="108"/>
      <c r="STF438" s="108"/>
      <c r="STG438" s="108"/>
      <c r="STH438" s="108"/>
      <c r="STI438" s="108"/>
      <c r="STJ438" s="108"/>
      <c r="STK438" s="108"/>
      <c r="STL438" s="108"/>
      <c r="STM438" s="108"/>
      <c r="STN438" s="108"/>
      <c r="STO438" s="108"/>
      <c r="STP438" s="108"/>
      <c r="STQ438" s="108"/>
      <c r="STR438" s="108"/>
      <c r="STS438" s="108"/>
      <c r="STT438" s="108"/>
      <c r="STU438" s="108"/>
      <c r="STV438" s="108"/>
      <c r="STW438" s="108"/>
      <c r="STX438" s="108"/>
      <c r="STY438" s="108"/>
      <c r="STZ438" s="108"/>
      <c r="SUA438" s="108"/>
      <c r="SUB438" s="108"/>
      <c r="SUC438" s="108"/>
      <c r="SUD438" s="108"/>
      <c r="SUE438" s="108"/>
      <c r="SUF438" s="108"/>
      <c r="SUG438" s="108"/>
      <c r="SUH438" s="108"/>
      <c r="SUI438" s="108"/>
      <c r="SUJ438" s="108"/>
      <c r="SUK438" s="108"/>
      <c r="SUL438" s="108"/>
      <c r="SUM438" s="108"/>
      <c r="SUN438" s="108"/>
      <c r="SUO438" s="108"/>
      <c r="SUP438" s="108"/>
      <c r="SUQ438" s="108"/>
      <c r="SUR438" s="108"/>
      <c r="SUS438" s="108"/>
      <c r="SUT438" s="108"/>
      <c r="SUU438" s="108"/>
      <c r="SUV438" s="108"/>
      <c r="SUW438" s="108"/>
      <c r="SUX438" s="108"/>
      <c r="SUY438" s="108"/>
      <c r="SUZ438" s="108"/>
      <c r="SVA438" s="108"/>
      <c r="SVB438" s="108"/>
      <c r="SVC438" s="108"/>
      <c r="SVD438" s="108"/>
      <c r="SVE438" s="108"/>
      <c r="SVF438" s="108"/>
      <c r="SVG438" s="108"/>
      <c r="SVH438" s="108"/>
      <c r="SVI438" s="108"/>
      <c r="SVJ438" s="108"/>
      <c r="SVK438" s="108"/>
      <c r="SVL438" s="108"/>
      <c r="SVM438" s="108"/>
      <c r="SVN438" s="108"/>
      <c r="SVO438" s="108"/>
      <c r="SVP438" s="108"/>
      <c r="SVQ438" s="108"/>
      <c r="SVR438" s="108"/>
      <c r="SVS438" s="108"/>
      <c r="SVT438" s="108"/>
      <c r="SVU438" s="108"/>
      <c r="SVV438" s="108"/>
      <c r="SVW438" s="108"/>
      <c r="SVX438" s="108"/>
      <c r="SVY438" s="108"/>
      <c r="SVZ438" s="108"/>
      <c r="SWA438" s="108"/>
      <c r="SWB438" s="108"/>
      <c r="SWC438" s="108"/>
      <c r="SWD438" s="108"/>
      <c r="SWE438" s="108"/>
      <c r="SWF438" s="108"/>
      <c r="SWG438" s="108"/>
      <c r="SWH438" s="108"/>
      <c r="SWI438" s="108"/>
      <c r="SWJ438" s="108"/>
      <c r="SWK438" s="108"/>
      <c r="SWL438" s="108"/>
      <c r="SWM438" s="108"/>
      <c r="SWN438" s="108"/>
      <c r="SWO438" s="108"/>
      <c r="SWP438" s="108"/>
      <c r="SWQ438" s="108"/>
      <c r="SWR438" s="108"/>
      <c r="SWS438" s="108"/>
      <c r="SWT438" s="108"/>
      <c r="SWU438" s="108"/>
      <c r="SWV438" s="108"/>
      <c r="SWW438" s="108"/>
      <c r="SWX438" s="108"/>
      <c r="SWY438" s="108"/>
      <c r="SWZ438" s="108"/>
      <c r="SXA438" s="108"/>
      <c r="SXB438" s="108"/>
      <c r="SXC438" s="108"/>
      <c r="SXD438" s="108"/>
      <c r="SXE438" s="108"/>
      <c r="SXF438" s="108"/>
      <c r="SXG438" s="108"/>
      <c r="SXH438" s="108"/>
      <c r="SXI438" s="108"/>
      <c r="SXJ438" s="108"/>
      <c r="SXK438" s="108"/>
      <c r="SXL438" s="108"/>
      <c r="SXM438" s="108"/>
      <c r="SXN438" s="108"/>
      <c r="SXO438" s="108"/>
      <c r="SXP438" s="108"/>
      <c r="SXQ438" s="108"/>
      <c r="SXR438" s="108"/>
      <c r="SXS438" s="108"/>
      <c r="SXT438" s="108"/>
      <c r="SXU438" s="108"/>
      <c r="SXV438" s="108"/>
      <c r="SXW438" s="108"/>
      <c r="SXX438" s="108"/>
      <c r="SXY438" s="108"/>
      <c r="SXZ438" s="108"/>
      <c r="SYA438" s="108"/>
      <c r="SYB438" s="108"/>
      <c r="SYC438" s="108"/>
      <c r="SYD438" s="108"/>
      <c r="SYE438" s="108"/>
      <c r="SYF438" s="108"/>
      <c r="SYG438" s="108"/>
      <c r="SYH438" s="108"/>
      <c r="SYI438" s="108"/>
      <c r="SYJ438" s="108"/>
      <c r="SYK438" s="108"/>
      <c r="SYL438" s="108"/>
      <c r="SYM438" s="108"/>
      <c r="SYN438" s="108"/>
      <c r="SYO438" s="108"/>
      <c r="SYP438" s="108"/>
      <c r="SYQ438" s="108"/>
      <c r="SYR438" s="108"/>
      <c r="SYS438" s="108"/>
      <c r="SYT438" s="108"/>
      <c r="SYU438" s="108"/>
      <c r="SYV438" s="108"/>
      <c r="SYW438" s="108"/>
      <c r="SYX438" s="108"/>
      <c r="SYY438" s="108"/>
      <c r="SYZ438" s="108"/>
      <c r="SZA438" s="108"/>
      <c r="SZB438" s="108"/>
      <c r="SZC438" s="108"/>
      <c r="SZD438" s="108"/>
      <c r="SZE438" s="108"/>
      <c r="SZF438" s="108"/>
      <c r="SZG438" s="108"/>
      <c r="SZH438" s="108"/>
      <c r="SZI438" s="108"/>
      <c r="SZJ438" s="108"/>
      <c r="SZK438" s="108"/>
      <c r="SZL438" s="108"/>
      <c r="SZM438" s="108"/>
      <c r="SZN438" s="108"/>
      <c r="SZO438" s="108"/>
      <c r="SZP438" s="108"/>
      <c r="SZQ438" s="108"/>
      <c r="SZR438" s="108"/>
      <c r="SZS438" s="108"/>
      <c r="SZT438" s="108"/>
      <c r="SZU438" s="108"/>
      <c r="SZV438" s="108"/>
      <c r="SZW438" s="108"/>
      <c r="SZX438" s="108"/>
      <c r="SZY438" s="108"/>
      <c r="SZZ438" s="108"/>
      <c r="TAA438" s="108"/>
      <c r="TAB438" s="108"/>
      <c r="TAC438" s="108"/>
      <c r="TAD438" s="108"/>
      <c r="TAE438" s="108"/>
      <c r="TAF438" s="108"/>
      <c r="TAG438" s="108"/>
      <c r="TAH438" s="108"/>
      <c r="TAI438" s="108"/>
      <c r="TAJ438" s="108"/>
      <c r="TAK438" s="108"/>
      <c r="TAL438" s="108"/>
      <c r="TAM438" s="108"/>
      <c r="TAN438" s="108"/>
      <c r="TAO438" s="108"/>
      <c r="TAP438" s="108"/>
      <c r="TAQ438" s="108"/>
      <c r="TAR438" s="108"/>
      <c r="TAS438" s="108"/>
      <c r="TAT438" s="108"/>
      <c r="TAU438" s="108"/>
      <c r="TAV438" s="108"/>
      <c r="TAW438" s="108"/>
      <c r="TAX438" s="108"/>
      <c r="TAY438" s="108"/>
      <c r="TAZ438" s="108"/>
      <c r="TBA438" s="108"/>
      <c r="TBB438" s="108"/>
      <c r="TBC438" s="108"/>
      <c r="TBD438" s="108"/>
      <c r="TBE438" s="108"/>
      <c r="TBF438" s="108"/>
      <c r="TBG438" s="108"/>
      <c r="TBH438" s="108"/>
      <c r="TBI438" s="108"/>
      <c r="TBJ438" s="108"/>
      <c r="TBK438" s="108"/>
      <c r="TBL438" s="108"/>
      <c r="TBM438" s="108"/>
      <c r="TBN438" s="108"/>
      <c r="TBO438" s="108"/>
      <c r="TBP438" s="108"/>
      <c r="TBQ438" s="108"/>
      <c r="TBR438" s="108"/>
      <c r="TBS438" s="108"/>
      <c r="TBT438" s="108"/>
      <c r="TBU438" s="108"/>
      <c r="TBV438" s="108"/>
      <c r="TBW438" s="108"/>
      <c r="TBX438" s="108"/>
      <c r="TBY438" s="108"/>
      <c r="TBZ438" s="108"/>
      <c r="TCA438" s="108"/>
      <c r="TCB438" s="108"/>
      <c r="TCC438" s="108"/>
      <c r="TCD438" s="108"/>
      <c r="TCE438" s="108"/>
      <c r="TCF438" s="108"/>
      <c r="TCG438" s="108"/>
      <c r="TCH438" s="108"/>
      <c r="TCI438" s="108"/>
      <c r="TCJ438" s="108"/>
      <c r="TCK438" s="108"/>
      <c r="TCL438" s="108"/>
      <c r="TCM438" s="108"/>
      <c r="TCN438" s="108"/>
      <c r="TCO438" s="108"/>
      <c r="TCP438" s="108"/>
      <c r="TCQ438" s="108"/>
      <c r="TCR438" s="108"/>
      <c r="TCS438" s="108"/>
      <c r="TCT438" s="108"/>
      <c r="TCU438" s="108"/>
      <c r="TCV438" s="108"/>
      <c r="TCW438" s="108"/>
      <c r="TCX438" s="108"/>
      <c r="TCY438" s="108"/>
      <c r="TCZ438" s="108"/>
      <c r="TDA438" s="108"/>
      <c r="TDB438" s="108"/>
      <c r="TDC438" s="108"/>
      <c r="TDD438" s="108"/>
      <c r="TDE438" s="108"/>
      <c r="TDF438" s="108"/>
      <c r="TDG438" s="108"/>
      <c r="TDH438" s="108"/>
      <c r="TDI438" s="108"/>
      <c r="TDJ438" s="108"/>
      <c r="TDK438" s="108"/>
      <c r="TDL438" s="108"/>
      <c r="TDM438" s="108"/>
      <c r="TDN438" s="108"/>
      <c r="TDO438" s="108"/>
      <c r="TDP438" s="108"/>
      <c r="TDQ438" s="108"/>
      <c r="TDR438" s="108"/>
      <c r="TDS438" s="108"/>
      <c r="TDT438" s="108"/>
      <c r="TDU438" s="108"/>
      <c r="TDV438" s="108"/>
      <c r="TDW438" s="108"/>
      <c r="TDX438" s="108"/>
      <c r="TDY438" s="108"/>
      <c r="TDZ438" s="108"/>
      <c r="TEA438" s="108"/>
      <c r="TEB438" s="108"/>
      <c r="TEC438" s="108"/>
      <c r="TED438" s="108"/>
      <c r="TEE438" s="108"/>
      <c r="TEF438" s="108"/>
      <c r="TEG438" s="108"/>
      <c r="TEH438" s="108"/>
      <c r="TEI438" s="108"/>
      <c r="TEJ438" s="108"/>
      <c r="TEK438" s="108"/>
      <c r="TEL438" s="108"/>
      <c r="TEM438" s="108"/>
      <c r="TEN438" s="108"/>
      <c r="TEO438" s="108"/>
      <c r="TEP438" s="108"/>
      <c r="TEQ438" s="108"/>
      <c r="TER438" s="108"/>
      <c r="TES438" s="108"/>
      <c r="TET438" s="108"/>
      <c r="TEU438" s="108"/>
      <c r="TEV438" s="108"/>
      <c r="TEW438" s="108"/>
      <c r="TEX438" s="108"/>
      <c r="TEY438" s="108"/>
      <c r="TEZ438" s="108"/>
      <c r="TFA438" s="108"/>
      <c r="TFB438" s="108"/>
      <c r="TFC438" s="108"/>
      <c r="TFD438" s="108"/>
      <c r="TFE438" s="108"/>
      <c r="TFF438" s="108"/>
      <c r="TFG438" s="108"/>
      <c r="TFH438" s="108"/>
      <c r="TFI438" s="108"/>
      <c r="TFJ438" s="108"/>
      <c r="TFK438" s="108"/>
      <c r="TFL438" s="108"/>
      <c r="TFM438" s="108"/>
      <c r="TFN438" s="108"/>
      <c r="TFO438" s="108"/>
      <c r="TFP438" s="108"/>
      <c r="TFQ438" s="108"/>
      <c r="TFR438" s="108"/>
      <c r="TFS438" s="108"/>
      <c r="TFT438" s="108"/>
      <c r="TFU438" s="108"/>
      <c r="TFV438" s="108"/>
      <c r="TFW438" s="108"/>
      <c r="TFX438" s="108"/>
      <c r="TFY438" s="108"/>
      <c r="TFZ438" s="108"/>
      <c r="TGA438" s="108"/>
      <c r="TGB438" s="108"/>
      <c r="TGC438" s="108"/>
      <c r="TGD438" s="108"/>
      <c r="TGE438" s="108"/>
      <c r="TGF438" s="108"/>
      <c r="TGG438" s="108"/>
      <c r="TGH438" s="108"/>
      <c r="TGI438" s="108"/>
      <c r="TGJ438" s="108"/>
      <c r="TGK438" s="108"/>
      <c r="TGL438" s="108"/>
      <c r="TGM438" s="108"/>
      <c r="TGN438" s="108"/>
      <c r="TGO438" s="108"/>
      <c r="TGP438" s="108"/>
      <c r="TGQ438" s="108"/>
      <c r="TGR438" s="108"/>
      <c r="TGS438" s="108"/>
      <c r="TGT438" s="108"/>
      <c r="TGU438" s="108"/>
      <c r="TGV438" s="108"/>
      <c r="TGW438" s="108"/>
      <c r="TGX438" s="108"/>
      <c r="TGY438" s="108"/>
      <c r="TGZ438" s="108"/>
      <c r="THA438" s="108"/>
      <c r="THB438" s="108"/>
      <c r="THC438" s="108"/>
      <c r="THD438" s="108"/>
      <c r="THE438" s="108"/>
      <c r="THF438" s="108"/>
      <c r="THG438" s="108"/>
      <c r="THH438" s="108"/>
      <c r="THI438" s="108"/>
      <c r="THJ438" s="108"/>
      <c r="THK438" s="108"/>
      <c r="THL438" s="108"/>
      <c r="THM438" s="108"/>
      <c r="THN438" s="108"/>
      <c r="THO438" s="108"/>
      <c r="THP438" s="108"/>
      <c r="THQ438" s="108"/>
      <c r="THR438" s="108"/>
      <c r="THS438" s="108"/>
      <c r="THT438" s="108"/>
      <c r="THU438" s="108"/>
      <c r="THV438" s="108"/>
      <c r="THW438" s="108"/>
      <c r="THX438" s="108"/>
      <c r="THY438" s="108"/>
      <c r="THZ438" s="108"/>
      <c r="TIA438" s="108"/>
      <c r="TIB438" s="108"/>
      <c r="TIC438" s="108"/>
      <c r="TID438" s="108"/>
      <c r="TIE438" s="108"/>
      <c r="TIF438" s="108"/>
      <c r="TIG438" s="108"/>
      <c r="TIH438" s="108"/>
      <c r="TII438" s="108"/>
      <c r="TIJ438" s="108"/>
      <c r="TIK438" s="108"/>
      <c r="TIL438" s="108"/>
      <c r="TIM438" s="108"/>
      <c r="TIN438" s="108"/>
      <c r="TIO438" s="108"/>
      <c r="TIP438" s="108"/>
      <c r="TIQ438" s="108"/>
      <c r="TIR438" s="108"/>
      <c r="TIS438" s="108"/>
      <c r="TIT438" s="108"/>
      <c r="TIU438" s="108"/>
      <c r="TIV438" s="108"/>
      <c r="TIW438" s="108"/>
      <c r="TIX438" s="108"/>
      <c r="TIY438" s="108"/>
      <c r="TIZ438" s="108"/>
      <c r="TJA438" s="108"/>
      <c r="TJB438" s="108"/>
      <c r="TJC438" s="108"/>
      <c r="TJD438" s="108"/>
      <c r="TJE438" s="108"/>
      <c r="TJF438" s="108"/>
      <c r="TJG438" s="108"/>
      <c r="TJH438" s="108"/>
      <c r="TJI438" s="108"/>
      <c r="TJJ438" s="108"/>
      <c r="TJK438" s="108"/>
      <c r="TJL438" s="108"/>
      <c r="TJM438" s="108"/>
      <c r="TJN438" s="108"/>
      <c r="TJO438" s="108"/>
      <c r="TJP438" s="108"/>
      <c r="TJQ438" s="108"/>
      <c r="TJR438" s="108"/>
      <c r="TJS438" s="108"/>
      <c r="TJT438" s="108"/>
      <c r="TJU438" s="108"/>
      <c r="TJV438" s="108"/>
      <c r="TJW438" s="108"/>
      <c r="TJX438" s="108"/>
      <c r="TJY438" s="108"/>
      <c r="TJZ438" s="108"/>
      <c r="TKA438" s="108"/>
      <c r="TKB438" s="108"/>
      <c r="TKC438" s="108"/>
      <c r="TKD438" s="108"/>
      <c r="TKE438" s="108"/>
      <c r="TKF438" s="108"/>
      <c r="TKG438" s="108"/>
      <c r="TKH438" s="108"/>
      <c r="TKI438" s="108"/>
      <c r="TKJ438" s="108"/>
      <c r="TKK438" s="108"/>
      <c r="TKL438" s="108"/>
      <c r="TKM438" s="108"/>
      <c r="TKN438" s="108"/>
      <c r="TKO438" s="108"/>
      <c r="TKP438" s="108"/>
      <c r="TKQ438" s="108"/>
      <c r="TKR438" s="108"/>
      <c r="TKS438" s="108"/>
      <c r="TKT438" s="108"/>
      <c r="TKU438" s="108"/>
      <c r="TKV438" s="108"/>
      <c r="TKW438" s="108"/>
      <c r="TKX438" s="108"/>
      <c r="TKY438" s="108"/>
      <c r="TKZ438" s="108"/>
      <c r="TLA438" s="108"/>
      <c r="TLB438" s="108"/>
      <c r="TLC438" s="108"/>
      <c r="TLD438" s="108"/>
      <c r="TLE438" s="108"/>
      <c r="TLF438" s="108"/>
      <c r="TLG438" s="108"/>
      <c r="TLH438" s="108"/>
      <c r="TLI438" s="108"/>
      <c r="TLJ438" s="108"/>
      <c r="TLK438" s="108"/>
      <c r="TLL438" s="108"/>
      <c r="TLM438" s="108"/>
      <c r="TLN438" s="108"/>
      <c r="TLO438" s="108"/>
      <c r="TLP438" s="108"/>
      <c r="TLQ438" s="108"/>
      <c r="TLR438" s="108"/>
      <c r="TLS438" s="108"/>
      <c r="TLT438" s="108"/>
      <c r="TLU438" s="108"/>
      <c r="TLV438" s="108"/>
      <c r="TLW438" s="108"/>
      <c r="TLX438" s="108"/>
      <c r="TLY438" s="108"/>
      <c r="TLZ438" s="108"/>
      <c r="TMA438" s="108"/>
      <c r="TMB438" s="108"/>
      <c r="TMC438" s="108"/>
      <c r="TMD438" s="108"/>
      <c r="TME438" s="108"/>
      <c r="TMF438" s="108"/>
      <c r="TMG438" s="108"/>
      <c r="TMH438" s="108"/>
      <c r="TMI438" s="108"/>
      <c r="TMJ438" s="108"/>
      <c r="TMK438" s="108"/>
      <c r="TML438" s="108"/>
      <c r="TMM438" s="108"/>
      <c r="TMN438" s="108"/>
      <c r="TMO438" s="108"/>
      <c r="TMP438" s="108"/>
      <c r="TMQ438" s="108"/>
      <c r="TMR438" s="108"/>
      <c r="TMS438" s="108"/>
      <c r="TMT438" s="108"/>
      <c r="TMU438" s="108"/>
      <c r="TMV438" s="108"/>
      <c r="TMW438" s="108"/>
      <c r="TMX438" s="108"/>
      <c r="TMY438" s="108"/>
      <c r="TMZ438" s="108"/>
      <c r="TNA438" s="108"/>
      <c r="TNB438" s="108"/>
      <c r="TNC438" s="108"/>
      <c r="TND438" s="108"/>
      <c r="TNE438" s="108"/>
      <c r="TNF438" s="108"/>
      <c r="TNG438" s="108"/>
      <c r="TNH438" s="108"/>
      <c r="TNI438" s="108"/>
      <c r="TNJ438" s="108"/>
      <c r="TNK438" s="108"/>
      <c r="TNL438" s="108"/>
      <c r="TNM438" s="108"/>
      <c r="TNN438" s="108"/>
      <c r="TNO438" s="108"/>
      <c r="TNP438" s="108"/>
      <c r="TNQ438" s="108"/>
      <c r="TNR438" s="108"/>
      <c r="TNS438" s="108"/>
      <c r="TNT438" s="108"/>
      <c r="TNU438" s="108"/>
      <c r="TNV438" s="108"/>
      <c r="TNW438" s="108"/>
      <c r="TNX438" s="108"/>
      <c r="TNY438" s="108"/>
      <c r="TNZ438" s="108"/>
      <c r="TOA438" s="108"/>
      <c r="TOB438" s="108"/>
      <c r="TOC438" s="108"/>
      <c r="TOD438" s="108"/>
      <c r="TOE438" s="108"/>
      <c r="TOF438" s="108"/>
      <c r="TOG438" s="108"/>
      <c r="TOH438" s="108"/>
      <c r="TOI438" s="108"/>
      <c r="TOJ438" s="108"/>
      <c r="TOK438" s="108"/>
      <c r="TOL438" s="108"/>
      <c r="TOM438" s="108"/>
      <c r="TON438" s="108"/>
      <c r="TOO438" s="108"/>
      <c r="TOP438" s="108"/>
      <c r="TOQ438" s="108"/>
      <c r="TOR438" s="108"/>
      <c r="TOS438" s="108"/>
      <c r="TOT438" s="108"/>
      <c r="TOU438" s="108"/>
      <c r="TOV438" s="108"/>
      <c r="TOW438" s="108"/>
      <c r="TOX438" s="108"/>
      <c r="TOY438" s="108"/>
      <c r="TOZ438" s="108"/>
      <c r="TPA438" s="108"/>
      <c r="TPB438" s="108"/>
      <c r="TPC438" s="108"/>
      <c r="TPD438" s="108"/>
      <c r="TPE438" s="108"/>
      <c r="TPF438" s="108"/>
      <c r="TPG438" s="108"/>
      <c r="TPH438" s="108"/>
      <c r="TPI438" s="108"/>
      <c r="TPJ438" s="108"/>
      <c r="TPK438" s="108"/>
      <c r="TPL438" s="108"/>
      <c r="TPM438" s="108"/>
      <c r="TPN438" s="108"/>
      <c r="TPO438" s="108"/>
      <c r="TPP438" s="108"/>
      <c r="TPQ438" s="108"/>
      <c r="TPR438" s="108"/>
      <c r="TPS438" s="108"/>
      <c r="TPT438" s="108"/>
      <c r="TPU438" s="108"/>
      <c r="TPV438" s="108"/>
      <c r="TPW438" s="108"/>
      <c r="TPX438" s="108"/>
      <c r="TPY438" s="108"/>
      <c r="TPZ438" s="108"/>
      <c r="TQA438" s="108"/>
      <c r="TQB438" s="108"/>
      <c r="TQC438" s="108"/>
      <c r="TQD438" s="108"/>
      <c r="TQE438" s="108"/>
      <c r="TQF438" s="108"/>
      <c r="TQG438" s="108"/>
      <c r="TQH438" s="108"/>
      <c r="TQI438" s="108"/>
      <c r="TQJ438" s="108"/>
      <c r="TQK438" s="108"/>
      <c r="TQL438" s="108"/>
      <c r="TQM438" s="108"/>
      <c r="TQN438" s="108"/>
      <c r="TQO438" s="108"/>
      <c r="TQP438" s="108"/>
      <c r="TQQ438" s="108"/>
      <c r="TQR438" s="108"/>
      <c r="TQS438" s="108"/>
      <c r="TQT438" s="108"/>
      <c r="TQU438" s="108"/>
      <c r="TQV438" s="108"/>
      <c r="TQW438" s="108"/>
      <c r="TQX438" s="108"/>
      <c r="TQY438" s="108"/>
      <c r="TQZ438" s="108"/>
      <c r="TRA438" s="108"/>
      <c r="TRB438" s="108"/>
      <c r="TRC438" s="108"/>
      <c r="TRD438" s="108"/>
      <c r="TRE438" s="108"/>
      <c r="TRF438" s="108"/>
      <c r="TRG438" s="108"/>
      <c r="TRH438" s="108"/>
      <c r="TRI438" s="108"/>
      <c r="TRJ438" s="108"/>
      <c r="TRK438" s="108"/>
      <c r="TRL438" s="108"/>
      <c r="TRM438" s="108"/>
      <c r="TRN438" s="108"/>
      <c r="TRO438" s="108"/>
      <c r="TRP438" s="108"/>
      <c r="TRQ438" s="108"/>
      <c r="TRR438" s="108"/>
      <c r="TRS438" s="108"/>
      <c r="TRT438" s="108"/>
      <c r="TRU438" s="108"/>
      <c r="TRV438" s="108"/>
      <c r="TRW438" s="108"/>
      <c r="TRX438" s="108"/>
      <c r="TRY438" s="108"/>
      <c r="TRZ438" s="108"/>
      <c r="TSA438" s="108"/>
      <c r="TSB438" s="108"/>
      <c r="TSC438" s="108"/>
      <c r="TSD438" s="108"/>
      <c r="TSE438" s="108"/>
      <c r="TSF438" s="108"/>
      <c r="TSG438" s="108"/>
      <c r="TSH438" s="108"/>
      <c r="TSI438" s="108"/>
      <c r="TSJ438" s="108"/>
      <c r="TSK438" s="108"/>
      <c r="TSL438" s="108"/>
      <c r="TSM438" s="108"/>
      <c r="TSN438" s="108"/>
      <c r="TSO438" s="108"/>
      <c r="TSP438" s="108"/>
      <c r="TSQ438" s="108"/>
      <c r="TSR438" s="108"/>
      <c r="TSS438" s="108"/>
      <c r="TST438" s="108"/>
      <c r="TSU438" s="108"/>
      <c r="TSV438" s="108"/>
      <c r="TSW438" s="108"/>
      <c r="TSX438" s="108"/>
      <c r="TSY438" s="108"/>
      <c r="TSZ438" s="108"/>
      <c r="TTA438" s="108"/>
      <c r="TTB438" s="108"/>
      <c r="TTC438" s="108"/>
      <c r="TTD438" s="108"/>
      <c r="TTE438" s="108"/>
      <c r="TTF438" s="108"/>
      <c r="TTG438" s="108"/>
      <c r="TTH438" s="108"/>
      <c r="TTI438" s="108"/>
      <c r="TTJ438" s="108"/>
      <c r="TTK438" s="108"/>
      <c r="TTL438" s="108"/>
      <c r="TTM438" s="108"/>
      <c r="TTN438" s="108"/>
      <c r="TTO438" s="108"/>
      <c r="TTP438" s="108"/>
      <c r="TTQ438" s="108"/>
      <c r="TTR438" s="108"/>
      <c r="TTS438" s="108"/>
      <c r="TTT438" s="108"/>
      <c r="TTU438" s="108"/>
      <c r="TTV438" s="108"/>
      <c r="TTW438" s="108"/>
      <c r="TTX438" s="108"/>
      <c r="TTY438" s="108"/>
      <c r="TTZ438" s="108"/>
      <c r="TUA438" s="108"/>
      <c r="TUB438" s="108"/>
      <c r="TUC438" s="108"/>
      <c r="TUD438" s="108"/>
      <c r="TUE438" s="108"/>
      <c r="TUF438" s="108"/>
      <c r="TUG438" s="108"/>
      <c r="TUH438" s="108"/>
      <c r="TUI438" s="108"/>
      <c r="TUJ438" s="108"/>
      <c r="TUK438" s="108"/>
      <c r="TUL438" s="108"/>
      <c r="TUM438" s="108"/>
      <c r="TUN438" s="108"/>
      <c r="TUO438" s="108"/>
      <c r="TUP438" s="108"/>
      <c r="TUQ438" s="108"/>
      <c r="TUR438" s="108"/>
      <c r="TUS438" s="108"/>
      <c r="TUT438" s="108"/>
      <c r="TUU438" s="108"/>
      <c r="TUV438" s="108"/>
      <c r="TUW438" s="108"/>
      <c r="TUX438" s="108"/>
      <c r="TUY438" s="108"/>
      <c r="TUZ438" s="108"/>
      <c r="TVA438" s="108"/>
      <c r="TVB438" s="108"/>
      <c r="TVC438" s="108"/>
      <c r="TVD438" s="108"/>
      <c r="TVE438" s="108"/>
      <c r="TVF438" s="108"/>
      <c r="TVG438" s="108"/>
      <c r="TVH438" s="108"/>
      <c r="TVI438" s="108"/>
      <c r="TVJ438" s="108"/>
      <c r="TVK438" s="108"/>
      <c r="TVL438" s="108"/>
      <c r="TVM438" s="108"/>
      <c r="TVN438" s="108"/>
      <c r="TVO438" s="108"/>
      <c r="TVP438" s="108"/>
      <c r="TVQ438" s="108"/>
      <c r="TVR438" s="108"/>
      <c r="TVS438" s="108"/>
      <c r="TVT438" s="108"/>
      <c r="TVU438" s="108"/>
      <c r="TVV438" s="108"/>
      <c r="TVW438" s="108"/>
      <c r="TVX438" s="108"/>
      <c r="TVY438" s="108"/>
      <c r="TVZ438" s="108"/>
      <c r="TWA438" s="108"/>
      <c r="TWB438" s="108"/>
      <c r="TWC438" s="108"/>
      <c r="TWD438" s="108"/>
      <c r="TWE438" s="108"/>
      <c r="TWF438" s="108"/>
      <c r="TWG438" s="108"/>
      <c r="TWH438" s="108"/>
      <c r="TWI438" s="108"/>
      <c r="TWJ438" s="108"/>
      <c r="TWK438" s="108"/>
      <c r="TWL438" s="108"/>
      <c r="TWM438" s="108"/>
      <c r="TWN438" s="108"/>
      <c r="TWO438" s="108"/>
      <c r="TWP438" s="108"/>
      <c r="TWQ438" s="108"/>
      <c r="TWR438" s="108"/>
      <c r="TWS438" s="108"/>
      <c r="TWT438" s="108"/>
      <c r="TWU438" s="108"/>
      <c r="TWV438" s="108"/>
      <c r="TWW438" s="108"/>
      <c r="TWX438" s="108"/>
      <c r="TWY438" s="108"/>
      <c r="TWZ438" s="108"/>
      <c r="TXA438" s="108"/>
      <c r="TXB438" s="108"/>
      <c r="TXC438" s="108"/>
      <c r="TXD438" s="108"/>
      <c r="TXE438" s="108"/>
      <c r="TXF438" s="108"/>
      <c r="TXG438" s="108"/>
      <c r="TXH438" s="108"/>
      <c r="TXI438" s="108"/>
      <c r="TXJ438" s="108"/>
      <c r="TXK438" s="108"/>
      <c r="TXL438" s="108"/>
      <c r="TXM438" s="108"/>
      <c r="TXN438" s="108"/>
      <c r="TXO438" s="108"/>
      <c r="TXP438" s="108"/>
      <c r="TXQ438" s="108"/>
      <c r="TXR438" s="108"/>
      <c r="TXS438" s="108"/>
      <c r="TXT438" s="108"/>
      <c r="TXU438" s="108"/>
      <c r="TXV438" s="108"/>
      <c r="TXW438" s="108"/>
      <c r="TXX438" s="108"/>
      <c r="TXY438" s="108"/>
      <c r="TXZ438" s="108"/>
      <c r="TYA438" s="108"/>
      <c r="TYB438" s="108"/>
      <c r="TYC438" s="108"/>
      <c r="TYD438" s="108"/>
      <c r="TYE438" s="108"/>
      <c r="TYF438" s="108"/>
      <c r="TYG438" s="108"/>
      <c r="TYH438" s="108"/>
      <c r="TYI438" s="108"/>
      <c r="TYJ438" s="108"/>
      <c r="TYK438" s="108"/>
      <c r="TYL438" s="108"/>
      <c r="TYM438" s="108"/>
      <c r="TYN438" s="108"/>
      <c r="TYO438" s="108"/>
      <c r="TYP438" s="108"/>
      <c r="TYQ438" s="108"/>
      <c r="TYR438" s="108"/>
      <c r="TYS438" s="108"/>
      <c r="TYT438" s="108"/>
      <c r="TYU438" s="108"/>
      <c r="TYV438" s="108"/>
      <c r="TYW438" s="108"/>
      <c r="TYX438" s="108"/>
      <c r="TYY438" s="108"/>
      <c r="TYZ438" s="108"/>
      <c r="TZA438" s="108"/>
      <c r="TZB438" s="108"/>
      <c r="TZC438" s="108"/>
      <c r="TZD438" s="108"/>
      <c r="TZE438" s="108"/>
      <c r="TZF438" s="108"/>
      <c r="TZG438" s="108"/>
      <c r="TZH438" s="108"/>
      <c r="TZI438" s="108"/>
      <c r="TZJ438" s="108"/>
      <c r="TZK438" s="108"/>
      <c r="TZL438" s="108"/>
      <c r="TZM438" s="108"/>
      <c r="TZN438" s="108"/>
      <c r="TZO438" s="108"/>
      <c r="TZP438" s="108"/>
      <c r="TZQ438" s="108"/>
      <c r="TZR438" s="108"/>
      <c r="TZS438" s="108"/>
      <c r="TZT438" s="108"/>
      <c r="TZU438" s="108"/>
      <c r="TZV438" s="108"/>
      <c r="TZW438" s="108"/>
      <c r="TZX438" s="108"/>
      <c r="TZY438" s="108"/>
      <c r="TZZ438" s="108"/>
      <c r="UAA438" s="108"/>
      <c r="UAB438" s="108"/>
      <c r="UAC438" s="108"/>
      <c r="UAD438" s="108"/>
      <c r="UAE438" s="108"/>
      <c r="UAF438" s="108"/>
      <c r="UAG438" s="108"/>
      <c r="UAH438" s="108"/>
      <c r="UAI438" s="108"/>
      <c r="UAJ438" s="108"/>
      <c r="UAK438" s="108"/>
      <c r="UAL438" s="108"/>
      <c r="UAM438" s="108"/>
      <c r="UAN438" s="108"/>
      <c r="UAO438" s="108"/>
      <c r="UAP438" s="108"/>
      <c r="UAQ438" s="108"/>
      <c r="UAR438" s="108"/>
      <c r="UAS438" s="108"/>
      <c r="UAT438" s="108"/>
      <c r="UAU438" s="108"/>
      <c r="UAV438" s="108"/>
      <c r="UAW438" s="108"/>
      <c r="UAX438" s="108"/>
      <c r="UAY438" s="108"/>
      <c r="UAZ438" s="108"/>
      <c r="UBA438" s="108"/>
      <c r="UBB438" s="108"/>
      <c r="UBC438" s="108"/>
      <c r="UBD438" s="108"/>
      <c r="UBE438" s="108"/>
      <c r="UBF438" s="108"/>
      <c r="UBG438" s="108"/>
      <c r="UBH438" s="108"/>
      <c r="UBI438" s="108"/>
      <c r="UBJ438" s="108"/>
      <c r="UBK438" s="108"/>
      <c r="UBL438" s="108"/>
      <c r="UBM438" s="108"/>
      <c r="UBN438" s="108"/>
      <c r="UBO438" s="108"/>
      <c r="UBP438" s="108"/>
      <c r="UBQ438" s="108"/>
      <c r="UBR438" s="108"/>
      <c r="UBS438" s="108"/>
      <c r="UBT438" s="108"/>
      <c r="UBU438" s="108"/>
      <c r="UBV438" s="108"/>
      <c r="UBW438" s="108"/>
      <c r="UBX438" s="108"/>
      <c r="UBY438" s="108"/>
      <c r="UBZ438" s="108"/>
      <c r="UCA438" s="108"/>
      <c r="UCB438" s="108"/>
      <c r="UCC438" s="108"/>
      <c r="UCD438" s="108"/>
      <c r="UCE438" s="108"/>
      <c r="UCF438" s="108"/>
      <c r="UCG438" s="108"/>
      <c r="UCH438" s="108"/>
      <c r="UCI438" s="108"/>
      <c r="UCJ438" s="108"/>
      <c r="UCK438" s="108"/>
      <c r="UCL438" s="108"/>
      <c r="UCM438" s="108"/>
      <c r="UCN438" s="108"/>
      <c r="UCO438" s="108"/>
      <c r="UCP438" s="108"/>
      <c r="UCQ438" s="108"/>
      <c r="UCR438" s="108"/>
      <c r="UCS438" s="108"/>
      <c r="UCT438" s="108"/>
      <c r="UCU438" s="108"/>
      <c r="UCV438" s="108"/>
      <c r="UCW438" s="108"/>
      <c r="UCX438" s="108"/>
      <c r="UCY438" s="108"/>
      <c r="UCZ438" s="108"/>
      <c r="UDA438" s="108"/>
      <c r="UDB438" s="108"/>
      <c r="UDC438" s="108"/>
      <c r="UDD438" s="108"/>
      <c r="UDE438" s="108"/>
      <c r="UDF438" s="108"/>
      <c r="UDG438" s="108"/>
      <c r="UDH438" s="108"/>
      <c r="UDI438" s="108"/>
      <c r="UDJ438" s="108"/>
      <c r="UDK438" s="108"/>
      <c r="UDL438" s="108"/>
      <c r="UDM438" s="108"/>
      <c r="UDN438" s="108"/>
      <c r="UDO438" s="108"/>
      <c r="UDP438" s="108"/>
      <c r="UDQ438" s="108"/>
      <c r="UDR438" s="108"/>
      <c r="UDS438" s="108"/>
      <c r="UDT438" s="108"/>
      <c r="UDU438" s="108"/>
      <c r="UDV438" s="108"/>
      <c r="UDW438" s="108"/>
      <c r="UDX438" s="108"/>
      <c r="UDY438" s="108"/>
      <c r="UDZ438" s="108"/>
      <c r="UEA438" s="108"/>
      <c r="UEB438" s="108"/>
      <c r="UEC438" s="108"/>
      <c r="UED438" s="108"/>
      <c r="UEE438" s="108"/>
      <c r="UEF438" s="108"/>
      <c r="UEG438" s="108"/>
      <c r="UEH438" s="108"/>
      <c r="UEI438" s="108"/>
      <c r="UEJ438" s="108"/>
      <c r="UEK438" s="108"/>
      <c r="UEL438" s="108"/>
      <c r="UEM438" s="108"/>
      <c r="UEN438" s="108"/>
      <c r="UEO438" s="108"/>
      <c r="UEP438" s="108"/>
      <c r="UEQ438" s="108"/>
      <c r="UER438" s="108"/>
      <c r="UES438" s="108"/>
      <c r="UET438" s="108"/>
      <c r="UEU438" s="108"/>
      <c r="UEV438" s="108"/>
      <c r="UEW438" s="108"/>
      <c r="UEX438" s="108"/>
      <c r="UEY438" s="108"/>
      <c r="UEZ438" s="108"/>
      <c r="UFA438" s="108"/>
      <c r="UFB438" s="108"/>
      <c r="UFC438" s="108"/>
      <c r="UFD438" s="108"/>
      <c r="UFE438" s="108"/>
      <c r="UFF438" s="108"/>
      <c r="UFG438" s="108"/>
      <c r="UFH438" s="108"/>
      <c r="UFI438" s="108"/>
      <c r="UFJ438" s="108"/>
      <c r="UFK438" s="108"/>
      <c r="UFL438" s="108"/>
      <c r="UFM438" s="108"/>
      <c r="UFN438" s="108"/>
      <c r="UFO438" s="108"/>
      <c r="UFP438" s="108"/>
      <c r="UFQ438" s="108"/>
      <c r="UFR438" s="108"/>
      <c r="UFS438" s="108"/>
      <c r="UFT438" s="108"/>
      <c r="UFU438" s="108"/>
      <c r="UFV438" s="108"/>
      <c r="UFW438" s="108"/>
      <c r="UFX438" s="108"/>
      <c r="UFY438" s="108"/>
      <c r="UFZ438" s="108"/>
      <c r="UGA438" s="108"/>
      <c r="UGB438" s="108"/>
      <c r="UGC438" s="108"/>
      <c r="UGD438" s="108"/>
      <c r="UGE438" s="108"/>
      <c r="UGF438" s="108"/>
      <c r="UGG438" s="108"/>
      <c r="UGH438" s="108"/>
      <c r="UGI438" s="108"/>
      <c r="UGJ438" s="108"/>
      <c r="UGK438" s="108"/>
      <c r="UGL438" s="108"/>
      <c r="UGM438" s="108"/>
      <c r="UGN438" s="108"/>
      <c r="UGO438" s="108"/>
      <c r="UGP438" s="108"/>
      <c r="UGQ438" s="108"/>
      <c r="UGR438" s="108"/>
      <c r="UGS438" s="108"/>
      <c r="UGT438" s="108"/>
      <c r="UGU438" s="108"/>
      <c r="UGV438" s="108"/>
      <c r="UGW438" s="108"/>
      <c r="UGX438" s="108"/>
      <c r="UGY438" s="108"/>
      <c r="UGZ438" s="108"/>
      <c r="UHA438" s="108"/>
      <c r="UHB438" s="108"/>
      <c r="UHC438" s="108"/>
      <c r="UHD438" s="108"/>
      <c r="UHE438" s="108"/>
      <c r="UHF438" s="108"/>
      <c r="UHG438" s="108"/>
      <c r="UHH438" s="108"/>
      <c r="UHI438" s="108"/>
      <c r="UHJ438" s="108"/>
      <c r="UHK438" s="108"/>
      <c r="UHL438" s="108"/>
      <c r="UHM438" s="108"/>
      <c r="UHN438" s="108"/>
      <c r="UHO438" s="108"/>
      <c r="UHP438" s="108"/>
      <c r="UHQ438" s="108"/>
      <c r="UHR438" s="108"/>
      <c r="UHS438" s="108"/>
      <c r="UHT438" s="108"/>
      <c r="UHU438" s="108"/>
      <c r="UHV438" s="108"/>
      <c r="UHW438" s="108"/>
      <c r="UHX438" s="108"/>
      <c r="UHY438" s="108"/>
      <c r="UHZ438" s="108"/>
      <c r="UIA438" s="108"/>
      <c r="UIB438" s="108"/>
      <c r="UIC438" s="108"/>
      <c r="UID438" s="108"/>
      <c r="UIE438" s="108"/>
      <c r="UIF438" s="108"/>
      <c r="UIG438" s="108"/>
      <c r="UIH438" s="108"/>
      <c r="UII438" s="108"/>
      <c r="UIJ438" s="108"/>
      <c r="UIK438" s="108"/>
      <c r="UIL438" s="108"/>
      <c r="UIM438" s="108"/>
      <c r="UIN438" s="108"/>
      <c r="UIO438" s="108"/>
      <c r="UIP438" s="108"/>
      <c r="UIQ438" s="108"/>
      <c r="UIR438" s="108"/>
      <c r="UIS438" s="108"/>
      <c r="UIT438" s="108"/>
      <c r="UIU438" s="108"/>
      <c r="UIV438" s="108"/>
      <c r="UIW438" s="108"/>
      <c r="UIX438" s="108"/>
      <c r="UIY438" s="108"/>
      <c r="UIZ438" s="108"/>
      <c r="UJA438" s="108"/>
      <c r="UJB438" s="108"/>
      <c r="UJC438" s="108"/>
      <c r="UJD438" s="108"/>
      <c r="UJE438" s="108"/>
      <c r="UJF438" s="108"/>
      <c r="UJG438" s="108"/>
      <c r="UJH438" s="108"/>
      <c r="UJI438" s="108"/>
      <c r="UJJ438" s="108"/>
      <c r="UJK438" s="108"/>
      <c r="UJL438" s="108"/>
      <c r="UJM438" s="108"/>
      <c r="UJN438" s="108"/>
      <c r="UJO438" s="108"/>
      <c r="UJP438" s="108"/>
      <c r="UJQ438" s="108"/>
      <c r="UJR438" s="108"/>
      <c r="UJS438" s="108"/>
      <c r="UJT438" s="108"/>
      <c r="UJU438" s="108"/>
      <c r="UJV438" s="108"/>
      <c r="UJW438" s="108"/>
      <c r="UJX438" s="108"/>
      <c r="UJY438" s="108"/>
      <c r="UJZ438" s="108"/>
      <c r="UKA438" s="108"/>
      <c r="UKB438" s="108"/>
      <c r="UKC438" s="108"/>
      <c r="UKD438" s="108"/>
      <c r="UKE438" s="108"/>
      <c r="UKF438" s="108"/>
      <c r="UKG438" s="108"/>
      <c r="UKH438" s="108"/>
      <c r="UKI438" s="108"/>
      <c r="UKJ438" s="108"/>
      <c r="UKK438" s="108"/>
      <c r="UKL438" s="108"/>
      <c r="UKM438" s="108"/>
      <c r="UKN438" s="108"/>
      <c r="UKO438" s="108"/>
      <c r="UKP438" s="108"/>
      <c r="UKQ438" s="108"/>
      <c r="UKR438" s="108"/>
      <c r="UKS438" s="108"/>
      <c r="UKT438" s="108"/>
      <c r="UKU438" s="108"/>
      <c r="UKV438" s="108"/>
      <c r="UKW438" s="108"/>
      <c r="UKX438" s="108"/>
      <c r="UKY438" s="108"/>
      <c r="UKZ438" s="108"/>
      <c r="ULA438" s="108"/>
      <c r="ULB438" s="108"/>
      <c r="ULC438" s="108"/>
      <c r="ULD438" s="108"/>
      <c r="ULE438" s="108"/>
      <c r="ULF438" s="108"/>
      <c r="ULG438" s="108"/>
      <c r="ULH438" s="108"/>
      <c r="ULI438" s="108"/>
      <c r="ULJ438" s="108"/>
      <c r="ULK438" s="108"/>
      <c r="ULL438" s="108"/>
      <c r="ULM438" s="108"/>
      <c r="ULN438" s="108"/>
      <c r="ULO438" s="108"/>
      <c r="ULP438" s="108"/>
      <c r="ULQ438" s="108"/>
      <c r="ULR438" s="108"/>
      <c r="ULS438" s="108"/>
      <c r="ULT438" s="108"/>
      <c r="ULU438" s="108"/>
      <c r="ULV438" s="108"/>
      <c r="ULW438" s="108"/>
      <c r="ULX438" s="108"/>
      <c r="ULY438" s="108"/>
      <c r="ULZ438" s="108"/>
      <c r="UMA438" s="108"/>
      <c r="UMB438" s="108"/>
      <c r="UMC438" s="108"/>
      <c r="UMD438" s="108"/>
      <c r="UME438" s="108"/>
      <c r="UMF438" s="108"/>
      <c r="UMG438" s="108"/>
      <c r="UMH438" s="108"/>
      <c r="UMI438" s="108"/>
      <c r="UMJ438" s="108"/>
      <c r="UMK438" s="108"/>
      <c r="UML438" s="108"/>
      <c r="UMM438" s="108"/>
      <c r="UMN438" s="108"/>
      <c r="UMO438" s="108"/>
      <c r="UMP438" s="108"/>
      <c r="UMQ438" s="108"/>
      <c r="UMR438" s="108"/>
      <c r="UMS438" s="108"/>
      <c r="UMT438" s="108"/>
      <c r="UMU438" s="108"/>
      <c r="UMV438" s="108"/>
      <c r="UMW438" s="108"/>
      <c r="UMX438" s="108"/>
      <c r="UMY438" s="108"/>
      <c r="UMZ438" s="108"/>
      <c r="UNA438" s="108"/>
      <c r="UNB438" s="108"/>
      <c r="UNC438" s="108"/>
      <c r="UND438" s="108"/>
      <c r="UNE438" s="108"/>
      <c r="UNF438" s="108"/>
      <c r="UNG438" s="108"/>
      <c r="UNH438" s="108"/>
      <c r="UNI438" s="108"/>
      <c r="UNJ438" s="108"/>
      <c r="UNK438" s="108"/>
      <c r="UNL438" s="108"/>
      <c r="UNM438" s="108"/>
      <c r="UNN438" s="108"/>
      <c r="UNO438" s="108"/>
      <c r="UNP438" s="108"/>
      <c r="UNQ438" s="108"/>
      <c r="UNR438" s="108"/>
      <c r="UNS438" s="108"/>
      <c r="UNT438" s="108"/>
      <c r="UNU438" s="108"/>
      <c r="UNV438" s="108"/>
      <c r="UNW438" s="108"/>
      <c r="UNX438" s="108"/>
      <c r="UNY438" s="108"/>
      <c r="UNZ438" s="108"/>
      <c r="UOA438" s="108"/>
      <c r="UOB438" s="108"/>
      <c r="UOC438" s="108"/>
      <c r="UOD438" s="108"/>
      <c r="UOE438" s="108"/>
      <c r="UOF438" s="108"/>
      <c r="UOG438" s="108"/>
      <c r="UOH438" s="108"/>
      <c r="UOI438" s="108"/>
      <c r="UOJ438" s="108"/>
      <c r="UOK438" s="108"/>
      <c r="UOL438" s="108"/>
      <c r="UOM438" s="108"/>
      <c r="UON438" s="108"/>
      <c r="UOO438" s="108"/>
      <c r="UOP438" s="108"/>
      <c r="UOQ438" s="108"/>
      <c r="UOR438" s="108"/>
      <c r="UOS438" s="108"/>
      <c r="UOT438" s="108"/>
      <c r="UOU438" s="108"/>
      <c r="UOV438" s="108"/>
      <c r="UOW438" s="108"/>
      <c r="UOX438" s="108"/>
      <c r="UOY438" s="108"/>
      <c r="UOZ438" s="108"/>
      <c r="UPA438" s="108"/>
      <c r="UPB438" s="108"/>
      <c r="UPC438" s="108"/>
      <c r="UPD438" s="108"/>
      <c r="UPE438" s="108"/>
      <c r="UPF438" s="108"/>
      <c r="UPG438" s="108"/>
      <c r="UPH438" s="108"/>
      <c r="UPI438" s="108"/>
      <c r="UPJ438" s="108"/>
      <c r="UPK438" s="108"/>
      <c r="UPL438" s="108"/>
      <c r="UPM438" s="108"/>
      <c r="UPN438" s="108"/>
      <c r="UPO438" s="108"/>
      <c r="UPP438" s="108"/>
      <c r="UPQ438" s="108"/>
      <c r="UPR438" s="108"/>
      <c r="UPS438" s="108"/>
      <c r="UPT438" s="108"/>
      <c r="UPU438" s="108"/>
      <c r="UPV438" s="108"/>
      <c r="UPW438" s="108"/>
      <c r="UPX438" s="108"/>
      <c r="UPY438" s="108"/>
      <c r="UPZ438" s="108"/>
      <c r="UQA438" s="108"/>
      <c r="UQB438" s="108"/>
      <c r="UQC438" s="108"/>
      <c r="UQD438" s="108"/>
      <c r="UQE438" s="108"/>
      <c r="UQF438" s="108"/>
      <c r="UQG438" s="108"/>
      <c r="UQH438" s="108"/>
      <c r="UQI438" s="108"/>
      <c r="UQJ438" s="108"/>
      <c r="UQK438" s="108"/>
      <c r="UQL438" s="108"/>
      <c r="UQM438" s="108"/>
      <c r="UQN438" s="108"/>
      <c r="UQO438" s="108"/>
      <c r="UQP438" s="108"/>
      <c r="UQQ438" s="108"/>
      <c r="UQR438" s="108"/>
      <c r="UQS438" s="108"/>
      <c r="UQT438" s="108"/>
      <c r="UQU438" s="108"/>
      <c r="UQV438" s="108"/>
      <c r="UQW438" s="108"/>
      <c r="UQX438" s="108"/>
      <c r="UQY438" s="108"/>
      <c r="UQZ438" s="108"/>
      <c r="URA438" s="108"/>
      <c r="URB438" s="108"/>
      <c r="URC438" s="108"/>
      <c r="URD438" s="108"/>
      <c r="URE438" s="108"/>
      <c r="URF438" s="108"/>
      <c r="URG438" s="108"/>
      <c r="URH438" s="108"/>
      <c r="URI438" s="108"/>
      <c r="URJ438" s="108"/>
      <c r="URK438" s="108"/>
      <c r="URL438" s="108"/>
      <c r="URM438" s="108"/>
      <c r="URN438" s="108"/>
      <c r="URO438" s="108"/>
      <c r="URP438" s="108"/>
      <c r="URQ438" s="108"/>
      <c r="URR438" s="108"/>
      <c r="URS438" s="108"/>
      <c r="URT438" s="108"/>
      <c r="URU438" s="108"/>
      <c r="URV438" s="108"/>
      <c r="URW438" s="108"/>
      <c r="URX438" s="108"/>
      <c r="URY438" s="108"/>
      <c r="URZ438" s="108"/>
      <c r="USA438" s="108"/>
      <c r="USB438" s="108"/>
      <c r="USC438" s="108"/>
      <c r="USD438" s="108"/>
      <c r="USE438" s="108"/>
      <c r="USF438" s="108"/>
      <c r="USG438" s="108"/>
      <c r="USH438" s="108"/>
      <c r="USI438" s="108"/>
      <c r="USJ438" s="108"/>
      <c r="USK438" s="108"/>
      <c r="USL438" s="108"/>
      <c r="USM438" s="108"/>
      <c r="USN438" s="108"/>
      <c r="USO438" s="108"/>
      <c r="USP438" s="108"/>
      <c r="USQ438" s="108"/>
      <c r="USR438" s="108"/>
      <c r="USS438" s="108"/>
      <c r="UST438" s="108"/>
      <c r="USU438" s="108"/>
      <c r="USV438" s="108"/>
      <c r="USW438" s="108"/>
      <c r="USX438" s="108"/>
      <c r="USY438" s="108"/>
      <c r="USZ438" s="108"/>
      <c r="UTA438" s="108"/>
      <c r="UTB438" s="108"/>
      <c r="UTC438" s="108"/>
      <c r="UTD438" s="108"/>
      <c r="UTE438" s="108"/>
      <c r="UTF438" s="108"/>
      <c r="UTG438" s="108"/>
      <c r="UTH438" s="108"/>
      <c r="UTI438" s="108"/>
      <c r="UTJ438" s="108"/>
      <c r="UTK438" s="108"/>
      <c r="UTL438" s="108"/>
      <c r="UTM438" s="108"/>
      <c r="UTN438" s="108"/>
      <c r="UTO438" s="108"/>
      <c r="UTP438" s="108"/>
      <c r="UTQ438" s="108"/>
      <c r="UTR438" s="108"/>
      <c r="UTS438" s="108"/>
      <c r="UTT438" s="108"/>
      <c r="UTU438" s="108"/>
      <c r="UTV438" s="108"/>
      <c r="UTW438" s="108"/>
      <c r="UTX438" s="108"/>
      <c r="UTY438" s="108"/>
      <c r="UTZ438" s="108"/>
      <c r="UUA438" s="108"/>
      <c r="UUB438" s="108"/>
      <c r="UUC438" s="108"/>
      <c r="UUD438" s="108"/>
      <c r="UUE438" s="108"/>
      <c r="UUF438" s="108"/>
      <c r="UUG438" s="108"/>
      <c r="UUH438" s="108"/>
      <c r="UUI438" s="108"/>
      <c r="UUJ438" s="108"/>
      <c r="UUK438" s="108"/>
      <c r="UUL438" s="108"/>
      <c r="UUM438" s="108"/>
      <c r="UUN438" s="108"/>
      <c r="UUO438" s="108"/>
      <c r="UUP438" s="108"/>
      <c r="UUQ438" s="108"/>
      <c r="UUR438" s="108"/>
      <c r="UUS438" s="108"/>
      <c r="UUT438" s="108"/>
      <c r="UUU438" s="108"/>
      <c r="UUV438" s="108"/>
      <c r="UUW438" s="108"/>
      <c r="UUX438" s="108"/>
      <c r="UUY438" s="108"/>
      <c r="UUZ438" s="108"/>
      <c r="UVA438" s="108"/>
      <c r="UVB438" s="108"/>
      <c r="UVC438" s="108"/>
      <c r="UVD438" s="108"/>
      <c r="UVE438" s="108"/>
      <c r="UVF438" s="108"/>
      <c r="UVG438" s="108"/>
      <c r="UVH438" s="108"/>
      <c r="UVI438" s="108"/>
      <c r="UVJ438" s="108"/>
      <c r="UVK438" s="108"/>
      <c r="UVL438" s="108"/>
      <c r="UVM438" s="108"/>
      <c r="UVN438" s="108"/>
      <c r="UVO438" s="108"/>
      <c r="UVP438" s="108"/>
      <c r="UVQ438" s="108"/>
      <c r="UVR438" s="108"/>
      <c r="UVS438" s="108"/>
      <c r="UVT438" s="108"/>
      <c r="UVU438" s="108"/>
      <c r="UVV438" s="108"/>
      <c r="UVW438" s="108"/>
      <c r="UVX438" s="108"/>
      <c r="UVY438" s="108"/>
      <c r="UVZ438" s="108"/>
      <c r="UWA438" s="108"/>
      <c r="UWB438" s="108"/>
      <c r="UWC438" s="108"/>
      <c r="UWD438" s="108"/>
      <c r="UWE438" s="108"/>
      <c r="UWF438" s="108"/>
      <c r="UWG438" s="108"/>
      <c r="UWH438" s="108"/>
      <c r="UWI438" s="108"/>
      <c r="UWJ438" s="108"/>
      <c r="UWK438" s="108"/>
      <c r="UWL438" s="108"/>
      <c r="UWM438" s="108"/>
      <c r="UWN438" s="108"/>
      <c r="UWO438" s="108"/>
      <c r="UWP438" s="108"/>
      <c r="UWQ438" s="108"/>
      <c r="UWR438" s="108"/>
      <c r="UWS438" s="108"/>
      <c r="UWT438" s="108"/>
      <c r="UWU438" s="108"/>
      <c r="UWV438" s="108"/>
      <c r="UWW438" s="108"/>
      <c r="UWX438" s="108"/>
      <c r="UWY438" s="108"/>
      <c r="UWZ438" s="108"/>
      <c r="UXA438" s="108"/>
      <c r="UXB438" s="108"/>
      <c r="UXC438" s="108"/>
      <c r="UXD438" s="108"/>
      <c r="UXE438" s="108"/>
      <c r="UXF438" s="108"/>
      <c r="UXG438" s="108"/>
      <c r="UXH438" s="108"/>
      <c r="UXI438" s="108"/>
      <c r="UXJ438" s="108"/>
      <c r="UXK438" s="108"/>
      <c r="UXL438" s="108"/>
      <c r="UXM438" s="108"/>
      <c r="UXN438" s="108"/>
      <c r="UXO438" s="108"/>
      <c r="UXP438" s="108"/>
      <c r="UXQ438" s="108"/>
      <c r="UXR438" s="108"/>
      <c r="UXS438" s="108"/>
      <c r="UXT438" s="108"/>
      <c r="UXU438" s="108"/>
      <c r="UXV438" s="108"/>
      <c r="UXW438" s="108"/>
      <c r="UXX438" s="108"/>
      <c r="UXY438" s="108"/>
      <c r="UXZ438" s="108"/>
      <c r="UYA438" s="108"/>
      <c r="UYB438" s="108"/>
      <c r="UYC438" s="108"/>
      <c r="UYD438" s="108"/>
      <c r="UYE438" s="108"/>
      <c r="UYF438" s="108"/>
      <c r="UYG438" s="108"/>
      <c r="UYH438" s="108"/>
      <c r="UYI438" s="108"/>
      <c r="UYJ438" s="108"/>
      <c r="UYK438" s="108"/>
      <c r="UYL438" s="108"/>
      <c r="UYM438" s="108"/>
      <c r="UYN438" s="108"/>
      <c r="UYO438" s="108"/>
      <c r="UYP438" s="108"/>
      <c r="UYQ438" s="108"/>
      <c r="UYR438" s="108"/>
      <c r="UYS438" s="108"/>
      <c r="UYT438" s="108"/>
      <c r="UYU438" s="108"/>
      <c r="UYV438" s="108"/>
      <c r="UYW438" s="108"/>
      <c r="UYX438" s="108"/>
      <c r="UYY438" s="108"/>
      <c r="UYZ438" s="108"/>
      <c r="UZA438" s="108"/>
      <c r="UZB438" s="108"/>
      <c r="UZC438" s="108"/>
      <c r="UZD438" s="108"/>
      <c r="UZE438" s="108"/>
      <c r="UZF438" s="108"/>
      <c r="UZG438" s="108"/>
      <c r="UZH438" s="108"/>
      <c r="UZI438" s="108"/>
      <c r="UZJ438" s="108"/>
      <c r="UZK438" s="108"/>
      <c r="UZL438" s="108"/>
      <c r="UZM438" s="108"/>
      <c r="UZN438" s="108"/>
      <c r="UZO438" s="108"/>
      <c r="UZP438" s="108"/>
      <c r="UZQ438" s="108"/>
      <c r="UZR438" s="108"/>
      <c r="UZS438" s="108"/>
      <c r="UZT438" s="108"/>
      <c r="UZU438" s="108"/>
      <c r="UZV438" s="108"/>
      <c r="UZW438" s="108"/>
      <c r="UZX438" s="108"/>
      <c r="UZY438" s="108"/>
      <c r="UZZ438" s="108"/>
      <c r="VAA438" s="108"/>
      <c r="VAB438" s="108"/>
      <c r="VAC438" s="108"/>
      <c r="VAD438" s="108"/>
      <c r="VAE438" s="108"/>
      <c r="VAF438" s="108"/>
      <c r="VAG438" s="108"/>
      <c r="VAH438" s="108"/>
      <c r="VAI438" s="108"/>
      <c r="VAJ438" s="108"/>
      <c r="VAK438" s="108"/>
      <c r="VAL438" s="108"/>
      <c r="VAM438" s="108"/>
      <c r="VAN438" s="108"/>
      <c r="VAO438" s="108"/>
      <c r="VAP438" s="108"/>
      <c r="VAQ438" s="108"/>
      <c r="VAR438" s="108"/>
      <c r="VAS438" s="108"/>
      <c r="VAT438" s="108"/>
      <c r="VAU438" s="108"/>
      <c r="VAV438" s="108"/>
      <c r="VAW438" s="108"/>
      <c r="VAX438" s="108"/>
      <c r="VAY438" s="108"/>
      <c r="VAZ438" s="108"/>
      <c r="VBA438" s="108"/>
      <c r="VBB438" s="108"/>
      <c r="VBC438" s="108"/>
      <c r="VBD438" s="108"/>
      <c r="VBE438" s="108"/>
      <c r="VBF438" s="108"/>
      <c r="VBG438" s="108"/>
      <c r="VBH438" s="108"/>
      <c r="VBI438" s="108"/>
      <c r="VBJ438" s="108"/>
      <c r="VBK438" s="108"/>
      <c r="VBL438" s="108"/>
      <c r="VBM438" s="108"/>
      <c r="VBN438" s="108"/>
      <c r="VBO438" s="108"/>
      <c r="VBP438" s="108"/>
      <c r="VBQ438" s="108"/>
      <c r="VBR438" s="108"/>
      <c r="VBS438" s="108"/>
      <c r="VBT438" s="108"/>
      <c r="VBU438" s="108"/>
      <c r="VBV438" s="108"/>
      <c r="VBW438" s="108"/>
      <c r="VBX438" s="108"/>
      <c r="VBY438" s="108"/>
      <c r="VBZ438" s="108"/>
      <c r="VCA438" s="108"/>
      <c r="VCB438" s="108"/>
      <c r="VCC438" s="108"/>
      <c r="VCD438" s="108"/>
      <c r="VCE438" s="108"/>
      <c r="VCF438" s="108"/>
      <c r="VCG438" s="108"/>
      <c r="VCH438" s="108"/>
      <c r="VCI438" s="108"/>
      <c r="VCJ438" s="108"/>
      <c r="VCK438" s="108"/>
      <c r="VCL438" s="108"/>
      <c r="VCM438" s="108"/>
      <c r="VCN438" s="108"/>
      <c r="VCO438" s="108"/>
      <c r="VCP438" s="108"/>
      <c r="VCQ438" s="108"/>
      <c r="VCR438" s="108"/>
      <c r="VCS438" s="108"/>
      <c r="VCT438" s="108"/>
      <c r="VCU438" s="108"/>
      <c r="VCV438" s="108"/>
      <c r="VCW438" s="108"/>
      <c r="VCX438" s="108"/>
      <c r="VCY438" s="108"/>
      <c r="VCZ438" s="108"/>
      <c r="VDA438" s="108"/>
      <c r="VDB438" s="108"/>
      <c r="VDC438" s="108"/>
      <c r="VDD438" s="108"/>
      <c r="VDE438" s="108"/>
      <c r="VDF438" s="108"/>
      <c r="VDG438" s="108"/>
      <c r="VDH438" s="108"/>
      <c r="VDI438" s="108"/>
      <c r="VDJ438" s="108"/>
      <c r="VDK438" s="108"/>
      <c r="VDL438" s="108"/>
      <c r="VDM438" s="108"/>
      <c r="VDN438" s="108"/>
      <c r="VDO438" s="108"/>
      <c r="VDP438" s="108"/>
      <c r="VDQ438" s="108"/>
      <c r="VDR438" s="108"/>
      <c r="VDS438" s="108"/>
      <c r="VDT438" s="108"/>
      <c r="VDU438" s="108"/>
      <c r="VDV438" s="108"/>
      <c r="VDW438" s="108"/>
      <c r="VDX438" s="108"/>
      <c r="VDY438" s="108"/>
      <c r="VDZ438" s="108"/>
      <c r="VEA438" s="108"/>
      <c r="VEB438" s="108"/>
      <c r="VEC438" s="108"/>
      <c r="VED438" s="108"/>
      <c r="VEE438" s="108"/>
      <c r="VEF438" s="108"/>
      <c r="VEG438" s="108"/>
      <c r="VEH438" s="108"/>
      <c r="VEI438" s="108"/>
      <c r="VEJ438" s="108"/>
      <c r="VEK438" s="108"/>
      <c r="VEL438" s="108"/>
      <c r="VEM438" s="108"/>
      <c r="VEN438" s="108"/>
      <c r="VEO438" s="108"/>
      <c r="VEP438" s="108"/>
      <c r="VEQ438" s="108"/>
      <c r="VER438" s="108"/>
      <c r="VES438" s="108"/>
      <c r="VET438" s="108"/>
      <c r="VEU438" s="108"/>
      <c r="VEV438" s="108"/>
      <c r="VEW438" s="108"/>
      <c r="VEX438" s="108"/>
      <c r="VEY438" s="108"/>
      <c r="VEZ438" s="108"/>
      <c r="VFA438" s="108"/>
      <c r="VFB438" s="108"/>
      <c r="VFC438" s="108"/>
      <c r="VFD438" s="108"/>
      <c r="VFE438" s="108"/>
      <c r="VFF438" s="108"/>
      <c r="VFG438" s="108"/>
      <c r="VFH438" s="108"/>
      <c r="VFI438" s="108"/>
      <c r="VFJ438" s="108"/>
      <c r="VFK438" s="108"/>
      <c r="VFL438" s="108"/>
      <c r="VFM438" s="108"/>
      <c r="VFN438" s="108"/>
      <c r="VFO438" s="108"/>
      <c r="VFP438" s="108"/>
      <c r="VFQ438" s="108"/>
      <c r="VFR438" s="108"/>
      <c r="VFS438" s="108"/>
      <c r="VFT438" s="108"/>
      <c r="VFU438" s="108"/>
      <c r="VFV438" s="108"/>
      <c r="VFW438" s="108"/>
      <c r="VFX438" s="108"/>
      <c r="VFY438" s="108"/>
      <c r="VFZ438" s="108"/>
      <c r="VGA438" s="108"/>
      <c r="VGB438" s="108"/>
      <c r="VGC438" s="108"/>
      <c r="VGD438" s="108"/>
      <c r="VGE438" s="108"/>
      <c r="VGF438" s="108"/>
      <c r="VGG438" s="108"/>
      <c r="VGH438" s="108"/>
      <c r="VGI438" s="108"/>
      <c r="VGJ438" s="108"/>
      <c r="VGK438" s="108"/>
      <c r="VGL438" s="108"/>
      <c r="VGM438" s="108"/>
      <c r="VGN438" s="108"/>
      <c r="VGO438" s="108"/>
      <c r="VGP438" s="108"/>
      <c r="VGQ438" s="108"/>
      <c r="VGR438" s="108"/>
      <c r="VGS438" s="108"/>
      <c r="VGT438" s="108"/>
      <c r="VGU438" s="108"/>
      <c r="VGV438" s="108"/>
      <c r="VGW438" s="108"/>
      <c r="VGX438" s="108"/>
      <c r="VGY438" s="108"/>
      <c r="VGZ438" s="108"/>
      <c r="VHA438" s="108"/>
      <c r="VHB438" s="108"/>
      <c r="VHC438" s="108"/>
      <c r="VHD438" s="108"/>
      <c r="VHE438" s="108"/>
      <c r="VHF438" s="108"/>
      <c r="VHG438" s="108"/>
      <c r="VHH438" s="108"/>
      <c r="VHI438" s="108"/>
      <c r="VHJ438" s="108"/>
      <c r="VHK438" s="108"/>
      <c r="VHL438" s="108"/>
      <c r="VHM438" s="108"/>
      <c r="VHN438" s="108"/>
      <c r="VHO438" s="108"/>
      <c r="VHP438" s="108"/>
      <c r="VHQ438" s="108"/>
      <c r="VHR438" s="108"/>
      <c r="VHS438" s="108"/>
      <c r="VHT438" s="108"/>
      <c r="VHU438" s="108"/>
      <c r="VHV438" s="108"/>
      <c r="VHW438" s="108"/>
      <c r="VHX438" s="108"/>
      <c r="VHY438" s="108"/>
      <c r="VHZ438" s="108"/>
      <c r="VIA438" s="108"/>
      <c r="VIB438" s="108"/>
      <c r="VIC438" s="108"/>
      <c r="VID438" s="108"/>
      <c r="VIE438" s="108"/>
      <c r="VIF438" s="108"/>
      <c r="VIG438" s="108"/>
      <c r="VIH438" s="108"/>
      <c r="VII438" s="108"/>
      <c r="VIJ438" s="108"/>
      <c r="VIK438" s="108"/>
      <c r="VIL438" s="108"/>
      <c r="VIM438" s="108"/>
      <c r="VIN438" s="108"/>
      <c r="VIO438" s="108"/>
      <c r="VIP438" s="108"/>
      <c r="VIQ438" s="108"/>
      <c r="VIR438" s="108"/>
      <c r="VIS438" s="108"/>
      <c r="VIT438" s="108"/>
      <c r="VIU438" s="108"/>
      <c r="VIV438" s="108"/>
      <c r="VIW438" s="108"/>
      <c r="VIX438" s="108"/>
      <c r="VIY438" s="108"/>
      <c r="VIZ438" s="108"/>
      <c r="VJA438" s="108"/>
      <c r="VJB438" s="108"/>
      <c r="VJC438" s="108"/>
      <c r="VJD438" s="108"/>
      <c r="VJE438" s="108"/>
      <c r="VJF438" s="108"/>
      <c r="VJG438" s="108"/>
      <c r="VJH438" s="108"/>
      <c r="VJI438" s="108"/>
      <c r="VJJ438" s="108"/>
      <c r="VJK438" s="108"/>
      <c r="VJL438" s="108"/>
      <c r="VJM438" s="108"/>
      <c r="VJN438" s="108"/>
      <c r="VJO438" s="108"/>
      <c r="VJP438" s="108"/>
      <c r="VJQ438" s="108"/>
      <c r="VJR438" s="108"/>
      <c r="VJS438" s="108"/>
      <c r="VJT438" s="108"/>
      <c r="VJU438" s="108"/>
      <c r="VJV438" s="108"/>
      <c r="VJW438" s="108"/>
      <c r="VJX438" s="108"/>
      <c r="VJY438" s="108"/>
      <c r="VJZ438" s="108"/>
      <c r="VKA438" s="108"/>
      <c r="VKB438" s="108"/>
      <c r="VKC438" s="108"/>
      <c r="VKD438" s="108"/>
      <c r="VKE438" s="108"/>
      <c r="VKF438" s="108"/>
      <c r="VKG438" s="108"/>
      <c r="VKH438" s="108"/>
      <c r="VKI438" s="108"/>
      <c r="VKJ438" s="108"/>
      <c r="VKK438" s="108"/>
      <c r="VKL438" s="108"/>
      <c r="VKM438" s="108"/>
      <c r="VKN438" s="108"/>
      <c r="VKO438" s="108"/>
      <c r="VKP438" s="108"/>
      <c r="VKQ438" s="108"/>
      <c r="VKR438" s="108"/>
      <c r="VKS438" s="108"/>
      <c r="VKT438" s="108"/>
      <c r="VKU438" s="108"/>
      <c r="VKV438" s="108"/>
      <c r="VKW438" s="108"/>
      <c r="VKX438" s="108"/>
      <c r="VKY438" s="108"/>
      <c r="VKZ438" s="108"/>
      <c r="VLA438" s="108"/>
      <c r="VLB438" s="108"/>
      <c r="VLC438" s="108"/>
      <c r="VLD438" s="108"/>
      <c r="VLE438" s="108"/>
      <c r="VLF438" s="108"/>
      <c r="VLG438" s="108"/>
      <c r="VLH438" s="108"/>
      <c r="VLI438" s="108"/>
      <c r="VLJ438" s="108"/>
      <c r="VLK438" s="108"/>
      <c r="VLL438" s="108"/>
      <c r="VLM438" s="108"/>
      <c r="VLN438" s="108"/>
      <c r="VLO438" s="108"/>
      <c r="VLP438" s="108"/>
      <c r="VLQ438" s="108"/>
      <c r="VLR438" s="108"/>
      <c r="VLS438" s="108"/>
      <c r="VLT438" s="108"/>
      <c r="VLU438" s="108"/>
      <c r="VLV438" s="108"/>
      <c r="VLW438" s="108"/>
      <c r="VLX438" s="108"/>
      <c r="VLY438" s="108"/>
      <c r="VLZ438" s="108"/>
      <c r="VMA438" s="108"/>
      <c r="VMB438" s="108"/>
      <c r="VMC438" s="108"/>
      <c r="VMD438" s="108"/>
      <c r="VME438" s="108"/>
      <c r="VMF438" s="108"/>
      <c r="VMG438" s="108"/>
      <c r="VMH438" s="108"/>
      <c r="VMI438" s="108"/>
      <c r="VMJ438" s="108"/>
      <c r="VMK438" s="108"/>
      <c r="VML438" s="108"/>
      <c r="VMM438" s="108"/>
      <c r="VMN438" s="108"/>
      <c r="VMO438" s="108"/>
      <c r="VMP438" s="108"/>
      <c r="VMQ438" s="108"/>
      <c r="VMR438" s="108"/>
      <c r="VMS438" s="108"/>
      <c r="VMT438" s="108"/>
      <c r="VMU438" s="108"/>
      <c r="VMV438" s="108"/>
      <c r="VMW438" s="108"/>
      <c r="VMX438" s="108"/>
      <c r="VMY438" s="108"/>
      <c r="VMZ438" s="108"/>
      <c r="VNA438" s="108"/>
      <c r="VNB438" s="108"/>
      <c r="VNC438" s="108"/>
      <c r="VND438" s="108"/>
      <c r="VNE438" s="108"/>
      <c r="VNF438" s="108"/>
      <c r="VNG438" s="108"/>
      <c r="VNH438" s="108"/>
      <c r="VNI438" s="108"/>
      <c r="VNJ438" s="108"/>
      <c r="VNK438" s="108"/>
      <c r="VNL438" s="108"/>
      <c r="VNM438" s="108"/>
      <c r="VNN438" s="108"/>
      <c r="VNO438" s="108"/>
      <c r="VNP438" s="108"/>
      <c r="VNQ438" s="108"/>
      <c r="VNR438" s="108"/>
      <c r="VNS438" s="108"/>
      <c r="VNT438" s="108"/>
      <c r="VNU438" s="108"/>
      <c r="VNV438" s="108"/>
      <c r="VNW438" s="108"/>
      <c r="VNX438" s="108"/>
      <c r="VNY438" s="108"/>
      <c r="VNZ438" s="108"/>
      <c r="VOA438" s="108"/>
      <c r="VOB438" s="108"/>
      <c r="VOC438" s="108"/>
      <c r="VOD438" s="108"/>
      <c r="VOE438" s="108"/>
      <c r="VOF438" s="108"/>
      <c r="VOG438" s="108"/>
      <c r="VOH438" s="108"/>
      <c r="VOI438" s="108"/>
      <c r="VOJ438" s="108"/>
      <c r="VOK438" s="108"/>
      <c r="VOL438" s="108"/>
      <c r="VOM438" s="108"/>
      <c r="VON438" s="108"/>
      <c r="VOO438" s="108"/>
      <c r="VOP438" s="108"/>
      <c r="VOQ438" s="108"/>
      <c r="VOR438" s="108"/>
      <c r="VOS438" s="108"/>
      <c r="VOT438" s="108"/>
      <c r="VOU438" s="108"/>
      <c r="VOV438" s="108"/>
      <c r="VOW438" s="108"/>
      <c r="VOX438" s="108"/>
      <c r="VOY438" s="108"/>
      <c r="VOZ438" s="108"/>
      <c r="VPA438" s="108"/>
      <c r="VPB438" s="108"/>
      <c r="VPC438" s="108"/>
      <c r="VPD438" s="108"/>
      <c r="VPE438" s="108"/>
      <c r="VPF438" s="108"/>
      <c r="VPG438" s="108"/>
      <c r="VPH438" s="108"/>
      <c r="VPI438" s="108"/>
      <c r="VPJ438" s="108"/>
      <c r="VPK438" s="108"/>
      <c r="VPL438" s="108"/>
      <c r="VPM438" s="108"/>
      <c r="VPN438" s="108"/>
      <c r="VPO438" s="108"/>
      <c r="VPP438" s="108"/>
      <c r="VPQ438" s="108"/>
      <c r="VPR438" s="108"/>
      <c r="VPS438" s="108"/>
      <c r="VPT438" s="108"/>
      <c r="VPU438" s="108"/>
      <c r="VPV438" s="108"/>
      <c r="VPW438" s="108"/>
      <c r="VPX438" s="108"/>
      <c r="VPY438" s="108"/>
      <c r="VPZ438" s="108"/>
      <c r="VQA438" s="108"/>
      <c r="VQB438" s="108"/>
      <c r="VQC438" s="108"/>
      <c r="VQD438" s="108"/>
      <c r="VQE438" s="108"/>
      <c r="VQF438" s="108"/>
      <c r="VQG438" s="108"/>
      <c r="VQH438" s="108"/>
      <c r="VQI438" s="108"/>
      <c r="VQJ438" s="108"/>
      <c r="VQK438" s="108"/>
      <c r="VQL438" s="108"/>
      <c r="VQM438" s="108"/>
      <c r="VQN438" s="108"/>
      <c r="VQO438" s="108"/>
      <c r="VQP438" s="108"/>
      <c r="VQQ438" s="108"/>
      <c r="VQR438" s="108"/>
      <c r="VQS438" s="108"/>
      <c r="VQT438" s="108"/>
      <c r="VQU438" s="108"/>
      <c r="VQV438" s="108"/>
      <c r="VQW438" s="108"/>
      <c r="VQX438" s="108"/>
      <c r="VQY438" s="108"/>
      <c r="VQZ438" s="108"/>
      <c r="VRA438" s="108"/>
      <c r="VRB438" s="108"/>
      <c r="VRC438" s="108"/>
      <c r="VRD438" s="108"/>
      <c r="VRE438" s="108"/>
      <c r="VRF438" s="108"/>
      <c r="VRG438" s="108"/>
      <c r="VRH438" s="108"/>
      <c r="VRI438" s="108"/>
      <c r="VRJ438" s="108"/>
      <c r="VRK438" s="108"/>
      <c r="VRL438" s="108"/>
      <c r="VRM438" s="108"/>
      <c r="VRN438" s="108"/>
      <c r="VRO438" s="108"/>
      <c r="VRP438" s="108"/>
      <c r="VRQ438" s="108"/>
      <c r="VRR438" s="108"/>
      <c r="VRS438" s="108"/>
      <c r="VRT438" s="108"/>
      <c r="VRU438" s="108"/>
      <c r="VRV438" s="108"/>
      <c r="VRW438" s="108"/>
      <c r="VRX438" s="108"/>
      <c r="VRY438" s="108"/>
      <c r="VRZ438" s="108"/>
      <c r="VSA438" s="108"/>
      <c r="VSB438" s="108"/>
      <c r="VSC438" s="108"/>
      <c r="VSD438" s="108"/>
      <c r="VSE438" s="108"/>
      <c r="VSF438" s="108"/>
      <c r="VSG438" s="108"/>
      <c r="VSH438" s="108"/>
      <c r="VSI438" s="108"/>
      <c r="VSJ438" s="108"/>
      <c r="VSK438" s="108"/>
      <c r="VSL438" s="108"/>
      <c r="VSM438" s="108"/>
      <c r="VSN438" s="108"/>
      <c r="VSO438" s="108"/>
      <c r="VSP438" s="108"/>
      <c r="VSQ438" s="108"/>
      <c r="VSR438" s="108"/>
      <c r="VSS438" s="108"/>
      <c r="VST438" s="108"/>
      <c r="VSU438" s="108"/>
      <c r="VSV438" s="108"/>
      <c r="VSW438" s="108"/>
      <c r="VSX438" s="108"/>
      <c r="VSY438" s="108"/>
      <c r="VSZ438" s="108"/>
      <c r="VTA438" s="108"/>
      <c r="VTB438" s="108"/>
      <c r="VTC438" s="108"/>
      <c r="VTD438" s="108"/>
      <c r="VTE438" s="108"/>
      <c r="VTF438" s="108"/>
      <c r="VTG438" s="108"/>
      <c r="VTH438" s="108"/>
      <c r="VTI438" s="108"/>
      <c r="VTJ438" s="108"/>
      <c r="VTK438" s="108"/>
      <c r="VTL438" s="108"/>
      <c r="VTM438" s="108"/>
      <c r="VTN438" s="108"/>
      <c r="VTO438" s="108"/>
      <c r="VTP438" s="108"/>
      <c r="VTQ438" s="108"/>
      <c r="VTR438" s="108"/>
      <c r="VTS438" s="108"/>
      <c r="VTT438" s="108"/>
      <c r="VTU438" s="108"/>
      <c r="VTV438" s="108"/>
      <c r="VTW438" s="108"/>
      <c r="VTX438" s="108"/>
      <c r="VTY438" s="108"/>
      <c r="VTZ438" s="108"/>
      <c r="VUA438" s="108"/>
      <c r="VUB438" s="108"/>
      <c r="VUC438" s="108"/>
      <c r="VUD438" s="108"/>
      <c r="VUE438" s="108"/>
      <c r="VUF438" s="108"/>
      <c r="VUG438" s="108"/>
      <c r="VUH438" s="108"/>
      <c r="VUI438" s="108"/>
      <c r="VUJ438" s="108"/>
      <c r="VUK438" s="108"/>
      <c r="VUL438" s="108"/>
      <c r="VUM438" s="108"/>
      <c r="VUN438" s="108"/>
      <c r="VUO438" s="108"/>
      <c r="VUP438" s="108"/>
      <c r="VUQ438" s="108"/>
      <c r="VUR438" s="108"/>
      <c r="VUS438" s="108"/>
      <c r="VUT438" s="108"/>
      <c r="VUU438" s="108"/>
      <c r="VUV438" s="108"/>
      <c r="VUW438" s="108"/>
      <c r="VUX438" s="108"/>
      <c r="VUY438" s="108"/>
      <c r="VUZ438" s="108"/>
      <c r="VVA438" s="108"/>
      <c r="VVB438" s="108"/>
      <c r="VVC438" s="108"/>
      <c r="VVD438" s="108"/>
      <c r="VVE438" s="108"/>
      <c r="VVF438" s="108"/>
      <c r="VVG438" s="108"/>
      <c r="VVH438" s="108"/>
      <c r="VVI438" s="108"/>
      <c r="VVJ438" s="108"/>
      <c r="VVK438" s="108"/>
      <c r="VVL438" s="108"/>
      <c r="VVM438" s="108"/>
      <c r="VVN438" s="108"/>
      <c r="VVO438" s="108"/>
      <c r="VVP438" s="108"/>
      <c r="VVQ438" s="108"/>
      <c r="VVR438" s="108"/>
      <c r="VVS438" s="108"/>
      <c r="VVT438" s="108"/>
      <c r="VVU438" s="108"/>
      <c r="VVV438" s="108"/>
      <c r="VVW438" s="108"/>
      <c r="VVX438" s="108"/>
      <c r="VVY438" s="108"/>
      <c r="VVZ438" s="108"/>
      <c r="VWA438" s="108"/>
      <c r="VWB438" s="108"/>
      <c r="VWC438" s="108"/>
      <c r="VWD438" s="108"/>
      <c r="VWE438" s="108"/>
      <c r="VWF438" s="108"/>
      <c r="VWG438" s="108"/>
      <c r="VWH438" s="108"/>
      <c r="VWI438" s="108"/>
      <c r="VWJ438" s="108"/>
      <c r="VWK438" s="108"/>
      <c r="VWL438" s="108"/>
      <c r="VWM438" s="108"/>
      <c r="VWN438" s="108"/>
      <c r="VWO438" s="108"/>
      <c r="VWP438" s="108"/>
      <c r="VWQ438" s="108"/>
      <c r="VWR438" s="108"/>
      <c r="VWS438" s="108"/>
      <c r="VWT438" s="108"/>
      <c r="VWU438" s="108"/>
      <c r="VWV438" s="108"/>
      <c r="VWW438" s="108"/>
      <c r="VWX438" s="108"/>
      <c r="VWY438" s="108"/>
      <c r="VWZ438" s="108"/>
      <c r="VXA438" s="108"/>
      <c r="VXB438" s="108"/>
      <c r="VXC438" s="108"/>
      <c r="VXD438" s="108"/>
      <c r="VXE438" s="108"/>
      <c r="VXF438" s="108"/>
      <c r="VXG438" s="108"/>
      <c r="VXH438" s="108"/>
      <c r="VXI438" s="108"/>
      <c r="VXJ438" s="108"/>
      <c r="VXK438" s="108"/>
      <c r="VXL438" s="108"/>
      <c r="VXM438" s="108"/>
      <c r="VXN438" s="108"/>
      <c r="VXO438" s="108"/>
      <c r="VXP438" s="108"/>
      <c r="VXQ438" s="108"/>
      <c r="VXR438" s="108"/>
      <c r="VXS438" s="108"/>
      <c r="VXT438" s="108"/>
      <c r="VXU438" s="108"/>
      <c r="VXV438" s="108"/>
      <c r="VXW438" s="108"/>
      <c r="VXX438" s="108"/>
      <c r="VXY438" s="108"/>
      <c r="VXZ438" s="108"/>
      <c r="VYA438" s="108"/>
      <c r="VYB438" s="108"/>
      <c r="VYC438" s="108"/>
      <c r="VYD438" s="108"/>
      <c r="VYE438" s="108"/>
      <c r="VYF438" s="108"/>
      <c r="VYG438" s="108"/>
      <c r="VYH438" s="108"/>
      <c r="VYI438" s="108"/>
      <c r="VYJ438" s="108"/>
      <c r="VYK438" s="108"/>
      <c r="VYL438" s="108"/>
      <c r="VYM438" s="108"/>
      <c r="VYN438" s="108"/>
      <c r="VYO438" s="108"/>
      <c r="VYP438" s="108"/>
      <c r="VYQ438" s="108"/>
      <c r="VYR438" s="108"/>
      <c r="VYS438" s="108"/>
      <c r="VYT438" s="108"/>
      <c r="VYU438" s="108"/>
      <c r="VYV438" s="108"/>
      <c r="VYW438" s="108"/>
      <c r="VYX438" s="108"/>
      <c r="VYY438" s="108"/>
      <c r="VYZ438" s="108"/>
      <c r="VZA438" s="108"/>
      <c r="VZB438" s="108"/>
      <c r="VZC438" s="108"/>
      <c r="VZD438" s="108"/>
      <c r="VZE438" s="108"/>
      <c r="VZF438" s="108"/>
      <c r="VZG438" s="108"/>
      <c r="VZH438" s="108"/>
      <c r="VZI438" s="108"/>
      <c r="VZJ438" s="108"/>
      <c r="VZK438" s="108"/>
      <c r="VZL438" s="108"/>
      <c r="VZM438" s="108"/>
      <c r="VZN438" s="108"/>
      <c r="VZO438" s="108"/>
      <c r="VZP438" s="108"/>
      <c r="VZQ438" s="108"/>
      <c r="VZR438" s="108"/>
      <c r="VZS438" s="108"/>
      <c r="VZT438" s="108"/>
      <c r="VZU438" s="108"/>
      <c r="VZV438" s="108"/>
      <c r="VZW438" s="108"/>
      <c r="VZX438" s="108"/>
      <c r="VZY438" s="108"/>
      <c r="VZZ438" s="108"/>
      <c r="WAA438" s="108"/>
      <c r="WAB438" s="108"/>
      <c r="WAC438" s="108"/>
      <c r="WAD438" s="108"/>
      <c r="WAE438" s="108"/>
      <c r="WAF438" s="108"/>
      <c r="WAG438" s="108"/>
      <c r="WAH438" s="108"/>
      <c r="WAI438" s="108"/>
      <c r="WAJ438" s="108"/>
      <c r="WAK438" s="108"/>
      <c r="WAL438" s="108"/>
      <c r="WAM438" s="108"/>
      <c r="WAN438" s="108"/>
      <c r="WAO438" s="108"/>
      <c r="WAP438" s="108"/>
      <c r="WAQ438" s="108"/>
      <c r="WAR438" s="108"/>
      <c r="WAS438" s="108"/>
      <c r="WAT438" s="108"/>
      <c r="WAU438" s="108"/>
      <c r="WAV438" s="108"/>
      <c r="WAW438" s="108"/>
      <c r="WAX438" s="108"/>
      <c r="WAY438" s="108"/>
      <c r="WAZ438" s="108"/>
      <c r="WBA438" s="108"/>
      <c r="WBB438" s="108"/>
      <c r="WBC438" s="108"/>
      <c r="WBD438" s="108"/>
      <c r="WBE438" s="108"/>
      <c r="WBF438" s="108"/>
      <c r="WBG438" s="108"/>
      <c r="WBH438" s="108"/>
      <c r="WBI438" s="108"/>
      <c r="WBJ438" s="108"/>
      <c r="WBK438" s="108"/>
      <c r="WBL438" s="108"/>
      <c r="WBM438" s="108"/>
      <c r="WBN438" s="108"/>
      <c r="WBO438" s="108"/>
      <c r="WBP438" s="108"/>
      <c r="WBQ438" s="108"/>
      <c r="WBR438" s="108"/>
      <c r="WBS438" s="108"/>
      <c r="WBT438" s="108"/>
      <c r="WBU438" s="108"/>
      <c r="WBV438" s="108"/>
      <c r="WBW438" s="108"/>
      <c r="WBX438" s="108"/>
      <c r="WBY438" s="108"/>
      <c r="WBZ438" s="108"/>
      <c r="WCA438" s="108"/>
      <c r="WCB438" s="108"/>
      <c r="WCC438" s="108"/>
      <c r="WCD438" s="108"/>
      <c r="WCE438" s="108"/>
      <c r="WCF438" s="108"/>
      <c r="WCG438" s="108"/>
      <c r="WCH438" s="108"/>
      <c r="WCI438" s="108"/>
      <c r="WCJ438" s="108"/>
      <c r="WCK438" s="108"/>
      <c r="WCL438" s="108"/>
      <c r="WCM438" s="108"/>
      <c r="WCN438" s="108"/>
      <c r="WCO438" s="108"/>
      <c r="WCP438" s="108"/>
      <c r="WCQ438" s="108"/>
      <c r="WCR438" s="108"/>
      <c r="WCS438" s="108"/>
      <c r="WCT438" s="108"/>
      <c r="WCU438" s="108"/>
      <c r="WCV438" s="108"/>
      <c r="WCW438" s="108"/>
      <c r="WCX438" s="108"/>
      <c r="WCY438" s="108"/>
      <c r="WCZ438" s="108"/>
      <c r="WDA438" s="108"/>
      <c r="WDB438" s="108"/>
      <c r="WDC438" s="108"/>
      <c r="WDD438" s="108"/>
      <c r="WDE438" s="108"/>
      <c r="WDF438" s="108"/>
      <c r="WDG438" s="108"/>
      <c r="WDH438" s="108"/>
      <c r="WDI438" s="108"/>
      <c r="WDJ438" s="108"/>
      <c r="WDK438" s="108"/>
      <c r="WDL438" s="108"/>
      <c r="WDM438" s="108"/>
      <c r="WDN438" s="108"/>
      <c r="WDO438" s="108"/>
      <c r="WDP438" s="108"/>
      <c r="WDQ438" s="108"/>
      <c r="WDR438" s="108"/>
      <c r="WDS438" s="108"/>
      <c r="WDT438" s="108"/>
      <c r="WDU438" s="108"/>
      <c r="WDV438" s="108"/>
      <c r="WDW438" s="108"/>
      <c r="WDX438" s="108"/>
      <c r="WDY438" s="108"/>
      <c r="WDZ438" s="108"/>
      <c r="WEA438" s="108"/>
      <c r="WEB438" s="108"/>
      <c r="WEC438" s="108"/>
      <c r="WED438" s="108"/>
      <c r="WEE438" s="108"/>
      <c r="WEF438" s="108"/>
      <c r="WEG438" s="108"/>
      <c r="WEH438" s="108"/>
      <c r="WEI438" s="108"/>
      <c r="WEJ438" s="108"/>
      <c r="WEK438" s="108"/>
      <c r="WEL438" s="108"/>
      <c r="WEM438" s="108"/>
      <c r="WEN438" s="108"/>
      <c r="WEO438" s="108"/>
      <c r="WEP438" s="108"/>
      <c r="WEQ438" s="108"/>
      <c r="WER438" s="108"/>
      <c r="WES438" s="108"/>
      <c r="WET438" s="108"/>
      <c r="WEU438" s="108"/>
      <c r="WEV438" s="108"/>
      <c r="WEW438" s="108"/>
      <c r="WEX438" s="108"/>
      <c r="WEY438" s="108"/>
      <c r="WEZ438" s="108"/>
      <c r="WFA438" s="108"/>
      <c r="WFB438" s="108"/>
      <c r="WFC438" s="108"/>
      <c r="WFD438" s="108"/>
      <c r="WFE438" s="108"/>
      <c r="WFF438" s="108"/>
      <c r="WFG438" s="108"/>
      <c r="WFH438" s="108"/>
      <c r="WFI438" s="108"/>
      <c r="WFJ438" s="108"/>
      <c r="WFK438" s="108"/>
      <c r="WFL438" s="108"/>
      <c r="WFM438" s="108"/>
      <c r="WFN438" s="108"/>
      <c r="WFO438" s="108"/>
      <c r="WFP438" s="108"/>
      <c r="WFQ438" s="108"/>
      <c r="WFR438" s="108"/>
      <c r="WFS438" s="108"/>
      <c r="WFT438" s="108"/>
      <c r="WFU438" s="108"/>
      <c r="WFV438" s="108"/>
      <c r="WFW438" s="108"/>
      <c r="WFX438" s="108"/>
      <c r="WFY438" s="108"/>
      <c r="WFZ438" s="108"/>
      <c r="WGA438" s="108"/>
      <c r="WGB438" s="108"/>
      <c r="WGC438" s="108"/>
      <c r="WGD438" s="108"/>
      <c r="WGE438" s="108"/>
      <c r="WGF438" s="108"/>
      <c r="WGG438" s="108"/>
      <c r="WGH438" s="108"/>
      <c r="WGI438" s="108"/>
      <c r="WGJ438" s="108"/>
      <c r="WGK438" s="108"/>
      <c r="WGL438" s="108"/>
      <c r="WGM438" s="108"/>
      <c r="WGN438" s="108"/>
      <c r="WGO438" s="108"/>
      <c r="WGP438" s="108"/>
      <c r="WGQ438" s="108"/>
      <c r="WGR438" s="108"/>
      <c r="WGS438" s="108"/>
      <c r="WGT438" s="108"/>
      <c r="WGU438" s="108"/>
      <c r="WGV438" s="108"/>
      <c r="WGW438" s="108"/>
      <c r="WGX438" s="108"/>
      <c r="WGY438" s="108"/>
      <c r="WGZ438" s="108"/>
      <c r="WHA438" s="108"/>
      <c r="WHB438" s="108"/>
      <c r="WHC438" s="108"/>
      <c r="WHD438" s="108"/>
      <c r="WHE438" s="108"/>
      <c r="WHF438" s="108"/>
      <c r="WHG438" s="108"/>
      <c r="WHH438" s="108"/>
      <c r="WHI438" s="108"/>
      <c r="WHJ438" s="108"/>
      <c r="WHK438" s="108"/>
      <c r="WHL438" s="108"/>
      <c r="WHM438" s="108"/>
      <c r="WHN438" s="108"/>
      <c r="WHO438" s="108"/>
      <c r="WHP438" s="108"/>
      <c r="WHQ438" s="108"/>
      <c r="WHR438" s="108"/>
      <c r="WHS438" s="108"/>
      <c r="WHT438" s="108"/>
      <c r="WHU438" s="108"/>
      <c r="WHV438" s="108"/>
      <c r="WHW438" s="108"/>
      <c r="WHX438" s="108"/>
      <c r="WHY438" s="108"/>
      <c r="WHZ438" s="108"/>
      <c r="WIA438" s="108"/>
      <c r="WIB438" s="108"/>
      <c r="WIC438" s="108"/>
      <c r="WID438" s="108"/>
      <c r="WIE438" s="108"/>
      <c r="WIF438" s="108"/>
      <c r="WIG438" s="108"/>
      <c r="WIH438" s="108"/>
      <c r="WII438" s="108"/>
      <c r="WIJ438" s="108"/>
      <c r="WIK438" s="108"/>
      <c r="WIL438" s="108"/>
      <c r="WIM438" s="108"/>
      <c r="WIN438" s="108"/>
      <c r="WIO438" s="108"/>
      <c r="WIP438" s="108"/>
      <c r="WIQ438" s="108"/>
      <c r="WIR438" s="108"/>
      <c r="WIS438" s="108"/>
      <c r="WIT438" s="108"/>
      <c r="WIU438" s="108"/>
      <c r="WIV438" s="108"/>
      <c r="WIW438" s="108"/>
      <c r="WIX438" s="108"/>
      <c r="WIY438" s="108"/>
      <c r="WIZ438" s="108"/>
      <c r="WJA438" s="108"/>
      <c r="WJB438" s="108"/>
      <c r="WJC438" s="108"/>
      <c r="WJD438" s="108"/>
      <c r="WJE438" s="108"/>
      <c r="WJF438" s="108"/>
      <c r="WJG438" s="108"/>
      <c r="WJH438" s="108"/>
      <c r="WJI438" s="108"/>
      <c r="WJJ438" s="108"/>
      <c r="WJK438" s="108"/>
      <c r="WJL438" s="108"/>
      <c r="WJM438" s="108"/>
      <c r="WJN438" s="108"/>
      <c r="WJO438" s="108"/>
      <c r="WJP438" s="108"/>
      <c r="WJQ438" s="108"/>
      <c r="WJR438" s="108"/>
      <c r="WJS438" s="108"/>
      <c r="WJT438" s="108"/>
      <c r="WJU438" s="108"/>
      <c r="WJV438" s="108"/>
      <c r="WJW438" s="108"/>
      <c r="WJX438" s="108"/>
      <c r="WJY438" s="108"/>
      <c r="WJZ438" s="108"/>
      <c r="WKA438" s="108"/>
      <c r="WKB438" s="108"/>
      <c r="WKC438" s="108"/>
      <c r="WKD438" s="108"/>
      <c r="WKE438" s="108"/>
      <c r="WKF438" s="108"/>
      <c r="WKG438" s="108"/>
      <c r="WKH438" s="108"/>
      <c r="WKI438" s="108"/>
      <c r="WKJ438" s="108"/>
      <c r="WKK438" s="108"/>
      <c r="WKL438" s="108"/>
      <c r="WKM438" s="108"/>
      <c r="WKN438" s="108"/>
      <c r="WKO438" s="108"/>
      <c r="WKP438" s="108"/>
      <c r="WKQ438" s="108"/>
      <c r="WKR438" s="108"/>
      <c r="WKS438" s="108"/>
      <c r="WKT438" s="108"/>
      <c r="WKU438" s="108"/>
      <c r="WKV438" s="108"/>
      <c r="WKW438" s="108"/>
      <c r="WKX438" s="108"/>
      <c r="WKY438" s="108"/>
      <c r="WKZ438" s="108"/>
      <c r="WLA438" s="108"/>
      <c r="WLB438" s="108"/>
      <c r="WLC438" s="108"/>
      <c r="WLD438" s="108"/>
      <c r="WLE438" s="108"/>
      <c r="WLF438" s="108"/>
      <c r="WLG438" s="108"/>
      <c r="WLH438" s="108"/>
      <c r="WLI438" s="108"/>
      <c r="WLJ438" s="108"/>
      <c r="WLK438" s="108"/>
      <c r="WLL438" s="108"/>
      <c r="WLM438" s="108"/>
      <c r="WLN438" s="108"/>
      <c r="WLO438" s="108"/>
      <c r="WLP438" s="108"/>
      <c r="WLQ438" s="108"/>
      <c r="WLR438" s="108"/>
      <c r="WLS438" s="108"/>
      <c r="WLT438" s="108"/>
      <c r="WLU438" s="108"/>
      <c r="WLV438" s="108"/>
      <c r="WLW438" s="108"/>
      <c r="WLX438" s="108"/>
      <c r="WLY438" s="108"/>
      <c r="WLZ438" s="108"/>
      <c r="WMA438" s="108"/>
      <c r="WMB438" s="108"/>
      <c r="WMC438" s="108"/>
      <c r="WMD438" s="108"/>
      <c r="WME438" s="108"/>
      <c r="WMF438" s="108"/>
      <c r="WMG438" s="108"/>
      <c r="WMH438" s="108"/>
      <c r="WMI438" s="108"/>
      <c r="WMJ438" s="108"/>
      <c r="WMK438" s="108"/>
      <c r="WML438" s="108"/>
      <c r="WMM438" s="108"/>
      <c r="WMN438" s="108"/>
      <c r="WMO438" s="108"/>
      <c r="WMP438" s="108"/>
      <c r="WMQ438" s="108"/>
      <c r="WMR438" s="108"/>
      <c r="WMS438" s="108"/>
      <c r="WMT438" s="108"/>
      <c r="WMU438" s="108"/>
      <c r="WMV438" s="108"/>
      <c r="WMW438" s="108"/>
      <c r="WMX438" s="108"/>
      <c r="WMY438" s="108"/>
      <c r="WMZ438" s="108"/>
      <c r="WNA438" s="108"/>
      <c r="WNB438" s="108"/>
      <c r="WNC438" s="108"/>
      <c r="WND438" s="108"/>
      <c r="WNE438" s="108"/>
      <c r="WNF438" s="108"/>
      <c r="WNG438" s="108"/>
      <c r="WNH438" s="108"/>
      <c r="WNI438" s="108"/>
      <c r="WNJ438" s="108"/>
      <c r="WNK438" s="108"/>
      <c r="WNL438" s="108"/>
      <c r="WNM438" s="108"/>
      <c r="WNN438" s="108"/>
      <c r="WNO438" s="108"/>
      <c r="WNP438" s="108"/>
      <c r="WNQ438" s="108"/>
      <c r="WNR438" s="108"/>
      <c r="WNS438" s="108"/>
      <c r="WNT438" s="108"/>
      <c r="WNU438" s="108"/>
      <c r="WNV438" s="108"/>
      <c r="WNW438" s="108"/>
      <c r="WNX438" s="108"/>
      <c r="WNY438" s="108"/>
      <c r="WNZ438" s="108"/>
      <c r="WOA438" s="108"/>
      <c r="WOB438" s="108"/>
      <c r="WOC438" s="108"/>
      <c r="WOD438" s="108"/>
      <c r="WOE438" s="108"/>
      <c r="WOF438" s="108"/>
      <c r="WOG438" s="108"/>
      <c r="WOH438" s="108"/>
      <c r="WOI438" s="108"/>
      <c r="WOJ438" s="108"/>
      <c r="WOK438" s="108"/>
      <c r="WOL438" s="108"/>
      <c r="WOM438" s="108"/>
      <c r="WON438" s="108"/>
      <c r="WOO438" s="108"/>
      <c r="WOP438" s="108"/>
      <c r="WOQ438" s="108"/>
      <c r="WOR438" s="108"/>
      <c r="WOS438" s="108"/>
      <c r="WOT438" s="108"/>
      <c r="WOU438" s="108"/>
      <c r="WOV438" s="108"/>
      <c r="WOW438" s="108"/>
      <c r="WOX438" s="108"/>
      <c r="WOY438" s="108"/>
      <c r="WOZ438" s="108"/>
      <c r="WPA438" s="108"/>
      <c r="WPB438" s="108"/>
      <c r="WPC438" s="108"/>
      <c r="WPD438" s="108"/>
      <c r="WPE438" s="108"/>
      <c r="WPF438" s="108"/>
      <c r="WPG438" s="108"/>
      <c r="WPH438" s="108"/>
      <c r="WPI438" s="108"/>
      <c r="WPJ438" s="108"/>
      <c r="WPK438" s="108"/>
      <c r="WPL438" s="108"/>
      <c r="WPM438" s="108"/>
      <c r="WPN438" s="108"/>
      <c r="WPO438" s="108"/>
      <c r="WPP438" s="108"/>
      <c r="WPQ438" s="108"/>
      <c r="WPR438" s="108"/>
      <c r="WPS438" s="108"/>
      <c r="WPT438" s="108"/>
      <c r="WPU438" s="108"/>
      <c r="WPV438" s="108"/>
      <c r="WPW438" s="108"/>
      <c r="WPX438" s="108"/>
      <c r="WPY438" s="108"/>
      <c r="WPZ438" s="108"/>
      <c r="WQA438" s="108"/>
      <c r="WQB438" s="108"/>
      <c r="WQC438" s="108"/>
      <c r="WQD438" s="108"/>
      <c r="WQE438" s="108"/>
      <c r="WQF438" s="108"/>
      <c r="WQG438" s="108"/>
      <c r="WQH438" s="108"/>
      <c r="WQI438" s="108"/>
      <c r="WQJ438" s="108"/>
      <c r="WQK438" s="108"/>
      <c r="WQL438" s="108"/>
      <c r="WQM438" s="108"/>
      <c r="WQN438" s="108"/>
      <c r="WQO438" s="108"/>
      <c r="WQP438" s="108"/>
      <c r="WQQ438" s="108"/>
      <c r="WQR438" s="108"/>
      <c r="WQS438" s="108"/>
      <c r="WQT438" s="108"/>
      <c r="WQU438" s="108"/>
      <c r="WQV438" s="108"/>
      <c r="WQW438" s="108"/>
      <c r="WQX438" s="108"/>
      <c r="WQY438" s="108"/>
      <c r="WQZ438" s="108"/>
      <c r="WRA438" s="108"/>
      <c r="WRB438" s="108"/>
      <c r="WRC438" s="108"/>
      <c r="WRD438" s="108"/>
      <c r="WRE438" s="108"/>
      <c r="WRF438" s="108"/>
      <c r="WRG438" s="108"/>
      <c r="WRH438" s="108"/>
      <c r="WRI438" s="108"/>
      <c r="WRJ438" s="108"/>
      <c r="WRK438" s="108"/>
      <c r="WRL438" s="108"/>
      <c r="WRM438" s="108"/>
      <c r="WRN438" s="108"/>
      <c r="WRO438" s="108"/>
      <c r="WRP438" s="108"/>
      <c r="WRQ438" s="108"/>
      <c r="WRR438" s="108"/>
      <c r="WRS438" s="108"/>
      <c r="WRT438" s="108"/>
      <c r="WRU438" s="108"/>
      <c r="WRV438" s="108"/>
      <c r="WRW438" s="108"/>
      <c r="WRX438" s="108"/>
      <c r="WRY438" s="108"/>
      <c r="WRZ438" s="108"/>
      <c r="WSA438" s="108"/>
      <c r="WSB438" s="108"/>
      <c r="WSC438" s="108"/>
      <c r="WSD438" s="108"/>
      <c r="WSE438" s="108"/>
      <c r="WSF438" s="108"/>
      <c r="WSG438" s="108"/>
      <c r="WSH438" s="108"/>
      <c r="WSI438" s="108"/>
      <c r="WSJ438" s="108"/>
      <c r="WSK438" s="108"/>
      <c r="WSL438" s="108"/>
      <c r="WSM438" s="108"/>
      <c r="WSN438" s="108"/>
      <c r="WSO438" s="108"/>
      <c r="WSP438" s="108"/>
      <c r="WSQ438" s="108"/>
      <c r="WSR438" s="108"/>
      <c r="WSS438" s="108"/>
      <c r="WST438" s="108"/>
      <c r="WSU438" s="108"/>
      <c r="WSV438" s="108"/>
      <c r="WSW438" s="108"/>
      <c r="WSX438" s="108"/>
      <c r="WSY438" s="108"/>
      <c r="WSZ438" s="108"/>
      <c r="WTA438" s="108"/>
      <c r="WTB438" s="108"/>
      <c r="WTC438" s="108"/>
      <c r="WTD438" s="108"/>
      <c r="WTE438" s="108"/>
      <c r="WTF438" s="108"/>
      <c r="WTG438" s="108"/>
      <c r="WTH438" s="108"/>
      <c r="WTI438" s="108"/>
      <c r="WTJ438" s="108"/>
      <c r="WTK438" s="108"/>
      <c r="WTL438" s="108"/>
      <c r="WTM438" s="108"/>
      <c r="WTN438" s="108"/>
      <c r="WTO438" s="108"/>
      <c r="WTP438" s="108"/>
      <c r="WTQ438" s="108"/>
      <c r="WTR438" s="108"/>
      <c r="WTS438" s="108"/>
      <c r="WTT438" s="108"/>
      <c r="WTU438" s="108"/>
      <c r="WTV438" s="108"/>
      <c r="WTW438" s="108"/>
      <c r="WTX438" s="108"/>
      <c r="WTY438" s="108"/>
      <c r="WTZ438" s="108"/>
      <c r="WUA438" s="108"/>
      <c r="WUB438" s="108"/>
      <c r="WUC438" s="108"/>
      <c r="WUD438" s="108"/>
      <c r="WUE438" s="108"/>
      <c r="WUF438" s="108"/>
      <c r="WUG438" s="108"/>
      <c r="WUH438" s="108"/>
      <c r="WUI438" s="108"/>
      <c r="WUJ438" s="108"/>
      <c r="WUK438" s="108"/>
      <c r="WUL438" s="108"/>
      <c r="WUM438" s="108"/>
      <c r="WUN438" s="108"/>
      <c r="WUO438" s="108"/>
      <c r="WUP438" s="108"/>
      <c r="WUQ438" s="108"/>
      <c r="WUR438" s="108"/>
      <c r="WUS438" s="108"/>
      <c r="WUT438" s="108"/>
      <c r="WUU438" s="108"/>
      <c r="WUV438" s="108"/>
      <c r="WUW438" s="108"/>
      <c r="WUX438" s="108"/>
      <c r="WUY438" s="108"/>
      <c r="WUZ438" s="108"/>
      <c r="WVA438" s="108"/>
      <c r="WVB438" s="108"/>
      <c r="WVC438" s="108"/>
      <c r="WVD438" s="108"/>
      <c r="WVE438" s="108"/>
      <c r="WVF438" s="108"/>
      <c r="WVG438" s="108"/>
      <c r="WVH438" s="108"/>
      <c r="WVI438" s="108"/>
      <c r="WVJ438" s="108"/>
      <c r="WVK438" s="108"/>
      <c r="WVL438" s="108"/>
      <c r="WVM438" s="108"/>
      <c r="WVN438" s="108"/>
      <c r="WVO438" s="108"/>
      <c r="WVP438" s="108"/>
      <c r="WVQ438" s="108"/>
      <c r="WVR438" s="108"/>
      <c r="WVS438" s="108"/>
      <c r="WVT438" s="108"/>
      <c r="WVU438" s="108"/>
      <c r="WVV438" s="108"/>
      <c r="WVW438" s="108"/>
      <c r="WVX438" s="108"/>
      <c r="WVY438" s="108"/>
      <c r="WVZ438" s="108"/>
      <c r="WWA438" s="108"/>
      <c r="WWB438" s="108"/>
      <c r="WWC438" s="108"/>
      <c r="WWD438" s="108"/>
      <c r="WWE438" s="108"/>
      <c r="WWF438" s="108"/>
      <c r="WWG438" s="108"/>
      <c r="WWH438" s="108"/>
      <c r="WWI438" s="108"/>
      <c r="WWJ438" s="108"/>
      <c r="WWK438" s="108"/>
      <c r="WWL438" s="108"/>
      <c r="WWM438" s="108"/>
      <c r="WWN438" s="108"/>
      <c r="WWO438" s="108"/>
      <c r="WWP438" s="108"/>
      <c r="WWQ438" s="108"/>
      <c r="WWR438" s="108"/>
      <c r="WWS438" s="108"/>
      <c r="WWT438" s="108"/>
      <c r="WWU438" s="108"/>
      <c r="WWV438" s="108"/>
      <c r="WWW438" s="108"/>
      <c r="WWX438" s="108"/>
      <c r="WWY438" s="108"/>
      <c r="WWZ438" s="108"/>
      <c r="WXA438" s="108"/>
      <c r="WXB438" s="108"/>
      <c r="WXC438" s="108"/>
      <c r="WXD438" s="108"/>
      <c r="WXE438" s="108"/>
      <c r="WXF438" s="108"/>
      <c r="WXG438" s="108"/>
      <c r="WXH438" s="108"/>
      <c r="WXI438" s="108"/>
      <c r="WXJ438" s="108"/>
      <c r="WXK438" s="108"/>
      <c r="WXL438" s="108"/>
      <c r="WXM438" s="108"/>
      <c r="WXN438" s="108"/>
      <c r="WXO438" s="108"/>
      <c r="WXP438" s="108"/>
      <c r="WXQ438" s="108"/>
      <c r="WXR438" s="108"/>
      <c r="WXS438" s="108"/>
      <c r="WXT438" s="108"/>
      <c r="WXU438" s="108"/>
      <c r="WXV438" s="108"/>
      <c r="WXW438" s="108"/>
      <c r="WXX438" s="108"/>
      <c r="WXY438" s="108"/>
      <c r="WXZ438" s="108"/>
      <c r="WYA438" s="108"/>
      <c r="WYB438" s="108"/>
      <c r="WYC438" s="108"/>
      <c r="WYD438" s="108"/>
      <c r="WYE438" s="108"/>
      <c r="WYF438" s="108"/>
      <c r="WYG438" s="108"/>
      <c r="WYH438" s="108"/>
      <c r="WYI438" s="108"/>
      <c r="WYJ438" s="108"/>
      <c r="WYK438" s="108"/>
      <c r="WYL438" s="108"/>
      <c r="WYM438" s="108"/>
      <c r="WYN438" s="108"/>
      <c r="WYO438" s="108"/>
      <c r="WYP438" s="108"/>
      <c r="WYQ438" s="108"/>
      <c r="WYR438" s="108"/>
      <c r="WYS438" s="108"/>
      <c r="WYT438" s="108"/>
      <c r="WYU438" s="108"/>
      <c r="WYV438" s="108"/>
      <c r="WYW438" s="108"/>
      <c r="WYX438" s="108"/>
      <c r="WYY438" s="108"/>
      <c r="WYZ438" s="108"/>
      <c r="WZA438" s="108"/>
      <c r="WZB438" s="108"/>
      <c r="WZC438" s="108"/>
      <c r="WZD438" s="108"/>
      <c r="WZE438" s="108"/>
      <c r="WZF438" s="108"/>
      <c r="WZG438" s="108"/>
      <c r="WZH438" s="108"/>
      <c r="WZI438" s="108"/>
      <c r="WZJ438" s="108"/>
      <c r="WZK438" s="108"/>
      <c r="WZL438" s="108"/>
      <c r="WZM438" s="108"/>
      <c r="WZN438" s="108"/>
      <c r="WZO438" s="108"/>
      <c r="WZP438" s="108"/>
      <c r="WZQ438" s="108"/>
      <c r="WZR438" s="108"/>
      <c r="WZS438" s="108"/>
      <c r="WZT438" s="108"/>
      <c r="WZU438" s="108"/>
      <c r="WZV438" s="108"/>
      <c r="WZW438" s="108"/>
      <c r="WZX438" s="108"/>
      <c r="WZY438" s="108"/>
      <c r="WZZ438" s="108"/>
      <c r="XAA438" s="108"/>
      <c r="XAB438" s="108"/>
      <c r="XAC438" s="108"/>
      <c r="XAD438" s="108"/>
      <c r="XAE438" s="108"/>
      <c r="XAF438" s="108"/>
      <c r="XAG438" s="108"/>
      <c r="XAH438" s="108"/>
      <c r="XAI438" s="108"/>
      <c r="XAJ438" s="108"/>
      <c r="XAK438" s="108"/>
      <c r="XAL438" s="108"/>
      <c r="XAM438" s="108"/>
      <c r="XAN438" s="108"/>
      <c r="XAO438" s="108"/>
      <c r="XAP438" s="108"/>
      <c r="XAQ438" s="108"/>
      <c r="XAR438" s="108"/>
      <c r="XAS438" s="108"/>
      <c r="XAT438" s="108"/>
      <c r="XAU438" s="108"/>
      <c r="XAV438" s="108"/>
      <c r="XAW438" s="108"/>
      <c r="XAX438" s="108"/>
      <c r="XAY438" s="108"/>
      <c r="XAZ438" s="108"/>
      <c r="XBA438" s="108"/>
      <c r="XBB438" s="108"/>
      <c r="XBC438" s="108"/>
      <c r="XBD438" s="108"/>
      <c r="XBE438" s="108"/>
      <c r="XBF438" s="108"/>
      <c r="XBG438" s="108"/>
      <c r="XBH438" s="108"/>
      <c r="XBI438" s="108"/>
      <c r="XBJ438" s="108"/>
      <c r="XBK438" s="108"/>
      <c r="XBL438" s="108"/>
      <c r="XBM438" s="108"/>
      <c r="XBN438" s="108"/>
      <c r="XBO438" s="108"/>
      <c r="XBP438" s="108"/>
      <c r="XBQ438" s="108"/>
      <c r="XBR438" s="108"/>
      <c r="XBS438" s="108"/>
      <c r="XBT438" s="108"/>
      <c r="XBU438" s="108"/>
      <c r="XBV438" s="108"/>
      <c r="XBW438" s="108"/>
      <c r="XBX438" s="108"/>
      <c r="XBY438" s="108"/>
      <c r="XBZ438" s="108"/>
      <c r="XCA438" s="108"/>
      <c r="XCB438" s="108"/>
      <c r="XCC438" s="108"/>
      <c r="XCD438" s="108"/>
      <c r="XCE438" s="108"/>
      <c r="XCF438" s="108"/>
      <c r="XCG438" s="108"/>
      <c r="XCH438" s="108"/>
      <c r="XCI438" s="108"/>
      <c r="XCJ438" s="108"/>
      <c r="XCK438" s="108"/>
      <c r="XCL438" s="108"/>
      <c r="XCM438" s="108"/>
      <c r="XCN438" s="108"/>
      <c r="XCO438" s="108"/>
      <c r="XCP438" s="108"/>
      <c r="XCQ438" s="108"/>
      <c r="XCR438" s="108"/>
      <c r="XCS438" s="108"/>
      <c r="XCT438" s="108"/>
      <c r="XCU438" s="108"/>
      <c r="XCV438" s="108"/>
      <c r="XCW438" s="108"/>
      <c r="XCX438" s="108"/>
      <c r="XCY438" s="108"/>
      <c r="XCZ438" s="108"/>
      <c r="XDA438" s="108"/>
      <c r="XDB438" s="108"/>
      <c r="XDC438" s="108"/>
      <c r="XDD438" s="108"/>
      <c r="XDE438" s="108"/>
      <c r="XDF438" s="108"/>
      <c r="XDG438" s="108"/>
      <c r="XDH438" s="108"/>
      <c r="XDI438" s="108"/>
      <c r="XDJ438" s="108"/>
      <c r="XDK438" s="108"/>
      <c r="XDL438" s="108"/>
      <c r="XDM438" s="108"/>
      <c r="XDN438" s="108"/>
      <c r="XDO438" s="108"/>
      <c r="XDP438" s="108"/>
      <c r="XDQ438" s="108"/>
      <c r="XDR438" s="108"/>
      <c r="XDS438" s="108"/>
      <c r="XDT438" s="108"/>
      <c r="XDU438" s="108"/>
      <c r="XDV438" s="108"/>
      <c r="XDW438" s="108"/>
      <c r="XDX438" s="108"/>
      <c r="XDY438" s="108"/>
      <c r="XDZ438" s="108"/>
      <c r="XEA438" s="108"/>
      <c r="XEB438" s="108"/>
      <c r="XEC438" s="108"/>
      <c r="XED438" s="108"/>
      <c r="XEE438" s="108"/>
      <c r="XEF438" s="108"/>
      <c r="XEG438" s="108"/>
      <c r="XEH438" s="108"/>
      <c r="XEI438" s="108"/>
      <c r="XEJ438" s="108"/>
      <c r="XEK438" s="108"/>
      <c r="XEL438" s="108"/>
      <c r="XEM438" s="108"/>
      <c r="XEN438" s="108"/>
      <c r="XEO438" s="108"/>
      <c r="XEP438" s="108"/>
      <c r="XEQ438" s="108"/>
      <c r="XER438" s="108"/>
      <c r="XES438" s="108"/>
      <c r="XET438" s="108"/>
      <c r="XEU438" s="108"/>
      <c r="XEV438" s="108"/>
      <c r="XEW438" s="108"/>
      <c r="XEX438" s="108"/>
      <c r="XEY438" s="108"/>
      <c r="XEZ438" s="108"/>
      <c r="XFA438" s="108"/>
      <c r="XFB438" s="108"/>
      <c r="XFC438" s="108"/>
    </row>
    <row r="439" spans="1:16383" s="109" customFormat="1" ht="49.5" x14ac:dyDescent="0.25">
      <c r="A439" s="33" t="s">
        <v>1503</v>
      </c>
      <c r="B439" s="33" t="s">
        <v>37</v>
      </c>
      <c r="C439" s="53">
        <v>438</v>
      </c>
      <c r="D439" s="33" t="s">
        <v>1461</v>
      </c>
      <c r="E439" s="33"/>
      <c r="F439" s="38"/>
      <c r="G439" s="33" t="s">
        <v>1488</v>
      </c>
      <c r="H439" s="33" t="s">
        <v>1476</v>
      </c>
      <c r="I439" s="33" t="s">
        <v>41</v>
      </c>
      <c r="J439" s="33" t="s">
        <v>146</v>
      </c>
      <c r="K439" s="33">
        <v>7</v>
      </c>
      <c r="L439" s="33" t="s">
        <v>84</v>
      </c>
      <c r="M439" s="33">
        <v>3</v>
      </c>
      <c r="N439" s="33" t="s">
        <v>218</v>
      </c>
      <c r="O439" s="33" t="s">
        <v>709</v>
      </c>
      <c r="P439" s="33" t="s">
        <v>30</v>
      </c>
      <c r="Q439" s="33">
        <v>1</v>
      </c>
      <c r="R439" s="33" t="s">
        <v>59</v>
      </c>
      <c r="S439" s="62"/>
      <c r="T439" s="62">
        <v>2410000000</v>
      </c>
      <c r="U439" s="29">
        <f>+T439</f>
        <v>2410000000</v>
      </c>
      <c r="V439" s="33" t="s">
        <v>32</v>
      </c>
      <c r="W439" s="39" t="s">
        <v>33</v>
      </c>
      <c r="X439" s="33" t="s">
        <v>38</v>
      </c>
      <c r="Y439" s="33">
        <v>3176667540</v>
      </c>
      <c r="Z439" s="40" t="s">
        <v>261</v>
      </c>
      <c r="AA439" s="33"/>
      <c r="AB439" s="33" t="s">
        <v>37</v>
      </c>
      <c r="AC439" s="33" t="s">
        <v>574</v>
      </c>
      <c r="AD439" s="33" t="s">
        <v>1869</v>
      </c>
      <c r="AE439" s="33"/>
      <c r="AF439" s="33"/>
    </row>
    <row r="440" spans="1:16383" s="109" customFormat="1" ht="132" x14ac:dyDescent="0.25">
      <c r="A440" s="33" t="s">
        <v>1504</v>
      </c>
      <c r="B440" s="33" t="s">
        <v>37</v>
      </c>
      <c r="C440" s="53">
        <v>439</v>
      </c>
      <c r="D440" s="33" t="s">
        <v>745</v>
      </c>
      <c r="E440" s="33"/>
      <c r="F440" s="38"/>
      <c r="G440" s="33" t="s">
        <v>1939</v>
      </c>
      <c r="H440" s="33" t="s">
        <v>1477</v>
      </c>
      <c r="I440" s="33" t="s">
        <v>41</v>
      </c>
      <c r="J440" s="35" t="s">
        <v>146</v>
      </c>
      <c r="K440" s="33">
        <v>7</v>
      </c>
      <c r="L440" s="33" t="s">
        <v>28</v>
      </c>
      <c r="M440" s="33">
        <v>6</v>
      </c>
      <c r="N440" s="33" t="s">
        <v>29</v>
      </c>
      <c r="O440" s="33" t="s">
        <v>709</v>
      </c>
      <c r="P440" s="33" t="s">
        <v>30</v>
      </c>
      <c r="Q440" s="33">
        <v>1</v>
      </c>
      <c r="R440" s="33" t="s">
        <v>59</v>
      </c>
      <c r="S440" s="62"/>
      <c r="T440" s="62">
        <v>370000000</v>
      </c>
      <c r="U440" s="29">
        <f>+T440</f>
        <v>370000000</v>
      </c>
      <c r="V440" s="33" t="s">
        <v>44</v>
      </c>
      <c r="W440" s="39" t="s">
        <v>153</v>
      </c>
      <c r="X440" s="33" t="s">
        <v>38</v>
      </c>
      <c r="Y440" s="33">
        <v>3176667540</v>
      </c>
      <c r="Z440" s="40" t="s">
        <v>261</v>
      </c>
      <c r="AA440" s="33"/>
      <c r="AB440" s="33" t="s">
        <v>37</v>
      </c>
      <c r="AC440" s="33" t="s">
        <v>574</v>
      </c>
      <c r="AD440" s="33" t="s">
        <v>1970</v>
      </c>
      <c r="AE440" s="33"/>
      <c r="AF440" s="33"/>
    </row>
    <row r="441" spans="1:16383" s="109" customFormat="1" ht="126" customHeight="1" x14ac:dyDescent="0.25">
      <c r="A441" s="33" t="s">
        <v>1505</v>
      </c>
      <c r="B441" s="33" t="s">
        <v>37</v>
      </c>
      <c r="C441" s="53">
        <v>440</v>
      </c>
      <c r="D441" s="33" t="s">
        <v>1478</v>
      </c>
      <c r="E441" s="33"/>
      <c r="F441" s="38"/>
      <c r="G441" s="33" t="s">
        <v>1860</v>
      </c>
      <c r="H441" s="33" t="s">
        <v>1476</v>
      </c>
      <c r="I441" s="33" t="s">
        <v>41</v>
      </c>
      <c r="J441" s="35" t="s">
        <v>146</v>
      </c>
      <c r="K441" s="33">
        <v>7</v>
      </c>
      <c r="L441" s="33" t="s">
        <v>36</v>
      </c>
      <c r="M441" s="33">
        <v>1</v>
      </c>
      <c r="N441" s="33" t="s">
        <v>243</v>
      </c>
      <c r="O441" s="33" t="s">
        <v>709</v>
      </c>
      <c r="P441" s="33" t="s">
        <v>30</v>
      </c>
      <c r="Q441" s="33">
        <v>1</v>
      </c>
      <c r="R441" s="33" t="s">
        <v>31</v>
      </c>
      <c r="S441" s="62">
        <v>30000000</v>
      </c>
      <c r="T441" s="62">
        <v>30000000</v>
      </c>
      <c r="U441" s="29">
        <v>30000000</v>
      </c>
      <c r="V441" s="33" t="s">
        <v>32</v>
      </c>
      <c r="W441" s="39" t="s">
        <v>33</v>
      </c>
      <c r="X441" s="33" t="s">
        <v>38</v>
      </c>
      <c r="Y441" s="33">
        <v>3176667540</v>
      </c>
      <c r="Z441" s="40" t="s">
        <v>261</v>
      </c>
      <c r="AA441" s="33"/>
      <c r="AB441" s="33" t="s">
        <v>37</v>
      </c>
      <c r="AC441" s="33" t="s">
        <v>205</v>
      </c>
      <c r="AD441" s="33" t="s">
        <v>1971</v>
      </c>
      <c r="AE441" s="33"/>
      <c r="AF441" s="38"/>
    </row>
    <row r="442" spans="1:16383" s="109" customFormat="1" ht="142.5" customHeight="1" x14ac:dyDescent="0.25">
      <c r="A442" s="33" t="s">
        <v>1573</v>
      </c>
      <c r="B442" s="33" t="s">
        <v>98</v>
      </c>
      <c r="C442" s="53">
        <v>441</v>
      </c>
      <c r="D442" s="33" t="s">
        <v>1526</v>
      </c>
      <c r="E442" s="33"/>
      <c r="F442" s="38"/>
      <c r="G442" s="33" t="s">
        <v>1554</v>
      </c>
      <c r="H442" s="33" t="s">
        <v>1527</v>
      </c>
      <c r="I442" s="38"/>
      <c r="J442" s="35" t="s">
        <v>146</v>
      </c>
      <c r="K442" s="33">
        <v>7</v>
      </c>
      <c r="L442" s="33" t="s">
        <v>28</v>
      </c>
      <c r="M442" s="33">
        <v>4</v>
      </c>
      <c r="N442" s="33" t="s">
        <v>113</v>
      </c>
      <c r="O442" s="33" t="s">
        <v>714</v>
      </c>
      <c r="P442" s="33" t="s">
        <v>43</v>
      </c>
      <c r="Q442" s="33">
        <v>0</v>
      </c>
      <c r="R442" s="33" t="s">
        <v>59</v>
      </c>
      <c r="S442" s="62">
        <v>0</v>
      </c>
      <c r="T442" s="62">
        <v>220000000</v>
      </c>
      <c r="U442" s="29">
        <f>+T442</f>
        <v>220000000</v>
      </c>
      <c r="V442" s="33" t="s">
        <v>32</v>
      </c>
      <c r="W442" s="3" t="s">
        <v>33</v>
      </c>
      <c r="X442" s="33" t="s">
        <v>694</v>
      </c>
      <c r="Y442" s="34">
        <v>3009133992</v>
      </c>
      <c r="Z442" s="33" t="s">
        <v>1528</v>
      </c>
      <c r="AA442" s="38"/>
      <c r="AB442" s="33" t="s">
        <v>98</v>
      </c>
      <c r="AC442" s="33" t="s">
        <v>574</v>
      </c>
      <c r="AD442" s="33" t="s">
        <v>2016</v>
      </c>
      <c r="AE442" s="38"/>
      <c r="AF442" s="38"/>
    </row>
    <row r="443" spans="1:16383" s="109" customFormat="1" ht="115.5" x14ac:dyDescent="0.25">
      <c r="A443" s="33" t="s">
        <v>1564</v>
      </c>
      <c r="B443" s="33" t="s">
        <v>174</v>
      </c>
      <c r="C443" s="53">
        <v>442</v>
      </c>
      <c r="D443" s="33">
        <v>80161500</v>
      </c>
      <c r="E443" s="33"/>
      <c r="F443" s="38"/>
      <c r="G443" s="33" t="s">
        <v>1819</v>
      </c>
      <c r="H443" s="33" t="s">
        <v>1817</v>
      </c>
      <c r="I443" s="3" t="s">
        <v>1818</v>
      </c>
      <c r="J443" s="35" t="s">
        <v>146</v>
      </c>
      <c r="K443" s="33">
        <v>7</v>
      </c>
      <c r="L443" s="3" t="s">
        <v>64</v>
      </c>
      <c r="M443" s="33">
        <v>5.9</v>
      </c>
      <c r="N443" s="33" t="s">
        <v>29</v>
      </c>
      <c r="O443" s="33" t="s">
        <v>709</v>
      </c>
      <c r="P443" s="33" t="s">
        <v>30</v>
      </c>
      <c r="Q443" s="33">
        <v>1</v>
      </c>
      <c r="R443" s="33" t="s">
        <v>59</v>
      </c>
      <c r="S443" s="62">
        <v>12000000</v>
      </c>
      <c r="T443" s="62">
        <v>84000000</v>
      </c>
      <c r="U443" s="29">
        <f>+T443</f>
        <v>84000000</v>
      </c>
      <c r="V443" s="33" t="s">
        <v>32</v>
      </c>
      <c r="W443" s="33" t="s">
        <v>33</v>
      </c>
      <c r="X443" s="33" t="s">
        <v>1273</v>
      </c>
      <c r="Y443" s="34">
        <v>3009133992</v>
      </c>
      <c r="Z443" s="10" t="s">
        <v>1274</v>
      </c>
      <c r="AA443" s="33"/>
      <c r="AB443" s="33" t="s">
        <v>174</v>
      </c>
      <c r="AC443" s="33" t="s">
        <v>268</v>
      </c>
      <c r="AD443" s="33" t="s">
        <v>2006</v>
      </c>
      <c r="AE443" s="38"/>
      <c r="AF443" s="38"/>
    </row>
    <row r="444" spans="1:16383" s="109" customFormat="1" ht="82.5" x14ac:dyDescent="0.25">
      <c r="A444" s="33" t="s">
        <v>1565</v>
      </c>
      <c r="B444" s="33" t="s">
        <v>174</v>
      </c>
      <c r="C444" s="53">
        <v>443</v>
      </c>
      <c r="D444" s="33">
        <v>80161500</v>
      </c>
      <c r="E444" s="33"/>
      <c r="F444" s="38"/>
      <c r="G444" s="33" t="s">
        <v>1693</v>
      </c>
      <c r="H444" s="33" t="s">
        <v>26</v>
      </c>
      <c r="I444" s="33" t="s">
        <v>41</v>
      </c>
      <c r="J444" s="33" t="s">
        <v>60</v>
      </c>
      <c r="K444" s="33">
        <v>4</v>
      </c>
      <c r="L444" s="33" t="s">
        <v>28</v>
      </c>
      <c r="M444" s="33">
        <v>8</v>
      </c>
      <c r="N444" s="33" t="s">
        <v>29</v>
      </c>
      <c r="O444" s="33" t="s">
        <v>709</v>
      </c>
      <c r="P444" s="33" t="s">
        <v>43</v>
      </c>
      <c r="Q444" s="33">
        <v>0</v>
      </c>
      <c r="R444" s="33" t="s">
        <v>59</v>
      </c>
      <c r="S444" s="62">
        <v>12000000</v>
      </c>
      <c r="T444" s="62">
        <v>94400000</v>
      </c>
      <c r="U444" s="29">
        <v>94400000</v>
      </c>
      <c r="V444" s="33" t="s">
        <v>32</v>
      </c>
      <c r="W444" s="33" t="s">
        <v>33</v>
      </c>
      <c r="X444" s="33" t="s">
        <v>576</v>
      </c>
      <c r="Y444" s="34">
        <v>3009133992</v>
      </c>
      <c r="Z444" s="10" t="s">
        <v>577</v>
      </c>
      <c r="AA444" s="33"/>
      <c r="AB444" s="33" t="s">
        <v>174</v>
      </c>
      <c r="AC444" s="33" t="s">
        <v>268</v>
      </c>
      <c r="AD444" s="33" t="s">
        <v>1628</v>
      </c>
      <c r="AE444" s="38"/>
      <c r="AF444" s="38"/>
    </row>
    <row r="445" spans="1:16383" s="109" customFormat="1" ht="82.5" x14ac:dyDescent="0.25">
      <c r="A445" s="33" t="s">
        <v>1566</v>
      </c>
      <c r="B445" s="33" t="s">
        <v>174</v>
      </c>
      <c r="C445" s="53">
        <v>444</v>
      </c>
      <c r="D445" s="33">
        <v>80161500</v>
      </c>
      <c r="E445" s="33"/>
      <c r="F445" s="38"/>
      <c r="G445" s="33" t="s">
        <v>1820</v>
      </c>
      <c r="H445" s="33" t="s">
        <v>1817</v>
      </c>
      <c r="I445" s="3" t="s">
        <v>1821</v>
      </c>
      <c r="J445" s="35" t="s">
        <v>146</v>
      </c>
      <c r="K445" s="33">
        <v>7</v>
      </c>
      <c r="L445" s="3" t="s">
        <v>28</v>
      </c>
      <c r="M445" s="33">
        <v>5.9</v>
      </c>
      <c r="N445" s="33" t="s">
        <v>29</v>
      </c>
      <c r="O445" s="33" t="s">
        <v>709</v>
      </c>
      <c r="P445" s="33" t="s">
        <v>30</v>
      </c>
      <c r="Q445" s="33">
        <v>1</v>
      </c>
      <c r="R445" s="33" t="s">
        <v>59</v>
      </c>
      <c r="S445" s="62">
        <v>12000000</v>
      </c>
      <c r="T445" s="62">
        <v>84000000</v>
      </c>
      <c r="U445" s="29">
        <f>+T445</f>
        <v>84000000</v>
      </c>
      <c r="V445" s="33" t="s">
        <v>32</v>
      </c>
      <c r="W445" s="33" t="s">
        <v>33</v>
      </c>
      <c r="X445" s="33" t="s">
        <v>576</v>
      </c>
      <c r="Y445" s="34">
        <v>3009133992</v>
      </c>
      <c r="Z445" s="10" t="s">
        <v>577</v>
      </c>
      <c r="AA445" s="33"/>
      <c r="AB445" s="33" t="s">
        <v>174</v>
      </c>
      <c r="AC445" s="33" t="s">
        <v>268</v>
      </c>
      <c r="AD445" s="33" t="s">
        <v>1851</v>
      </c>
      <c r="AE445" s="38"/>
      <c r="AF445" s="38"/>
    </row>
    <row r="446" spans="1:16383" s="109" customFormat="1" ht="82.5" x14ac:dyDescent="0.25">
      <c r="A446" s="33" t="s">
        <v>1567</v>
      </c>
      <c r="B446" s="33" t="s">
        <v>174</v>
      </c>
      <c r="C446" s="53">
        <v>445</v>
      </c>
      <c r="D446" s="33">
        <v>80161500</v>
      </c>
      <c r="E446" s="33"/>
      <c r="F446" s="38"/>
      <c r="G446" s="33" t="s">
        <v>1822</v>
      </c>
      <c r="H446" s="33" t="s">
        <v>1817</v>
      </c>
      <c r="I446" s="33" t="s">
        <v>1823</v>
      </c>
      <c r="J446" s="33" t="s">
        <v>62</v>
      </c>
      <c r="K446" s="33">
        <v>6</v>
      </c>
      <c r="L446" s="3" t="s">
        <v>64</v>
      </c>
      <c r="M446" s="33">
        <v>6.5</v>
      </c>
      <c r="N446" s="33" t="s">
        <v>29</v>
      </c>
      <c r="O446" s="33" t="s">
        <v>709</v>
      </c>
      <c r="P446" s="33" t="s">
        <v>30</v>
      </c>
      <c r="Q446" s="33">
        <v>1</v>
      </c>
      <c r="R446" s="33" t="s">
        <v>59</v>
      </c>
      <c r="S446" s="62">
        <v>12000000</v>
      </c>
      <c r="T446" s="62">
        <v>77000000</v>
      </c>
      <c r="U446" s="29">
        <f>+T446</f>
        <v>77000000</v>
      </c>
      <c r="V446" s="33" t="s">
        <v>32</v>
      </c>
      <c r="W446" s="33" t="s">
        <v>33</v>
      </c>
      <c r="X446" s="33" t="s">
        <v>1273</v>
      </c>
      <c r="Y446" s="34">
        <v>3009133992</v>
      </c>
      <c r="Z446" s="10" t="s">
        <v>1274</v>
      </c>
      <c r="AA446" s="33"/>
      <c r="AB446" s="33" t="s">
        <v>174</v>
      </c>
      <c r="AC446" s="33" t="s">
        <v>268</v>
      </c>
      <c r="AD446" s="33" t="s">
        <v>1851</v>
      </c>
      <c r="AE446" s="38"/>
      <c r="AF446" s="38"/>
    </row>
    <row r="447" spans="1:16383" s="109" customFormat="1" ht="82.5" x14ac:dyDescent="0.25">
      <c r="A447" s="33" t="s">
        <v>1568</v>
      </c>
      <c r="B447" s="33" t="s">
        <v>174</v>
      </c>
      <c r="C447" s="53">
        <v>446</v>
      </c>
      <c r="D447" s="33">
        <v>80161500</v>
      </c>
      <c r="E447" s="33"/>
      <c r="F447" s="38"/>
      <c r="G447" s="33" t="s">
        <v>1831</v>
      </c>
      <c r="H447" s="33" t="s">
        <v>1817</v>
      </c>
      <c r="I447" s="33" t="s">
        <v>1824</v>
      </c>
      <c r="J447" s="33" t="s">
        <v>62</v>
      </c>
      <c r="K447" s="33">
        <v>6</v>
      </c>
      <c r="L447" s="3" t="s">
        <v>64</v>
      </c>
      <c r="M447" s="33">
        <v>7</v>
      </c>
      <c r="N447" s="33" t="s">
        <v>29</v>
      </c>
      <c r="O447" s="33" t="s">
        <v>709</v>
      </c>
      <c r="P447" s="33" t="s">
        <v>30</v>
      </c>
      <c r="Q447" s="33">
        <v>1</v>
      </c>
      <c r="R447" s="33" t="s">
        <v>59</v>
      </c>
      <c r="S447" s="62">
        <v>11000000</v>
      </c>
      <c r="T447" s="62">
        <f>+M447*S447</f>
        <v>77000000</v>
      </c>
      <c r="U447" s="29">
        <f>+T447</f>
        <v>77000000</v>
      </c>
      <c r="V447" s="33" t="s">
        <v>32</v>
      </c>
      <c r="W447" s="33" t="s">
        <v>33</v>
      </c>
      <c r="X447" s="33" t="s">
        <v>1273</v>
      </c>
      <c r="Y447" s="34">
        <v>3009133992</v>
      </c>
      <c r="Z447" s="10" t="s">
        <v>1274</v>
      </c>
      <c r="AA447" s="33"/>
      <c r="AB447" s="33" t="s">
        <v>174</v>
      </c>
      <c r="AC447" s="33" t="s">
        <v>268</v>
      </c>
      <c r="AD447" s="33" t="s">
        <v>1851</v>
      </c>
      <c r="AE447" s="38"/>
      <c r="AF447" s="38"/>
    </row>
    <row r="448" spans="1:16383" s="108" customFormat="1" ht="107.25" customHeight="1" x14ac:dyDescent="0.25">
      <c r="A448" s="7" t="s">
        <v>1569</v>
      </c>
      <c r="B448" s="7" t="s">
        <v>174</v>
      </c>
      <c r="C448" s="8">
        <v>447</v>
      </c>
      <c r="D448" s="7">
        <v>80161500</v>
      </c>
      <c r="E448" s="33"/>
      <c r="F448" s="31"/>
      <c r="G448" s="7" t="s">
        <v>1555</v>
      </c>
      <c r="H448" s="7" t="s">
        <v>34</v>
      </c>
      <c r="I448" s="7" t="s">
        <v>41</v>
      </c>
      <c r="J448" s="7" t="s">
        <v>54</v>
      </c>
      <c r="K448" s="7">
        <v>5</v>
      </c>
      <c r="L448" s="7" t="s">
        <v>28</v>
      </c>
      <c r="M448" s="7">
        <v>7.5</v>
      </c>
      <c r="N448" s="7" t="s">
        <v>29</v>
      </c>
      <c r="O448" s="7" t="s">
        <v>709</v>
      </c>
      <c r="P448" s="7" t="s">
        <v>43</v>
      </c>
      <c r="Q448" s="7">
        <v>0</v>
      </c>
      <c r="R448" s="7" t="s">
        <v>59</v>
      </c>
      <c r="S448" s="65">
        <v>6000000</v>
      </c>
      <c r="T448" s="65">
        <f>+M448*S448</f>
        <v>45000000</v>
      </c>
      <c r="U448" s="69">
        <f>+T448</f>
        <v>45000000</v>
      </c>
      <c r="V448" s="7" t="s">
        <v>32</v>
      </c>
      <c r="W448" s="7" t="s">
        <v>33</v>
      </c>
      <c r="X448" s="7" t="s">
        <v>576</v>
      </c>
      <c r="Y448" s="18">
        <v>3009133992</v>
      </c>
      <c r="Z448" s="25" t="s">
        <v>577</v>
      </c>
      <c r="AA448" s="7"/>
      <c r="AB448" s="7" t="s">
        <v>174</v>
      </c>
      <c r="AC448" s="7" t="s">
        <v>268</v>
      </c>
      <c r="AD448" s="7" t="s">
        <v>1850</v>
      </c>
      <c r="AE448" s="31"/>
      <c r="AF448" s="31"/>
    </row>
    <row r="449" spans="1:32" s="109" customFormat="1" ht="168.75" customHeight="1" x14ac:dyDescent="0.25">
      <c r="A449" s="33" t="s">
        <v>1570</v>
      </c>
      <c r="B449" s="33" t="s">
        <v>174</v>
      </c>
      <c r="C449" s="53">
        <v>448</v>
      </c>
      <c r="D449" s="33">
        <v>80161500</v>
      </c>
      <c r="E449" s="33"/>
      <c r="F449" s="38"/>
      <c r="G449" s="33" t="s">
        <v>1825</v>
      </c>
      <c r="H449" s="33" t="s">
        <v>1545</v>
      </c>
      <c r="I449" s="3" t="s">
        <v>1826</v>
      </c>
      <c r="J449" s="33" t="s">
        <v>62</v>
      </c>
      <c r="K449" s="33">
        <v>6</v>
      </c>
      <c r="L449" s="3" t="s">
        <v>64</v>
      </c>
      <c r="M449" s="33">
        <v>6</v>
      </c>
      <c r="N449" s="33" t="s">
        <v>29</v>
      </c>
      <c r="O449" s="33" t="s">
        <v>709</v>
      </c>
      <c r="P449" s="33" t="s">
        <v>30</v>
      </c>
      <c r="Q449" s="33">
        <v>1</v>
      </c>
      <c r="R449" s="33" t="s">
        <v>59</v>
      </c>
      <c r="S449" s="62">
        <v>11000000</v>
      </c>
      <c r="T449" s="62">
        <f>+M449*S449</f>
        <v>66000000</v>
      </c>
      <c r="U449" s="29">
        <f>+T449</f>
        <v>66000000</v>
      </c>
      <c r="V449" s="33" t="s">
        <v>32</v>
      </c>
      <c r="W449" s="33" t="s">
        <v>33</v>
      </c>
      <c r="X449" s="33" t="s">
        <v>1273</v>
      </c>
      <c r="Y449" s="34">
        <v>3009133992</v>
      </c>
      <c r="Z449" s="10" t="s">
        <v>1274</v>
      </c>
      <c r="AA449" s="33"/>
      <c r="AB449" s="33" t="s">
        <v>174</v>
      </c>
      <c r="AC449" s="33" t="s">
        <v>268</v>
      </c>
      <c r="AD449" s="33" t="s">
        <v>1851</v>
      </c>
      <c r="AE449" s="38"/>
      <c r="AF449" s="38"/>
    </row>
    <row r="450" spans="1:32" s="113" customFormat="1" ht="66" x14ac:dyDescent="0.25">
      <c r="A450" s="13" t="s">
        <v>1571</v>
      </c>
      <c r="B450" s="13" t="s">
        <v>108</v>
      </c>
      <c r="C450" s="14">
        <v>449</v>
      </c>
      <c r="D450" s="13" t="s">
        <v>183</v>
      </c>
      <c r="E450" s="33"/>
      <c r="F450" s="13"/>
      <c r="G450" s="13" t="s">
        <v>1562</v>
      </c>
      <c r="H450" s="13" t="s">
        <v>185</v>
      </c>
      <c r="I450" s="13" t="s">
        <v>78</v>
      </c>
      <c r="J450" s="13" t="s">
        <v>54</v>
      </c>
      <c r="K450" s="13">
        <v>5</v>
      </c>
      <c r="L450" s="13" t="s">
        <v>28</v>
      </c>
      <c r="M450" s="13">
        <v>8</v>
      </c>
      <c r="N450" s="13" t="s">
        <v>243</v>
      </c>
      <c r="O450" s="13" t="s">
        <v>711</v>
      </c>
      <c r="P450" s="13" t="s">
        <v>43</v>
      </c>
      <c r="Q450" s="13">
        <v>0</v>
      </c>
      <c r="R450" s="13" t="s">
        <v>31</v>
      </c>
      <c r="S450" s="66">
        <v>0</v>
      </c>
      <c r="T450" s="66">
        <v>10736000</v>
      </c>
      <c r="U450" s="70">
        <v>10736000</v>
      </c>
      <c r="V450" s="13" t="s">
        <v>32</v>
      </c>
      <c r="W450" s="13" t="s">
        <v>33</v>
      </c>
      <c r="X450" s="13" t="s">
        <v>234</v>
      </c>
      <c r="Y450" s="19">
        <v>3009133992</v>
      </c>
      <c r="Z450" s="21" t="s">
        <v>247</v>
      </c>
      <c r="AA450" s="13"/>
      <c r="AB450" s="13" t="s">
        <v>108</v>
      </c>
      <c r="AC450" s="13" t="s">
        <v>277</v>
      </c>
      <c r="AD450" s="13" t="s">
        <v>1868</v>
      </c>
      <c r="AE450" s="13"/>
      <c r="AF450" s="13"/>
    </row>
    <row r="451" spans="1:32" s="109" customFormat="1" ht="186.75" customHeight="1" x14ac:dyDescent="0.25">
      <c r="A451" s="33" t="s">
        <v>1572</v>
      </c>
      <c r="B451" s="33" t="s">
        <v>108</v>
      </c>
      <c r="C451" s="53">
        <v>450</v>
      </c>
      <c r="D451" s="33">
        <v>43211711</v>
      </c>
      <c r="E451" s="33"/>
      <c r="F451" s="33"/>
      <c r="G451" s="33" t="s">
        <v>1563</v>
      </c>
      <c r="H451" s="33" t="s">
        <v>2186</v>
      </c>
      <c r="I451" s="33" t="s">
        <v>118</v>
      </c>
      <c r="J451" s="33" t="s">
        <v>146</v>
      </c>
      <c r="K451" s="33">
        <v>7</v>
      </c>
      <c r="L451" s="33" t="s">
        <v>39</v>
      </c>
      <c r="M451" s="33">
        <v>2</v>
      </c>
      <c r="N451" s="33" t="s">
        <v>210</v>
      </c>
      <c r="O451" s="33" t="s">
        <v>712</v>
      </c>
      <c r="P451" s="33" t="s">
        <v>30</v>
      </c>
      <c r="Q451" s="33">
        <v>1</v>
      </c>
      <c r="R451" s="33" t="s">
        <v>59</v>
      </c>
      <c r="S451" s="62">
        <v>0</v>
      </c>
      <c r="T451" s="62">
        <v>251500000</v>
      </c>
      <c r="U451" s="29">
        <v>251500000</v>
      </c>
      <c r="V451" s="33" t="s">
        <v>32</v>
      </c>
      <c r="W451" s="40" t="s">
        <v>33</v>
      </c>
      <c r="X451" s="33" t="s">
        <v>256</v>
      </c>
      <c r="Y451" s="33">
        <v>3009133992</v>
      </c>
      <c r="Z451" s="10" t="s">
        <v>567</v>
      </c>
      <c r="AA451" s="33"/>
      <c r="AB451" s="33" t="s">
        <v>108</v>
      </c>
      <c r="AC451" s="33" t="s">
        <v>699</v>
      </c>
      <c r="AD451" s="33" t="s">
        <v>1837</v>
      </c>
      <c r="AE451" s="38"/>
      <c r="AF451" s="38"/>
    </row>
    <row r="452" spans="1:32" s="109" customFormat="1" ht="82.5" customHeight="1" x14ac:dyDescent="0.25">
      <c r="A452" s="33" t="s">
        <v>1604</v>
      </c>
      <c r="B452" s="33" t="s">
        <v>132</v>
      </c>
      <c r="C452" s="53">
        <v>451</v>
      </c>
      <c r="D452" s="33" t="s">
        <v>176</v>
      </c>
      <c r="E452" s="33"/>
      <c r="F452" s="33"/>
      <c r="G452" s="33" t="s">
        <v>1587</v>
      </c>
      <c r="H452" s="33" t="s">
        <v>26</v>
      </c>
      <c r="I452" s="33" t="s">
        <v>1584</v>
      </c>
      <c r="J452" s="33" t="s">
        <v>60</v>
      </c>
      <c r="K452" s="33">
        <v>4</v>
      </c>
      <c r="L452" s="33" t="s">
        <v>63</v>
      </c>
      <c r="M452" s="33">
        <v>8.5</v>
      </c>
      <c r="N452" s="33" t="s">
        <v>29</v>
      </c>
      <c r="O452" s="33" t="s">
        <v>709</v>
      </c>
      <c r="P452" s="33" t="s">
        <v>43</v>
      </c>
      <c r="Q452" s="33">
        <v>0</v>
      </c>
      <c r="R452" s="33" t="s">
        <v>31</v>
      </c>
      <c r="S452" s="62">
        <v>6000000</v>
      </c>
      <c r="T452" s="62">
        <f>S452*M452</f>
        <v>51000000</v>
      </c>
      <c r="U452" s="29">
        <f>T452</f>
        <v>51000000</v>
      </c>
      <c r="V452" s="33" t="s">
        <v>32</v>
      </c>
      <c r="W452" s="33" t="s">
        <v>33</v>
      </c>
      <c r="X452" s="33" t="s">
        <v>158</v>
      </c>
      <c r="Y452" s="34">
        <v>3009133992</v>
      </c>
      <c r="Z452" s="10" t="s">
        <v>159</v>
      </c>
      <c r="AA452" s="33"/>
      <c r="AB452" s="33" t="s">
        <v>132</v>
      </c>
      <c r="AC452" s="33" t="s">
        <v>272</v>
      </c>
      <c r="AD452" s="33" t="s">
        <v>1585</v>
      </c>
      <c r="AE452" s="33"/>
      <c r="AF452" s="33"/>
    </row>
    <row r="453" spans="1:32" s="109" customFormat="1" ht="100.5" customHeight="1" x14ac:dyDescent="0.25">
      <c r="A453" s="33" t="s">
        <v>1606</v>
      </c>
      <c r="B453" s="33" t="s">
        <v>108</v>
      </c>
      <c r="C453" s="53">
        <v>452</v>
      </c>
      <c r="D453" s="94" t="s">
        <v>623</v>
      </c>
      <c r="E453" s="94"/>
      <c r="F453" s="94"/>
      <c r="G453" s="94" t="s">
        <v>2129</v>
      </c>
      <c r="H453" s="94" t="s">
        <v>651</v>
      </c>
      <c r="I453" s="94" t="s">
        <v>41</v>
      </c>
      <c r="J453" s="94" t="s">
        <v>36</v>
      </c>
      <c r="K453" s="94">
        <v>8</v>
      </c>
      <c r="L453" s="94" t="s">
        <v>28</v>
      </c>
      <c r="M453" s="94">
        <v>4.5</v>
      </c>
      <c r="N453" s="94" t="s">
        <v>29</v>
      </c>
      <c r="O453" s="94" t="s">
        <v>709</v>
      </c>
      <c r="P453" s="94" t="s">
        <v>43</v>
      </c>
      <c r="Q453" s="33">
        <v>0</v>
      </c>
      <c r="R453" s="94" t="s">
        <v>59</v>
      </c>
      <c r="S453" s="62">
        <v>2500000</v>
      </c>
      <c r="T453" s="62">
        <f>+M453*S453</f>
        <v>11250000</v>
      </c>
      <c r="U453" s="29">
        <f>+T453</f>
        <v>11250000</v>
      </c>
      <c r="V453" s="94" t="s">
        <v>32</v>
      </c>
      <c r="W453" s="94" t="s">
        <v>33</v>
      </c>
      <c r="X453" s="94" t="s">
        <v>642</v>
      </c>
      <c r="Y453" s="95">
        <v>3009133992</v>
      </c>
      <c r="Z453" s="10" t="s">
        <v>705</v>
      </c>
      <c r="AA453" s="94"/>
      <c r="AB453" s="94" t="s">
        <v>108</v>
      </c>
      <c r="AC453" s="94" t="s">
        <v>573</v>
      </c>
      <c r="AD453" s="94" t="s">
        <v>2130</v>
      </c>
      <c r="AE453" s="94"/>
      <c r="AF453" s="94"/>
    </row>
    <row r="454" spans="1:32" s="109" customFormat="1" ht="66" customHeight="1" x14ac:dyDescent="0.25">
      <c r="A454" s="33" t="s">
        <v>1607</v>
      </c>
      <c r="B454" s="33" t="s">
        <v>108</v>
      </c>
      <c r="C454" s="53">
        <v>453</v>
      </c>
      <c r="D454" s="33" t="s">
        <v>1250</v>
      </c>
      <c r="E454" s="33"/>
      <c r="F454" s="33"/>
      <c r="G454" s="33" t="s">
        <v>1589</v>
      </c>
      <c r="H454" s="33" t="s">
        <v>26</v>
      </c>
      <c r="I454" s="33" t="s">
        <v>236</v>
      </c>
      <c r="J454" s="33" t="s">
        <v>54</v>
      </c>
      <c r="K454" s="33">
        <v>5</v>
      </c>
      <c r="L454" s="33" t="s">
        <v>28</v>
      </c>
      <c r="M454" s="33">
        <v>7.5</v>
      </c>
      <c r="N454" s="33" t="s">
        <v>29</v>
      </c>
      <c r="O454" s="33" t="s">
        <v>709</v>
      </c>
      <c r="P454" s="33" t="s">
        <v>43</v>
      </c>
      <c r="Q454" s="33">
        <v>0</v>
      </c>
      <c r="R454" s="33" t="s">
        <v>59</v>
      </c>
      <c r="S454" s="62">
        <v>7000000</v>
      </c>
      <c r="T454" s="62">
        <f>+M454*S454</f>
        <v>52500000</v>
      </c>
      <c r="U454" s="29">
        <f>+T454</f>
        <v>52500000</v>
      </c>
      <c r="V454" s="33" t="s">
        <v>32</v>
      </c>
      <c r="W454" s="33" t="s">
        <v>33</v>
      </c>
      <c r="X454" s="33" t="s">
        <v>1600</v>
      </c>
      <c r="Y454" s="34">
        <v>3009133992</v>
      </c>
      <c r="Z454" s="10" t="s">
        <v>777</v>
      </c>
      <c r="AA454" s="16"/>
      <c r="AB454" s="33" t="s">
        <v>108</v>
      </c>
      <c r="AC454" s="33" t="s">
        <v>573</v>
      </c>
      <c r="AD454" s="33" t="s">
        <v>1585</v>
      </c>
      <c r="AE454" s="33"/>
      <c r="AF454" s="33"/>
    </row>
    <row r="455" spans="1:32" s="109" customFormat="1" ht="66" x14ac:dyDescent="0.25">
      <c r="A455" s="33" t="s">
        <v>1608</v>
      </c>
      <c r="B455" s="33" t="s">
        <v>108</v>
      </c>
      <c r="C455" s="53">
        <v>454</v>
      </c>
      <c r="D455" s="33" t="s">
        <v>1236</v>
      </c>
      <c r="E455" s="33"/>
      <c r="F455" s="33"/>
      <c r="G455" s="33" t="s">
        <v>1590</v>
      </c>
      <c r="H455" s="33" t="s">
        <v>26</v>
      </c>
      <c r="I455" s="33" t="s">
        <v>1240</v>
      </c>
      <c r="J455" s="33" t="s">
        <v>54</v>
      </c>
      <c r="K455" s="33">
        <v>5</v>
      </c>
      <c r="L455" s="33" t="s">
        <v>28</v>
      </c>
      <c r="M455" s="33">
        <v>7.5</v>
      </c>
      <c r="N455" s="33" t="s">
        <v>29</v>
      </c>
      <c r="O455" s="33" t="s">
        <v>709</v>
      </c>
      <c r="P455" s="33" t="s">
        <v>43</v>
      </c>
      <c r="Q455" s="33">
        <v>0</v>
      </c>
      <c r="R455" s="33" t="s">
        <v>59</v>
      </c>
      <c r="S455" s="62">
        <v>7000000</v>
      </c>
      <c r="T455" s="62">
        <v>52266666.666666672</v>
      </c>
      <c r="U455" s="29">
        <f>+T455</f>
        <v>52266666.666666672</v>
      </c>
      <c r="V455" s="33" t="s">
        <v>32</v>
      </c>
      <c r="W455" s="33" t="s">
        <v>33</v>
      </c>
      <c r="X455" s="33" t="s">
        <v>1601</v>
      </c>
      <c r="Y455" s="34">
        <v>3009133992</v>
      </c>
      <c r="Z455" s="10" t="s">
        <v>1507</v>
      </c>
      <c r="AA455" s="33"/>
      <c r="AB455" s="33" t="s">
        <v>108</v>
      </c>
      <c r="AC455" s="33" t="s">
        <v>573</v>
      </c>
      <c r="AD455" s="33" t="s">
        <v>1585</v>
      </c>
      <c r="AE455" s="33"/>
      <c r="AF455" s="33"/>
    </row>
    <row r="456" spans="1:32" s="109" customFormat="1" ht="158.25" customHeight="1" x14ac:dyDescent="0.25">
      <c r="A456" s="33" t="s">
        <v>1609</v>
      </c>
      <c r="B456" s="33" t="s">
        <v>108</v>
      </c>
      <c r="C456" s="53">
        <v>455</v>
      </c>
      <c r="D456" s="33" t="s">
        <v>1250</v>
      </c>
      <c r="E456" s="33"/>
      <c r="F456" s="33"/>
      <c r="G456" s="33" t="s">
        <v>1591</v>
      </c>
      <c r="H456" s="33" t="s">
        <v>26</v>
      </c>
      <c r="I456" s="33" t="s">
        <v>200</v>
      </c>
      <c r="J456" s="33" t="s">
        <v>54</v>
      </c>
      <c r="K456" s="33">
        <v>5</v>
      </c>
      <c r="L456" s="33" t="s">
        <v>28</v>
      </c>
      <c r="M456" s="33">
        <v>7.3</v>
      </c>
      <c r="N456" s="33" t="s">
        <v>29</v>
      </c>
      <c r="O456" s="33" t="s">
        <v>709</v>
      </c>
      <c r="P456" s="33" t="s">
        <v>43</v>
      </c>
      <c r="Q456" s="33">
        <v>0</v>
      </c>
      <c r="R456" s="33" t="s">
        <v>59</v>
      </c>
      <c r="S456" s="62">
        <v>7000000</v>
      </c>
      <c r="T456" s="62">
        <v>51100000</v>
      </c>
      <c r="U456" s="29">
        <f>+T456</f>
        <v>51100000</v>
      </c>
      <c r="V456" s="33" t="s">
        <v>32</v>
      </c>
      <c r="W456" s="33" t="s">
        <v>33</v>
      </c>
      <c r="X456" s="33" t="s">
        <v>1600</v>
      </c>
      <c r="Y456" s="34">
        <v>3009133992</v>
      </c>
      <c r="Z456" s="10" t="s">
        <v>777</v>
      </c>
      <c r="AA456" s="33"/>
      <c r="AB456" s="33" t="s">
        <v>108</v>
      </c>
      <c r="AC456" s="33" t="s">
        <v>573</v>
      </c>
      <c r="AD456" s="33" t="s">
        <v>1833</v>
      </c>
      <c r="AE456" s="33"/>
      <c r="AF456" s="33"/>
    </row>
    <row r="457" spans="1:32" s="113" customFormat="1" ht="165" customHeight="1" x14ac:dyDescent="0.25">
      <c r="A457" s="33" t="s">
        <v>1610</v>
      </c>
      <c r="B457" s="33" t="s">
        <v>108</v>
      </c>
      <c r="C457" s="53">
        <v>456</v>
      </c>
      <c r="D457" s="33" t="s">
        <v>1250</v>
      </c>
      <c r="E457" s="33"/>
      <c r="F457" s="33"/>
      <c r="G457" s="33" t="s">
        <v>1592</v>
      </c>
      <c r="H457" s="33" t="s">
        <v>26</v>
      </c>
      <c r="I457" s="33" t="s">
        <v>237</v>
      </c>
      <c r="J457" s="33" t="s">
        <v>54</v>
      </c>
      <c r="K457" s="33">
        <v>5</v>
      </c>
      <c r="L457" s="33" t="s">
        <v>28</v>
      </c>
      <c r="M457" s="33">
        <v>7.3</v>
      </c>
      <c r="N457" s="33" t="s">
        <v>29</v>
      </c>
      <c r="O457" s="33" t="s">
        <v>709</v>
      </c>
      <c r="P457" s="33" t="s">
        <v>43</v>
      </c>
      <c r="Q457" s="33">
        <v>0</v>
      </c>
      <c r="R457" s="33" t="s">
        <v>59</v>
      </c>
      <c r="S457" s="62">
        <v>8000000</v>
      </c>
      <c r="T457" s="62">
        <v>58400000.000000007</v>
      </c>
      <c r="U457" s="29">
        <f>+T457</f>
        <v>58400000.000000007</v>
      </c>
      <c r="V457" s="33" t="s">
        <v>32</v>
      </c>
      <c r="W457" s="33" t="s">
        <v>33</v>
      </c>
      <c r="X457" s="33" t="s">
        <v>1601</v>
      </c>
      <c r="Y457" s="34">
        <v>3009133992</v>
      </c>
      <c r="Z457" s="10" t="s">
        <v>1507</v>
      </c>
      <c r="AA457" s="33"/>
      <c r="AB457" s="33" t="s">
        <v>108</v>
      </c>
      <c r="AC457" s="33" t="s">
        <v>573</v>
      </c>
      <c r="AD457" s="33" t="s">
        <v>1585</v>
      </c>
      <c r="AE457" s="33"/>
      <c r="AF457" s="33"/>
    </row>
    <row r="458" spans="1:32" s="113" customFormat="1" ht="82.5" x14ac:dyDescent="0.25">
      <c r="A458" s="33" t="s">
        <v>1611</v>
      </c>
      <c r="B458" s="33" t="s">
        <v>108</v>
      </c>
      <c r="C458" s="53">
        <v>457</v>
      </c>
      <c r="D458" s="33" t="s">
        <v>1236</v>
      </c>
      <c r="E458" s="33"/>
      <c r="F458" s="33"/>
      <c r="G458" s="33" t="s">
        <v>1593</v>
      </c>
      <c r="H458" s="33" t="s">
        <v>1237</v>
      </c>
      <c r="I458" s="33" t="s">
        <v>1238</v>
      </c>
      <c r="J458" s="33" t="s">
        <v>62</v>
      </c>
      <c r="K458" s="33">
        <v>6</v>
      </c>
      <c r="L458" s="33" t="s">
        <v>28</v>
      </c>
      <c r="M458" s="33">
        <v>6.6</v>
      </c>
      <c r="N458" s="33" t="s">
        <v>29</v>
      </c>
      <c r="O458" s="33" t="s">
        <v>709</v>
      </c>
      <c r="P458" s="33" t="s">
        <v>43</v>
      </c>
      <c r="Q458" s="33">
        <v>0</v>
      </c>
      <c r="R458" s="33" t="s">
        <v>59</v>
      </c>
      <c r="S458" s="62">
        <v>7000000</v>
      </c>
      <c r="T458" s="62">
        <f>+M458*S458</f>
        <v>46200000</v>
      </c>
      <c r="U458" s="29">
        <f>+T458</f>
        <v>46200000</v>
      </c>
      <c r="V458" s="33" t="s">
        <v>32</v>
      </c>
      <c r="W458" s="33" t="s">
        <v>33</v>
      </c>
      <c r="X458" s="33" t="s">
        <v>642</v>
      </c>
      <c r="Y458" s="34">
        <v>3009133992</v>
      </c>
      <c r="Z458" s="10" t="s">
        <v>705</v>
      </c>
      <c r="AA458" s="33"/>
      <c r="AB458" s="33" t="s">
        <v>108</v>
      </c>
      <c r="AC458" s="33" t="s">
        <v>573</v>
      </c>
      <c r="AD458" s="33" t="s">
        <v>1932</v>
      </c>
      <c r="AE458" s="33"/>
      <c r="AF458" s="33"/>
    </row>
    <row r="459" spans="1:32" s="109" customFormat="1" ht="99" x14ac:dyDescent="0.25">
      <c r="A459" s="33" t="s">
        <v>1612</v>
      </c>
      <c r="B459" s="33" t="s">
        <v>108</v>
      </c>
      <c r="C459" s="53">
        <v>458</v>
      </c>
      <c r="D459" s="33">
        <v>80111600</v>
      </c>
      <c r="E459" s="33"/>
      <c r="F459" s="33"/>
      <c r="G459" s="33" t="s">
        <v>1594</v>
      </c>
      <c r="H459" s="33" t="s">
        <v>1234</v>
      </c>
      <c r="I459" s="33" t="s">
        <v>41</v>
      </c>
      <c r="J459" s="33" t="s">
        <v>62</v>
      </c>
      <c r="K459" s="33">
        <v>6</v>
      </c>
      <c r="L459" s="33" t="s">
        <v>28</v>
      </c>
      <c r="M459" s="41">
        <v>6.3</v>
      </c>
      <c r="N459" s="33" t="s">
        <v>29</v>
      </c>
      <c r="O459" s="33" t="s">
        <v>709</v>
      </c>
      <c r="P459" s="33" t="s">
        <v>43</v>
      </c>
      <c r="Q459" s="33">
        <v>0</v>
      </c>
      <c r="R459" s="33" t="s">
        <v>59</v>
      </c>
      <c r="S459" s="62">
        <v>7000000</v>
      </c>
      <c r="T459" s="62">
        <f>+M459*S459</f>
        <v>44100000</v>
      </c>
      <c r="U459" s="29">
        <f>+T459</f>
        <v>44100000</v>
      </c>
      <c r="V459" s="33" t="s">
        <v>32</v>
      </c>
      <c r="W459" s="33" t="s">
        <v>33</v>
      </c>
      <c r="X459" s="33" t="s">
        <v>200</v>
      </c>
      <c r="Y459" s="34">
        <v>3009133992</v>
      </c>
      <c r="Z459" s="10" t="s">
        <v>244</v>
      </c>
      <c r="AA459" s="33"/>
      <c r="AB459" s="33" t="s">
        <v>108</v>
      </c>
      <c r="AC459" s="33" t="s">
        <v>573</v>
      </c>
      <c r="AD459" s="33" t="s">
        <v>1585</v>
      </c>
      <c r="AE459" s="33"/>
      <c r="AF459" s="33"/>
    </row>
    <row r="460" spans="1:32" s="109" customFormat="1" ht="66" x14ac:dyDescent="0.25">
      <c r="A460" s="33" t="s">
        <v>1613</v>
      </c>
      <c r="B460" s="33" t="s">
        <v>108</v>
      </c>
      <c r="C460" s="53">
        <v>459</v>
      </c>
      <c r="D460" s="33" t="s">
        <v>1244</v>
      </c>
      <c r="E460" s="33"/>
      <c r="F460" s="33"/>
      <c r="G460" s="33" t="s">
        <v>1595</v>
      </c>
      <c r="H460" s="33" t="s">
        <v>26</v>
      </c>
      <c r="I460" s="33" t="s">
        <v>1245</v>
      </c>
      <c r="J460" s="33" t="s">
        <v>62</v>
      </c>
      <c r="K460" s="33">
        <v>6</v>
      </c>
      <c r="L460" s="33" t="s">
        <v>28</v>
      </c>
      <c r="M460" s="33">
        <v>6.2</v>
      </c>
      <c r="N460" s="33" t="s">
        <v>29</v>
      </c>
      <c r="O460" s="33" t="s">
        <v>709</v>
      </c>
      <c r="P460" s="33" t="s">
        <v>43</v>
      </c>
      <c r="Q460" s="33">
        <v>0</v>
      </c>
      <c r="R460" s="33" t="s">
        <v>59</v>
      </c>
      <c r="S460" s="62">
        <v>7000000</v>
      </c>
      <c r="T460" s="62">
        <v>43166666.666666672</v>
      </c>
      <c r="U460" s="29">
        <f>+T460</f>
        <v>43166666.666666672</v>
      </c>
      <c r="V460" s="33" t="s">
        <v>32</v>
      </c>
      <c r="W460" s="33" t="s">
        <v>33</v>
      </c>
      <c r="X460" s="33" t="s">
        <v>237</v>
      </c>
      <c r="Y460" s="34">
        <v>3009133992</v>
      </c>
      <c r="Z460" s="10" t="s">
        <v>246</v>
      </c>
      <c r="AA460" s="33"/>
      <c r="AB460" s="33" t="s">
        <v>108</v>
      </c>
      <c r="AC460" s="33" t="s">
        <v>573</v>
      </c>
      <c r="AD460" s="33" t="s">
        <v>1585</v>
      </c>
      <c r="AE460" s="33"/>
      <c r="AF460" s="33"/>
    </row>
    <row r="461" spans="1:32" s="109" customFormat="1" ht="181.5" customHeight="1" x14ac:dyDescent="0.25">
      <c r="A461" s="33" t="s">
        <v>1614</v>
      </c>
      <c r="B461" s="33" t="s">
        <v>108</v>
      </c>
      <c r="C461" s="53">
        <v>460</v>
      </c>
      <c r="D461" s="33">
        <v>80161500</v>
      </c>
      <c r="E461" s="33"/>
      <c r="F461" s="33"/>
      <c r="G461" s="33" t="s">
        <v>1596</v>
      </c>
      <c r="H461" s="33" t="s">
        <v>34</v>
      </c>
      <c r="I461" s="33" t="s">
        <v>652</v>
      </c>
      <c r="J461" s="33" t="s">
        <v>54</v>
      </c>
      <c r="K461" s="33">
        <v>5</v>
      </c>
      <c r="L461" s="33" t="s">
        <v>28</v>
      </c>
      <c r="M461" s="42">
        <f>+T461/S461</f>
        <v>7.1333333333333337</v>
      </c>
      <c r="N461" s="33" t="s">
        <v>29</v>
      </c>
      <c r="O461" s="33" t="s">
        <v>709</v>
      </c>
      <c r="P461" s="33" t="s">
        <v>43</v>
      </c>
      <c r="Q461" s="33">
        <v>0</v>
      </c>
      <c r="R461" s="33" t="s">
        <v>59</v>
      </c>
      <c r="S461" s="62">
        <v>3500000</v>
      </c>
      <c r="T461" s="62">
        <v>24966666.666666668</v>
      </c>
      <c r="U461" s="29">
        <f>+T461</f>
        <v>24966666.666666668</v>
      </c>
      <c r="V461" s="33" t="s">
        <v>32</v>
      </c>
      <c r="W461" s="33" t="s">
        <v>33</v>
      </c>
      <c r="X461" s="33" t="s">
        <v>642</v>
      </c>
      <c r="Y461" s="34">
        <v>3009133992</v>
      </c>
      <c r="Z461" s="10" t="s">
        <v>705</v>
      </c>
      <c r="AA461" s="33"/>
      <c r="AB461" s="33" t="s">
        <v>108</v>
      </c>
      <c r="AC461" s="33" t="s">
        <v>573</v>
      </c>
      <c r="AD461" s="33" t="s">
        <v>1815</v>
      </c>
      <c r="AE461" s="33"/>
      <c r="AF461" s="33"/>
    </row>
    <row r="462" spans="1:32" s="113" customFormat="1" ht="117" customHeight="1" x14ac:dyDescent="0.25">
      <c r="A462" s="33" t="s">
        <v>1615</v>
      </c>
      <c r="B462" s="33" t="s">
        <v>108</v>
      </c>
      <c r="C462" s="53">
        <v>461</v>
      </c>
      <c r="D462" s="33" t="s">
        <v>1236</v>
      </c>
      <c r="E462" s="33"/>
      <c r="F462" s="33"/>
      <c r="G462" s="33" t="s">
        <v>1597</v>
      </c>
      <c r="H462" s="33" t="s">
        <v>26</v>
      </c>
      <c r="I462" s="33" t="s">
        <v>1583</v>
      </c>
      <c r="J462" s="33" t="s">
        <v>62</v>
      </c>
      <c r="K462" s="33">
        <v>5</v>
      </c>
      <c r="L462" s="33" t="s">
        <v>28</v>
      </c>
      <c r="M462" s="33">
        <v>5.9</v>
      </c>
      <c r="N462" s="33" t="s">
        <v>29</v>
      </c>
      <c r="O462" s="33" t="s">
        <v>709</v>
      </c>
      <c r="P462" s="33" t="s">
        <v>43</v>
      </c>
      <c r="Q462" s="33">
        <v>0</v>
      </c>
      <c r="R462" s="33" t="s">
        <v>59</v>
      </c>
      <c r="S462" s="62">
        <v>4000000</v>
      </c>
      <c r="T462" s="62">
        <f>+M462*S462</f>
        <v>23600000</v>
      </c>
      <c r="U462" s="29">
        <f>+T462</f>
        <v>23600000</v>
      </c>
      <c r="V462" s="33" t="s">
        <v>32</v>
      </c>
      <c r="W462" s="33" t="s">
        <v>33</v>
      </c>
      <c r="X462" s="33" t="s">
        <v>200</v>
      </c>
      <c r="Y462" s="34">
        <v>3009133992</v>
      </c>
      <c r="Z462" s="10" t="s">
        <v>244</v>
      </c>
      <c r="AA462" s="33"/>
      <c r="AB462" s="33" t="s">
        <v>108</v>
      </c>
      <c r="AC462" s="33" t="s">
        <v>573</v>
      </c>
      <c r="AD462" s="33" t="s">
        <v>1585</v>
      </c>
      <c r="AE462" s="33"/>
      <c r="AF462" s="33"/>
    </row>
    <row r="463" spans="1:32" s="109" customFormat="1" ht="99" x14ac:dyDescent="0.25">
      <c r="A463" s="33" t="s">
        <v>1616</v>
      </c>
      <c r="B463" s="33" t="s">
        <v>108</v>
      </c>
      <c r="C463" s="53">
        <v>462</v>
      </c>
      <c r="D463" s="33" t="s">
        <v>105</v>
      </c>
      <c r="E463" s="33"/>
      <c r="F463" s="33"/>
      <c r="G463" s="33" t="s">
        <v>1946</v>
      </c>
      <c r="H463" s="33" t="s">
        <v>26</v>
      </c>
      <c r="I463" s="33" t="s">
        <v>1336</v>
      </c>
      <c r="J463" s="33" t="s">
        <v>62</v>
      </c>
      <c r="K463" s="33">
        <v>6</v>
      </c>
      <c r="L463" s="33" t="s">
        <v>64</v>
      </c>
      <c r="M463" s="42">
        <v>5.5</v>
      </c>
      <c r="N463" s="33" t="s">
        <v>29</v>
      </c>
      <c r="O463" s="33" t="s">
        <v>709</v>
      </c>
      <c r="P463" s="33" t="s">
        <v>312</v>
      </c>
      <c r="Q463" s="33">
        <v>1</v>
      </c>
      <c r="R463" s="33" t="s">
        <v>31</v>
      </c>
      <c r="S463" s="62">
        <v>7000000</v>
      </c>
      <c r="T463" s="62">
        <f>+M463*S463</f>
        <v>38500000</v>
      </c>
      <c r="U463" s="29">
        <f>+T463</f>
        <v>38500000</v>
      </c>
      <c r="V463" s="33" t="s">
        <v>32</v>
      </c>
      <c r="W463" s="33" t="s">
        <v>33</v>
      </c>
      <c r="X463" s="33" t="s">
        <v>1947</v>
      </c>
      <c r="Y463" s="34">
        <v>31879344385</v>
      </c>
      <c r="Z463" s="10" t="s">
        <v>1948</v>
      </c>
      <c r="AA463" s="33"/>
      <c r="AB463" s="33" t="s">
        <v>108</v>
      </c>
      <c r="AC463" s="33" t="s">
        <v>255</v>
      </c>
      <c r="AD463" s="33" t="s">
        <v>1949</v>
      </c>
      <c r="AE463" s="33"/>
      <c r="AF463" s="33"/>
    </row>
    <row r="464" spans="1:32" s="109" customFormat="1" ht="99" x14ac:dyDescent="0.25">
      <c r="A464" s="33" t="s">
        <v>1617</v>
      </c>
      <c r="B464" s="33" t="s">
        <v>108</v>
      </c>
      <c r="C464" s="53">
        <v>463</v>
      </c>
      <c r="D464" s="33" t="s">
        <v>1250</v>
      </c>
      <c r="E464" s="33"/>
      <c r="F464" s="33"/>
      <c r="G464" s="33" t="s">
        <v>1940</v>
      </c>
      <c r="H464" s="33" t="s">
        <v>26</v>
      </c>
      <c r="I464" s="33" t="s">
        <v>1340</v>
      </c>
      <c r="J464" s="33" t="s">
        <v>62</v>
      </c>
      <c r="K464" s="33">
        <v>6</v>
      </c>
      <c r="L464" s="33" t="s">
        <v>28</v>
      </c>
      <c r="M464" s="34">
        <v>6</v>
      </c>
      <c r="N464" s="33" t="s">
        <v>29</v>
      </c>
      <c r="O464" s="33" t="s">
        <v>709</v>
      </c>
      <c r="P464" s="33" t="s">
        <v>312</v>
      </c>
      <c r="Q464" s="33">
        <v>1</v>
      </c>
      <c r="R464" s="33" t="s">
        <v>31</v>
      </c>
      <c r="S464" s="62">
        <v>12000000</v>
      </c>
      <c r="T464" s="62">
        <f>+M464*S464</f>
        <v>72000000</v>
      </c>
      <c r="U464" s="29">
        <f>+T464</f>
        <v>72000000</v>
      </c>
      <c r="V464" s="33" t="s">
        <v>32</v>
      </c>
      <c r="W464" s="33" t="s">
        <v>33</v>
      </c>
      <c r="X464" s="33" t="s">
        <v>1947</v>
      </c>
      <c r="Y464" s="34">
        <v>31879344385</v>
      </c>
      <c r="Z464" s="10" t="s">
        <v>1948</v>
      </c>
      <c r="AA464" s="33"/>
      <c r="AB464" s="33" t="s">
        <v>108</v>
      </c>
      <c r="AC464" s="33" t="s">
        <v>255</v>
      </c>
      <c r="AD464" s="33" t="s">
        <v>1950</v>
      </c>
      <c r="AE464" s="33"/>
      <c r="AF464" s="33"/>
    </row>
    <row r="465" spans="1:32" s="109" customFormat="1" ht="82.5" x14ac:dyDescent="0.25">
      <c r="A465" s="33" t="s">
        <v>1618</v>
      </c>
      <c r="B465" s="33" t="s">
        <v>108</v>
      </c>
      <c r="C465" s="53">
        <v>464</v>
      </c>
      <c r="D465" s="33" t="s">
        <v>1250</v>
      </c>
      <c r="E465" s="33"/>
      <c r="F465" s="33"/>
      <c r="G465" s="33" t="s">
        <v>1598</v>
      </c>
      <c r="H465" s="33" t="s">
        <v>26</v>
      </c>
      <c r="I465" s="33" t="s">
        <v>1342</v>
      </c>
      <c r="J465" s="33" t="s">
        <v>146</v>
      </c>
      <c r="K465" s="33">
        <v>7</v>
      </c>
      <c r="L465" s="33" t="s">
        <v>28</v>
      </c>
      <c r="M465" s="34">
        <v>6</v>
      </c>
      <c r="N465" s="33" t="s">
        <v>29</v>
      </c>
      <c r="O465" s="33" t="s">
        <v>709</v>
      </c>
      <c r="P465" s="33" t="s">
        <v>43</v>
      </c>
      <c r="Q465" s="33">
        <v>0</v>
      </c>
      <c r="R465" s="33" t="s">
        <v>31</v>
      </c>
      <c r="S465" s="62">
        <v>8000000</v>
      </c>
      <c r="T465" s="62">
        <v>44000000</v>
      </c>
      <c r="U465" s="29">
        <f>+T465</f>
        <v>44000000</v>
      </c>
      <c r="V465" s="33" t="s">
        <v>32</v>
      </c>
      <c r="W465" s="33" t="s">
        <v>33</v>
      </c>
      <c r="X465" s="33" t="s">
        <v>1343</v>
      </c>
      <c r="Y465" s="34">
        <v>3009133992</v>
      </c>
      <c r="Z465" s="10" t="s">
        <v>1344</v>
      </c>
      <c r="AA465" s="33"/>
      <c r="AB465" s="33" t="s">
        <v>108</v>
      </c>
      <c r="AC465" s="33" t="s">
        <v>255</v>
      </c>
      <c r="AD465" s="33" t="s">
        <v>1876</v>
      </c>
      <c r="AE465" s="33"/>
      <c r="AF465" s="33"/>
    </row>
    <row r="466" spans="1:32" s="109" customFormat="1" ht="203.25" customHeight="1" x14ac:dyDescent="0.25">
      <c r="A466" s="33" t="s">
        <v>1619</v>
      </c>
      <c r="B466" s="33" t="s">
        <v>108</v>
      </c>
      <c r="C466" s="53">
        <v>465</v>
      </c>
      <c r="D466" s="33" t="s">
        <v>1250</v>
      </c>
      <c r="E466" s="33"/>
      <c r="F466" s="33"/>
      <c r="G466" s="33" t="s">
        <v>1599</v>
      </c>
      <c r="H466" s="33" t="s">
        <v>26</v>
      </c>
      <c r="I466" s="33" t="s">
        <v>1346</v>
      </c>
      <c r="J466" s="33" t="s">
        <v>146</v>
      </c>
      <c r="K466" s="33">
        <v>7</v>
      </c>
      <c r="L466" s="33" t="s">
        <v>28</v>
      </c>
      <c r="M466" s="34">
        <v>6</v>
      </c>
      <c r="N466" s="33" t="s">
        <v>29</v>
      </c>
      <c r="O466" s="33" t="s">
        <v>709</v>
      </c>
      <c r="P466" s="33" t="s">
        <v>43</v>
      </c>
      <c r="Q466" s="33">
        <v>0</v>
      </c>
      <c r="R466" s="33" t="s">
        <v>31</v>
      </c>
      <c r="S466" s="62">
        <v>7000000</v>
      </c>
      <c r="T466" s="62">
        <v>38500000</v>
      </c>
      <c r="U466" s="29">
        <f>+T466</f>
        <v>38500000</v>
      </c>
      <c r="V466" s="33" t="s">
        <v>32</v>
      </c>
      <c r="W466" s="33" t="s">
        <v>33</v>
      </c>
      <c r="X466" s="33" t="s">
        <v>1343</v>
      </c>
      <c r="Y466" s="34">
        <v>3009133992</v>
      </c>
      <c r="Z466" s="10" t="s">
        <v>1344</v>
      </c>
      <c r="AA466" s="33"/>
      <c r="AB466" s="33" t="s">
        <v>108</v>
      </c>
      <c r="AC466" s="33" t="s">
        <v>255</v>
      </c>
      <c r="AD466" s="33" t="s">
        <v>1877</v>
      </c>
      <c r="AE466" s="33"/>
      <c r="AF466" s="33"/>
    </row>
    <row r="467" spans="1:32" s="109" customFormat="1" ht="221.25" customHeight="1" x14ac:dyDescent="0.25">
      <c r="A467" s="33" t="s">
        <v>1605</v>
      </c>
      <c r="B467" s="33" t="s">
        <v>132</v>
      </c>
      <c r="C467" s="53">
        <v>466</v>
      </c>
      <c r="D467" s="33" t="s">
        <v>1236</v>
      </c>
      <c r="E467" s="33"/>
      <c r="F467" s="33"/>
      <c r="G467" s="33" t="s">
        <v>1603</v>
      </c>
      <c r="H467" s="33" t="s">
        <v>26</v>
      </c>
      <c r="I467" s="33" t="s">
        <v>1602</v>
      </c>
      <c r="J467" s="33" t="s">
        <v>60</v>
      </c>
      <c r="K467" s="33">
        <v>4</v>
      </c>
      <c r="L467" s="33" t="s">
        <v>63</v>
      </c>
      <c r="M467" s="33">
        <v>8.5</v>
      </c>
      <c r="N467" s="33" t="s">
        <v>29</v>
      </c>
      <c r="O467" s="33" t="s">
        <v>709</v>
      </c>
      <c r="P467" s="33" t="s">
        <v>43</v>
      </c>
      <c r="Q467" s="33">
        <v>0</v>
      </c>
      <c r="R467" s="33" t="s">
        <v>31</v>
      </c>
      <c r="S467" s="62">
        <v>8000000</v>
      </c>
      <c r="T467" s="62">
        <f>S467*M467</f>
        <v>68000000</v>
      </c>
      <c r="U467" s="29">
        <f>+T467</f>
        <v>68000000</v>
      </c>
      <c r="V467" s="33" t="s">
        <v>32</v>
      </c>
      <c r="W467" s="33" t="s">
        <v>33</v>
      </c>
      <c r="X467" s="33" t="s">
        <v>158</v>
      </c>
      <c r="Y467" s="34">
        <v>3009133992</v>
      </c>
      <c r="Z467" s="10" t="s">
        <v>159</v>
      </c>
      <c r="AA467" s="33"/>
      <c r="AB467" s="33" t="s">
        <v>132</v>
      </c>
      <c r="AC467" s="33" t="s">
        <v>272</v>
      </c>
      <c r="AD467" s="33" t="s">
        <v>1585</v>
      </c>
      <c r="AE467" s="33"/>
      <c r="AF467" s="33"/>
    </row>
    <row r="468" spans="1:32" s="110" customFormat="1" ht="169.5" customHeight="1" x14ac:dyDescent="0.25">
      <c r="A468" s="38" t="s">
        <v>1751</v>
      </c>
      <c r="B468" s="33" t="s">
        <v>108</v>
      </c>
      <c r="C468" s="27">
        <v>467</v>
      </c>
      <c r="D468" s="33">
        <v>80111600</v>
      </c>
      <c r="E468" s="33"/>
      <c r="F468" s="38"/>
      <c r="G468" s="33" t="s">
        <v>1652</v>
      </c>
      <c r="H468" s="33" t="s">
        <v>26</v>
      </c>
      <c r="I468" s="33" t="s">
        <v>1257</v>
      </c>
      <c r="J468" s="33" t="s">
        <v>54</v>
      </c>
      <c r="K468" s="33">
        <v>5</v>
      </c>
      <c r="L468" s="33" t="s">
        <v>28</v>
      </c>
      <c r="M468" s="33">
        <v>7.5</v>
      </c>
      <c r="N468" s="33" t="s">
        <v>29</v>
      </c>
      <c r="O468" s="33" t="s">
        <v>709</v>
      </c>
      <c r="P468" s="33" t="s">
        <v>43</v>
      </c>
      <c r="Q468" s="33">
        <v>0</v>
      </c>
      <c r="R468" s="33" t="s">
        <v>59</v>
      </c>
      <c r="S468" s="62">
        <v>11000000</v>
      </c>
      <c r="T468" s="62">
        <f>+S468*M468</f>
        <v>82500000</v>
      </c>
      <c r="U468" s="29">
        <f>+T468</f>
        <v>82500000</v>
      </c>
      <c r="V468" s="33" t="s">
        <v>32</v>
      </c>
      <c r="W468" s="33" t="s">
        <v>33</v>
      </c>
      <c r="X468" s="33" t="s">
        <v>256</v>
      </c>
      <c r="Y468" s="34">
        <v>3009133992</v>
      </c>
      <c r="Z468" s="10" t="s">
        <v>567</v>
      </c>
      <c r="AA468" s="33"/>
      <c r="AB468" s="33" t="s">
        <v>108</v>
      </c>
      <c r="AC468" s="33" t="s">
        <v>699</v>
      </c>
      <c r="AD468" s="33" t="s">
        <v>1808</v>
      </c>
      <c r="AE468" s="38"/>
      <c r="AF468" s="38"/>
    </row>
    <row r="469" spans="1:32" s="109" customFormat="1" ht="300" customHeight="1" x14ac:dyDescent="0.25">
      <c r="A469" s="38" t="s">
        <v>1752</v>
      </c>
      <c r="B469" s="33" t="s">
        <v>108</v>
      </c>
      <c r="C469" s="27">
        <v>468</v>
      </c>
      <c r="D469" s="33">
        <v>80111600</v>
      </c>
      <c r="E469" s="33"/>
      <c r="F469" s="38"/>
      <c r="G469" s="33" t="s">
        <v>1653</v>
      </c>
      <c r="H469" s="33" t="s">
        <v>26</v>
      </c>
      <c r="I469" s="33" t="s">
        <v>1261</v>
      </c>
      <c r="J469" s="33" t="s">
        <v>54</v>
      </c>
      <c r="K469" s="33">
        <v>5</v>
      </c>
      <c r="L469" s="33" t="s">
        <v>28</v>
      </c>
      <c r="M469" s="33">
        <v>7.3</v>
      </c>
      <c r="N469" s="33" t="s">
        <v>29</v>
      </c>
      <c r="O469" s="33" t="s">
        <v>709</v>
      </c>
      <c r="P469" s="33" t="s">
        <v>43</v>
      </c>
      <c r="Q469" s="33">
        <v>0</v>
      </c>
      <c r="R469" s="33" t="s">
        <v>59</v>
      </c>
      <c r="S469" s="62">
        <v>7000000</v>
      </c>
      <c r="T469" s="62">
        <f>+S469*M469</f>
        <v>51100000</v>
      </c>
      <c r="U469" s="29">
        <f>+T469</f>
        <v>51100000</v>
      </c>
      <c r="V469" s="33" t="s">
        <v>32</v>
      </c>
      <c r="W469" s="33" t="s">
        <v>33</v>
      </c>
      <c r="X469" s="33" t="s">
        <v>256</v>
      </c>
      <c r="Y469" s="34">
        <v>3009133992</v>
      </c>
      <c r="Z469" s="10" t="s">
        <v>567</v>
      </c>
      <c r="AA469" s="33"/>
      <c r="AB469" s="33" t="s">
        <v>108</v>
      </c>
      <c r="AC469" s="33" t="s">
        <v>699</v>
      </c>
      <c r="AD469" s="33" t="s">
        <v>1633</v>
      </c>
      <c r="AE469" s="38"/>
      <c r="AF469" s="38"/>
    </row>
    <row r="470" spans="1:32" s="109" customFormat="1" ht="235.5" customHeight="1" x14ac:dyDescent="0.25">
      <c r="A470" s="38" t="s">
        <v>1753</v>
      </c>
      <c r="B470" s="33" t="s">
        <v>108</v>
      </c>
      <c r="C470" s="27">
        <v>469</v>
      </c>
      <c r="D470" s="33">
        <v>80111600</v>
      </c>
      <c r="E470" s="33"/>
      <c r="F470" s="38"/>
      <c r="G470" s="33" t="s">
        <v>1654</v>
      </c>
      <c r="H470" s="33" t="s">
        <v>34</v>
      </c>
      <c r="I470" s="33" t="s">
        <v>1264</v>
      </c>
      <c r="J470" s="33" t="s">
        <v>54</v>
      </c>
      <c r="K470" s="33">
        <v>5</v>
      </c>
      <c r="L470" s="33" t="s">
        <v>28</v>
      </c>
      <c r="M470" s="33">
        <v>7.3</v>
      </c>
      <c r="N470" s="33" t="s">
        <v>29</v>
      </c>
      <c r="O470" s="33" t="s">
        <v>709</v>
      </c>
      <c r="P470" s="33" t="s">
        <v>43</v>
      </c>
      <c r="Q470" s="33">
        <v>0</v>
      </c>
      <c r="R470" s="33" t="s">
        <v>59</v>
      </c>
      <c r="S470" s="62">
        <v>3500000</v>
      </c>
      <c r="T470" s="62">
        <f>+S470*M470</f>
        <v>25550000</v>
      </c>
      <c r="U470" s="29">
        <f>+T470</f>
        <v>25550000</v>
      </c>
      <c r="V470" s="33" t="s">
        <v>32</v>
      </c>
      <c r="W470" s="33" t="s">
        <v>33</v>
      </c>
      <c r="X470" s="33" t="s">
        <v>256</v>
      </c>
      <c r="Y470" s="34">
        <v>3009133992</v>
      </c>
      <c r="Z470" s="10" t="s">
        <v>567</v>
      </c>
      <c r="AA470" s="33"/>
      <c r="AB470" s="33" t="s">
        <v>108</v>
      </c>
      <c r="AC470" s="33" t="s">
        <v>699</v>
      </c>
      <c r="AD470" s="33" t="s">
        <v>1633</v>
      </c>
      <c r="AE470" s="38"/>
      <c r="AF470" s="38"/>
    </row>
    <row r="471" spans="1:32" s="109" customFormat="1" ht="121.5" customHeight="1" x14ac:dyDescent="0.25">
      <c r="A471" s="38" t="s">
        <v>1754</v>
      </c>
      <c r="B471" s="33" t="s">
        <v>108</v>
      </c>
      <c r="C471" s="27">
        <v>470</v>
      </c>
      <c r="D471" s="33">
        <v>80111600</v>
      </c>
      <c r="E471" s="33"/>
      <c r="F471" s="38"/>
      <c r="G471" s="33" t="s">
        <v>1655</v>
      </c>
      <c r="H471" s="33" t="s">
        <v>34</v>
      </c>
      <c r="I471" s="33" t="s">
        <v>1266</v>
      </c>
      <c r="J471" s="33" t="s">
        <v>54</v>
      </c>
      <c r="K471" s="33">
        <v>5</v>
      </c>
      <c r="L471" s="33" t="s">
        <v>28</v>
      </c>
      <c r="M471" s="33">
        <v>7.5</v>
      </c>
      <c r="N471" s="33" t="s">
        <v>29</v>
      </c>
      <c r="O471" s="33" t="s">
        <v>709</v>
      </c>
      <c r="P471" s="33" t="s">
        <v>43</v>
      </c>
      <c r="Q471" s="33">
        <v>0</v>
      </c>
      <c r="R471" s="33" t="s">
        <v>59</v>
      </c>
      <c r="S471" s="62">
        <v>3500000</v>
      </c>
      <c r="T471" s="62">
        <f>+S471*M471</f>
        <v>26250000</v>
      </c>
      <c r="U471" s="29">
        <f>+T471</f>
        <v>26250000</v>
      </c>
      <c r="V471" s="33" t="s">
        <v>32</v>
      </c>
      <c r="W471" s="33" t="s">
        <v>33</v>
      </c>
      <c r="X471" s="33" t="s">
        <v>256</v>
      </c>
      <c r="Y471" s="34">
        <v>3009133992</v>
      </c>
      <c r="Z471" s="10" t="s">
        <v>567</v>
      </c>
      <c r="AA471" s="33"/>
      <c r="AB471" s="33" t="s">
        <v>108</v>
      </c>
      <c r="AC471" s="33" t="s">
        <v>699</v>
      </c>
      <c r="AD471" s="33" t="s">
        <v>1633</v>
      </c>
      <c r="AE471" s="38"/>
      <c r="AF471" s="38"/>
    </row>
    <row r="472" spans="1:32" s="109" customFormat="1" ht="249.75" customHeight="1" x14ac:dyDescent="0.25">
      <c r="A472" s="38" t="s">
        <v>1755</v>
      </c>
      <c r="B472" s="33" t="s">
        <v>108</v>
      </c>
      <c r="C472" s="27">
        <v>471</v>
      </c>
      <c r="D472" s="33">
        <v>80111600</v>
      </c>
      <c r="E472" s="33"/>
      <c r="F472" s="38"/>
      <c r="G472" s="33" t="s">
        <v>1656</v>
      </c>
      <c r="H472" s="33" t="s">
        <v>34</v>
      </c>
      <c r="I472" s="33" t="s">
        <v>1268</v>
      </c>
      <c r="J472" s="33" t="s">
        <v>54</v>
      </c>
      <c r="K472" s="33">
        <v>5</v>
      </c>
      <c r="L472" s="33" t="s">
        <v>28</v>
      </c>
      <c r="M472" s="33">
        <v>7.3</v>
      </c>
      <c r="N472" s="33" t="s">
        <v>29</v>
      </c>
      <c r="O472" s="33" t="s">
        <v>709</v>
      </c>
      <c r="P472" s="33" t="s">
        <v>43</v>
      </c>
      <c r="Q472" s="33">
        <v>0</v>
      </c>
      <c r="R472" s="33" t="s">
        <v>59</v>
      </c>
      <c r="S472" s="62">
        <v>5000000</v>
      </c>
      <c r="T472" s="62">
        <f>+S472*M472</f>
        <v>36500000</v>
      </c>
      <c r="U472" s="29">
        <f>+T472</f>
        <v>36500000</v>
      </c>
      <c r="V472" s="33" t="s">
        <v>32</v>
      </c>
      <c r="W472" s="33" t="s">
        <v>33</v>
      </c>
      <c r="X472" s="33" t="s">
        <v>256</v>
      </c>
      <c r="Y472" s="34">
        <v>3009133992</v>
      </c>
      <c r="Z472" s="10" t="s">
        <v>567</v>
      </c>
      <c r="AA472" s="33"/>
      <c r="AB472" s="33" t="s">
        <v>108</v>
      </c>
      <c r="AC472" s="33" t="s">
        <v>1629</v>
      </c>
      <c r="AD472" s="33" t="s">
        <v>1633</v>
      </c>
      <c r="AE472" s="38"/>
      <c r="AF472" s="38"/>
    </row>
    <row r="473" spans="1:32" s="110" customFormat="1" ht="198" customHeight="1" x14ac:dyDescent="0.25">
      <c r="A473" s="38" t="s">
        <v>1756</v>
      </c>
      <c r="B473" s="33" t="s">
        <v>108</v>
      </c>
      <c r="C473" s="27">
        <v>472</v>
      </c>
      <c r="D473" s="33">
        <v>80111600</v>
      </c>
      <c r="E473" s="33"/>
      <c r="F473" s="38"/>
      <c r="G473" s="33" t="s">
        <v>1657</v>
      </c>
      <c r="H473" s="33" t="s">
        <v>34</v>
      </c>
      <c r="I473" s="33" t="s">
        <v>1270</v>
      </c>
      <c r="J473" s="33" t="s">
        <v>54</v>
      </c>
      <c r="K473" s="33">
        <v>5</v>
      </c>
      <c r="L473" s="33" t="s">
        <v>28</v>
      </c>
      <c r="M473" s="33">
        <v>7.3</v>
      </c>
      <c r="N473" s="33" t="s">
        <v>29</v>
      </c>
      <c r="O473" s="33" t="s">
        <v>709</v>
      </c>
      <c r="P473" s="33" t="s">
        <v>43</v>
      </c>
      <c r="Q473" s="33">
        <v>0</v>
      </c>
      <c r="R473" s="33" t="s">
        <v>59</v>
      </c>
      <c r="S473" s="62">
        <v>3000000</v>
      </c>
      <c r="T473" s="62">
        <f>+S473*M473</f>
        <v>21900000</v>
      </c>
      <c r="U473" s="29">
        <f>+T473</f>
        <v>21900000</v>
      </c>
      <c r="V473" s="33" t="s">
        <v>32</v>
      </c>
      <c r="W473" s="33" t="s">
        <v>33</v>
      </c>
      <c r="X473" s="33" t="s">
        <v>256</v>
      </c>
      <c r="Y473" s="34">
        <v>3009133992</v>
      </c>
      <c r="Z473" s="10" t="s">
        <v>567</v>
      </c>
      <c r="AA473" s="33"/>
      <c r="AB473" s="33" t="s">
        <v>108</v>
      </c>
      <c r="AC473" s="33" t="s">
        <v>699</v>
      </c>
      <c r="AD473" s="33" t="s">
        <v>1633</v>
      </c>
      <c r="AE473" s="38"/>
      <c r="AF473" s="38"/>
    </row>
    <row r="474" spans="1:32" s="109" customFormat="1" ht="304.5" customHeight="1" x14ac:dyDescent="0.25">
      <c r="A474" s="33" t="s">
        <v>1728</v>
      </c>
      <c r="B474" s="33" t="s">
        <v>98</v>
      </c>
      <c r="C474" s="27">
        <v>473</v>
      </c>
      <c r="D474" s="33" t="s">
        <v>1133</v>
      </c>
      <c r="E474" s="33"/>
      <c r="F474" s="38"/>
      <c r="G474" s="33" t="s">
        <v>1658</v>
      </c>
      <c r="H474" s="33" t="s">
        <v>26</v>
      </c>
      <c r="I474" s="33" t="s">
        <v>1134</v>
      </c>
      <c r="J474" s="33" t="s">
        <v>54</v>
      </c>
      <c r="K474" s="33">
        <v>1</v>
      </c>
      <c r="L474" s="33" t="s">
        <v>28</v>
      </c>
      <c r="M474" s="33">
        <v>7.6</v>
      </c>
      <c r="N474" s="33" t="s">
        <v>29</v>
      </c>
      <c r="O474" s="33" t="s">
        <v>709</v>
      </c>
      <c r="P474" s="33" t="s">
        <v>43</v>
      </c>
      <c r="Q474" s="33">
        <v>0</v>
      </c>
      <c r="R474" s="33" t="s">
        <v>59</v>
      </c>
      <c r="S474" s="62">
        <v>10500000</v>
      </c>
      <c r="T474" s="62">
        <f>S474*M474</f>
        <v>79800000</v>
      </c>
      <c r="U474" s="29">
        <f>T474</f>
        <v>79800000</v>
      </c>
      <c r="V474" s="33" t="s">
        <v>32</v>
      </c>
      <c r="W474" s="3" t="s">
        <v>33</v>
      </c>
      <c r="X474" s="33" t="s">
        <v>1630</v>
      </c>
      <c r="Y474" s="34">
        <v>3009133992</v>
      </c>
      <c r="Z474" s="10" t="s">
        <v>100</v>
      </c>
      <c r="AA474" s="33"/>
      <c r="AB474" s="33" t="s">
        <v>98</v>
      </c>
      <c r="AC474" s="33" t="s">
        <v>574</v>
      </c>
      <c r="AD474" s="33" t="s">
        <v>1633</v>
      </c>
      <c r="AE474" s="33"/>
      <c r="AF474" s="33"/>
    </row>
    <row r="475" spans="1:32" s="109" customFormat="1" ht="274.5" customHeight="1" x14ac:dyDescent="0.25">
      <c r="A475" s="33" t="s">
        <v>1729</v>
      </c>
      <c r="B475" s="33" t="s">
        <v>98</v>
      </c>
      <c r="C475" s="27">
        <v>474</v>
      </c>
      <c r="D475" s="33" t="s">
        <v>1133</v>
      </c>
      <c r="E475" s="33"/>
      <c r="F475" s="38"/>
      <c r="G475" s="33" t="s">
        <v>1659</v>
      </c>
      <c r="H475" s="33" t="s">
        <v>26</v>
      </c>
      <c r="I475" s="33" t="s">
        <v>1631</v>
      </c>
      <c r="J475" s="33" t="s">
        <v>54</v>
      </c>
      <c r="K475" s="33">
        <v>1</v>
      </c>
      <c r="L475" s="33" t="s">
        <v>28</v>
      </c>
      <c r="M475" s="33">
        <v>7.5</v>
      </c>
      <c r="N475" s="33" t="s">
        <v>29</v>
      </c>
      <c r="O475" s="33" t="s">
        <v>709</v>
      </c>
      <c r="P475" s="33" t="s">
        <v>43</v>
      </c>
      <c r="Q475" s="33">
        <v>0</v>
      </c>
      <c r="R475" s="33" t="s">
        <v>59</v>
      </c>
      <c r="S475" s="62">
        <v>9500000</v>
      </c>
      <c r="T475" s="62">
        <f>S475*M475</f>
        <v>71250000</v>
      </c>
      <c r="U475" s="29">
        <f>T475</f>
        <v>71250000</v>
      </c>
      <c r="V475" s="33" t="s">
        <v>32</v>
      </c>
      <c r="W475" s="3" t="s">
        <v>33</v>
      </c>
      <c r="X475" s="33" t="s">
        <v>1630</v>
      </c>
      <c r="Y475" s="34">
        <v>3009133992</v>
      </c>
      <c r="Z475" s="10" t="s">
        <v>100</v>
      </c>
      <c r="AA475" s="33"/>
      <c r="AB475" s="33" t="s">
        <v>98</v>
      </c>
      <c r="AC475" s="33" t="s">
        <v>574</v>
      </c>
      <c r="AD475" s="33" t="s">
        <v>1633</v>
      </c>
      <c r="AE475" s="33"/>
      <c r="AF475" s="33"/>
    </row>
    <row r="476" spans="1:32" s="109" customFormat="1" ht="231.75" customHeight="1" x14ac:dyDescent="0.25">
      <c r="A476" s="33" t="s">
        <v>1730</v>
      </c>
      <c r="B476" s="33" t="s">
        <v>98</v>
      </c>
      <c r="C476" s="27">
        <v>475</v>
      </c>
      <c r="D476" s="33">
        <v>80161500</v>
      </c>
      <c r="E476" s="33"/>
      <c r="F476" s="38"/>
      <c r="G476" s="33" t="s">
        <v>1660</v>
      </c>
      <c r="H476" s="33" t="s">
        <v>26</v>
      </c>
      <c r="I476" s="33" t="s">
        <v>102</v>
      </c>
      <c r="J476" s="33" t="s">
        <v>54</v>
      </c>
      <c r="K476" s="33">
        <v>1</v>
      </c>
      <c r="L476" s="33" t="s">
        <v>28</v>
      </c>
      <c r="M476" s="33">
        <v>7.5</v>
      </c>
      <c r="N476" s="33" t="s">
        <v>29</v>
      </c>
      <c r="O476" s="33" t="s">
        <v>709</v>
      </c>
      <c r="P476" s="33" t="s">
        <v>43</v>
      </c>
      <c r="Q476" s="33">
        <v>0</v>
      </c>
      <c r="R476" s="33" t="s">
        <v>59</v>
      </c>
      <c r="S476" s="62">
        <v>8500000</v>
      </c>
      <c r="T476" s="62">
        <f>S476*M476</f>
        <v>63750000</v>
      </c>
      <c r="U476" s="29">
        <f>T476</f>
        <v>63750000</v>
      </c>
      <c r="V476" s="33" t="s">
        <v>32</v>
      </c>
      <c r="W476" s="3" t="s">
        <v>33</v>
      </c>
      <c r="X476" s="33" t="s">
        <v>1630</v>
      </c>
      <c r="Y476" s="34">
        <v>3009133992</v>
      </c>
      <c r="Z476" s="10" t="s">
        <v>100</v>
      </c>
      <c r="AA476" s="33"/>
      <c r="AB476" s="33" t="s">
        <v>98</v>
      </c>
      <c r="AC476" s="33" t="s">
        <v>574</v>
      </c>
      <c r="AD476" s="33" t="s">
        <v>1633</v>
      </c>
      <c r="AE476" s="33"/>
      <c r="AF476" s="33"/>
    </row>
    <row r="477" spans="1:32" s="109" customFormat="1" ht="306.75" customHeight="1" x14ac:dyDescent="0.25">
      <c r="A477" s="33" t="s">
        <v>1731</v>
      </c>
      <c r="B477" s="33" t="s">
        <v>98</v>
      </c>
      <c r="C477" s="27">
        <v>476</v>
      </c>
      <c r="D477" s="33" t="s">
        <v>105</v>
      </c>
      <c r="E477" s="33"/>
      <c r="F477" s="38"/>
      <c r="G477" s="33" t="s">
        <v>1661</v>
      </c>
      <c r="H477" s="33" t="s">
        <v>26</v>
      </c>
      <c r="I477" s="33" t="s">
        <v>1139</v>
      </c>
      <c r="J477" s="33" t="s">
        <v>54</v>
      </c>
      <c r="K477" s="33">
        <v>1</v>
      </c>
      <c r="L477" s="33" t="s">
        <v>28</v>
      </c>
      <c r="M477" s="33">
        <v>7.6</v>
      </c>
      <c r="N477" s="33" t="s">
        <v>29</v>
      </c>
      <c r="O477" s="33" t="s">
        <v>709</v>
      </c>
      <c r="P477" s="33" t="s">
        <v>43</v>
      </c>
      <c r="Q477" s="33">
        <v>0</v>
      </c>
      <c r="R477" s="33" t="s">
        <v>59</v>
      </c>
      <c r="S477" s="62">
        <v>10500000</v>
      </c>
      <c r="T477" s="62">
        <f>S477*M477</f>
        <v>79800000</v>
      </c>
      <c r="U477" s="29">
        <f>T477</f>
        <v>79800000</v>
      </c>
      <c r="V477" s="33" t="s">
        <v>32</v>
      </c>
      <c r="W477" s="3" t="s">
        <v>33</v>
      </c>
      <c r="X477" s="33" t="s">
        <v>1630</v>
      </c>
      <c r="Y477" s="34">
        <v>3009133992</v>
      </c>
      <c r="Z477" s="10" t="s">
        <v>100</v>
      </c>
      <c r="AA477" s="33"/>
      <c r="AB477" s="33" t="s">
        <v>98</v>
      </c>
      <c r="AC477" s="33" t="s">
        <v>574</v>
      </c>
      <c r="AD477" s="33" t="s">
        <v>1633</v>
      </c>
      <c r="AE477" s="33"/>
      <c r="AF477" s="33"/>
    </row>
    <row r="478" spans="1:32" s="109" customFormat="1" ht="194.25" customHeight="1" x14ac:dyDescent="0.25">
      <c r="A478" s="33" t="s">
        <v>1732</v>
      </c>
      <c r="B478" s="33" t="s">
        <v>98</v>
      </c>
      <c r="C478" s="27">
        <v>477</v>
      </c>
      <c r="D478" s="33" t="s">
        <v>1141</v>
      </c>
      <c r="E478" s="33"/>
      <c r="F478" s="38"/>
      <c r="G478" s="33" t="s">
        <v>1662</v>
      </c>
      <c r="H478" s="33" t="s">
        <v>26</v>
      </c>
      <c r="I478" s="33" t="s">
        <v>1142</v>
      </c>
      <c r="J478" s="33" t="s">
        <v>54</v>
      </c>
      <c r="K478" s="33">
        <v>1</v>
      </c>
      <c r="L478" s="33" t="s">
        <v>28</v>
      </c>
      <c r="M478" s="33">
        <v>7.3</v>
      </c>
      <c r="N478" s="33" t="s">
        <v>29</v>
      </c>
      <c r="O478" s="33" t="s">
        <v>709</v>
      </c>
      <c r="P478" s="33" t="s">
        <v>43</v>
      </c>
      <c r="Q478" s="33">
        <v>0</v>
      </c>
      <c r="R478" s="33" t="s">
        <v>59</v>
      </c>
      <c r="S478" s="62">
        <v>11000000</v>
      </c>
      <c r="T478" s="62">
        <f>S478*M478</f>
        <v>80300000</v>
      </c>
      <c r="U478" s="29">
        <f>T478</f>
        <v>80300000</v>
      </c>
      <c r="V478" s="33" t="s">
        <v>32</v>
      </c>
      <c r="W478" s="3" t="s">
        <v>33</v>
      </c>
      <c r="X478" s="33" t="s">
        <v>1630</v>
      </c>
      <c r="Y478" s="34">
        <v>3009133992</v>
      </c>
      <c r="Z478" s="10" t="s">
        <v>100</v>
      </c>
      <c r="AA478" s="33"/>
      <c r="AB478" s="33" t="s">
        <v>98</v>
      </c>
      <c r="AC478" s="33" t="s">
        <v>574</v>
      </c>
      <c r="AD478" s="33" t="s">
        <v>1633</v>
      </c>
      <c r="AE478" s="33"/>
      <c r="AF478" s="33"/>
    </row>
    <row r="479" spans="1:32" s="113" customFormat="1" ht="150.75" customHeight="1" x14ac:dyDescent="0.25">
      <c r="A479" s="33" t="s">
        <v>1733</v>
      </c>
      <c r="B479" s="33" t="s">
        <v>98</v>
      </c>
      <c r="C479" s="27">
        <v>478</v>
      </c>
      <c r="D479" s="33" t="s">
        <v>1144</v>
      </c>
      <c r="E479" s="33"/>
      <c r="F479" s="38"/>
      <c r="G479" s="33" t="s">
        <v>1663</v>
      </c>
      <c r="H479" s="33" t="s">
        <v>26</v>
      </c>
      <c r="I479" s="33" t="s">
        <v>1145</v>
      </c>
      <c r="J479" s="33" t="s">
        <v>54</v>
      </c>
      <c r="K479" s="33">
        <v>1</v>
      </c>
      <c r="L479" s="33" t="s">
        <v>28</v>
      </c>
      <c r="M479" s="33">
        <v>7.2</v>
      </c>
      <c r="N479" s="33" t="s">
        <v>29</v>
      </c>
      <c r="O479" s="33" t="s">
        <v>709</v>
      </c>
      <c r="P479" s="33" t="s">
        <v>43</v>
      </c>
      <c r="Q479" s="33">
        <v>0</v>
      </c>
      <c r="R479" s="33" t="s">
        <v>59</v>
      </c>
      <c r="S479" s="62">
        <v>11000000</v>
      </c>
      <c r="T479" s="62">
        <f>S479*M479</f>
        <v>79200000</v>
      </c>
      <c r="U479" s="29">
        <f>T479</f>
        <v>79200000</v>
      </c>
      <c r="V479" s="33" t="s">
        <v>32</v>
      </c>
      <c r="W479" s="3" t="s">
        <v>33</v>
      </c>
      <c r="X479" s="33" t="s">
        <v>1630</v>
      </c>
      <c r="Y479" s="34">
        <v>3009133992</v>
      </c>
      <c r="Z479" s="10" t="s">
        <v>100</v>
      </c>
      <c r="AA479" s="33"/>
      <c r="AB479" s="33" t="s">
        <v>98</v>
      </c>
      <c r="AC479" s="33" t="s">
        <v>574</v>
      </c>
      <c r="AD479" s="33" t="s">
        <v>1633</v>
      </c>
      <c r="AE479" s="33"/>
      <c r="AF479" s="33"/>
    </row>
    <row r="480" spans="1:32" s="113" customFormat="1" ht="243.75" customHeight="1" x14ac:dyDescent="0.25">
      <c r="A480" s="33" t="s">
        <v>1734</v>
      </c>
      <c r="B480" s="33" t="s">
        <v>98</v>
      </c>
      <c r="C480" s="27">
        <v>479</v>
      </c>
      <c r="D480" s="33" t="s">
        <v>1144</v>
      </c>
      <c r="E480" s="33"/>
      <c r="F480" s="38"/>
      <c r="G480" s="33" t="s">
        <v>1664</v>
      </c>
      <c r="H480" s="33" t="s">
        <v>26</v>
      </c>
      <c r="I480" s="33" t="s">
        <v>1148</v>
      </c>
      <c r="J480" s="33" t="s">
        <v>54</v>
      </c>
      <c r="K480" s="33">
        <v>1</v>
      </c>
      <c r="L480" s="33" t="s">
        <v>28</v>
      </c>
      <c r="M480" s="33">
        <v>7.2</v>
      </c>
      <c r="N480" s="33" t="s">
        <v>29</v>
      </c>
      <c r="O480" s="33" t="s">
        <v>709</v>
      </c>
      <c r="P480" s="33" t="s">
        <v>43</v>
      </c>
      <c r="Q480" s="33">
        <v>0</v>
      </c>
      <c r="R480" s="33" t="s">
        <v>59</v>
      </c>
      <c r="S480" s="62">
        <v>11000000</v>
      </c>
      <c r="T480" s="62">
        <f>S480*M480</f>
        <v>79200000</v>
      </c>
      <c r="U480" s="29">
        <f>T480</f>
        <v>79200000</v>
      </c>
      <c r="V480" s="33" t="s">
        <v>32</v>
      </c>
      <c r="W480" s="3" t="s">
        <v>33</v>
      </c>
      <c r="X480" s="33" t="s">
        <v>1630</v>
      </c>
      <c r="Y480" s="34">
        <v>3009133992</v>
      </c>
      <c r="Z480" s="10" t="s">
        <v>100</v>
      </c>
      <c r="AA480" s="33"/>
      <c r="AB480" s="33" t="s">
        <v>98</v>
      </c>
      <c r="AC480" s="33" t="s">
        <v>574</v>
      </c>
      <c r="AD480" s="33" t="s">
        <v>1633</v>
      </c>
      <c r="AE480" s="33"/>
      <c r="AF480" s="33"/>
    </row>
    <row r="481" spans="1:32" s="109" customFormat="1" ht="297" customHeight="1" x14ac:dyDescent="0.25">
      <c r="A481" s="33" t="s">
        <v>1735</v>
      </c>
      <c r="B481" s="33" t="s">
        <v>98</v>
      </c>
      <c r="C481" s="27">
        <v>480</v>
      </c>
      <c r="D481" s="33" t="s">
        <v>109</v>
      </c>
      <c r="E481" s="33"/>
      <c r="F481" s="38"/>
      <c r="G481" s="33" t="s">
        <v>1665</v>
      </c>
      <c r="H481" s="33" t="s">
        <v>26</v>
      </c>
      <c r="I481" s="33" t="s">
        <v>1150</v>
      </c>
      <c r="J481" s="33" t="s">
        <v>54</v>
      </c>
      <c r="K481" s="33">
        <v>1</v>
      </c>
      <c r="L481" s="33" t="s">
        <v>28</v>
      </c>
      <c r="M481" s="33">
        <v>7.5</v>
      </c>
      <c r="N481" s="33" t="s">
        <v>29</v>
      </c>
      <c r="O481" s="33" t="s">
        <v>709</v>
      </c>
      <c r="P481" s="33" t="s">
        <v>43</v>
      </c>
      <c r="Q481" s="33">
        <v>0</v>
      </c>
      <c r="R481" s="33" t="s">
        <v>59</v>
      </c>
      <c r="S481" s="62">
        <v>7000000</v>
      </c>
      <c r="T481" s="62">
        <f>S481*M481</f>
        <v>52500000</v>
      </c>
      <c r="U481" s="29">
        <f>T481</f>
        <v>52500000</v>
      </c>
      <c r="V481" s="33" t="s">
        <v>32</v>
      </c>
      <c r="W481" s="3" t="s">
        <v>33</v>
      </c>
      <c r="X481" s="33" t="s">
        <v>1630</v>
      </c>
      <c r="Y481" s="34">
        <v>3009133992</v>
      </c>
      <c r="Z481" s="10" t="s">
        <v>100</v>
      </c>
      <c r="AA481" s="33"/>
      <c r="AB481" s="33" t="s">
        <v>98</v>
      </c>
      <c r="AC481" s="33" t="s">
        <v>574</v>
      </c>
      <c r="AD481" s="33" t="s">
        <v>1633</v>
      </c>
      <c r="AE481" s="33"/>
      <c r="AF481" s="33"/>
    </row>
    <row r="482" spans="1:32" s="109" customFormat="1" ht="309.75" customHeight="1" x14ac:dyDescent="0.25">
      <c r="A482" s="33" t="s">
        <v>1736</v>
      </c>
      <c r="B482" s="33" t="s">
        <v>98</v>
      </c>
      <c r="C482" s="27">
        <v>481</v>
      </c>
      <c r="D482" s="33" t="s">
        <v>109</v>
      </c>
      <c r="E482" s="33"/>
      <c r="F482" s="38"/>
      <c r="G482" s="33" t="s">
        <v>1666</v>
      </c>
      <c r="H482" s="33" t="s">
        <v>26</v>
      </c>
      <c r="I482" s="33" t="s">
        <v>1152</v>
      </c>
      <c r="J482" s="33" t="s">
        <v>54</v>
      </c>
      <c r="K482" s="33">
        <v>1</v>
      </c>
      <c r="L482" s="33" t="s">
        <v>28</v>
      </c>
      <c r="M482" s="33">
        <v>7.3</v>
      </c>
      <c r="N482" s="33" t="s">
        <v>29</v>
      </c>
      <c r="O482" s="33" t="s">
        <v>709</v>
      </c>
      <c r="P482" s="33" t="s">
        <v>43</v>
      </c>
      <c r="Q482" s="33">
        <v>0</v>
      </c>
      <c r="R482" s="33" t="s">
        <v>59</v>
      </c>
      <c r="S482" s="62">
        <v>11000000</v>
      </c>
      <c r="T482" s="62">
        <f>S482*M482</f>
        <v>80300000</v>
      </c>
      <c r="U482" s="29">
        <f>T482</f>
        <v>80300000</v>
      </c>
      <c r="V482" s="33" t="s">
        <v>32</v>
      </c>
      <c r="W482" s="3" t="s">
        <v>33</v>
      </c>
      <c r="X482" s="33" t="s">
        <v>1630</v>
      </c>
      <c r="Y482" s="34">
        <v>3009133992</v>
      </c>
      <c r="Z482" s="10" t="s">
        <v>100</v>
      </c>
      <c r="AA482" s="33"/>
      <c r="AB482" s="33" t="s">
        <v>98</v>
      </c>
      <c r="AC482" s="33" t="s">
        <v>574</v>
      </c>
      <c r="AD482" s="33" t="s">
        <v>1633</v>
      </c>
      <c r="AE482" s="33"/>
      <c r="AF482" s="33"/>
    </row>
    <row r="483" spans="1:32" s="110" customFormat="1" ht="141" customHeight="1" x14ac:dyDescent="0.25">
      <c r="A483" s="33" t="s">
        <v>1737</v>
      </c>
      <c r="B483" s="33" t="s">
        <v>98</v>
      </c>
      <c r="C483" s="27">
        <v>482</v>
      </c>
      <c r="D483" s="33" t="s">
        <v>109</v>
      </c>
      <c r="E483" s="33"/>
      <c r="F483" s="38"/>
      <c r="G483" s="33" t="s">
        <v>1667</v>
      </c>
      <c r="H483" s="33" t="s">
        <v>26</v>
      </c>
      <c r="I483" s="33" t="s">
        <v>1154</v>
      </c>
      <c r="J483" s="33" t="s">
        <v>54</v>
      </c>
      <c r="K483" s="33">
        <v>1</v>
      </c>
      <c r="L483" s="33" t="s">
        <v>28</v>
      </c>
      <c r="M483" s="33">
        <v>7.5</v>
      </c>
      <c r="N483" s="33" t="s">
        <v>29</v>
      </c>
      <c r="O483" s="33" t="s">
        <v>709</v>
      </c>
      <c r="P483" s="33" t="s">
        <v>43</v>
      </c>
      <c r="Q483" s="33">
        <v>0</v>
      </c>
      <c r="R483" s="33" t="s">
        <v>59</v>
      </c>
      <c r="S483" s="62">
        <v>8500000</v>
      </c>
      <c r="T483" s="62">
        <f>S483*M483</f>
        <v>63750000</v>
      </c>
      <c r="U483" s="29">
        <f>T483</f>
        <v>63750000</v>
      </c>
      <c r="V483" s="33" t="s">
        <v>32</v>
      </c>
      <c r="W483" s="3" t="s">
        <v>33</v>
      </c>
      <c r="X483" s="33" t="s">
        <v>1630</v>
      </c>
      <c r="Y483" s="34">
        <v>3009133992</v>
      </c>
      <c r="Z483" s="10" t="s">
        <v>100</v>
      </c>
      <c r="AA483" s="33"/>
      <c r="AB483" s="33" t="s">
        <v>98</v>
      </c>
      <c r="AC483" s="33" t="s">
        <v>574</v>
      </c>
      <c r="AD483" s="33" t="s">
        <v>1633</v>
      </c>
      <c r="AE483" s="33"/>
      <c r="AF483" s="33"/>
    </row>
    <row r="484" spans="1:32" s="109" customFormat="1" ht="82.5" x14ac:dyDescent="0.25">
      <c r="A484" s="33" t="s">
        <v>1738</v>
      </c>
      <c r="B484" s="33" t="s">
        <v>98</v>
      </c>
      <c r="C484" s="27">
        <v>483</v>
      </c>
      <c r="D484" s="33">
        <v>81111504</v>
      </c>
      <c r="E484" s="33"/>
      <c r="F484" s="38"/>
      <c r="G484" s="33" t="s">
        <v>1668</v>
      </c>
      <c r="H484" s="33" t="s">
        <v>26</v>
      </c>
      <c r="I484" s="33" t="s">
        <v>1156</v>
      </c>
      <c r="J484" s="33" t="s">
        <v>54</v>
      </c>
      <c r="K484" s="33">
        <v>1</v>
      </c>
      <c r="L484" s="33" t="s">
        <v>28</v>
      </c>
      <c r="M484" s="33">
        <v>7.4</v>
      </c>
      <c r="N484" s="33" t="s">
        <v>29</v>
      </c>
      <c r="O484" s="33" t="s">
        <v>709</v>
      </c>
      <c r="P484" s="33" t="s">
        <v>43</v>
      </c>
      <c r="Q484" s="33">
        <v>0</v>
      </c>
      <c r="R484" s="33" t="s">
        <v>59</v>
      </c>
      <c r="S484" s="62">
        <v>10500000</v>
      </c>
      <c r="T484" s="62">
        <f>S484*M484</f>
        <v>77700000</v>
      </c>
      <c r="U484" s="29">
        <f>T484</f>
        <v>77700000</v>
      </c>
      <c r="V484" s="33" t="s">
        <v>32</v>
      </c>
      <c r="W484" s="3" t="s">
        <v>33</v>
      </c>
      <c r="X484" s="33" t="s">
        <v>1630</v>
      </c>
      <c r="Y484" s="34">
        <v>3009133992</v>
      </c>
      <c r="Z484" s="10" t="s">
        <v>100</v>
      </c>
      <c r="AA484" s="33"/>
      <c r="AB484" s="33" t="s">
        <v>98</v>
      </c>
      <c r="AC484" s="33" t="s">
        <v>574</v>
      </c>
      <c r="AD484" s="33" t="s">
        <v>1633</v>
      </c>
      <c r="AE484" s="33"/>
      <c r="AF484" s="33"/>
    </row>
    <row r="485" spans="1:32" s="109" customFormat="1" ht="99" x14ac:dyDescent="0.25">
      <c r="A485" s="33" t="s">
        <v>1739</v>
      </c>
      <c r="B485" s="33" t="s">
        <v>98</v>
      </c>
      <c r="C485" s="27">
        <v>484</v>
      </c>
      <c r="D485" s="33" t="s">
        <v>109</v>
      </c>
      <c r="E485" s="33"/>
      <c r="F485" s="38"/>
      <c r="G485" s="33" t="s">
        <v>1669</v>
      </c>
      <c r="H485" s="33" t="s">
        <v>26</v>
      </c>
      <c r="I485" s="33" t="s">
        <v>1158</v>
      </c>
      <c r="J485" s="33" t="s">
        <v>54</v>
      </c>
      <c r="K485" s="33">
        <v>1</v>
      </c>
      <c r="L485" s="33" t="s">
        <v>28</v>
      </c>
      <c r="M485" s="33">
        <v>7.5</v>
      </c>
      <c r="N485" s="33" t="s">
        <v>29</v>
      </c>
      <c r="O485" s="33" t="s">
        <v>709</v>
      </c>
      <c r="P485" s="33" t="s">
        <v>43</v>
      </c>
      <c r="Q485" s="33">
        <v>0</v>
      </c>
      <c r="R485" s="33" t="s">
        <v>59</v>
      </c>
      <c r="S485" s="62">
        <v>11000000</v>
      </c>
      <c r="T485" s="62">
        <f>S485*M485</f>
        <v>82500000</v>
      </c>
      <c r="U485" s="29">
        <f>T485</f>
        <v>82500000</v>
      </c>
      <c r="V485" s="33" t="s">
        <v>32</v>
      </c>
      <c r="W485" s="3" t="s">
        <v>33</v>
      </c>
      <c r="X485" s="33" t="s">
        <v>1630</v>
      </c>
      <c r="Y485" s="34">
        <v>3009133992</v>
      </c>
      <c r="Z485" s="10" t="s">
        <v>100</v>
      </c>
      <c r="AA485" s="33"/>
      <c r="AB485" s="33" t="s">
        <v>98</v>
      </c>
      <c r="AC485" s="33" t="s">
        <v>574</v>
      </c>
      <c r="AD485" s="33" t="s">
        <v>1633</v>
      </c>
      <c r="AE485" s="33"/>
      <c r="AF485" s="33"/>
    </row>
    <row r="486" spans="1:32" s="110" customFormat="1" ht="152.25" customHeight="1" x14ac:dyDescent="0.25">
      <c r="A486" s="33" t="s">
        <v>1740</v>
      </c>
      <c r="B486" s="33" t="s">
        <v>98</v>
      </c>
      <c r="C486" s="27">
        <v>485</v>
      </c>
      <c r="D486" s="33" t="s">
        <v>109</v>
      </c>
      <c r="E486" s="33"/>
      <c r="F486" s="38"/>
      <c r="G486" s="33" t="s">
        <v>1670</v>
      </c>
      <c r="H486" s="33" t="s">
        <v>26</v>
      </c>
      <c r="I486" s="33" t="s">
        <v>1160</v>
      </c>
      <c r="J486" s="33" t="s">
        <v>54</v>
      </c>
      <c r="K486" s="33">
        <v>1</v>
      </c>
      <c r="L486" s="33" t="s">
        <v>28</v>
      </c>
      <c r="M486" s="33">
        <v>7.6</v>
      </c>
      <c r="N486" s="33" t="s">
        <v>29</v>
      </c>
      <c r="O486" s="33" t="s">
        <v>709</v>
      </c>
      <c r="P486" s="33" t="s">
        <v>43</v>
      </c>
      <c r="Q486" s="33">
        <v>0</v>
      </c>
      <c r="R486" s="33" t="s">
        <v>59</v>
      </c>
      <c r="S486" s="62">
        <v>11000000</v>
      </c>
      <c r="T486" s="62">
        <f>S486*M486</f>
        <v>83600000</v>
      </c>
      <c r="U486" s="29">
        <f>T486</f>
        <v>83600000</v>
      </c>
      <c r="V486" s="33" t="s">
        <v>32</v>
      </c>
      <c r="W486" s="3" t="s">
        <v>33</v>
      </c>
      <c r="X486" s="33" t="s">
        <v>1630</v>
      </c>
      <c r="Y486" s="34">
        <v>3009133992</v>
      </c>
      <c r="Z486" s="10" t="s">
        <v>100</v>
      </c>
      <c r="AA486" s="33"/>
      <c r="AB486" s="33" t="s">
        <v>98</v>
      </c>
      <c r="AC486" s="33" t="s">
        <v>574</v>
      </c>
      <c r="AD486" s="33" t="s">
        <v>1633</v>
      </c>
      <c r="AE486" s="33"/>
      <c r="AF486" s="33"/>
    </row>
    <row r="487" spans="1:32" s="109" customFormat="1" ht="195" customHeight="1" x14ac:dyDescent="0.25">
      <c r="A487" s="33" t="s">
        <v>1741</v>
      </c>
      <c r="B487" s="33" t="s">
        <v>98</v>
      </c>
      <c r="C487" s="27">
        <v>486</v>
      </c>
      <c r="D487" s="33" t="s">
        <v>109</v>
      </c>
      <c r="E487" s="33"/>
      <c r="F487" s="38"/>
      <c r="G487" s="33" t="s">
        <v>1671</v>
      </c>
      <c r="H487" s="33" t="s">
        <v>26</v>
      </c>
      <c r="I487" s="33" t="s">
        <v>1162</v>
      </c>
      <c r="J487" s="33" t="s">
        <v>54</v>
      </c>
      <c r="K487" s="33">
        <v>1</v>
      </c>
      <c r="L487" s="33" t="s">
        <v>28</v>
      </c>
      <c r="M487" s="33">
        <v>7.4</v>
      </c>
      <c r="N487" s="33" t="s">
        <v>29</v>
      </c>
      <c r="O487" s="33" t="s">
        <v>709</v>
      </c>
      <c r="P487" s="33" t="s">
        <v>43</v>
      </c>
      <c r="Q487" s="33">
        <v>0</v>
      </c>
      <c r="R487" s="33" t="s">
        <v>59</v>
      </c>
      <c r="S487" s="62">
        <v>9500000</v>
      </c>
      <c r="T487" s="62">
        <f>S487*M487</f>
        <v>70300000</v>
      </c>
      <c r="U487" s="29">
        <f>T487</f>
        <v>70300000</v>
      </c>
      <c r="V487" s="33" t="s">
        <v>32</v>
      </c>
      <c r="W487" s="3" t="s">
        <v>33</v>
      </c>
      <c r="X487" s="33" t="s">
        <v>1630</v>
      </c>
      <c r="Y487" s="34">
        <v>3009133992</v>
      </c>
      <c r="Z487" s="10" t="s">
        <v>100</v>
      </c>
      <c r="AA487" s="33"/>
      <c r="AB487" s="33" t="s">
        <v>98</v>
      </c>
      <c r="AC487" s="33" t="s">
        <v>574</v>
      </c>
      <c r="AD487" s="33" t="s">
        <v>1633</v>
      </c>
      <c r="AE487" s="33"/>
      <c r="AF487" s="33"/>
    </row>
    <row r="488" spans="1:32" s="109" customFormat="1" ht="117.75" customHeight="1" x14ac:dyDescent="0.25">
      <c r="A488" s="33" t="s">
        <v>1742</v>
      </c>
      <c r="B488" s="33" t="s">
        <v>98</v>
      </c>
      <c r="C488" s="27">
        <v>487</v>
      </c>
      <c r="D488" s="33" t="s">
        <v>1164</v>
      </c>
      <c r="E488" s="33"/>
      <c r="F488" s="38"/>
      <c r="G488" s="33" t="s">
        <v>1672</v>
      </c>
      <c r="H488" s="33" t="s">
        <v>26</v>
      </c>
      <c r="I488" s="33" t="s">
        <v>1165</v>
      </c>
      <c r="J488" s="33" t="s">
        <v>54</v>
      </c>
      <c r="K488" s="33">
        <v>1</v>
      </c>
      <c r="L488" s="33" t="s">
        <v>28</v>
      </c>
      <c r="M488" s="33">
        <v>7.2</v>
      </c>
      <c r="N488" s="33" t="s">
        <v>29</v>
      </c>
      <c r="O488" s="33" t="s">
        <v>709</v>
      </c>
      <c r="P488" s="33" t="s">
        <v>43</v>
      </c>
      <c r="Q488" s="33">
        <v>0</v>
      </c>
      <c r="R488" s="33" t="s">
        <v>59</v>
      </c>
      <c r="S488" s="62">
        <v>9500000</v>
      </c>
      <c r="T488" s="62">
        <f>S488*M488</f>
        <v>68400000</v>
      </c>
      <c r="U488" s="29">
        <f>T488</f>
        <v>68400000</v>
      </c>
      <c r="V488" s="33" t="s">
        <v>32</v>
      </c>
      <c r="W488" s="3" t="s">
        <v>33</v>
      </c>
      <c r="X488" s="33" t="s">
        <v>1630</v>
      </c>
      <c r="Y488" s="34">
        <v>3009133992</v>
      </c>
      <c r="Z488" s="10" t="s">
        <v>100</v>
      </c>
      <c r="AA488" s="33"/>
      <c r="AB488" s="33" t="s">
        <v>98</v>
      </c>
      <c r="AC488" s="33" t="s">
        <v>574</v>
      </c>
      <c r="AD488" s="33" t="s">
        <v>1633</v>
      </c>
      <c r="AE488" s="33"/>
      <c r="AF488" s="33"/>
    </row>
    <row r="489" spans="1:32" s="109" customFormat="1" ht="231" customHeight="1" x14ac:dyDescent="0.25">
      <c r="A489" s="33" t="s">
        <v>1743</v>
      </c>
      <c r="B489" s="33" t="s">
        <v>98</v>
      </c>
      <c r="C489" s="27">
        <v>488</v>
      </c>
      <c r="D489" s="33" t="s">
        <v>1178</v>
      </c>
      <c r="E489" s="33"/>
      <c r="F489" s="38"/>
      <c r="G489" s="33" t="s">
        <v>1673</v>
      </c>
      <c r="H489" s="33" t="s">
        <v>26</v>
      </c>
      <c r="I489" s="33" t="s">
        <v>1179</v>
      </c>
      <c r="J489" s="33" t="s">
        <v>54</v>
      </c>
      <c r="K489" s="33">
        <v>1</v>
      </c>
      <c r="L489" s="33" t="s">
        <v>28</v>
      </c>
      <c r="M489" s="33">
        <v>7.4</v>
      </c>
      <c r="N489" s="33" t="s">
        <v>29</v>
      </c>
      <c r="O489" s="33" t="s">
        <v>709</v>
      </c>
      <c r="P489" s="33" t="s">
        <v>43</v>
      </c>
      <c r="Q489" s="33">
        <v>0</v>
      </c>
      <c r="R489" s="33" t="s">
        <v>59</v>
      </c>
      <c r="S489" s="62">
        <v>8500000</v>
      </c>
      <c r="T489" s="62">
        <f>S489*M489</f>
        <v>62900000</v>
      </c>
      <c r="U489" s="29">
        <f>T489</f>
        <v>62900000</v>
      </c>
      <c r="V489" s="33" t="s">
        <v>32</v>
      </c>
      <c r="W489" s="3" t="s">
        <v>33</v>
      </c>
      <c r="X489" s="33" t="s">
        <v>1630</v>
      </c>
      <c r="Y489" s="34">
        <v>3009133992</v>
      </c>
      <c r="Z489" s="10" t="s">
        <v>100</v>
      </c>
      <c r="AA489" s="33"/>
      <c r="AB489" s="33" t="s">
        <v>98</v>
      </c>
      <c r="AC489" s="33" t="s">
        <v>574</v>
      </c>
      <c r="AD489" s="33" t="s">
        <v>1633</v>
      </c>
      <c r="AE489" s="33"/>
      <c r="AF489" s="33"/>
    </row>
    <row r="490" spans="1:32" s="109" customFormat="1" ht="99" x14ac:dyDescent="0.25">
      <c r="A490" s="33" t="s">
        <v>1744</v>
      </c>
      <c r="B490" s="33" t="s">
        <v>98</v>
      </c>
      <c r="C490" s="27">
        <v>489</v>
      </c>
      <c r="D490" s="33">
        <v>81111504</v>
      </c>
      <c r="E490" s="33"/>
      <c r="F490" s="38"/>
      <c r="G490" s="33" t="s">
        <v>1674</v>
      </c>
      <c r="H490" s="33" t="s">
        <v>26</v>
      </c>
      <c r="I490" s="33" t="s">
        <v>1181</v>
      </c>
      <c r="J490" s="33" t="s">
        <v>54</v>
      </c>
      <c r="K490" s="33">
        <v>1</v>
      </c>
      <c r="L490" s="33" t="s">
        <v>28</v>
      </c>
      <c r="M490" s="33">
        <v>7.4</v>
      </c>
      <c r="N490" s="33" t="s">
        <v>29</v>
      </c>
      <c r="O490" s="33" t="s">
        <v>709</v>
      </c>
      <c r="P490" s="33" t="s">
        <v>43</v>
      </c>
      <c r="Q490" s="33">
        <v>0</v>
      </c>
      <c r="R490" s="33" t="s">
        <v>59</v>
      </c>
      <c r="S490" s="62">
        <v>10500000</v>
      </c>
      <c r="T490" s="62">
        <f>S490*M490</f>
        <v>77700000</v>
      </c>
      <c r="U490" s="29">
        <f>T490</f>
        <v>77700000</v>
      </c>
      <c r="V490" s="33" t="s">
        <v>32</v>
      </c>
      <c r="W490" s="3" t="s">
        <v>33</v>
      </c>
      <c r="X490" s="33" t="s">
        <v>1630</v>
      </c>
      <c r="Y490" s="34">
        <v>3009133992</v>
      </c>
      <c r="Z490" s="10" t="s">
        <v>100</v>
      </c>
      <c r="AA490" s="33"/>
      <c r="AB490" s="33" t="s">
        <v>98</v>
      </c>
      <c r="AC490" s="33" t="s">
        <v>574</v>
      </c>
      <c r="AD490" s="33" t="s">
        <v>1633</v>
      </c>
      <c r="AE490" s="33"/>
      <c r="AF490" s="33"/>
    </row>
    <row r="491" spans="1:32" s="109" customFormat="1" ht="225" customHeight="1" x14ac:dyDescent="0.25">
      <c r="A491" s="33" t="s">
        <v>1745</v>
      </c>
      <c r="B491" s="33" t="s">
        <v>98</v>
      </c>
      <c r="C491" s="27">
        <v>490</v>
      </c>
      <c r="D491" s="33" t="s">
        <v>109</v>
      </c>
      <c r="E491" s="33"/>
      <c r="F491" s="38"/>
      <c r="G491" s="33" t="s">
        <v>1675</v>
      </c>
      <c r="H491" s="33" t="s">
        <v>26</v>
      </c>
      <c r="I491" s="33" t="s">
        <v>1183</v>
      </c>
      <c r="J491" s="33" t="s">
        <v>54</v>
      </c>
      <c r="K491" s="33">
        <v>1</v>
      </c>
      <c r="L491" s="33" t="s">
        <v>28</v>
      </c>
      <c r="M491" s="33">
        <v>7.4</v>
      </c>
      <c r="N491" s="33" t="s">
        <v>29</v>
      </c>
      <c r="O491" s="33" t="s">
        <v>709</v>
      </c>
      <c r="P491" s="33" t="s">
        <v>43</v>
      </c>
      <c r="Q491" s="33">
        <v>0</v>
      </c>
      <c r="R491" s="33" t="s">
        <v>59</v>
      </c>
      <c r="S491" s="62">
        <v>11000000</v>
      </c>
      <c r="T491" s="62">
        <f>S491*M491</f>
        <v>81400000</v>
      </c>
      <c r="U491" s="29">
        <f>T491</f>
        <v>81400000</v>
      </c>
      <c r="V491" s="33" t="s">
        <v>32</v>
      </c>
      <c r="W491" s="3" t="s">
        <v>33</v>
      </c>
      <c r="X491" s="33" t="s">
        <v>1630</v>
      </c>
      <c r="Y491" s="34">
        <v>3009133992</v>
      </c>
      <c r="Z491" s="10" t="s">
        <v>100</v>
      </c>
      <c r="AA491" s="33"/>
      <c r="AB491" s="33" t="s">
        <v>98</v>
      </c>
      <c r="AC491" s="33" t="s">
        <v>574</v>
      </c>
      <c r="AD491" s="33" t="s">
        <v>1633</v>
      </c>
      <c r="AE491" s="33"/>
      <c r="AF491" s="33"/>
    </row>
    <row r="492" spans="1:32" s="109" customFormat="1" ht="193.5" customHeight="1" x14ac:dyDescent="0.25">
      <c r="A492" s="33" t="s">
        <v>1746</v>
      </c>
      <c r="B492" s="33" t="s">
        <v>98</v>
      </c>
      <c r="C492" s="27">
        <v>491</v>
      </c>
      <c r="D492" s="33" t="s">
        <v>109</v>
      </c>
      <c r="E492" s="33"/>
      <c r="F492" s="38"/>
      <c r="G492" s="33" t="s">
        <v>1676</v>
      </c>
      <c r="H492" s="33" t="s">
        <v>26</v>
      </c>
      <c r="I492" s="33" t="s">
        <v>1185</v>
      </c>
      <c r="J492" s="33" t="s">
        <v>54</v>
      </c>
      <c r="K492" s="33">
        <v>1</v>
      </c>
      <c r="L492" s="33" t="s">
        <v>28</v>
      </c>
      <c r="M492" s="33">
        <v>7.5</v>
      </c>
      <c r="N492" s="33" t="s">
        <v>29</v>
      </c>
      <c r="O492" s="33" t="s">
        <v>709</v>
      </c>
      <c r="P492" s="33" t="s">
        <v>43</v>
      </c>
      <c r="Q492" s="33">
        <v>0</v>
      </c>
      <c r="R492" s="33" t="s">
        <v>59</v>
      </c>
      <c r="S492" s="62">
        <v>7000000</v>
      </c>
      <c r="T492" s="62">
        <f>S492*M492</f>
        <v>52500000</v>
      </c>
      <c r="U492" s="29">
        <f>T492</f>
        <v>52500000</v>
      </c>
      <c r="V492" s="33" t="s">
        <v>32</v>
      </c>
      <c r="W492" s="3" t="s">
        <v>33</v>
      </c>
      <c r="X492" s="33" t="s">
        <v>1630</v>
      </c>
      <c r="Y492" s="34">
        <v>3009133992</v>
      </c>
      <c r="Z492" s="10" t="s">
        <v>100</v>
      </c>
      <c r="AA492" s="33"/>
      <c r="AB492" s="33" t="s">
        <v>98</v>
      </c>
      <c r="AC492" s="33" t="s">
        <v>574</v>
      </c>
      <c r="AD492" s="33" t="s">
        <v>1633</v>
      </c>
      <c r="AE492" s="33"/>
      <c r="AF492" s="33"/>
    </row>
    <row r="493" spans="1:32" s="109" customFormat="1" ht="189" customHeight="1" x14ac:dyDescent="0.25">
      <c r="A493" s="33" t="s">
        <v>1747</v>
      </c>
      <c r="B493" s="33" t="s">
        <v>98</v>
      </c>
      <c r="C493" s="27">
        <v>492</v>
      </c>
      <c r="D493" s="33" t="s">
        <v>1141</v>
      </c>
      <c r="E493" s="33"/>
      <c r="F493" s="38"/>
      <c r="G493" s="33" t="s">
        <v>1677</v>
      </c>
      <c r="H493" s="33" t="s">
        <v>26</v>
      </c>
      <c r="I493" s="33" t="s">
        <v>1189</v>
      </c>
      <c r="J493" s="33" t="s">
        <v>54</v>
      </c>
      <c r="K493" s="33">
        <v>1</v>
      </c>
      <c r="L493" s="33" t="s">
        <v>28</v>
      </c>
      <c r="M493" s="33">
        <v>7.5</v>
      </c>
      <c r="N493" s="33" t="s">
        <v>29</v>
      </c>
      <c r="O493" s="33" t="s">
        <v>709</v>
      </c>
      <c r="P493" s="33" t="s">
        <v>43</v>
      </c>
      <c r="Q493" s="33">
        <v>0</v>
      </c>
      <c r="R493" s="33" t="s">
        <v>59</v>
      </c>
      <c r="S493" s="62">
        <v>7500000</v>
      </c>
      <c r="T493" s="62">
        <f>S493*M493</f>
        <v>56250000</v>
      </c>
      <c r="U493" s="29">
        <f>T493</f>
        <v>56250000</v>
      </c>
      <c r="V493" s="33" t="s">
        <v>32</v>
      </c>
      <c r="W493" s="3" t="s">
        <v>33</v>
      </c>
      <c r="X493" s="33" t="s">
        <v>1630</v>
      </c>
      <c r="Y493" s="34">
        <v>3009133992</v>
      </c>
      <c r="Z493" s="10" t="s">
        <v>100</v>
      </c>
      <c r="AA493" s="33"/>
      <c r="AB493" s="33" t="s">
        <v>98</v>
      </c>
      <c r="AC493" s="33" t="s">
        <v>574</v>
      </c>
      <c r="AD493" s="33" t="s">
        <v>1633</v>
      </c>
      <c r="AE493" s="33"/>
      <c r="AF493" s="33"/>
    </row>
    <row r="494" spans="1:32" s="109" customFormat="1" ht="227.25" customHeight="1" x14ac:dyDescent="0.25">
      <c r="A494" s="33" t="s">
        <v>1748</v>
      </c>
      <c r="B494" s="33" t="s">
        <v>98</v>
      </c>
      <c r="C494" s="27">
        <v>493</v>
      </c>
      <c r="D494" s="33" t="s">
        <v>1212</v>
      </c>
      <c r="E494" s="33"/>
      <c r="F494" s="38"/>
      <c r="G494" s="33" t="s">
        <v>1678</v>
      </c>
      <c r="H494" s="33" t="s">
        <v>34</v>
      </c>
      <c r="I494" s="33" t="s">
        <v>1213</v>
      </c>
      <c r="J494" s="33" t="s">
        <v>54</v>
      </c>
      <c r="K494" s="33">
        <v>1</v>
      </c>
      <c r="L494" s="33" t="s">
        <v>28</v>
      </c>
      <c r="M494" s="33">
        <v>7.2</v>
      </c>
      <c r="N494" s="33" t="s">
        <v>29</v>
      </c>
      <c r="O494" s="33" t="s">
        <v>709</v>
      </c>
      <c r="P494" s="33" t="s">
        <v>43</v>
      </c>
      <c r="Q494" s="33">
        <v>0</v>
      </c>
      <c r="R494" s="33" t="s">
        <v>59</v>
      </c>
      <c r="S494" s="62">
        <v>3500000</v>
      </c>
      <c r="T494" s="62">
        <f>S494*M494</f>
        <v>25200000</v>
      </c>
      <c r="U494" s="29">
        <f>T494</f>
        <v>25200000</v>
      </c>
      <c r="V494" s="33" t="s">
        <v>32</v>
      </c>
      <c r="W494" s="3" t="s">
        <v>33</v>
      </c>
      <c r="X494" s="33" t="s">
        <v>1630</v>
      </c>
      <c r="Y494" s="34">
        <v>3009133992</v>
      </c>
      <c r="Z494" s="10" t="s">
        <v>100</v>
      </c>
      <c r="AA494" s="33"/>
      <c r="AB494" s="33" t="s">
        <v>98</v>
      </c>
      <c r="AC494" s="33" t="s">
        <v>574</v>
      </c>
      <c r="AD494" s="33" t="s">
        <v>1633</v>
      </c>
      <c r="AE494" s="33"/>
      <c r="AF494" s="33"/>
    </row>
    <row r="495" spans="1:32" s="109" customFormat="1" ht="228" customHeight="1" x14ac:dyDescent="0.25">
      <c r="A495" s="33" t="s">
        <v>1749</v>
      </c>
      <c r="B495" s="33" t="s">
        <v>98</v>
      </c>
      <c r="C495" s="27">
        <v>494</v>
      </c>
      <c r="D495" s="33" t="s">
        <v>1219</v>
      </c>
      <c r="E495" s="33"/>
      <c r="F495" s="38"/>
      <c r="G495" s="33" t="s">
        <v>1679</v>
      </c>
      <c r="H495" s="33" t="s">
        <v>34</v>
      </c>
      <c r="I495" s="33" t="s">
        <v>1220</v>
      </c>
      <c r="J495" s="33" t="s">
        <v>54</v>
      </c>
      <c r="K495" s="33">
        <v>1</v>
      </c>
      <c r="L495" s="33" t="s">
        <v>28</v>
      </c>
      <c r="M495" s="33">
        <v>7.4</v>
      </c>
      <c r="N495" s="33" t="s">
        <v>29</v>
      </c>
      <c r="O495" s="33" t="s">
        <v>709</v>
      </c>
      <c r="P495" s="33" t="s">
        <v>43</v>
      </c>
      <c r="Q495" s="33">
        <v>0</v>
      </c>
      <c r="R495" s="33" t="s">
        <v>59</v>
      </c>
      <c r="S495" s="62">
        <v>3500000</v>
      </c>
      <c r="T495" s="62">
        <f>S495*M495</f>
        <v>25900000</v>
      </c>
      <c r="U495" s="29">
        <f>T495</f>
        <v>25900000</v>
      </c>
      <c r="V495" s="33" t="s">
        <v>32</v>
      </c>
      <c r="W495" s="3" t="s">
        <v>33</v>
      </c>
      <c r="X495" s="33" t="s">
        <v>1630</v>
      </c>
      <c r="Y495" s="34">
        <v>3009133992</v>
      </c>
      <c r="Z495" s="10" t="s">
        <v>100</v>
      </c>
      <c r="AA495" s="33"/>
      <c r="AB495" s="33" t="s">
        <v>98</v>
      </c>
      <c r="AC495" s="33" t="s">
        <v>574</v>
      </c>
      <c r="AD495" s="33" t="s">
        <v>1633</v>
      </c>
      <c r="AE495" s="33"/>
      <c r="AF495" s="33"/>
    </row>
    <row r="496" spans="1:32" s="110" customFormat="1" ht="119.25" customHeight="1" x14ac:dyDescent="0.25">
      <c r="A496" s="33" t="s">
        <v>1750</v>
      </c>
      <c r="B496" s="33" t="s">
        <v>98</v>
      </c>
      <c r="C496" s="27">
        <v>495</v>
      </c>
      <c r="D496" s="33" t="s">
        <v>1212</v>
      </c>
      <c r="E496" s="33"/>
      <c r="F496" s="38"/>
      <c r="G496" s="33" t="s">
        <v>1680</v>
      </c>
      <c r="H496" s="33" t="s">
        <v>34</v>
      </c>
      <c r="I496" s="33" t="s">
        <v>1632</v>
      </c>
      <c r="J496" s="33" t="s">
        <v>54</v>
      </c>
      <c r="K496" s="33">
        <v>1</v>
      </c>
      <c r="L496" s="33" t="s">
        <v>28</v>
      </c>
      <c r="M496" s="33">
        <v>7.4</v>
      </c>
      <c r="N496" s="33" t="s">
        <v>29</v>
      </c>
      <c r="O496" s="33" t="s">
        <v>709</v>
      </c>
      <c r="P496" s="33" t="s">
        <v>43</v>
      </c>
      <c r="Q496" s="33">
        <v>0</v>
      </c>
      <c r="R496" s="33" t="s">
        <v>59</v>
      </c>
      <c r="S496" s="62">
        <v>3500000</v>
      </c>
      <c r="T496" s="62">
        <f>S496*M496</f>
        <v>25900000</v>
      </c>
      <c r="U496" s="29">
        <f>T496</f>
        <v>25900000</v>
      </c>
      <c r="V496" s="33" t="s">
        <v>32</v>
      </c>
      <c r="W496" s="3" t="s">
        <v>33</v>
      </c>
      <c r="X496" s="33" t="s">
        <v>1630</v>
      </c>
      <c r="Y496" s="34">
        <v>3009133992</v>
      </c>
      <c r="Z496" s="10" t="s">
        <v>100</v>
      </c>
      <c r="AA496" s="33"/>
      <c r="AB496" s="33" t="s">
        <v>98</v>
      </c>
      <c r="AC496" s="33" t="s">
        <v>574</v>
      </c>
      <c r="AD496" s="33" t="s">
        <v>1633</v>
      </c>
      <c r="AE496" s="33"/>
      <c r="AF496" s="33"/>
    </row>
    <row r="497" spans="1:32" s="113" customFormat="1" ht="156.75" customHeight="1" x14ac:dyDescent="0.25">
      <c r="A497" s="33" t="s">
        <v>1757</v>
      </c>
      <c r="B497" s="33" t="s">
        <v>132</v>
      </c>
      <c r="C497" s="27">
        <v>496</v>
      </c>
      <c r="D497" s="33" t="s">
        <v>176</v>
      </c>
      <c r="E497" s="33"/>
      <c r="F497" s="38"/>
      <c r="G497" s="33" t="s">
        <v>1681</v>
      </c>
      <c r="H497" s="33" t="s">
        <v>26</v>
      </c>
      <c r="I497" s="33" t="s">
        <v>1360</v>
      </c>
      <c r="J497" s="33" t="s">
        <v>54</v>
      </c>
      <c r="K497" s="33">
        <v>5</v>
      </c>
      <c r="L497" s="33" t="s">
        <v>28</v>
      </c>
      <c r="M497" s="33">
        <v>7.5</v>
      </c>
      <c r="N497" s="33" t="s">
        <v>29</v>
      </c>
      <c r="O497" s="33" t="s">
        <v>709</v>
      </c>
      <c r="P497" s="33" t="s">
        <v>43</v>
      </c>
      <c r="Q497" s="33">
        <v>0</v>
      </c>
      <c r="R497" s="33" t="s">
        <v>31</v>
      </c>
      <c r="S497" s="62">
        <v>8000000</v>
      </c>
      <c r="T497" s="62">
        <f>S497*M497</f>
        <v>60000000</v>
      </c>
      <c r="U497" s="29">
        <f>T497</f>
        <v>60000000</v>
      </c>
      <c r="V497" s="33" t="s">
        <v>32</v>
      </c>
      <c r="W497" s="33" t="s">
        <v>33</v>
      </c>
      <c r="X497" s="33" t="s">
        <v>158</v>
      </c>
      <c r="Y497" s="34">
        <v>3009133992</v>
      </c>
      <c r="Z497" s="10" t="s">
        <v>159</v>
      </c>
      <c r="AA497" s="33"/>
      <c r="AB497" s="33" t="s">
        <v>132</v>
      </c>
      <c r="AC497" s="33" t="s">
        <v>272</v>
      </c>
      <c r="AD497" s="33" t="s">
        <v>1633</v>
      </c>
      <c r="AE497" s="33"/>
      <c r="AF497" s="33"/>
    </row>
    <row r="498" spans="1:32" s="109" customFormat="1" ht="115.5" customHeight="1" x14ac:dyDescent="0.25">
      <c r="A498" s="33" t="s">
        <v>1758</v>
      </c>
      <c r="B498" s="33" t="s">
        <v>132</v>
      </c>
      <c r="C498" s="27">
        <v>497</v>
      </c>
      <c r="D498" s="33">
        <v>80161500</v>
      </c>
      <c r="E498" s="33"/>
      <c r="F498" s="38"/>
      <c r="G498" s="33" t="s">
        <v>1682</v>
      </c>
      <c r="H498" s="33" t="s">
        <v>26</v>
      </c>
      <c r="I498" s="33" t="s">
        <v>1362</v>
      </c>
      <c r="J498" s="33" t="s">
        <v>54</v>
      </c>
      <c r="K498" s="33">
        <v>5</v>
      </c>
      <c r="L498" s="33" t="s">
        <v>28</v>
      </c>
      <c r="M498" s="33">
        <v>7.5</v>
      </c>
      <c r="N498" s="33" t="s">
        <v>29</v>
      </c>
      <c r="O498" s="33" t="s">
        <v>709</v>
      </c>
      <c r="P498" s="33" t="s">
        <v>43</v>
      </c>
      <c r="Q498" s="33">
        <v>0</v>
      </c>
      <c r="R498" s="33" t="s">
        <v>31</v>
      </c>
      <c r="S498" s="62">
        <v>4000000</v>
      </c>
      <c r="T498" s="62">
        <f>S498*M498</f>
        <v>30000000</v>
      </c>
      <c r="U498" s="29">
        <f>T498</f>
        <v>30000000</v>
      </c>
      <c r="V498" s="33" t="s">
        <v>32</v>
      </c>
      <c r="W498" s="33" t="s">
        <v>33</v>
      </c>
      <c r="X498" s="33" t="s">
        <v>158</v>
      </c>
      <c r="Y498" s="34">
        <v>3009133992</v>
      </c>
      <c r="Z498" s="10" t="s">
        <v>159</v>
      </c>
      <c r="AA498" s="33"/>
      <c r="AB498" s="33" t="s">
        <v>132</v>
      </c>
      <c r="AC498" s="33" t="s">
        <v>272</v>
      </c>
      <c r="AD498" s="33" t="s">
        <v>1633</v>
      </c>
      <c r="AE498" s="33"/>
      <c r="AF498" s="33"/>
    </row>
    <row r="499" spans="1:32" s="109" customFormat="1" ht="99" x14ac:dyDescent="0.25">
      <c r="A499" s="33" t="s">
        <v>1719</v>
      </c>
      <c r="B499" s="33" t="s">
        <v>49</v>
      </c>
      <c r="C499" s="27">
        <v>498</v>
      </c>
      <c r="D499" s="33">
        <v>80161504</v>
      </c>
      <c r="E499" s="33"/>
      <c r="F499" s="38"/>
      <c r="G499" s="33" t="s">
        <v>1683</v>
      </c>
      <c r="H499" s="33" t="s">
        <v>26</v>
      </c>
      <c r="I499" s="33" t="s">
        <v>41</v>
      </c>
      <c r="J499" s="35" t="s">
        <v>146</v>
      </c>
      <c r="K499" s="33">
        <v>7</v>
      </c>
      <c r="L499" s="33" t="s">
        <v>28</v>
      </c>
      <c r="M499" s="33">
        <v>5.5</v>
      </c>
      <c r="N499" s="33" t="s">
        <v>29</v>
      </c>
      <c r="O499" s="33" t="s">
        <v>709</v>
      </c>
      <c r="P499" s="33" t="s">
        <v>43</v>
      </c>
      <c r="Q499" s="33">
        <v>0</v>
      </c>
      <c r="R499" s="33" t="s">
        <v>59</v>
      </c>
      <c r="S499" s="62">
        <v>7500000</v>
      </c>
      <c r="T499" s="62">
        <f>+S499*M499</f>
        <v>41250000</v>
      </c>
      <c r="U499" s="29">
        <f>+T499</f>
        <v>41250000</v>
      </c>
      <c r="V499" s="33" t="s">
        <v>32</v>
      </c>
      <c r="W499" s="33" t="s">
        <v>33</v>
      </c>
      <c r="X499" s="33" t="s">
        <v>334</v>
      </c>
      <c r="Y499" s="33">
        <v>8420</v>
      </c>
      <c r="Z499" s="33" t="s">
        <v>335</v>
      </c>
      <c r="AA499" s="33"/>
      <c r="AB499" s="33" t="s">
        <v>49</v>
      </c>
      <c r="AC499" s="33" t="s">
        <v>572</v>
      </c>
      <c r="AD499" s="33" t="s">
        <v>2031</v>
      </c>
      <c r="AE499" s="33"/>
      <c r="AF499" s="33"/>
    </row>
    <row r="500" spans="1:32" s="109" customFormat="1" ht="95.25" customHeight="1" x14ac:dyDescent="0.25">
      <c r="A500" s="33" t="s">
        <v>1720</v>
      </c>
      <c r="B500" s="33" t="s">
        <v>49</v>
      </c>
      <c r="C500" s="27">
        <v>499</v>
      </c>
      <c r="D500" s="33">
        <v>80161504</v>
      </c>
      <c r="E500" s="33"/>
      <c r="F500" s="38"/>
      <c r="G500" s="33" t="s">
        <v>1684</v>
      </c>
      <c r="H500" s="33" t="s">
        <v>26</v>
      </c>
      <c r="I500" s="33" t="s">
        <v>336</v>
      </c>
      <c r="J500" s="33" t="s">
        <v>62</v>
      </c>
      <c r="K500" s="33">
        <v>6</v>
      </c>
      <c r="L500" s="33" t="s">
        <v>28</v>
      </c>
      <c r="M500" s="33">
        <v>6.5</v>
      </c>
      <c r="N500" s="33" t="s">
        <v>29</v>
      </c>
      <c r="O500" s="33" t="s">
        <v>709</v>
      </c>
      <c r="P500" s="33" t="s">
        <v>43</v>
      </c>
      <c r="Q500" s="33">
        <v>0</v>
      </c>
      <c r="R500" s="33" t="s">
        <v>59</v>
      </c>
      <c r="S500" s="62">
        <v>5000000</v>
      </c>
      <c r="T500" s="62">
        <f>+S500*M500</f>
        <v>32500000</v>
      </c>
      <c r="U500" s="29">
        <f>+T500</f>
        <v>32500000</v>
      </c>
      <c r="V500" s="33" t="s">
        <v>32</v>
      </c>
      <c r="W500" s="33" t="s">
        <v>33</v>
      </c>
      <c r="X500" s="33" t="s">
        <v>334</v>
      </c>
      <c r="Y500" s="33">
        <v>8420</v>
      </c>
      <c r="Z500" s="33" t="s">
        <v>335</v>
      </c>
      <c r="AA500" s="33"/>
      <c r="AB500" s="33" t="s">
        <v>49</v>
      </c>
      <c r="AC500" s="33" t="s">
        <v>572</v>
      </c>
      <c r="AD500" s="33" t="s">
        <v>1854</v>
      </c>
      <c r="AE500" s="33"/>
      <c r="AF500" s="33"/>
    </row>
    <row r="501" spans="1:32" s="109" customFormat="1" ht="102.75" customHeight="1" x14ac:dyDescent="0.25">
      <c r="A501" s="33" t="s">
        <v>1721</v>
      </c>
      <c r="B501" s="33" t="s">
        <v>49</v>
      </c>
      <c r="C501" s="27">
        <v>500</v>
      </c>
      <c r="D501" s="33">
        <v>80161504</v>
      </c>
      <c r="E501" s="33"/>
      <c r="F501" s="38"/>
      <c r="G501" s="33" t="s">
        <v>1685</v>
      </c>
      <c r="H501" s="33" t="s">
        <v>26</v>
      </c>
      <c r="I501" s="33" t="s">
        <v>1126</v>
      </c>
      <c r="J501" s="33" t="s">
        <v>62</v>
      </c>
      <c r="K501" s="33">
        <v>6</v>
      </c>
      <c r="L501" s="33" t="s">
        <v>28</v>
      </c>
      <c r="M501" s="33">
        <v>6.5</v>
      </c>
      <c r="N501" s="33" t="s">
        <v>29</v>
      </c>
      <c r="O501" s="33" t="s">
        <v>709</v>
      </c>
      <c r="P501" s="33" t="s">
        <v>43</v>
      </c>
      <c r="Q501" s="33">
        <v>0</v>
      </c>
      <c r="R501" s="33" t="s">
        <v>59</v>
      </c>
      <c r="S501" s="62">
        <v>6000000</v>
      </c>
      <c r="T501" s="62">
        <f>+S501*M501</f>
        <v>39000000</v>
      </c>
      <c r="U501" s="29">
        <f>+T501</f>
        <v>39000000</v>
      </c>
      <c r="V501" s="33" t="s">
        <v>32</v>
      </c>
      <c r="W501" s="33" t="s">
        <v>33</v>
      </c>
      <c r="X501" s="33" t="s">
        <v>334</v>
      </c>
      <c r="Y501" s="33">
        <v>8420</v>
      </c>
      <c r="Z501" s="33" t="s">
        <v>335</v>
      </c>
      <c r="AA501" s="33"/>
      <c r="AB501" s="33" t="s">
        <v>49</v>
      </c>
      <c r="AC501" s="33" t="s">
        <v>572</v>
      </c>
      <c r="AD501" s="33" t="s">
        <v>1854</v>
      </c>
      <c r="AE501" s="33"/>
      <c r="AF501" s="33"/>
    </row>
    <row r="502" spans="1:32" s="109" customFormat="1" ht="147" customHeight="1" x14ac:dyDescent="0.25">
      <c r="A502" s="33" t="s">
        <v>1724</v>
      </c>
      <c r="B502" s="33" t="s">
        <v>76</v>
      </c>
      <c r="C502" s="27">
        <v>501</v>
      </c>
      <c r="D502" s="33">
        <v>80161504</v>
      </c>
      <c r="E502" s="33"/>
      <c r="F502" s="38"/>
      <c r="G502" s="33" t="s">
        <v>1686</v>
      </c>
      <c r="H502" s="33" t="s">
        <v>34</v>
      </c>
      <c r="I502" s="33" t="s">
        <v>1303</v>
      </c>
      <c r="J502" s="33" t="s">
        <v>54</v>
      </c>
      <c r="K502" s="34">
        <v>5</v>
      </c>
      <c r="L502" s="33" t="s">
        <v>28</v>
      </c>
      <c r="M502" s="33">
        <v>7</v>
      </c>
      <c r="N502" s="33" t="s">
        <v>29</v>
      </c>
      <c r="O502" s="33" t="s">
        <v>709</v>
      </c>
      <c r="P502" s="33" t="s">
        <v>43</v>
      </c>
      <c r="Q502" s="33">
        <v>0</v>
      </c>
      <c r="R502" s="33" t="s">
        <v>31</v>
      </c>
      <c r="S502" s="62">
        <v>5500000</v>
      </c>
      <c r="T502" s="62">
        <f>+M502*S502</f>
        <v>38500000</v>
      </c>
      <c r="U502" s="29">
        <f>+T502</f>
        <v>38500000</v>
      </c>
      <c r="V502" s="33" t="s">
        <v>32</v>
      </c>
      <c r="W502" s="33" t="s">
        <v>33</v>
      </c>
      <c r="X502" s="33" t="s">
        <v>564</v>
      </c>
      <c r="Y502" s="34">
        <v>3009133992</v>
      </c>
      <c r="Z502" s="10" t="s">
        <v>279</v>
      </c>
      <c r="AA502" s="33"/>
      <c r="AB502" s="33" t="s">
        <v>76</v>
      </c>
      <c r="AC502" s="33" t="s">
        <v>272</v>
      </c>
      <c r="AD502" s="33" t="s">
        <v>1803</v>
      </c>
      <c r="AE502" s="33"/>
      <c r="AF502" s="33"/>
    </row>
    <row r="503" spans="1:32" s="110" customFormat="1" ht="186.75" customHeight="1" x14ac:dyDescent="0.25">
      <c r="A503" s="33" t="s">
        <v>1725</v>
      </c>
      <c r="B503" s="33" t="s">
        <v>76</v>
      </c>
      <c r="C503" s="27">
        <v>502</v>
      </c>
      <c r="D503" s="33">
        <v>80161504</v>
      </c>
      <c r="E503" s="33"/>
      <c r="F503" s="38"/>
      <c r="G503" s="33" t="s">
        <v>1687</v>
      </c>
      <c r="H503" s="33" t="s">
        <v>26</v>
      </c>
      <c r="I503" s="33" t="s">
        <v>1305</v>
      </c>
      <c r="J503" s="33" t="s">
        <v>54</v>
      </c>
      <c r="K503" s="34">
        <v>5</v>
      </c>
      <c r="L503" s="33" t="s">
        <v>28</v>
      </c>
      <c r="M503" s="33">
        <v>7</v>
      </c>
      <c r="N503" s="33" t="s">
        <v>29</v>
      </c>
      <c r="O503" s="33" t="s">
        <v>709</v>
      </c>
      <c r="P503" s="33" t="s">
        <v>43</v>
      </c>
      <c r="Q503" s="33">
        <v>0</v>
      </c>
      <c r="R503" s="33" t="s">
        <v>31</v>
      </c>
      <c r="S503" s="62">
        <v>8500000</v>
      </c>
      <c r="T503" s="62">
        <f>+M503*S503</f>
        <v>59500000</v>
      </c>
      <c r="U503" s="29">
        <f>+T503</f>
        <v>59500000</v>
      </c>
      <c r="V503" s="33" t="s">
        <v>32</v>
      </c>
      <c r="W503" s="33" t="s">
        <v>33</v>
      </c>
      <c r="X503" s="33" t="s">
        <v>564</v>
      </c>
      <c r="Y503" s="34">
        <v>3009133992</v>
      </c>
      <c r="Z503" s="10" t="s">
        <v>279</v>
      </c>
      <c r="AA503" s="33"/>
      <c r="AB503" s="33" t="s">
        <v>76</v>
      </c>
      <c r="AC503" s="33" t="s">
        <v>272</v>
      </c>
      <c r="AD503" s="33" t="s">
        <v>1803</v>
      </c>
      <c r="AE503" s="33"/>
      <c r="AF503" s="33"/>
    </row>
    <row r="504" spans="1:32" s="109" customFormat="1" ht="243.75" customHeight="1" x14ac:dyDescent="0.25">
      <c r="A504" s="33" t="s">
        <v>1759</v>
      </c>
      <c r="B504" s="33" t="s">
        <v>174</v>
      </c>
      <c r="C504" s="27">
        <v>503</v>
      </c>
      <c r="D504" s="33" t="s">
        <v>663</v>
      </c>
      <c r="E504" s="33"/>
      <c r="F504" s="38"/>
      <c r="G504" s="33" t="s">
        <v>1688</v>
      </c>
      <c r="H504" s="33" t="s">
        <v>1646</v>
      </c>
      <c r="I504" s="38"/>
      <c r="J504" s="33" t="s">
        <v>54</v>
      </c>
      <c r="K504" s="33">
        <v>5</v>
      </c>
      <c r="L504" s="33" t="s">
        <v>28</v>
      </c>
      <c r="M504" s="33">
        <v>6</v>
      </c>
      <c r="N504" s="33" t="s">
        <v>136</v>
      </c>
      <c r="O504" s="33" t="s">
        <v>709</v>
      </c>
      <c r="P504" s="33" t="s">
        <v>43</v>
      </c>
      <c r="Q504" s="33">
        <v>0</v>
      </c>
      <c r="R504" s="33" t="s">
        <v>59</v>
      </c>
      <c r="S504" s="62">
        <v>0</v>
      </c>
      <c r="T504" s="62">
        <v>80000000</v>
      </c>
      <c r="U504" s="29">
        <f>+T504</f>
        <v>80000000</v>
      </c>
      <c r="V504" s="33" t="s">
        <v>32</v>
      </c>
      <c r="W504" s="33" t="s">
        <v>33</v>
      </c>
      <c r="X504" s="33" t="s">
        <v>576</v>
      </c>
      <c r="Y504" s="34">
        <v>3009133992</v>
      </c>
      <c r="Z504" s="10" t="s">
        <v>577</v>
      </c>
      <c r="AA504" s="33"/>
      <c r="AB504" s="33" t="s">
        <v>174</v>
      </c>
      <c r="AC504" s="33" t="s">
        <v>608</v>
      </c>
      <c r="AD504" s="33" t="s">
        <v>1633</v>
      </c>
      <c r="AE504" s="38"/>
      <c r="AF504" s="38"/>
    </row>
    <row r="505" spans="1:32" s="109" customFormat="1" ht="66" x14ac:dyDescent="0.25">
      <c r="A505" s="33" t="s">
        <v>1760</v>
      </c>
      <c r="B505" s="33" t="s">
        <v>174</v>
      </c>
      <c r="C505" s="27">
        <v>504</v>
      </c>
      <c r="D505" s="33">
        <v>80161500</v>
      </c>
      <c r="E505" s="33"/>
      <c r="F505" s="38"/>
      <c r="G505" s="33" t="s">
        <v>1827</v>
      </c>
      <c r="H505" s="33" t="s">
        <v>1545</v>
      </c>
      <c r="I505" s="33" t="s">
        <v>1272</v>
      </c>
      <c r="J505" s="33" t="s">
        <v>54</v>
      </c>
      <c r="K505" s="33">
        <v>5</v>
      </c>
      <c r="L505" s="33" t="s">
        <v>28</v>
      </c>
      <c r="M505" s="33">
        <v>7.5</v>
      </c>
      <c r="N505" s="33" t="s">
        <v>29</v>
      </c>
      <c r="O505" s="33" t="s">
        <v>709</v>
      </c>
      <c r="P505" s="33" t="s">
        <v>43</v>
      </c>
      <c r="Q505" s="33">
        <v>0</v>
      </c>
      <c r="R505" s="33" t="s">
        <v>59</v>
      </c>
      <c r="S505" s="62">
        <v>11000000</v>
      </c>
      <c r="T505" s="62">
        <f>+M505*S505</f>
        <v>82500000</v>
      </c>
      <c r="U505" s="29">
        <v>82500000</v>
      </c>
      <c r="V505" s="33" t="s">
        <v>32</v>
      </c>
      <c r="W505" s="33" t="s">
        <v>33</v>
      </c>
      <c r="X505" s="33" t="s">
        <v>1273</v>
      </c>
      <c r="Y505" s="34">
        <v>3009133992</v>
      </c>
      <c r="Z505" s="10" t="s">
        <v>1274</v>
      </c>
      <c r="AA505" s="33"/>
      <c r="AB505" s="33" t="s">
        <v>174</v>
      </c>
      <c r="AC505" s="33" t="s">
        <v>268</v>
      </c>
      <c r="AD505" s="33" t="s">
        <v>1633</v>
      </c>
      <c r="AE505" s="33"/>
      <c r="AF505" s="33"/>
    </row>
    <row r="506" spans="1:32" s="109" customFormat="1" ht="82.5" x14ac:dyDescent="0.25">
      <c r="A506" s="33" t="s">
        <v>1761</v>
      </c>
      <c r="B506" s="33" t="s">
        <v>174</v>
      </c>
      <c r="C506" s="27">
        <v>505</v>
      </c>
      <c r="D506" s="33">
        <v>80161500</v>
      </c>
      <c r="E506" s="33"/>
      <c r="F506" s="38"/>
      <c r="G506" s="33" t="s">
        <v>1708</v>
      </c>
      <c r="H506" s="33" t="s">
        <v>26</v>
      </c>
      <c r="I506" s="33" t="s">
        <v>1278</v>
      </c>
      <c r="J506" s="5" t="s">
        <v>54</v>
      </c>
      <c r="K506" s="33">
        <v>5</v>
      </c>
      <c r="L506" s="33" t="s">
        <v>28</v>
      </c>
      <c r="M506" s="33">
        <v>7.5</v>
      </c>
      <c r="N506" s="33" t="s">
        <v>29</v>
      </c>
      <c r="O506" s="33" t="s">
        <v>709</v>
      </c>
      <c r="P506" s="33" t="s">
        <v>43</v>
      </c>
      <c r="Q506" s="33">
        <v>0</v>
      </c>
      <c r="R506" s="33" t="s">
        <v>59</v>
      </c>
      <c r="S506" s="62">
        <v>6000000</v>
      </c>
      <c r="T506" s="62">
        <f>+M506*S506</f>
        <v>45000000</v>
      </c>
      <c r="U506" s="29">
        <v>45000000</v>
      </c>
      <c r="V506" s="33" t="s">
        <v>32</v>
      </c>
      <c r="W506" s="33" t="s">
        <v>33</v>
      </c>
      <c r="X506" s="33" t="s">
        <v>576</v>
      </c>
      <c r="Y506" s="34">
        <v>3009133992</v>
      </c>
      <c r="Z506" s="10" t="s">
        <v>577</v>
      </c>
      <c r="AA506" s="33"/>
      <c r="AB506" s="33" t="s">
        <v>174</v>
      </c>
      <c r="AC506" s="33" t="s">
        <v>268</v>
      </c>
      <c r="AD506" s="33" t="s">
        <v>1633</v>
      </c>
      <c r="AE506" s="33"/>
      <c r="AF506" s="33"/>
    </row>
    <row r="507" spans="1:32" s="109" customFormat="1" ht="161.25" customHeight="1" x14ac:dyDescent="0.25">
      <c r="A507" s="33" t="s">
        <v>1762</v>
      </c>
      <c r="B507" s="33" t="s">
        <v>174</v>
      </c>
      <c r="C507" s="27">
        <v>506</v>
      </c>
      <c r="D507" s="33">
        <v>80161500</v>
      </c>
      <c r="E507" s="33"/>
      <c r="F507" s="38"/>
      <c r="G507" s="33" t="s">
        <v>1709</v>
      </c>
      <c r="H507" s="33" t="s">
        <v>744</v>
      </c>
      <c r="I507" s="33" t="s">
        <v>1358</v>
      </c>
      <c r="J507" s="33" t="s">
        <v>54</v>
      </c>
      <c r="K507" s="34">
        <v>1</v>
      </c>
      <c r="L507" s="33" t="s">
        <v>28</v>
      </c>
      <c r="M507" s="33">
        <v>7.3</v>
      </c>
      <c r="N507" s="33" t="s">
        <v>29</v>
      </c>
      <c r="O507" s="33" t="s">
        <v>709</v>
      </c>
      <c r="P507" s="33" t="s">
        <v>43</v>
      </c>
      <c r="Q507" s="33">
        <v>0</v>
      </c>
      <c r="R507" s="33" t="s">
        <v>31</v>
      </c>
      <c r="S507" s="62">
        <v>7000000</v>
      </c>
      <c r="T507" s="62">
        <f>+M507*S507</f>
        <v>51100000</v>
      </c>
      <c r="U507" s="29">
        <f>+T507</f>
        <v>51100000</v>
      </c>
      <c r="V507" s="33" t="s">
        <v>32</v>
      </c>
      <c r="W507" s="33" t="s">
        <v>33</v>
      </c>
      <c r="X507" s="33" t="s">
        <v>576</v>
      </c>
      <c r="Y507" s="34">
        <v>3009133992</v>
      </c>
      <c r="Z507" s="10" t="s">
        <v>577</v>
      </c>
      <c r="AA507" s="33"/>
      <c r="AB507" s="33" t="s">
        <v>174</v>
      </c>
      <c r="AC507" s="33" t="s">
        <v>272</v>
      </c>
      <c r="AD507" s="33" t="s">
        <v>1633</v>
      </c>
      <c r="AE507" s="33"/>
      <c r="AF507" s="33"/>
    </row>
    <row r="508" spans="1:32" s="109" customFormat="1" ht="300" customHeight="1" x14ac:dyDescent="0.25">
      <c r="A508" s="33" t="s">
        <v>1763</v>
      </c>
      <c r="B508" s="33" t="s">
        <v>174</v>
      </c>
      <c r="C508" s="27">
        <v>507</v>
      </c>
      <c r="D508" s="33">
        <v>80161500</v>
      </c>
      <c r="E508" s="33"/>
      <c r="F508" s="38"/>
      <c r="G508" s="33" t="s">
        <v>1689</v>
      </c>
      <c r="H508" s="33" t="s">
        <v>34</v>
      </c>
      <c r="I508" s="33" t="s">
        <v>1276</v>
      </c>
      <c r="J508" s="33" t="s">
        <v>62</v>
      </c>
      <c r="K508" s="33">
        <v>2</v>
      </c>
      <c r="L508" s="33" t="s">
        <v>28</v>
      </c>
      <c r="M508" s="33">
        <v>6.2</v>
      </c>
      <c r="N508" s="33" t="s">
        <v>29</v>
      </c>
      <c r="O508" s="33" t="s">
        <v>709</v>
      </c>
      <c r="P508" s="33" t="s">
        <v>43</v>
      </c>
      <c r="Q508" s="33">
        <v>0</v>
      </c>
      <c r="R508" s="33" t="s">
        <v>59</v>
      </c>
      <c r="S508" s="62">
        <v>5500000</v>
      </c>
      <c r="T508" s="62">
        <v>33733333</v>
      </c>
      <c r="U508" s="29">
        <f>+T508</f>
        <v>33733333</v>
      </c>
      <c r="V508" s="33" t="s">
        <v>32</v>
      </c>
      <c r="W508" s="33" t="s">
        <v>33</v>
      </c>
      <c r="X508" s="33" t="s">
        <v>576</v>
      </c>
      <c r="Y508" s="34">
        <v>3009133992</v>
      </c>
      <c r="Z508" s="10" t="s">
        <v>577</v>
      </c>
      <c r="AA508" s="33"/>
      <c r="AB508" s="33" t="s">
        <v>174</v>
      </c>
      <c r="AC508" s="33" t="s">
        <v>268</v>
      </c>
      <c r="AD508" s="33" t="s">
        <v>1937</v>
      </c>
      <c r="AE508" s="33"/>
      <c r="AF508" s="33"/>
    </row>
    <row r="509" spans="1:32" s="109" customFormat="1" ht="82.5" x14ac:dyDescent="0.25">
      <c r="A509" s="33" t="s">
        <v>1764</v>
      </c>
      <c r="B509" s="33" t="s">
        <v>174</v>
      </c>
      <c r="C509" s="27">
        <v>508</v>
      </c>
      <c r="D509" s="33">
        <v>80161500</v>
      </c>
      <c r="E509" s="33"/>
      <c r="F509" s="38"/>
      <c r="G509" s="33" t="s">
        <v>1690</v>
      </c>
      <c r="H509" s="33" t="s">
        <v>26</v>
      </c>
      <c r="I509" s="33" t="s">
        <v>1280</v>
      </c>
      <c r="J509" s="35" t="s">
        <v>146</v>
      </c>
      <c r="K509" s="33">
        <v>7</v>
      </c>
      <c r="L509" s="33" t="s">
        <v>28</v>
      </c>
      <c r="M509" s="33">
        <v>5.9</v>
      </c>
      <c r="N509" s="33" t="s">
        <v>29</v>
      </c>
      <c r="O509" s="33" t="s">
        <v>709</v>
      </c>
      <c r="P509" s="33" t="s">
        <v>43</v>
      </c>
      <c r="Q509" s="33">
        <v>0</v>
      </c>
      <c r="R509" s="33" t="s">
        <v>59</v>
      </c>
      <c r="S509" s="62">
        <v>7000000</v>
      </c>
      <c r="T509" s="62">
        <v>45500000</v>
      </c>
      <c r="U509" s="29">
        <v>45500000</v>
      </c>
      <c r="V509" s="33" t="s">
        <v>32</v>
      </c>
      <c r="W509" s="33" t="s">
        <v>33</v>
      </c>
      <c r="X509" s="33" t="s">
        <v>576</v>
      </c>
      <c r="Y509" s="34">
        <v>3009133992</v>
      </c>
      <c r="Z509" s="10" t="s">
        <v>577</v>
      </c>
      <c r="AA509" s="33"/>
      <c r="AB509" s="33" t="s">
        <v>174</v>
      </c>
      <c r="AC509" s="33" t="s">
        <v>268</v>
      </c>
      <c r="AD509" s="33" t="s">
        <v>2005</v>
      </c>
      <c r="AE509" s="33"/>
      <c r="AF509" s="33"/>
    </row>
    <row r="510" spans="1:32" s="109" customFormat="1" ht="324" customHeight="1" x14ac:dyDescent="0.25">
      <c r="A510" s="33" t="s">
        <v>1765</v>
      </c>
      <c r="B510" s="33" t="s">
        <v>174</v>
      </c>
      <c r="C510" s="27">
        <v>509</v>
      </c>
      <c r="D510" s="33">
        <v>80161500</v>
      </c>
      <c r="E510" s="33"/>
      <c r="F510" s="38"/>
      <c r="G510" s="33" t="s">
        <v>1691</v>
      </c>
      <c r="H510" s="33" t="s">
        <v>26</v>
      </c>
      <c r="I510" s="33" t="s">
        <v>1282</v>
      </c>
      <c r="J510" s="33" t="s">
        <v>62</v>
      </c>
      <c r="K510" s="33">
        <v>2</v>
      </c>
      <c r="L510" s="33" t="s">
        <v>28</v>
      </c>
      <c r="M510" s="33">
        <v>6.5</v>
      </c>
      <c r="N510" s="33" t="s">
        <v>29</v>
      </c>
      <c r="O510" s="33" t="s">
        <v>709</v>
      </c>
      <c r="P510" s="33" t="s">
        <v>43</v>
      </c>
      <c r="Q510" s="33">
        <v>0</v>
      </c>
      <c r="R510" s="33" t="s">
        <v>59</v>
      </c>
      <c r="S510" s="62">
        <v>8000000</v>
      </c>
      <c r="T510" s="62">
        <v>52000000</v>
      </c>
      <c r="U510" s="29">
        <v>52000000</v>
      </c>
      <c r="V510" s="33" t="s">
        <v>32</v>
      </c>
      <c r="W510" s="33" t="s">
        <v>33</v>
      </c>
      <c r="X510" s="33" t="s">
        <v>576</v>
      </c>
      <c r="Y510" s="34">
        <v>3009133992</v>
      </c>
      <c r="Z510" s="10" t="s">
        <v>577</v>
      </c>
      <c r="AA510" s="33"/>
      <c r="AB510" s="33" t="s">
        <v>174</v>
      </c>
      <c r="AC510" s="33" t="s">
        <v>268</v>
      </c>
      <c r="AD510" s="33" t="s">
        <v>1633</v>
      </c>
      <c r="AE510" s="33"/>
      <c r="AF510" s="33"/>
    </row>
    <row r="511" spans="1:32" s="109" customFormat="1" ht="204.75" customHeight="1" x14ac:dyDescent="0.25">
      <c r="A511" s="33" t="s">
        <v>1766</v>
      </c>
      <c r="B511" s="33" t="s">
        <v>174</v>
      </c>
      <c r="C511" s="27">
        <v>510</v>
      </c>
      <c r="D511" s="33">
        <v>80161500</v>
      </c>
      <c r="E511" s="33"/>
      <c r="F511" s="38"/>
      <c r="G511" s="33" t="s">
        <v>1710</v>
      </c>
      <c r="H511" s="33" t="s">
        <v>26</v>
      </c>
      <c r="I511" s="33" t="s">
        <v>1284</v>
      </c>
      <c r="J511" s="5" t="s">
        <v>62</v>
      </c>
      <c r="K511" s="33">
        <v>2</v>
      </c>
      <c r="L511" s="33" t="s">
        <v>28</v>
      </c>
      <c r="M511" s="33">
        <v>6.5</v>
      </c>
      <c r="N511" s="33" t="s">
        <v>29</v>
      </c>
      <c r="O511" s="33" t="s">
        <v>709</v>
      </c>
      <c r="P511" s="33" t="s">
        <v>43</v>
      </c>
      <c r="Q511" s="33">
        <v>0</v>
      </c>
      <c r="R511" s="33" t="s">
        <v>59</v>
      </c>
      <c r="S511" s="62">
        <v>5000000</v>
      </c>
      <c r="T511" s="62">
        <v>32500000</v>
      </c>
      <c r="U511" s="29">
        <v>32500000</v>
      </c>
      <c r="V511" s="33" t="s">
        <v>32</v>
      </c>
      <c r="W511" s="33" t="s">
        <v>33</v>
      </c>
      <c r="X511" s="33" t="s">
        <v>576</v>
      </c>
      <c r="Y511" s="34">
        <v>3009133992</v>
      </c>
      <c r="Z511" s="10" t="s">
        <v>577</v>
      </c>
      <c r="AA511" s="33"/>
      <c r="AB511" s="33" t="s">
        <v>174</v>
      </c>
      <c r="AC511" s="33" t="s">
        <v>268</v>
      </c>
      <c r="AD511" s="33" t="s">
        <v>1633</v>
      </c>
      <c r="AE511" s="33"/>
      <c r="AF511" s="33"/>
    </row>
    <row r="512" spans="1:32" s="109" customFormat="1" ht="267.75" customHeight="1" x14ac:dyDescent="0.25">
      <c r="A512" s="33" t="s">
        <v>1767</v>
      </c>
      <c r="B512" s="33" t="s">
        <v>174</v>
      </c>
      <c r="C512" s="27">
        <v>511</v>
      </c>
      <c r="D512" s="33">
        <v>80161500</v>
      </c>
      <c r="E512" s="33"/>
      <c r="F512" s="38"/>
      <c r="G512" s="33" t="s">
        <v>1692</v>
      </c>
      <c r="H512" s="33" t="s">
        <v>26</v>
      </c>
      <c r="I512" s="33" t="s">
        <v>1647</v>
      </c>
      <c r="J512" s="33" t="s">
        <v>146</v>
      </c>
      <c r="K512" s="33">
        <v>3</v>
      </c>
      <c r="L512" s="33" t="s">
        <v>28</v>
      </c>
      <c r="M512" s="33">
        <v>5.5</v>
      </c>
      <c r="N512" s="33" t="s">
        <v>29</v>
      </c>
      <c r="O512" s="33" t="s">
        <v>709</v>
      </c>
      <c r="P512" s="33" t="s">
        <v>43</v>
      </c>
      <c r="Q512" s="33">
        <v>0</v>
      </c>
      <c r="R512" s="33" t="s">
        <v>59</v>
      </c>
      <c r="S512" s="62">
        <v>8000000</v>
      </c>
      <c r="T512" s="62">
        <v>44000000</v>
      </c>
      <c r="U512" s="29">
        <v>44000000</v>
      </c>
      <c r="V512" s="33" t="s">
        <v>32</v>
      </c>
      <c r="W512" s="33" t="s">
        <v>33</v>
      </c>
      <c r="X512" s="33" t="s">
        <v>576</v>
      </c>
      <c r="Y512" s="34">
        <v>3009133992</v>
      </c>
      <c r="Z512" s="10" t="s">
        <v>577</v>
      </c>
      <c r="AA512" s="33"/>
      <c r="AB512" s="33" t="s">
        <v>174</v>
      </c>
      <c r="AC512" s="33" t="s">
        <v>268</v>
      </c>
      <c r="AD512" s="33" t="s">
        <v>1633</v>
      </c>
      <c r="AE512" s="33"/>
      <c r="AF512" s="33"/>
    </row>
    <row r="513" spans="1:32" s="109" customFormat="1" ht="254.25" customHeight="1" x14ac:dyDescent="0.25">
      <c r="A513" s="33" t="s">
        <v>1722</v>
      </c>
      <c r="B513" s="33" t="s">
        <v>65</v>
      </c>
      <c r="C513" s="27">
        <v>512</v>
      </c>
      <c r="D513" s="33" t="s">
        <v>1097</v>
      </c>
      <c r="E513" s="33"/>
      <c r="F513" s="33"/>
      <c r="G513" s="33" t="s">
        <v>1711</v>
      </c>
      <c r="H513" s="33" t="s">
        <v>26</v>
      </c>
      <c r="I513" s="33" t="s">
        <v>1098</v>
      </c>
      <c r="J513" s="33" t="s">
        <v>54</v>
      </c>
      <c r="K513" s="33">
        <v>5</v>
      </c>
      <c r="L513" s="33" t="s">
        <v>28</v>
      </c>
      <c r="M513" s="33">
        <v>7</v>
      </c>
      <c r="N513" s="33" t="s">
        <v>29</v>
      </c>
      <c r="O513" s="33" t="s">
        <v>709</v>
      </c>
      <c r="P513" s="33" t="s">
        <v>30</v>
      </c>
      <c r="Q513" s="33">
        <v>1</v>
      </c>
      <c r="R513" s="33" t="s">
        <v>59</v>
      </c>
      <c r="S513" s="62">
        <v>7000000</v>
      </c>
      <c r="T513" s="62">
        <f>7000000*7</f>
        <v>49000000</v>
      </c>
      <c r="U513" s="29">
        <f>7000000*7</f>
        <v>49000000</v>
      </c>
      <c r="V513" s="33" t="s">
        <v>32</v>
      </c>
      <c r="W513" s="33" t="s">
        <v>33</v>
      </c>
      <c r="X513" s="33" t="s">
        <v>289</v>
      </c>
      <c r="Y513" s="34">
        <v>3009133992</v>
      </c>
      <c r="Z513" s="10" t="s">
        <v>290</v>
      </c>
      <c r="AA513" s="33"/>
      <c r="AB513" s="33" t="s">
        <v>65</v>
      </c>
      <c r="AC513" s="33" t="s">
        <v>575</v>
      </c>
      <c r="AD513" s="33" t="s">
        <v>250</v>
      </c>
      <c r="AE513" s="33"/>
      <c r="AF513" s="33"/>
    </row>
    <row r="514" spans="1:32" s="109" customFormat="1" ht="99" x14ac:dyDescent="0.25">
      <c r="A514" s="33" t="s">
        <v>1723</v>
      </c>
      <c r="B514" s="33" t="s">
        <v>65</v>
      </c>
      <c r="C514" s="27">
        <v>513</v>
      </c>
      <c r="D514" s="33" t="s">
        <v>307</v>
      </c>
      <c r="E514" s="33"/>
      <c r="F514" s="33"/>
      <c r="G514" s="33" t="s">
        <v>1712</v>
      </c>
      <c r="H514" s="33" t="s">
        <v>26</v>
      </c>
      <c r="I514" s="33" t="s">
        <v>1106</v>
      </c>
      <c r="J514" s="33" t="s">
        <v>54</v>
      </c>
      <c r="K514" s="33">
        <v>5</v>
      </c>
      <c r="L514" s="33" t="s">
        <v>28</v>
      </c>
      <c r="M514" s="33">
        <v>7</v>
      </c>
      <c r="N514" s="33" t="s">
        <v>29</v>
      </c>
      <c r="O514" s="33" t="s">
        <v>709</v>
      </c>
      <c r="P514" s="33" t="s">
        <v>30</v>
      </c>
      <c r="Q514" s="33">
        <v>1</v>
      </c>
      <c r="R514" s="33" t="s">
        <v>59</v>
      </c>
      <c r="S514" s="62">
        <v>6000000</v>
      </c>
      <c r="T514" s="62">
        <f>+M514*S514</f>
        <v>42000000</v>
      </c>
      <c r="U514" s="29">
        <f>+T514</f>
        <v>42000000</v>
      </c>
      <c r="V514" s="33" t="s">
        <v>32</v>
      </c>
      <c r="W514" s="33" t="s">
        <v>33</v>
      </c>
      <c r="X514" s="33" t="s">
        <v>289</v>
      </c>
      <c r="Y514" s="34">
        <v>3009133992</v>
      </c>
      <c r="Z514" s="10" t="s">
        <v>290</v>
      </c>
      <c r="AA514" s="33"/>
      <c r="AB514" s="33" t="s">
        <v>65</v>
      </c>
      <c r="AC514" s="33" t="s">
        <v>575</v>
      </c>
      <c r="AD514" s="33" t="s">
        <v>250</v>
      </c>
      <c r="AE514" s="33"/>
      <c r="AF514" s="33"/>
    </row>
    <row r="515" spans="1:32" s="109" customFormat="1" ht="273" customHeight="1" x14ac:dyDescent="0.25">
      <c r="A515" s="33" t="s">
        <v>1726</v>
      </c>
      <c r="B515" s="33" t="s">
        <v>1323</v>
      </c>
      <c r="C515" s="53">
        <v>514</v>
      </c>
      <c r="D515" s="33">
        <v>80161504</v>
      </c>
      <c r="E515" s="33"/>
      <c r="F515" s="33"/>
      <c r="G515" s="33" t="s">
        <v>1713</v>
      </c>
      <c r="H515" s="33" t="s">
        <v>26</v>
      </c>
      <c r="I515" s="33" t="s">
        <v>1324</v>
      </c>
      <c r="J515" s="33" t="s">
        <v>54</v>
      </c>
      <c r="K515" s="34">
        <v>5</v>
      </c>
      <c r="L515" s="33" t="s">
        <v>64</v>
      </c>
      <c r="M515" s="33">
        <v>5.5</v>
      </c>
      <c r="N515" s="33" t="s">
        <v>29</v>
      </c>
      <c r="O515" s="33" t="s">
        <v>709</v>
      </c>
      <c r="P515" s="33" t="s">
        <v>43</v>
      </c>
      <c r="Q515" s="33">
        <v>0</v>
      </c>
      <c r="R515" s="33" t="s">
        <v>31</v>
      </c>
      <c r="S515" s="62">
        <v>6000000</v>
      </c>
      <c r="T515" s="62">
        <f>+S515*M515</f>
        <v>33000000</v>
      </c>
      <c r="U515" s="29">
        <f>T515</f>
        <v>33000000</v>
      </c>
      <c r="V515" s="33" t="s">
        <v>32</v>
      </c>
      <c r="W515" s="3" t="s">
        <v>33</v>
      </c>
      <c r="X515" s="33" t="s">
        <v>1325</v>
      </c>
      <c r="Y515" s="33">
        <v>3057017937</v>
      </c>
      <c r="Z515" s="33" t="s">
        <v>1326</v>
      </c>
      <c r="AA515" s="33"/>
      <c r="AB515" s="33" t="s">
        <v>1323</v>
      </c>
      <c r="AC515" s="33" t="s">
        <v>272</v>
      </c>
      <c r="AD515" s="33" t="s">
        <v>1799</v>
      </c>
      <c r="AE515" s="33"/>
      <c r="AF515" s="33"/>
    </row>
    <row r="516" spans="1:32" s="109" customFormat="1" ht="279" customHeight="1" x14ac:dyDescent="0.25">
      <c r="A516" s="33" t="s">
        <v>1727</v>
      </c>
      <c r="B516" s="33" t="s">
        <v>1323</v>
      </c>
      <c r="C516" s="53">
        <v>515</v>
      </c>
      <c r="D516" s="33">
        <v>80161504</v>
      </c>
      <c r="E516" s="33"/>
      <c r="F516" s="33"/>
      <c r="G516" s="33" t="s">
        <v>1714</v>
      </c>
      <c r="H516" s="33" t="s">
        <v>26</v>
      </c>
      <c r="I516" s="33" t="s">
        <v>1328</v>
      </c>
      <c r="J516" s="33" t="s">
        <v>54</v>
      </c>
      <c r="K516" s="34">
        <v>5</v>
      </c>
      <c r="L516" s="33" t="s">
        <v>64</v>
      </c>
      <c r="M516" s="33">
        <v>5.5</v>
      </c>
      <c r="N516" s="33" t="s">
        <v>29</v>
      </c>
      <c r="O516" s="33" t="s">
        <v>709</v>
      </c>
      <c r="P516" s="33" t="s">
        <v>43</v>
      </c>
      <c r="Q516" s="33">
        <v>0</v>
      </c>
      <c r="R516" s="33" t="s">
        <v>31</v>
      </c>
      <c r="S516" s="62">
        <v>6000000</v>
      </c>
      <c r="T516" s="62">
        <f>+S516*M516</f>
        <v>33000000</v>
      </c>
      <c r="U516" s="29">
        <f>T516</f>
        <v>33000000</v>
      </c>
      <c r="V516" s="33" t="s">
        <v>32</v>
      </c>
      <c r="W516" s="3" t="s">
        <v>33</v>
      </c>
      <c r="X516" s="33" t="s">
        <v>1325</v>
      </c>
      <c r="Y516" s="33">
        <v>3057017937</v>
      </c>
      <c r="Z516" s="33" t="s">
        <v>1326</v>
      </c>
      <c r="AA516" s="33"/>
      <c r="AB516" s="33" t="s">
        <v>1323</v>
      </c>
      <c r="AC516" s="33" t="s">
        <v>272</v>
      </c>
      <c r="AD516" s="33" t="s">
        <v>1799</v>
      </c>
      <c r="AE516" s="33"/>
      <c r="AF516" s="33"/>
    </row>
    <row r="517" spans="1:32" s="109" customFormat="1" ht="279" customHeight="1" x14ac:dyDescent="0.25">
      <c r="A517" s="38" t="s">
        <v>1769</v>
      </c>
      <c r="B517" s="33" t="s">
        <v>108</v>
      </c>
      <c r="C517" s="53">
        <v>516</v>
      </c>
      <c r="D517" s="33" t="s">
        <v>183</v>
      </c>
      <c r="E517" s="33"/>
      <c r="F517" s="33"/>
      <c r="G517" s="33" t="s">
        <v>1715</v>
      </c>
      <c r="H517" s="33" t="s">
        <v>185</v>
      </c>
      <c r="I517" s="33" t="s">
        <v>78</v>
      </c>
      <c r="J517" s="33" t="s">
        <v>54</v>
      </c>
      <c r="K517" s="33">
        <v>5</v>
      </c>
      <c r="L517" s="33" t="s">
        <v>28</v>
      </c>
      <c r="M517" s="33">
        <v>8</v>
      </c>
      <c r="N517" s="33" t="s">
        <v>243</v>
      </c>
      <c r="O517" s="33" t="s">
        <v>711</v>
      </c>
      <c r="P517" s="33" t="s">
        <v>43</v>
      </c>
      <c r="Q517" s="33">
        <v>0</v>
      </c>
      <c r="R517" s="33" t="s">
        <v>31</v>
      </c>
      <c r="S517" s="62">
        <v>0</v>
      </c>
      <c r="T517" s="62">
        <v>17894000</v>
      </c>
      <c r="U517" s="29">
        <f>+T517</f>
        <v>17894000</v>
      </c>
      <c r="V517" s="33" t="s">
        <v>32</v>
      </c>
      <c r="W517" s="33" t="s">
        <v>33</v>
      </c>
      <c r="X517" s="33" t="s">
        <v>642</v>
      </c>
      <c r="Y517" s="34">
        <v>3009133992</v>
      </c>
      <c r="Z517" s="10" t="s">
        <v>705</v>
      </c>
      <c r="AA517" s="33"/>
      <c r="AB517" s="33" t="s">
        <v>108</v>
      </c>
      <c r="AC517" s="33" t="s">
        <v>277</v>
      </c>
      <c r="AD517" s="33" t="s">
        <v>1650</v>
      </c>
      <c r="AE517" s="33"/>
      <c r="AF517" s="33"/>
    </row>
    <row r="518" spans="1:32" s="109" customFormat="1" ht="281.25" customHeight="1" x14ac:dyDescent="0.25">
      <c r="A518" s="38" t="s">
        <v>1770</v>
      </c>
      <c r="B518" s="33" t="s">
        <v>108</v>
      </c>
      <c r="C518" s="53">
        <v>517</v>
      </c>
      <c r="D518" s="33" t="s">
        <v>1236</v>
      </c>
      <c r="E518" s="33"/>
      <c r="F518" s="33"/>
      <c r="G518" s="33" t="s">
        <v>1716</v>
      </c>
      <c r="H518" s="33" t="s">
        <v>204</v>
      </c>
      <c r="I518" s="33"/>
      <c r="J518" s="33" t="s">
        <v>36</v>
      </c>
      <c r="K518" s="33">
        <v>8</v>
      </c>
      <c r="L518" s="33" t="s">
        <v>84</v>
      </c>
      <c r="M518" s="33">
        <v>2</v>
      </c>
      <c r="N518" s="33" t="s">
        <v>243</v>
      </c>
      <c r="O518" s="33" t="s">
        <v>711</v>
      </c>
      <c r="P518" s="33" t="s">
        <v>43</v>
      </c>
      <c r="Q518" s="33">
        <v>0</v>
      </c>
      <c r="R518" s="33" t="s">
        <v>59</v>
      </c>
      <c r="S518" s="62">
        <v>0</v>
      </c>
      <c r="T518" s="62">
        <v>58000000</v>
      </c>
      <c r="U518" s="29">
        <v>58000000</v>
      </c>
      <c r="V518" s="33" t="s">
        <v>32</v>
      </c>
      <c r="W518" s="33" t="s">
        <v>33</v>
      </c>
      <c r="X518" s="33" t="s">
        <v>775</v>
      </c>
      <c r="Y518" s="34">
        <v>3009133992</v>
      </c>
      <c r="Z518" s="10" t="s">
        <v>776</v>
      </c>
      <c r="AA518" s="33"/>
      <c r="AB518" s="33" t="s">
        <v>108</v>
      </c>
      <c r="AC518" s="33" t="s">
        <v>573</v>
      </c>
      <c r="AD518" s="33" t="s">
        <v>1957</v>
      </c>
      <c r="AE518" s="33"/>
      <c r="AF518" s="33"/>
    </row>
    <row r="519" spans="1:32" s="109" customFormat="1" ht="277.5" customHeight="1" x14ac:dyDescent="0.25">
      <c r="A519" s="33" t="s">
        <v>1768</v>
      </c>
      <c r="B519" s="33" t="s">
        <v>174</v>
      </c>
      <c r="C519" s="53">
        <v>518</v>
      </c>
      <c r="D519" s="33">
        <v>80161500</v>
      </c>
      <c r="E519" s="33"/>
      <c r="F519" s="38"/>
      <c r="G519" s="33" t="s">
        <v>1717</v>
      </c>
      <c r="H519" s="33" t="s">
        <v>26</v>
      </c>
      <c r="I519" s="33" t="s">
        <v>41</v>
      </c>
      <c r="J519" s="33" t="s">
        <v>54</v>
      </c>
      <c r="K519" s="33">
        <v>5</v>
      </c>
      <c r="L519" s="33" t="s">
        <v>28</v>
      </c>
      <c r="M519" s="42">
        <v>7.8666666666666663</v>
      </c>
      <c r="N519" s="33" t="s">
        <v>29</v>
      </c>
      <c r="O519" s="33" t="s">
        <v>709</v>
      </c>
      <c r="P519" s="33" t="s">
        <v>43</v>
      </c>
      <c r="Q519" s="33">
        <v>0</v>
      </c>
      <c r="R519" s="33" t="s">
        <v>59</v>
      </c>
      <c r="S519" s="62">
        <v>12000000</v>
      </c>
      <c r="T519" s="62">
        <f>+M519*S519</f>
        <v>94400000</v>
      </c>
      <c r="U519" s="29">
        <f>+T519</f>
        <v>94400000</v>
      </c>
      <c r="V519" s="33" t="s">
        <v>32</v>
      </c>
      <c r="W519" s="33" t="s">
        <v>33</v>
      </c>
      <c r="X519" s="33" t="s">
        <v>576</v>
      </c>
      <c r="Y519" s="34">
        <v>3009133992</v>
      </c>
      <c r="Z519" s="10" t="s">
        <v>577</v>
      </c>
      <c r="AA519" s="33"/>
      <c r="AB519" s="33" t="s">
        <v>174</v>
      </c>
      <c r="AC519" s="33" t="s">
        <v>268</v>
      </c>
      <c r="AD519" s="33" t="s">
        <v>1706</v>
      </c>
      <c r="AE519" s="38"/>
      <c r="AF519" s="38"/>
    </row>
    <row r="520" spans="1:32" s="109" customFormat="1" ht="288" customHeight="1" x14ac:dyDescent="0.25">
      <c r="A520" s="32" t="s">
        <v>1771</v>
      </c>
      <c r="B520" s="13" t="s">
        <v>108</v>
      </c>
      <c r="C520" s="14">
        <v>519</v>
      </c>
      <c r="D520" s="13" t="s">
        <v>239</v>
      </c>
      <c r="E520" s="33"/>
      <c r="F520" s="13"/>
      <c r="G520" s="13" t="s">
        <v>1718</v>
      </c>
      <c r="H520" s="13" t="s">
        <v>187</v>
      </c>
      <c r="I520" s="13" t="s">
        <v>78</v>
      </c>
      <c r="J520" s="13" t="s">
        <v>54</v>
      </c>
      <c r="K520" s="13">
        <v>5</v>
      </c>
      <c r="L520" s="13" t="s">
        <v>28</v>
      </c>
      <c r="M520" s="13">
        <v>8</v>
      </c>
      <c r="N520" s="13" t="s">
        <v>243</v>
      </c>
      <c r="O520" s="13" t="s">
        <v>711</v>
      </c>
      <c r="P520" s="13" t="s">
        <v>43</v>
      </c>
      <c r="Q520" s="13">
        <v>0</v>
      </c>
      <c r="R520" s="13" t="s">
        <v>31</v>
      </c>
      <c r="S520" s="66">
        <v>0</v>
      </c>
      <c r="T520" s="66">
        <v>13988000</v>
      </c>
      <c r="U520" s="70">
        <f>+T520</f>
        <v>13988000</v>
      </c>
      <c r="V520" s="13" t="s">
        <v>32</v>
      </c>
      <c r="W520" s="13" t="s">
        <v>33</v>
      </c>
      <c r="X520" s="13" t="s">
        <v>642</v>
      </c>
      <c r="Y520" s="19">
        <v>3009133992</v>
      </c>
      <c r="Z520" s="21" t="s">
        <v>705</v>
      </c>
      <c r="AA520" s="13"/>
      <c r="AB520" s="13" t="s">
        <v>108</v>
      </c>
      <c r="AC520" s="13" t="s">
        <v>274</v>
      </c>
      <c r="AD520" s="13" t="s">
        <v>1933</v>
      </c>
      <c r="AE520" s="13"/>
      <c r="AF520" s="13"/>
    </row>
    <row r="521" spans="1:32" s="109" customFormat="1" ht="259.5" customHeight="1" x14ac:dyDescent="0.25">
      <c r="A521" s="33" t="s">
        <v>1785</v>
      </c>
      <c r="B521" s="33" t="s">
        <v>65</v>
      </c>
      <c r="C521" s="28">
        <v>520</v>
      </c>
      <c r="D521" s="33" t="s">
        <v>1783</v>
      </c>
      <c r="E521" s="33"/>
      <c r="F521" s="33"/>
      <c r="G521" s="33" t="s">
        <v>1775</v>
      </c>
      <c r="H521" s="33" t="s">
        <v>26</v>
      </c>
      <c r="I521" s="33" t="s">
        <v>1100</v>
      </c>
      <c r="J521" s="33" t="s">
        <v>54</v>
      </c>
      <c r="K521" s="33">
        <v>5</v>
      </c>
      <c r="L521" s="33" t="s">
        <v>28</v>
      </c>
      <c r="M521" s="33">
        <v>7</v>
      </c>
      <c r="N521" s="33" t="s">
        <v>29</v>
      </c>
      <c r="O521" s="33" t="s">
        <v>709</v>
      </c>
      <c r="P521" s="33" t="s">
        <v>30</v>
      </c>
      <c r="Q521" s="33">
        <v>1</v>
      </c>
      <c r="R521" s="33" t="s">
        <v>59</v>
      </c>
      <c r="S521" s="62">
        <v>5500000</v>
      </c>
      <c r="T521" s="62">
        <f>+M521*S521</f>
        <v>38500000</v>
      </c>
      <c r="U521" s="29">
        <v>38500000</v>
      </c>
      <c r="V521" s="33" t="s">
        <v>32</v>
      </c>
      <c r="W521" s="33" t="s">
        <v>33</v>
      </c>
      <c r="X521" s="33" t="s">
        <v>289</v>
      </c>
      <c r="Y521" s="34">
        <v>3009133992</v>
      </c>
      <c r="Z521" s="10" t="s">
        <v>290</v>
      </c>
      <c r="AA521" s="33"/>
      <c r="AB521" s="33" t="s">
        <v>65</v>
      </c>
      <c r="AC521" s="33" t="s">
        <v>575</v>
      </c>
      <c r="AD521" s="33" t="s">
        <v>1774</v>
      </c>
      <c r="AE521" s="33"/>
      <c r="AF521" s="33"/>
    </row>
    <row r="522" spans="1:32" s="109" customFormat="1" ht="273" customHeight="1" x14ac:dyDescent="0.25">
      <c r="A522" s="33" t="s">
        <v>1786</v>
      </c>
      <c r="B522" s="33" t="s">
        <v>65</v>
      </c>
      <c r="C522" s="28">
        <v>521</v>
      </c>
      <c r="D522" s="94" t="s">
        <v>1120</v>
      </c>
      <c r="E522" s="94"/>
      <c r="F522" s="94"/>
      <c r="G522" s="94" t="s">
        <v>1776</v>
      </c>
      <c r="H522" s="94" t="s">
        <v>26</v>
      </c>
      <c r="I522" s="94" t="s">
        <v>260</v>
      </c>
      <c r="J522" s="94" t="s">
        <v>146</v>
      </c>
      <c r="K522" s="94">
        <v>7</v>
      </c>
      <c r="L522" s="94" t="s">
        <v>28</v>
      </c>
      <c r="M522" s="94">
        <v>5</v>
      </c>
      <c r="N522" s="94" t="s">
        <v>29</v>
      </c>
      <c r="O522" s="94" t="s">
        <v>709</v>
      </c>
      <c r="P522" s="94" t="s">
        <v>43</v>
      </c>
      <c r="Q522" s="33">
        <v>0</v>
      </c>
      <c r="R522" s="94" t="s">
        <v>59</v>
      </c>
      <c r="S522" s="62">
        <v>7000000</v>
      </c>
      <c r="T522" s="62">
        <f>+M522*S522</f>
        <v>35000000</v>
      </c>
      <c r="U522" s="29">
        <f>+T522</f>
        <v>35000000</v>
      </c>
      <c r="V522" s="94" t="s">
        <v>32</v>
      </c>
      <c r="W522" s="94" t="s">
        <v>33</v>
      </c>
      <c r="X522" s="94" t="s">
        <v>1121</v>
      </c>
      <c r="Y522" s="95">
        <v>3009133992</v>
      </c>
      <c r="Z522" s="10" t="s">
        <v>1122</v>
      </c>
      <c r="AA522" s="94"/>
      <c r="AB522" s="94" t="s">
        <v>65</v>
      </c>
      <c r="AC522" s="94" t="s">
        <v>607</v>
      </c>
      <c r="AD522" s="94" t="s">
        <v>2123</v>
      </c>
      <c r="AE522" s="94"/>
      <c r="AF522" s="94"/>
    </row>
    <row r="523" spans="1:32" s="109" customFormat="1" ht="258" customHeight="1" x14ac:dyDescent="0.25">
      <c r="A523" s="33" t="s">
        <v>1787</v>
      </c>
      <c r="B523" s="33" t="s">
        <v>65</v>
      </c>
      <c r="C523" s="28">
        <v>522</v>
      </c>
      <c r="D523" s="33" t="s">
        <v>1108</v>
      </c>
      <c r="E523" s="33"/>
      <c r="F523" s="33"/>
      <c r="G523" s="33" t="s">
        <v>1777</v>
      </c>
      <c r="H523" s="33" t="s">
        <v>26</v>
      </c>
      <c r="I523" s="33" t="s">
        <v>1109</v>
      </c>
      <c r="J523" s="33" t="s">
        <v>62</v>
      </c>
      <c r="K523" s="33">
        <v>6</v>
      </c>
      <c r="L523" s="33" t="s">
        <v>28</v>
      </c>
      <c r="M523" s="33">
        <v>6.5</v>
      </c>
      <c r="N523" s="33" t="s">
        <v>29</v>
      </c>
      <c r="O523" s="33" t="s">
        <v>709</v>
      </c>
      <c r="P523" s="33" t="s">
        <v>43</v>
      </c>
      <c r="Q523" s="33">
        <v>0</v>
      </c>
      <c r="R523" s="33" t="s">
        <v>59</v>
      </c>
      <c r="S523" s="62">
        <v>5500000</v>
      </c>
      <c r="T523" s="62">
        <f>+M523*S523</f>
        <v>35750000</v>
      </c>
      <c r="U523" s="29">
        <v>35750000</v>
      </c>
      <c r="V523" s="33" t="s">
        <v>32</v>
      </c>
      <c r="W523" s="33" t="s">
        <v>33</v>
      </c>
      <c r="X523" s="33" t="s">
        <v>1121</v>
      </c>
      <c r="Y523" s="34">
        <v>3009133992</v>
      </c>
      <c r="Z523" s="10" t="s">
        <v>1122</v>
      </c>
      <c r="AA523" s="33"/>
      <c r="AB523" s="33" t="s">
        <v>65</v>
      </c>
      <c r="AC523" s="33" t="s">
        <v>607</v>
      </c>
      <c r="AD523" s="33" t="s">
        <v>1774</v>
      </c>
      <c r="AE523" s="33"/>
      <c r="AF523" s="33"/>
    </row>
    <row r="524" spans="1:32" s="109" customFormat="1" ht="264" customHeight="1" x14ac:dyDescent="0.25">
      <c r="A524" s="33" t="s">
        <v>1788</v>
      </c>
      <c r="B524" s="33" t="s">
        <v>65</v>
      </c>
      <c r="C524" s="28">
        <v>523</v>
      </c>
      <c r="D524" s="33" t="s">
        <v>1111</v>
      </c>
      <c r="E524" s="33"/>
      <c r="F524" s="33"/>
      <c r="G524" s="33" t="s">
        <v>1778</v>
      </c>
      <c r="H524" s="33" t="s">
        <v>26</v>
      </c>
      <c r="I524" s="33" t="s">
        <v>1112</v>
      </c>
      <c r="J524" s="33" t="s">
        <v>54</v>
      </c>
      <c r="K524" s="33">
        <v>5</v>
      </c>
      <c r="L524" s="33" t="s">
        <v>28</v>
      </c>
      <c r="M524" s="33">
        <v>7</v>
      </c>
      <c r="N524" s="33" t="s">
        <v>29</v>
      </c>
      <c r="O524" s="33" t="s">
        <v>709</v>
      </c>
      <c r="P524" s="33" t="s">
        <v>30</v>
      </c>
      <c r="Q524" s="33">
        <v>1</v>
      </c>
      <c r="R524" s="33" t="s">
        <v>59</v>
      </c>
      <c r="S524" s="62">
        <v>8000000</v>
      </c>
      <c r="T524" s="62">
        <f>+M524*S524</f>
        <v>56000000</v>
      </c>
      <c r="U524" s="29">
        <v>56000000</v>
      </c>
      <c r="V524" s="33" t="s">
        <v>32</v>
      </c>
      <c r="W524" s="33" t="s">
        <v>33</v>
      </c>
      <c r="X524" s="33" t="s">
        <v>1773</v>
      </c>
      <c r="Y524" s="34">
        <v>3009133992</v>
      </c>
      <c r="Z524" s="10" t="s">
        <v>1114</v>
      </c>
      <c r="AA524" s="33"/>
      <c r="AB524" s="33" t="s">
        <v>132</v>
      </c>
      <c r="AC524" s="33" t="s">
        <v>607</v>
      </c>
      <c r="AD524" s="33" t="s">
        <v>1774</v>
      </c>
      <c r="AE524" s="33"/>
      <c r="AF524" s="33"/>
    </row>
    <row r="525" spans="1:32" s="109" customFormat="1" ht="99" x14ac:dyDescent="0.25">
      <c r="A525" s="33" t="s">
        <v>1789</v>
      </c>
      <c r="B525" s="33" t="s">
        <v>65</v>
      </c>
      <c r="C525" s="28">
        <v>524</v>
      </c>
      <c r="D525" s="33" t="s">
        <v>1783</v>
      </c>
      <c r="E525" s="33"/>
      <c r="F525" s="33"/>
      <c r="G525" s="33" t="s">
        <v>1779</v>
      </c>
      <c r="H525" s="33" t="s">
        <v>26</v>
      </c>
      <c r="I525" s="33" t="s">
        <v>1102</v>
      </c>
      <c r="J525" s="33" t="s">
        <v>62</v>
      </c>
      <c r="K525" s="33">
        <v>6</v>
      </c>
      <c r="L525" s="33" t="s">
        <v>28</v>
      </c>
      <c r="M525" s="33">
        <v>6.5</v>
      </c>
      <c r="N525" s="33" t="s">
        <v>29</v>
      </c>
      <c r="O525" s="33" t="s">
        <v>709</v>
      </c>
      <c r="P525" s="33" t="s">
        <v>43</v>
      </c>
      <c r="Q525" s="33">
        <v>0</v>
      </c>
      <c r="R525" s="33" t="s">
        <v>59</v>
      </c>
      <c r="S525" s="62">
        <v>5500000</v>
      </c>
      <c r="T525" s="62">
        <f>+M525*S525</f>
        <v>35750000</v>
      </c>
      <c r="U525" s="29">
        <v>35750000</v>
      </c>
      <c r="V525" s="33" t="s">
        <v>32</v>
      </c>
      <c r="W525" s="33" t="s">
        <v>33</v>
      </c>
      <c r="X525" s="33" t="s">
        <v>1784</v>
      </c>
      <c r="Y525" s="34">
        <v>3009133992</v>
      </c>
      <c r="Z525" s="10" t="s">
        <v>1104</v>
      </c>
      <c r="AA525" s="33"/>
      <c r="AB525" s="33" t="s">
        <v>65</v>
      </c>
      <c r="AC525" s="33" t="s">
        <v>575</v>
      </c>
      <c r="AD525" s="33" t="s">
        <v>1774</v>
      </c>
      <c r="AE525" s="33"/>
      <c r="AF525" s="33"/>
    </row>
    <row r="526" spans="1:32" s="109" customFormat="1" ht="99" x14ac:dyDescent="0.25">
      <c r="A526" s="33" t="s">
        <v>1790</v>
      </c>
      <c r="B526" s="33" t="s">
        <v>65</v>
      </c>
      <c r="C526" s="28">
        <v>525</v>
      </c>
      <c r="D526" s="33" t="s">
        <v>1111</v>
      </c>
      <c r="E526" s="33"/>
      <c r="F526" s="33"/>
      <c r="G526" s="33" t="s">
        <v>1780</v>
      </c>
      <c r="H526" s="33" t="s">
        <v>26</v>
      </c>
      <c r="I526" s="33" t="s">
        <v>1116</v>
      </c>
      <c r="J526" s="33" t="s">
        <v>54</v>
      </c>
      <c r="K526" s="33">
        <v>5</v>
      </c>
      <c r="L526" s="33" t="s">
        <v>28</v>
      </c>
      <c r="M526" s="33">
        <v>7</v>
      </c>
      <c r="N526" s="33" t="s">
        <v>29</v>
      </c>
      <c r="O526" s="33" t="s">
        <v>709</v>
      </c>
      <c r="P526" s="33" t="s">
        <v>43</v>
      </c>
      <c r="Q526" s="33">
        <v>0</v>
      </c>
      <c r="R526" s="33" t="s">
        <v>59</v>
      </c>
      <c r="S526" s="62">
        <v>5500000</v>
      </c>
      <c r="T526" s="62">
        <f>+M526*S526</f>
        <v>38500000</v>
      </c>
      <c r="U526" s="29">
        <f>+S526*M526</f>
        <v>38500000</v>
      </c>
      <c r="V526" s="33" t="s">
        <v>32</v>
      </c>
      <c r="W526" s="33" t="s">
        <v>33</v>
      </c>
      <c r="X526" s="33" t="s">
        <v>1103</v>
      </c>
      <c r="Y526" s="34">
        <v>3154544788</v>
      </c>
      <c r="Z526" s="10" t="s">
        <v>1104</v>
      </c>
      <c r="AA526" s="33"/>
      <c r="AB526" s="33" t="s">
        <v>65</v>
      </c>
      <c r="AC526" s="33" t="s">
        <v>575</v>
      </c>
      <c r="AD526" s="33" t="s">
        <v>1774</v>
      </c>
      <c r="AE526" s="33"/>
      <c r="AF526" s="33"/>
    </row>
    <row r="527" spans="1:32" s="110" customFormat="1" ht="82.5" customHeight="1" x14ac:dyDescent="0.25">
      <c r="A527" s="33" t="s">
        <v>1791</v>
      </c>
      <c r="B527" s="33" t="s">
        <v>37</v>
      </c>
      <c r="C527" s="28">
        <v>526</v>
      </c>
      <c r="D527" s="16" t="s">
        <v>659</v>
      </c>
      <c r="E527" s="33"/>
      <c r="F527" s="33"/>
      <c r="G527" s="33" t="s">
        <v>1998</v>
      </c>
      <c r="H527" s="33" t="s">
        <v>26</v>
      </c>
      <c r="I527" s="33" t="s">
        <v>1979</v>
      </c>
      <c r="J527" s="33" t="s">
        <v>146</v>
      </c>
      <c r="K527" s="33">
        <v>7</v>
      </c>
      <c r="L527" s="33" t="s">
        <v>28</v>
      </c>
      <c r="M527" s="33">
        <v>5.0999999999999996</v>
      </c>
      <c r="N527" s="33" t="s">
        <v>29</v>
      </c>
      <c r="O527" s="33" t="s">
        <v>709</v>
      </c>
      <c r="P527" s="33" t="s">
        <v>43</v>
      </c>
      <c r="Q527" s="33">
        <v>0</v>
      </c>
      <c r="R527" s="33" t="s">
        <v>31</v>
      </c>
      <c r="S527" s="62">
        <v>11000000</v>
      </c>
      <c r="T527" s="62">
        <f>+M527*S527</f>
        <v>56099999.999999993</v>
      </c>
      <c r="U527" s="29">
        <f>+T527</f>
        <v>56099999.999999993</v>
      </c>
      <c r="V527" s="33" t="s">
        <v>32</v>
      </c>
      <c r="W527" s="33" t="s">
        <v>33</v>
      </c>
      <c r="X527" s="33" t="s">
        <v>38</v>
      </c>
      <c r="Y527" s="34">
        <v>3009133992</v>
      </c>
      <c r="Z527" s="10" t="s">
        <v>261</v>
      </c>
      <c r="AA527" s="10"/>
      <c r="AB527" s="33" t="s">
        <v>37</v>
      </c>
      <c r="AC527" s="33" t="s">
        <v>272</v>
      </c>
      <c r="AD527" s="33" t="s">
        <v>1973</v>
      </c>
      <c r="AE527" s="33"/>
      <c r="AF527" s="33"/>
    </row>
    <row r="528" spans="1:32" s="109" customFormat="1" ht="82.5" x14ac:dyDescent="0.25">
      <c r="A528" s="33" t="s">
        <v>1792</v>
      </c>
      <c r="B528" s="33" t="s">
        <v>37</v>
      </c>
      <c r="C528" s="28">
        <v>527</v>
      </c>
      <c r="D528" s="16" t="s">
        <v>659</v>
      </c>
      <c r="E528" s="33"/>
      <c r="F528" s="33"/>
      <c r="G528" s="33" t="s">
        <v>1781</v>
      </c>
      <c r="H528" s="33" t="s">
        <v>26</v>
      </c>
      <c r="I528" s="33" t="s">
        <v>41</v>
      </c>
      <c r="J528" s="35" t="s">
        <v>146</v>
      </c>
      <c r="K528" s="33">
        <v>7</v>
      </c>
      <c r="L528" s="33" t="s">
        <v>28</v>
      </c>
      <c r="M528" s="33">
        <v>5.5</v>
      </c>
      <c r="N528" s="33" t="s">
        <v>29</v>
      </c>
      <c r="O528" s="33" t="s">
        <v>709</v>
      </c>
      <c r="P528" s="33" t="s">
        <v>43</v>
      </c>
      <c r="Q528" s="33">
        <v>0</v>
      </c>
      <c r="R528" s="33" t="s">
        <v>31</v>
      </c>
      <c r="S528" s="62">
        <v>11000000</v>
      </c>
      <c r="T528" s="62">
        <f>+M528*S528</f>
        <v>60500000</v>
      </c>
      <c r="U528" s="29">
        <f>+T528</f>
        <v>60500000</v>
      </c>
      <c r="V528" s="33" t="s">
        <v>32</v>
      </c>
      <c r="W528" s="33" t="s">
        <v>33</v>
      </c>
      <c r="X528" s="33" t="s">
        <v>38</v>
      </c>
      <c r="Y528" s="34">
        <v>3009133992</v>
      </c>
      <c r="Z528" s="10" t="s">
        <v>261</v>
      </c>
      <c r="AA528" s="10"/>
      <c r="AB528" s="33" t="s">
        <v>37</v>
      </c>
      <c r="AC528" s="33" t="s">
        <v>255</v>
      </c>
      <c r="AD528" s="33" t="s">
        <v>1972</v>
      </c>
      <c r="AE528" s="33"/>
      <c r="AF528" s="33"/>
    </row>
    <row r="529" spans="1:33" s="109" customFormat="1" ht="90.75" customHeight="1" x14ac:dyDescent="0.25">
      <c r="A529" s="33" t="s">
        <v>1793</v>
      </c>
      <c r="B529" s="33" t="s">
        <v>37</v>
      </c>
      <c r="C529" s="28">
        <v>528</v>
      </c>
      <c r="D529" s="16" t="s">
        <v>659</v>
      </c>
      <c r="E529" s="33"/>
      <c r="F529" s="33"/>
      <c r="G529" s="33" t="s">
        <v>1782</v>
      </c>
      <c r="H529" s="33" t="s">
        <v>34</v>
      </c>
      <c r="I529" s="33" t="s">
        <v>1301</v>
      </c>
      <c r="J529" s="33" t="s">
        <v>146</v>
      </c>
      <c r="K529" s="33">
        <v>7</v>
      </c>
      <c r="L529" s="33" t="s">
        <v>28</v>
      </c>
      <c r="M529" s="33">
        <v>5</v>
      </c>
      <c r="N529" s="33" t="s">
        <v>29</v>
      </c>
      <c r="O529" s="33" t="s">
        <v>709</v>
      </c>
      <c r="P529" s="33" t="s">
        <v>43</v>
      </c>
      <c r="Q529" s="33">
        <v>0</v>
      </c>
      <c r="R529" s="33" t="s">
        <v>31</v>
      </c>
      <c r="S529" s="62">
        <v>3500000</v>
      </c>
      <c r="T529" s="62">
        <f>+M529*S529</f>
        <v>17500000</v>
      </c>
      <c r="U529" s="29">
        <f>+T529</f>
        <v>17500000</v>
      </c>
      <c r="V529" s="33" t="s">
        <v>32</v>
      </c>
      <c r="W529" s="33" t="s">
        <v>33</v>
      </c>
      <c r="X529" s="33" t="s">
        <v>38</v>
      </c>
      <c r="Y529" s="34">
        <v>3009133992</v>
      </c>
      <c r="Z529" s="10" t="s">
        <v>261</v>
      </c>
      <c r="AA529" s="10"/>
      <c r="AB529" s="33" t="s">
        <v>37</v>
      </c>
      <c r="AC529" s="33" t="s">
        <v>272</v>
      </c>
      <c r="AD529" s="33" t="s">
        <v>1973</v>
      </c>
      <c r="AE529" s="33"/>
      <c r="AF529" s="33"/>
    </row>
    <row r="530" spans="1:33" s="110" customFormat="1" ht="66" customHeight="1" x14ac:dyDescent="0.25">
      <c r="A530" s="33" t="s">
        <v>1809</v>
      </c>
      <c r="B530" s="33" t="s">
        <v>1350</v>
      </c>
      <c r="C530" s="53">
        <v>529</v>
      </c>
      <c r="D530" s="33">
        <v>80161500</v>
      </c>
      <c r="E530" s="33"/>
      <c r="F530" s="33"/>
      <c r="G530" s="33" t="s">
        <v>1805</v>
      </c>
      <c r="H530" s="33" t="s">
        <v>26</v>
      </c>
      <c r="I530" s="33" t="s">
        <v>1794</v>
      </c>
      <c r="J530" s="33" t="s">
        <v>54</v>
      </c>
      <c r="K530" s="33">
        <v>5</v>
      </c>
      <c r="L530" s="33" t="s">
        <v>64</v>
      </c>
      <c r="M530" s="33">
        <v>6</v>
      </c>
      <c r="N530" s="33" t="s">
        <v>29</v>
      </c>
      <c r="O530" s="33" t="s">
        <v>709</v>
      </c>
      <c r="P530" s="33" t="s">
        <v>43</v>
      </c>
      <c r="Q530" s="33">
        <v>0</v>
      </c>
      <c r="R530" s="33" t="s">
        <v>31</v>
      </c>
      <c r="S530" s="62">
        <v>12000000</v>
      </c>
      <c r="T530" s="62">
        <f>+S530*M530</f>
        <v>72000000</v>
      </c>
      <c r="U530" s="29">
        <f>+S530*M530</f>
        <v>72000000</v>
      </c>
      <c r="V530" s="33" t="s">
        <v>32</v>
      </c>
      <c r="W530" s="33" t="s">
        <v>33</v>
      </c>
      <c r="X530" s="33" t="s">
        <v>1795</v>
      </c>
      <c r="Y530" s="33">
        <v>5111150</v>
      </c>
      <c r="Z530" s="10" t="s">
        <v>1796</v>
      </c>
      <c r="AA530" s="33"/>
      <c r="AB530" s="33" t="s">
        <v>1350</v>
      </c>
      <c r="AC530" s="33" t="s">
        <v>1797</v>
      </c>
      <c r="AD530" s="33" t="s">
        <v>1800</v>
      </c>
      <c r="AE530" s="33"/>
      <c r="AF530" s="33"/>
    </row>
    <row r="531" spans="1:33" s="108" customFormat="1" ht="186.75" customHeight="1" x14ac:dyDescent="0.25">
      <c r="A531" s="33" t="s">
        <v>1810</v>
      </c>
      <c r="B531" s="33" t="s">
        <v>1350</v>
      </c>
      <c r="C531" s="53">
        <v>530</v>
      </c>
      <c r="D531" s="33">
        <v>80161500</v>
      </c>
      <c r="E531" s="33"/>
      <c r="F531" s="33"/>
      <c r="G531" s="33" t="s">
        <v>1804</v>
      </c>
      <c r="H531" s="33" t="s">
        <v>26</v>
      </c>
      <c r="I531" s="33" t="s">
        <v>1798</v>
      </c>
      <c r="J531" s="33" t="s">
        <v>54</v>
      </c>
      <c r="K531" s="33">
        <v>5</v>
      </c>
      <c r="L531" s="33" t="s">
        <v>84</v>
      </c>
      <c r="M531" s="33">
        <v>6</v>
      </c>
      <c r="N531" s="33" t="s">
        <v>29</v>
      </c>
      <c r="O531" s="33" t="s">
        <v>709</v>
      </c>
      <c r="P531" s="33" t="s">
        <v>43</v>
      </c>
      <c r="Q531" s="33">
        <v>0</v>
      </c>
      <c r="R531" s="33" t="s">
        <v>31</v>
      </c>
      <c r="S531" s="62">
        <v>11000000</v>
      </c>
      <c r="T531" s="62">
        <f>+S531*M531</f>
        <v>66000000</v>
      </c>
      <c r="U531" s="29">
        <f>+S531*M531</f>
        <v>66000000</v>
      </c>
      <c r="V531" s="33" t="s">
        <v>32</v>
      </c>
      <c r="W531" s="33" t="s">
        <v>33</v>
      </c>
      <c r="X531" s="33" t="s">
        <v>1795</v>
      </c>
      <c r="Y531" s="33">
        <v>5111150</v>
      </c>
      <c r="Z531" s="10" t="s">
        <v>1796</v>
      </c>
      <c r="AA531" s="33"/>
      <c r="AB531" s="33" t="s">
        <v>1350</v>
      </c>
      <c r="AC531" s="33" t="s">
        <v>272</v>
      </c>
      <c r="AD531" s="33" t="s">
        <v>1800</v>
      </c>
      <c r="AE531" s="33"/>
      <c r="AF531" s="33"/>
    </row>
    <row r="532" spans="1:33" s="113" customFormat="1" ht="148.5" customHeight="1" x14ac:dyDescent="0.25">
      <c r="A532" s="33" t="s">
        <v>1811</v>
      </c>
      <c r="B532" s="33" t="s">
        <v>98</v>
      </c>
      <c r="C532" s="53">
        <v>531</v>
      </c>
      <c r="D532" s="33" t="s">
        <v>417</v>
      </c>
      <c r="E532" s="33"/>
      <c r="F532" s="33"/>
      <c r="G532" s="33" t="s">
        <v>1806</v>
      </c>
      <c r="H532" s="33" t="s">
        <v>1802</v>
      </c>
      <c r="I532" s="33" t="s">
        <v>78</v>
      </c>
      <c r="J532" s="33" t="s">
        <v>62</v>
      </c>
      <c r="K532" s="33">
        <v>6</v>
      </c>
      <c r="L532" s="33" t="s">
        <v>28</v>
      </c>
      <c r="M532" s="33">
        <v>6</v>
      </c>
      <c r="N532" s="33" t="s">
        <v>97</v>
      </c>
      <c r="O532" s="33" t="s">
        <v>709</v>
      </c>
      <c r="P532" s="33" t="s">
        <v>30</v>
      </c>
      <c r="Q532" s="33">
        <v>1</v>
      </c>
      <c r="R532" s="33" t="s">
        <v>59</v>
      </c>
      <c r="S532" s="62">
        <v>0</v>
      </c>
      <c r="T532" s="62">
        <v>550000000</v>
      </c>
      <c r="U532" s="29">
        <v>550000000</v>
      </c>
      <c r="V532" s="33" t="s">
        <v>32</v>
      </c>
      <c r="W532" s="3" t="s">
        <v>33</v>
      </c>
      <c r="X532" s="33" t="s">
        <v>143</v>
      </c>
      <c r="Y532" s="34">
        <v>3009133992</v>
      </c>
      <c r="Z532" s="33" t="s">
        <v>144</v>
      </c>
      <c r="AA532" s="33"/>
      <c r="AB532" s="33" t="s">
        <v>98</v>
      </c>
      <c r="AC532" s="33" t="s">
        <v>574</v>
      </c>
      <c r="AD532" s="33" t="s">
        <v>1885</v>
      </c>
      <c r="AE532" s="33"/>
      <c r="AF532" s="33"/>
      <c r="AG532" s="109"/>
    </row>
    <row r="533" spans="1:33" s="113" customFormat="1" ht="139.5" customHeight="1" x14ac:dyDescent="0.25">
      <c r="A533" s="31" t="s">
        <v>1812</v>
      </c>
      <c r="B533" s="7" t="s">
        <v>108</v>
      </c>
      <c r="C533" s="8">
        <v>532</v>
      </c>
      <c r="D533" s="7" t="s">
        <v>183</v>
      </c>
      <c r="E533" s="7"/>
      <c r="F533" s="7"/>
      <c r="G533" s="7" t="s">
        <v>1807</v>
      </c>
      <c r="H533" s="7" t="s">
        <v>185</v>
      </c>
      <c r="I533" s="7" t="s">
        <v>78</v>
      </c>
      <c r="J533" s="7" t="s">
        <v>146</v>
      </c>
      <c r="K533" s="7">
        <v>7</v>
      </c>
      <c r="L533" s="7" t="s">
        <v>28</v>
      </c>
      <c r="M533" s="7">
        <v>6</v>
      </c>
      <c r="N533" s="7" t="s">
        <v>243</v>
      </c>
      <c r="O533" s="7" t="s">
        <v>711</v>
      </c>
      <c r="P533" s="7" t="s">
        <v>43</v>
      </c>
      <c r="Q533" s="7">
        <v>0</v>
      </c>
      <c r="R533" s="7" t="s">
        <v>31</v>
      </c>
      <c r="S533" s="65">
        <v>0</v>
      </c>
      <c r="T533" s="65">
        <v>28630000</v>
      </c>
      <c r="U533" s="69">
        <f>+T533</f>
        <v>28630000</v>
      </c>
      <c r="V533" s="7" t="s">
        <v>32</v>
      </c>
      <c r="W533" s="7" t="s">
        <v>33</v>
      </c>
      <c r="X533" s="7" t="s">
        <v>652</v>
      </c>
      <c r="Y533" s="18">
        <v>3009133992</v>
      </c>
      <c r="Z533" s="25" t="s">
        <v>777</v>
      </c>
      <c r="AA533" s="7"/>
      <c r="AB533" s="7" t="s">
        <v>108</v>
      </c>
      <c r="AC533" s="7" t="s">
        <v>277</v>
      </c>
      <c r="AD533" s="7" t="s">
        <v>2136</v>
      </c>
      <c r="AE533" s="7"/>
      <c r="AF533" s="7"/>
      <c r="AG533" s="109"/>
    </row>
    <row r="534" spans="1:33" s="109" customFormat="1" ht="165.75" customHeight="1" x14ac:dyDescent="0.25">
      <c r="A534" s="33" t="s">
        <v>1761</v>
      </c>
      <c r="B534" s="33" t="s">
        <v>174</v>
      </c>
      <c r="C534" s="28">
        <v>533</v>
      </c>
      <c r="D534" s="33">
        <v>80161500</v>
      </c>
      <c r="E534" s="33"/>
      <c r="F534" s="38"/>
      <c r="G534" s="33" t="s">
        <v>1834</v>
      </c>
      <c r="H534" s="33" t="s">
        <v>1832</v>
      </c>
      <c r="I534" s="3" t="s">
        <v>1828</v>
      </c>
      <c r="J534" s="33" t="s">
        <v>62</v>
      </c>
      <c r="K534" s="33">
        <v>6</v>
      </c>
      <c r="L534" s="3" t="s">
        <v>64</v>
      </c>
      <c r="M534" s="33">
        <v>7</v>
      </c>
      <c r="N534" s="33" t="s">
        <v>29</v>
      </c>
      <c r="O534" s="33" t="s">
        <v>709</v>
      </c>
      <c r="P534" s="33" t="s">
        <v>30</v>
      </c>
      <c r="Q534" s="33">
        <v>1</v>
      </c>
      <c r="R534" s="33" t="s">
        <v>59</v>
      </c>
      <c r="S534" s="62">
        <v>8000000</v>
      </c>
      <c r="T534" s="62">
        <f>+M534*S534</f>
        <v>56000000</v>
      </c>
      <c r="U534" s="29">
        <f>+T534</f>
        <v>56000000</v>
      </c>
      <c r="V534" s="33" t="s">
        <v>32</v>
      </c>
      <c r="W534" s="33" t="s">
        <v>33</v>
      </c>
      <c r="X534" s="33" t="s">
        <v>1273</v>
      </c>
      <c r="Y534" s="34">
        <v>3009133992</v>
      </c>
      <c r="Z534" s="10" t="s">
        <v>1274</v>
      </c>
      <c r="AA534" s="33"/>
      <c r="AB534" s="33" t="s">
        <v>174</v>
      </c>
      <c r="AC534" s="33" t="s">
        <v>268</v>
      </c>
      <c r="AD534" s="33" t="s">
        <v>1852</v>
      </c>
      <c r="AE534" s="38"/>
      <c r="AF534" s="38"/>
    </row>
    <row r="535" spans="1:33" s="113" customFormat="1" ht="66" customHeight="1" x14ac:dyDescent="0.25">
      <c r="A535" s="33" t="s">
        <v>1762</v>
      </c>
      <c r="B535" s="33" t="s">
        <v>174</v>
      </c>
      <c r="C535" s="28">
        <v>534</v>
      </c>
      <c r="D535" s="33">
        <v>80161500</v>
      </c>
      <c r="E535" s="33"/>
      <c r="F535" s="33"/>
      <c r="G535" s="33" t="s">
        <v>1835</v>
      </c>
      <c r="H535" s="33" t="s">
        <v>1832</v>
      </c>
      <c r="I535" s="3" t="s">
        <v>1829</v>
      </c>
      <c r="J535" s="33" t="s">
        <v>62</v>
      </c>
      <c r="K535" s="33">
        <v>6</v>
      </c>
      <c r="L535" s="3" t="s">
        <v>64</v>
      </c>
      <c r="M535" s="33">
        <v>7</v>
      </c>
      <c r="N535" s="33" t="s">
        <v>29</v>
      </c>
      <c r="O535" s="33" t="s">
        <v>709</v>
      </c>
      <c r="P535" s="33" t="s">
        <v>30</v>
      </c>
      <c r="Q535" s="33">
        <v>1</v>
      </c>
      <c r="R535" s="33" t="s">
        <v>59</v>
      </c>
      <c r="S535" s="62">
        <v>8000000</v>
      </c>
      <c r="T535" s="62">
        <f>+M535*S535</f>
        <v>56000000</v>
      </c>
      <c r="U535" s="29">
        <f>+T535</f>
        <v>56000000</v>
      </c>
      <c r="V535" s="33" t="s">
        <v>32</v>
      </c>
      <c r="W535" s="33" t="s">
        <v>33</v>
      </c>
      <c r="X535" s="33" t="s">
        <v>1273</v>
      </c>
      <c r="Y535" s="34">
        <v>3009133992</v>
      </c>
      <c r="Z535" s="10" t="s">
        <v>1274</v>
      </c>
      <c r="AA535" s="33"/>
      <c r="AB535" s="33" t="s">
        <v>174</v>
      </c>
      <c r="AC535" s="33" t="s">
        <v>268</v>
      </c>
      <c r="AD535" s="33" t="s">
        <v>1852</v>
      </c>
      <c r="AE535" s="38"/>
      <c r="AF535" s="38"/>
    </row>
    <row r="536" spans="1:33" s="113" customFormat="1" ht="82.5" x14ac:dyDescent="0.25">
      <c r="A536" s="33" t="s">
        <v>1909</v>
      </c>
      <c r="B536" s="33" t="s">
        <v>98</v>
      </c>
      <c r="C536" s="28">
        <v>535</v>
      </c>
      <c r="D536" s="33" t="s">
        <v>109</v>
      </c>
      <c r="E536" s="33"/>
      <c r="F536" s="33"/>
      <c r="G536" s="33" t="s">
        <v>1886</v>
      </c>
      <c r="H536" s="33" t="s">
        <v>26</v>
      </c>
      <c r="I536" s="33" t="s">
        <v>1168</v>
      </c>
      <c r="J536" s="33" t="s">
        <v>62</v>
      </c>
      <c r="K536" s="33">
        <v>6</v>
      </c>
      <c r="L536" s="33" t="s">
        <v>28</v>
      </c>
      <c r="M536" s="33">
        <v>6.7</v>
      </c>
      <c r="N536" s="33" t="s">
        <v>29</v>
      </c>
      <c r="O536" s="33" t="s">
        <v>709</v>
      </c>
      <c r="P536" s="33" t="s">
        <v>43</v>
      </c>
      <c r="Q536" s="33">
        <v>0</v>
      </c>
      <c r="R536" s="33" t="s">
        <v>59</v>
      </c>
      <c r="S536" s="62">
        <v>7000000</v>
      </c>
      <c r="T536" s="62">
        <f>S536*M536</f>
        <v>46900000</v>
      </c>
      <c r="U536" s="29">
        <f>T536</f>
        <v>46900000</v>
      </c>
      <c r="V536" s="33" t="s">
        <v>32</v>
      </c>
      <c r="W536" s="3" t="s">
        <v>33</v>
      </c>
      <c r="X536" s="33" t="s">
        <v>99</v>
      </c>
      <c r="Y536" s="34">
        <v>3009133992</v>
      </c>
      <c r="Z536" s="10" t="s">
        <v>100</v>
      </c>
      <c r="AA536" s="33"/>
      <c r="AB536" s="33" t="s">
        <v>98</v>
      </c>
      <c r="AC536" s="33" t="s">
        <v>574</v>
      </c>
      <c r="AD536" s="33" t="s">
        <v>1847</v>
      </c>
      <c r="AE536" s="33"/>
      <c r="AF536" s="33"/>
    </row>
    <row r="537" spans="1:33" s="113" customFormat="1" ht="82.5" customHeight="1" x14ac:dyDescent="0.25">
      <c r="A537" s="33" t="s">
        <v>1910</v>
      </c>
      <c r="B537" s="33" t="s">
        <v>98</v>
      </c>
      <c r="C537" s="28">
        <v>536</v>
      </c>
      <c r="D537" s="33" t="s">
        <v>109</v>
      </c>
      <c r="E537" s="33"/>
      <c r="F537" s="33"/>
      <c r="G537" s="33" t="s">
        <v>1887</v>
      </c>
      <c r="H537" s="33" t="s">
        <v>26</v>
      </c>
      <c r="I537" s="33" t="s">
        <v>1170</v>
      </c>
      <c r="J537" s="33" t="s">
        <v>62</v>
      </c>
      <c r="K537" s="33">
        <v>6</v>
      </c>
      <c r="L537" s="33" t="s">
        <v>28</v>
      </c>
      <c r="M537" s="33">
        <v>6.2</v>
      </c>
      <c r="N537" s="33" t="s">
        <v>29</v>
      </c>
      <c r="O537" s="33" t="s">
        <v>709</v>
      </c>
      <c r="P537" s="33" t="s">
        <v>43</v>
      </c>
      <c r="Q537" s="33">
        <v>0</v>
      </c>
      <c r="R537" s="33" t="s">
        <v>59</v>
      </c>
      <c r="S537" s="62">
        <v>9500000</v>
      </c>
      <c r="T537" s="62">
        <f>S537*M537</f>
        <v>58900000</v>
      </c>
      <c r="U537" s="29">
        <f>T537</f>
        <v>58900000</v>
      </c>
      <c r="V537" s="33" t="s">
        <v>32</v>
      </c>
      <c r="W537" s="3" t="s">
        <v>33</v>
      </c>
      <c r="X537" s="33" t="s">
        <v>99</v>
      </c>
      <c r="Y537" s="34">
        <v>3009133992</v>
      </c>
      <c r="Z537" s="10" t="s">
        <v>100</v>
      </c>
      <c r="AA537" s="33"/>
      <c r="AB537" s="33" t="s">
        <v>98</v>
      </c>
      <c r="AC537" s="33" t="s">
        <v>574</v>
      </c>
      <c r="AD537" s="33" t="s">
        <v>1847</v>
      </c>
      <c r="AE537" s="33"/>
      <c r="AF537" s="33"/>
    </row>
    <row r="538" spans="1:33" s="109" customFormat="1" ht="140.25" customHeight="1" x14ac:dyDescent="0.25">
      <c r="A538" s="33" t="s">
        <v>1911</v>
      </c>
      <c r="B538" s="33" t="s">
        <v>98</v>
      </c>
      <c r="C538" s="28">
        <v>537</v>
      </c>
      <c r="D538" s="33" t="s">
        <v>1173</v>
      </c>
      <c r="E538" s="33"/>
      <c r="F538" s="33"/>
      <c r="G538" s="33" t="s">
        <v>1888</v>
      </c>
      <c r="H538" s="33" t="s">
        <v>26</v>
      </c>
      <c r="I538" s="33" t="s">
        <v>1174</v>
      </c>
      <c r="J538" s="33" t="s">
        <v>62</v>
      </c>
      <c r="K538" s="33">
        <v>6</v>
      </c>
      <c r="L538" s="33" t="s">
        <v>28</v>
      </c>
      <c r="M538" s="33">
        <v>6.7</v>
      </c>
      <c r="N538" s="33" t="s">
        <v>29</v>
      </c>
      <c r="O538" s="33" t="s">
        <v>709</v>
      </c>
      <c r="P538" s="33" t="s">
        <v>43</v>
      </c>
      <c r="Q538" s="33">
        <v>0</v>
      </c>
      <c r="R538" s="33" t="s">
        <v>59</v>
      </c>
      <c r="S538" s="62">
        <v>9500000</v>
      </c>
      <c r="T538" s="62">
        <f>S538*M538</f>
        <v>63650000</v>
      </c>
      <c r="U538" s="29">
        <f>T538</f>
        <v>63650000</v>
      </c>
      <c r="V538" s="33" t="s">
        <v>32</v>
      </c>
      <c r="W538" s="3" t="s">
        <v>33</v>
      </c>
      <c r="X538" s="33" t="s">
        <v>99</v>
      </c>
      <c r="Y538" s="34">
        <v>3009133992</v>
      </c>
      <c r="Z538" s="10" t="s">
        <v>100</v>
      </c>
      <c r="AA538" s="33"/>
      <c r="AB538" s="33" t="s">
        <v>98</v>
      </c>
      <c r="AC538" s="33" t="s">
        <v>574</v>
      </c>
      <c r="AD538" s="33" t="s">
        <v>1847</v>
      </c>
      <c r="AE538" s="33"/>
      <c r="AF538" s="33"/>
    </row>
    <row r="539" spans="1:33" s="113" customFormat="1" ht="99" x14ac:dyDescent="0.25">
      <c r="A539" s="33" t="s">
        <v>1912</v>
      </c>
      <c r="B539" s="33" t="s">
        <v>98</v>
      </c>
      <c r="C539" s="28">
        <v>538</v>
      </c>
      <c r="D539" s="33">
        <v>81111500</v>
      </c>
      <c r="E539" s="33"/>
      <c r="F539" s="33"/>
      <c r="G539" s="33" t="s">
        <v>1889</v>
      </c>
      <c r="H539" s="33" t="s">
        <v>26</v>
      </c>
      <c r="I539" s="33" t="s">
        <v>1176</v>
      </c>
      <c r="J539" s="33" t="s">
        <v>62</v>
      </c>
      <c r="K539" s="33">
        <v>6</v>
      </c>
      <c r="L539" s="33" t="s">
        <v>28</v>
      </c>
      <c r="M539" s="33">
        <v>6.3</v>
      </c>
      <c r="N539" s="33" t="s">
        <v>29</v>
      </c>
      <c r="O539" s="33" t="s">
        <v>709</v>
      </c>
      <c r="P539" s="33" t="s">
        <v>43</v>
      </c>
      <c r="Q539" s="33">
        <v>0</v>
      </c>
      <c r="R539" s="33" t="s">
        <v>59</v>
      </c>
      <c r="S539" s="62">
        <v>10500000</v>
      </c>
      <c r="T539" s="62">
        <f>S539*M539</f>
        <v>66150000</v>
      </c>
      <c r="U539" s="29">
        <f>T539</f>
        <v>66150000</v>
      </c>
      <c r="V539" s="33" t="s">
        <v>32</v>
      </c>
      <c r="W539" s="3" t="s">
        <v>33</v>
      </c>
      <c r="X539" s="33" t="s">
        <v>99</v>
      </c>
      <c r="Y539" s="34">
        <v>3009133992</v>
      </c>
      <c r="Z539" s="10" t="s">
        <v>100</v>
      </c>
      <c r="AA539" s="33"/>
      <c r="AB539" s="33" t="s">
        <v>98</v>
      </c>
      <c r="AC539" s="33" t="s">
        <v>574</v>
      </c>
      <c r="AD539" s="33" t="s">
        <v>1847</v>
      </c>
      <c r="AE539" s="33"/>
      <c r="AF539" s="33"/>
    </row>
    <row r="540" spans="1:33" s="113" customFormat="1" ht="99" x14ac:dyDescent="0.25">
      <c r="A540" s="33" t="s">
        <v>1913</v>
      </c>
      <c r="B540" s="33" t="s">
        <v>98</v>
      </c>
      <c r="C540" s="28">
        <v>539</v>
      </c>
      <c r="D540" s="33" t="s">
        <v>109</v>
      </c>
      <c r="E540" s="33"/>
      <c r="F540" s="33"/>
      <c r="G540" s="33" t="s">
        <v>1899</v>
      </c>
      <c r="H540" s="33" t="s">
        <v>26</v>
      </c>
      <c r="I540" s="33" t="s">
        <v>1187</v>
      </c>
      <c r="J540" s="33" t="s">
        <v>62</v>
      </c>
      <c r="K540" s="33">
        <v>6</v>
      </c>
      <c r="L540" s="33" t="s">
        <v>28</v>
      </c>
      <c r="M540" s="33">
        <v>6.4</v>
      </c>
      <c r="N540" s="33" t="s">
        <v>29</v>
      </c>
      <c r="O540" s="33" t="s">
        <v>709</v>
      </c>
      <c r="P540" s="33" t="s">
        <v>43</v>
      </c>
      <c r="Q540" s="33">
        <v>0</v>
      </c>
      <c r="R540" s="33" t="s">
        <v>59</v>
      </c>
      <c r="S540" s="62">
        <v>10500000</v>
      </c>
      <c r="T540" s="62">
        <f>S540*M540</f>
        <v>67200000</v>
      </c>
      <c r="U540" s="29">
        <f>T540</f>
        <v>67200000</v>
      </c>
      <c r="V540" s="33" t="s">
        <v>32</v>
      </c>
      <c r="W540" s="3" t="s">
        <v>33</v>
      </c>
      <c r="X540" s="33" t="s">
        <v>99</v>
      </c>
      <c r="Y540" s="34">
        <v>3009133992</v>
      </c>
      <c r="Z540" s="10" t="s">
        <v>100</v>
      </c>
      <c r="AA540" s="33"/>
      <c r="AB540" s="33" t="s">
        <v>98</v>
      </c>
      <c r="AC540" s="33" t="s">
        <v>574</v>
      </c>
      <c r="AD540" s="33" t="s">
        <v>1847</v>
      </c>
      <c r="AE540" s="33"/>
      <c r="AF540" s="33"/>
    </row>
    <row r="541" spans="1:33" s="109" customFormat="1" ht="102.75" customHeight="1" x14ac:dyDescent="0.25">
      <c r="A541" s="33" t="s">
        <v>1914</v>
      </c>
      <c r="B541" s="33" t="s">
        <v>98</v>
      </c>
      <c r="C541" s="28">
        <v>540</v>
      </c>
      <c r="D541" s="33">
        <v>81111500</v>
      </c>
      <c r="E541" s="33"/>
      <c r="F541" s="33"/>
      <c r="G541" s="33" t="s">
        <v>1890</v>
      </c>
      <c r="H541" s="33" t="s">
        <v>26</v>
      </c>
      <c r="I541" s="33" t="s">
        <v>1191</v>
      </c>
      <c r="J541" s="33" t="s">
        <v>62</v>
      </c>
      <c r="K541" s="33">
        <v>6</v>
      </c>
      <c r="L541" s="33" t="s">
        <v>28</v>
      </c>
      <c r="M541" s="33">
        <v>6.5</v>
      </c>
      <c r="N541" s="33" t="s">
        <v>29</v>
      </c>
      <c r="O541" s="33" t="s">
        <v>709</v>
      </c>
      <c r="P541" s="33" t="s">
        <v>43</v>
      </c>
      <c r="Q541" s="33">
        <v>0</v>
      </c>
      <c r="R541" s="33" t="s">
        <v>59</v>
      </c>
      <c r="S541" s="62">
        <v>7000000</v>
      </c>
      <c r="T541" s="62">
        <f>S541*M541</f>
        <v>45500000</v>
      </c>
      <c r="U541" s="29">
        <f>T541</f>
        <v>45500000</v>
      </c>
      <c r="V541" s="33" t="s">
        <v>32</v>
      </c>
      <c r="W541" s="3" t="s">
        <v>33</v>
      </c>
      <c r="X541" s="33" t="s">
        <v>99</v>
      </c>
      <c r="Y541" s="34">
        <v>3009133992</v>
      </c>
      <c r="Z541" s="10" t="s">
        <v>100</v>
      </c>
      <c r="AA541" s="33"/>
      <c r="AB541" s="33" t="s">
        <v>98</v>
      </c>
      <c r="AC541" s="33" t="s">
        <v>574</v>
      </c>
      <c r="AD541" s="33" t="s">
        <v>1847</v>
      </c>
      <c r="AE541" s="33"/>
      <c r="AF541" s="33"/>
    </row>
    <row r="542" spans="1:33" s="109" customFormat="1" ht="100.5" customHeight="1" x14ac:dyDescent="0.25">
      <c r="A542" s="33" t="s">
        <v>1915</v>
      </c>
      <c r="B542" s="33" t="s">
        <v>98</v>
      </c>
      <c r="C542" s="28">
        <v>541</v>
      </c>
      <c r="D542" s="33" t="s">
        <v>618</v>
      </c>
      <c r="E542" s="33"/>
      <c r="F542" s="33"/>
      <c r="G542" s="33" t="s">
        <v>1891</v>
      </c>
      <c r="H542" s="33" t="s">
        <v>26</v>
      </c>
      <c r="I542" s="33" t="s">
        <v>1193</v>
      </c>
      <c r="J542" s="33" t="s">
        <v>62</v>
      </c>
      <c r="K542" s="33">
        <v>6</v>
      </c>
      <c r="L542" s="33" t="s">
        <v>28</v>
      </c>
      <c r="M542" s="33">
        <v>6.4</v>
      </c>
      <c r="N542" s="33" t="s">
        <v>29</v>
      </c>
      <c r="O542" s="33" t="s">
        <v>709</v>
      </c>
      <c r="P542" s="33" t="s">
        <v>43</v>
      </c>
      <c r="Q542" s="33">
        <v>0</v>
      </c>
      <c r="R542" s="33" t="s">
        <v>59</v>
      </c>
      <c r="S542" s="62">
        <v>4000000</v>
      </c>
      <c r="T542" s="62">
        <f>S542*M542</f>
        <v>25600000</v>
      </c>
      <c r="U542" s="29">
        <f>T542</f>
        <v>25600000</v>
      </c>
      <c r="V542" s="33" t="s">
        <v>32</v>
      </c>
      <c r="W542" s="3" t="s">
        <v>33</v>
      </c>
      <c r="X542" s="33" t="s">
        <v>99</v>
      </c>
      <c r="Y542" s="34">
        <v>3009133992</v>
      </c>
      <c r="Z542" s="10" t="s">
        <v>100</v>
      </c>
      <c r="AA542" s="33"/>
      <c r="AB542" s="33" t="s">
        <v>98</v>
      </c>
      <c r="AC542" s="33" t="s">
        <v>574</v>
      </c>
      <c r="AD542" s="33" t="s">
        <v>1847</v>
      </c>
      <c r="AE542" s="33"/>
      <c r="AF542" s="33"/>
    </row>
    <row r="543" spans="1:33" s="109" customFormat="1" ht="102.75" customHeight="1" x14ac:dyDescent="0.25">
      <c r="A543" s="33" t="s">
        <v>1916</v>
      </c>
      <c r="B543" s="33" t="s">
        <v>98</v>
      </c>
      <c r="C543" s="28">
        <v>542</v>
      </c>
      <c r="D543" s="33" t="s">
        <v>1196</v>
      </c>
      <c r="E543" s="33"/>
      <c r="F543" s="33"/>
      <c r="G543" s="33" t="s">
        <v>1892</v>
      </c>
      <c r="H543" s="33" t="s">
        <v>34</v>
      </c>
      <c r="I543" s="33" t="s">
        <v>1197</v>
      </c>
      <c r="J543" s="33" t="s">
        <v>62</v>
      </c>
      <c r="K543" s="33">
        <v>6</v>
      </c>
      <c r="L543" s="33" t="s">
        <v>28</v>
      </c>
      <c r="M543" s="33">
        <v>6.5</v>
      </c>
      <c r="N543" s="33" t="s">
        <v>29</v>
      </c>
      <c r="O543" s="33" t="s">
        <v>709</v>
      </c>
      <c r="P543" s="33" t="s">
        <v>43</v>
      </c>
      <c r="Q543" s="33">
        <v>0</v>
      </c>
      <c r="R543" s="33" t="s">
        <v>59</v>
      </c>
      <c r="S543" s="62">
        <v>4000000</v>
      </c>
      <c r="T543" s="62">
        <f>S543*M543</f>
        <v>26000000</v>
      </c>
      <c r="U543" s="29">
        <f>T543</f>
        <v>26000000</v>
      </c>
      <c r="V543" s="33" t="s">
        <v>32</v>
      </c>
      <c r="W543" s="3" t="s">
        <v>33</v>
      </c>
      <c r="X543" s="33" t="s">
        <v>99</v>
      </c>
      <c r="Y543" s="34">
        <v>3009133992</v>
      </c>
      <c r="Z543" s="10" t="s">
        <v>100</v>
      </c>
      <c r="AA543" s="33"/>
      <c r="AB543" s="33" t="s">
        <v>98</v>
      </c>
      <c r="AC543" s="33" t="s">
        <v>574</v>
      </c>
      <c r="AD543" s="33" t="s">
        <v>1847</v>
      </c>
      <c r="AE543" s="33"/>
      <c r="AF543" s="33"/>
    </row>
    <row r="544" spans="1:33" s="109" customFormat="1" ht="84.75" customHeight="1" x14ac:dyDescent="0.25">
      <c r="A544" s="33" t="s">
        <v>1917</v>
      </c>
      <c r="B544" s="33" t="s">
        <v>98</v>
      </c>
      <c r="C544" s="28">
        <v>543</v>
      </c>
      <c r="D544" s="33" t="s">
        <v>109</v>
      </c>
      <c r="E544" s="33"/>
      <c r="F544" s="33"/>
      <c r="G544" s="33" t="s">
        <v>1900</v>
      </c>
      <c r="H544" s="33" t="s">
        <v>26</v>
      </c>
      <c r="I544" s="33" t="s">
        <v>1200</v>
      </c>
      <c r="J544" s="33" t="s">
        <v>62</v>
      </c>
      <c r="K544" s="33">
        <v>6</v>
      </c>
      <c r="L544" s="33" t="s">
        <v>28</v>
      </c>
      <c r="M544" s="33">
        <v>6.4</v>
      </c>
      <c r="N544" s="33" t="s">
        <v>29</v>
      </c>
      <c r="O544" s="33" t="s">
        <v>709</v>
      </c>
      <c r="P544" s="33" t="s">
        <v>43</v>
      </c>
      <c r="Q544" s="33">
        <v>0</v>
      </c>
      <c r="R544" s="33" t="s">
        <v>59</v>
      </c>
      <c r="S544" s="62">
        <v>5500000</v>
      </c>
      <c r="T544" s="62">
        <f>S544*M544</f>
        <v>35200000</v>
      </c>
      <c r="U544" s="29">
        <f>T544</f>
        <v>35200000</v>
      </c>
      <c r="V544" s="33" t="s">
        <v>32</v>
      </c>
      <c r="W544" s="3" t="s">
        <v>33</v>
      </c>
      <c r="X544" s="33" t="s">
        <v>99</v>
      </c>
      <c r="Y544" s="34">
        <v>3009133992</v>
      </c>
      <c r="Z544" s="10" t="s">
        <v>100</v>
      </c>
      <c r="AA544" s="33"/>
      <c r="AB544" s="33" t="s">
        <v>98</v>
      </c>
      <c r="AC544" s="33" t="s">
        <v>574</v>
      </c>
      <c r="AD544" s="33" t="s">
        <v>1847</v>
      </c>
      <c r="AE544" s="33"/>
      <c r="AF544" s="33"/>
    </row>
    <row r="545" spans="1:32" s="109" customFormat="1" ht="99.75" customHeight="1" x14ac:dyDescent="0.25">
      <c r="A545" s="33" t="s">
        <v>1918</v>
      </c>
      <c r="B545" s="33" t="s">
        <v>98</v>
      </c>
      <c r="C545" s="28">
        <v>544</v>
      </c>
      <c r="D545" s="33" t="s">
        <v>109</v>
      </c>
      <c r="E545" s="33"/>
      <c r="F545" s="33"/>
      <c r="G545" s="33" t="s">
        <v>1901</v>
      </c>
      <c r="H545" s="33" t="s">
        <v>26</v>
      </c>
      <c r="I545" s="33" t="s">
        <v>1203</v>
      </c>
      <c r="J545" s="33" t="s">
        <v>62</v>
      </c>
      <c r="K545" s="33">
        <v>6</v>
      </c>
      <c r="L545" s="33" t="s">
        <v>28</v>
      </c>
      <c r="M545" s="33">
        <v>6.1</v>
      </c>
      <c r="N545" s="33" t="s">
        <v>29</v>
      </c>
      <c r="O545" s="33" t="s">
        <v>709</v>
      </c>
      <c r="P545" s="33" t="s">
        <v>43</v>
      </c>
      <c r="Q545" s="33">
        <v>0</v>
      </c>
      <c r="R545" s="33" t="s">
        <v>59</v>
      </c>
      <c r="S545" s="62">
        <v>5500000</v>
      </c>
      <c r="T545" s="62">
        <f>S545*M545</f>
        <v>33549999.999999996</v>
      </c>
      <c r="U545" s="29">
        <f>T545</f>
        <v>33549999.999999996</v>
      </c>
      <c r="V545" s="33" t="s">
        <v>32</v>
      </c>
      <c r="W545" s="3" t="s">
        <v>33</v>
      </c>
      <c r="X545" s="33" t="s">
        <v>99</v>
      </c>
      <c r="Y545" s="34">
        <v>3009133992</v>
      </c>
      <c r="Z545" s="10" t="s">
        <v>100</v>
      </c>
      <c r="AA545" s="33"/>
      <c r="AB545" s="33" t="s">
        <v>98</v>
      </c>
      <c r="AC545" s="33" t="s">
        <v>574</v>
      </c>
      <c r="AD545" s="33" t="s">
        <v>1847</v>
      </c>
      <c r="AE545" s="33"/>
      <c r="AF545" s="33"/>
    </row>
    <row r="546" spans="1:32" s="109" customFormat="1" ht="108" customHeight="1" x14ac:dyDescent="0.25">
      <c r="A546" s="33" t="s">
        <v>1919</v>
      </c>
      <c r="B546" s="33" t="s">
        <v>98</v>
      </c>
      <c r="C546" s="28">
        <v>545</v>
      </c>
      <c r="D546" s="33" t="s">
        <v>109</v>
      </c>
      <c r="E546" s="33"/>
      <c r="F546" s="33"/>
      <c r="G546" s="33" t="s">
        <v>1902</v>
      </c>
      <c r="H546" s="33" t="s">
        <v>26</v>
      </c>
      <c r="I546" s="33" t="s">
        <v>1205</v>
      </c>
      <c r="J546" s="33" t="s">
        <v>62</v>
      </c>
      <c r="K546" s="33">
        <v>6</v>
      </c>
      <c r="L546" s="33" t="s">
        <v>28</v>
      </c>
      <c r="M546" s="33">
        <v>6</v>
      </c>
      <c r="N546" s="33" t="s">
        <v>29</v>
      </c>
      <c r="O546" s="33" t="s">
        <v>709</v>
      </c>
      <c r="P546" s="33" t="s">
        <v>43</v>
      </c>
      <c r="Q546" s="33">
        <v>0</v>
      </c>
      <c r="R546" s="33" t="s">
        <v>59</v>
      </c>
      <c r="S546" s="62">
        <v>7000000</v>
      </c>
      <c r="T546" s="62">
        <f>S546*M546</f>
        <v>42000000</v>
      </c>
      <c r="U546" s="29">
        <f>T546</f>
        <v>42000000</v>
      </c>
      <c r="V546" s="33" t="s">
        <v>32</v>
      </c>
      <c r="W546" s="3" t="s">
        <v>33</v>
      </c>
      <c r="X546" s="33" t="s">
        <v>99</v>
      </c>
      <c r="Y546" s="34">
        <v>3009133992</v>
      </c>
      <c r="Z546" s="10" t="s">
        <v>100</v>
      </c>
      <c r="AA546" s="33"/>
      <c r="AB546" s="33" t="s">
        <v>98</v>
      </c>
      <c r="AC546" s="33" t="s">
        <v>574</v>
      </c>
      <c r="AD546" s="33" t="s">
        <v>1847</v>
      </c>
      <c r="AE546" s="33"/>
      <c r="AF546" s="33"/>
    </row>
    <row r="547" spans="1:32" s="109" customFormat="1" ht="151.5" customHeight="1" x14ac:dyDescent="0.25">
      <c r="A547" s="33" t="s">
        <v>1920</v>
      </c>
      <c r="B547" s="33" t="s">
        <v>98</v>
      </c>
      <c r="C547" s="28">
        <v>546</v>
      </c>
      <c r="D547" s="33" t="s">
        <v>1196</v>
      </c>
      <c r="E547" s="33"/>
      <c r="F547" s="33"/>
      <c r="G547" s="33" t="s">
        <v>1893</v>
      </c>
      <c r="H547" s="33" t="s">
        <v>34</v>
      </c>
      <c r="I547" s="33" t="s">
        <v>1208</v>
      </c>
      <c r="J547" s="33" t="s">
        <v>62</v>
      </c>
      <c r="K547" s="33">
        <v>6</v>
      </c>
      <c r="L547" s="33" t="s">
        <v>28</v>
      </c>
      <c r="M547" s="33">
        <v>6.5</v>
      </c>
      <c r="N547" s="33" t="s">
        <v>29</v>
      </c>
      <c r="O547" s="33" t="s">
        <v>709</v>
      </c>
      <c r="P547" s="33" t="s">
        <v>43</v>
      </c>
      <c r="Q547" s="33">
        <v>0</v>
      </c>
      <c r="R547" s="33" t="s">
        <v>59</v>
      </c>
      <c r="S547" s="62">
        <v>4000000</v>
      </c>
      <c r="T547" s="62">
        <f>S547*M547</f>
        <v>26000000</v>
      </c>
      <c r="U547" s="29">
        <f>T547</f>
        <v>26000000</v>
      </c>
      <c r="V547" s="33" t="s">
        <v>32</v>
      </c>
      <c r="W547" s="3" t="s">
        <v>33</v>
      </c>
      <c r="X547" s="33" t="s">
        <v>99</v>
      </c>
      <c r="Y547" s="34">
        <v>3009133992</v>
      </c>
      <c r="Z547" s="10" t="s">
        <v>100</v>
      </c>
      <c r="AA547" s="33"/>
      <c r="AB547" s="33" t="s">
        <v>98</v>
      </c>
      <c r="AC547" s="33" t="s">
        <v>574</v>
      </c>
      <c r="AD547" s="33" t="s">
        <v>1847</v>
      </c>
      <c r="AE547" s="33"/>
      <c r="AF547" s="33"/>
    </row>
    <row r="548" spans="1:32" s="109" customFormat="1" ht="130.5" customHeight="1" x14ac:dyDescent="0.25">
      <c r="A548" s="33" t="s">
        <v>1921</v>
      </c>
      <c r="B548" s="33" t="s">
        <v>98</v>
      </c>
      <c r="C548" s="28">
        <v>547</v>
      </c>
      <c r="D548" s="33">
        <v>81112300</v>
      </c>
      <c r="E548" s="33"/>
      <c r="F548" s="33"/>
      <c r="G548" s="33" t="s">
        <v>1894</v>
      </c>
      <c r="H548" s="33" t="s">
        <v>34</v>
      </c>
      <c r="I548" s="33" t="s">
        <v>1210</v>
      </c>
      <c r="J548" s="33" t="s">
        <v>62</v>
      </c>
      <c r="K548" s="33">
        <v>6</v>
      </c>
      <c r="L548" s="33" t="s">
        <v>28</v>
      </c>
      <c r="M548" s="33">
        <v>6.7</v>
      </c>
      <c r="N548" s="33" t="s">
        <v>29</v>
      </c>
      <c r="O548" s="33" t="s">
        <v>709</v>
      </c>
      <c r="P548" s="33" t="s">
        <v>43</v>
      </c>
      <c r="Q548" s="33">
        <v>0</v>
      </c>
      <c r="R548" s="33" t="s">
        <v>59</v>
      </c>
      <c r="S548" s="62">
        <v>5500000</v>
      </c>
      <c r="T548" s="62">
        <f>S548*M548</f>
        <v>36850000</v>
      </c>
      <c r="U548" s="29">
        <f>T548</f>
        <v>36850000</v>
      </c>
      <c r="V548" s="33" t="s">
        <v>32</v>
      </c>
      <c r="W548" s="3" t="s">
        <v>33</v>
      </c>
      <c r="X548" s="33" t="s">
        <v>99</v>
      </c>
      <c r="Y548" s="34">
        <v>3009133992</v>
      </c>
      <c r="Z548" s="10" t="s">
        <v>100</v>
      </c>
      <c r="AA548" s="33"/>
      <c r="AB548" s="33" t="s">
        <v>98</v>
      </c>
      <c r="AC548" s="33" t="s">
        <v>574</v>
      </c>
      <c r="AD548" s="33" t="s">
        <v>1847</v>
      </c>
      <c r="AE548" s="33"/>
      <c r="AF548" s="33"/>
    </row>
    <row r="549" spans="1:32" s="109" customFormat="1" ht="109.5" customHeight="1" x14ac:dyDescent="0.25">
      <c r="A549" s="33" t="s">
        <v>1922</v>
      </c>
      <c r="B549" s="33" t="s">
        <v>98</v>
      </c>
      <c r="C549" s="28">
        <v>548</v>
      </c>
      <c r="D549" s="33" t="s">
        <v>1215</v>
      </c>
      <c r="E549" s="33"/>
      <c r="F549" s="33"/>
      <c r="G549" s="33" t="s">
        <v>1895</v>
      </c>
      <c r="H549" s="33" t="s">
        <v>34</v>
      </c>
      <c r="I549" s="33" t="s">
        <v>1216</v>
      </c>
      <c r="J549" s="33" t="s">
        <v>62</v>
      </c>
      <c r="K549" s="33">
        <v>6</v>
      </c>
      <c r="L549" s="33" t="s">
        <v>28</v>
      </c>
      <c r="M549" s="33">
        <v>6.7</v>
      </c>
      <c r="N549" s="33" t="s">
        <v>29</v>
      </c>
      <c r="O549" s="33" t="s">
        <v>709</v>
      </c>
      <c r="P549" s="33" t="s">
        <v>43</v>
      </c>
      <c r="Q549" s="33">
        <v>0</v>
      </c>
      <c r="R549" s="33" t="s">
        <v>59</v>
      </c>
      <c r="S549" s="62">
        <v>3500000</v>
      </c>
      <c r="T549" s="62">
        <f>S549*M549</f>
        <v>23450000</v>
      </c>
      <c r="U549" s="29">
        <f>T549</f>
        <v>23450000</v>
      </c>
      <c r="V549" s="33" t="s">
        <v>32</v>
      </c>
      <c r="W549" s="3" t="s">
        <v>33</v>
      </c>
      <c r="X549" s="33" t="s">
        <v>99</v>
      </c>
      <c r="Y549" s="34">
        <v>3009133992</v>
      </c>
      <c r="Z549" s="10" t="s">
        <v>100</v>
      </c>
      <c r="AA549" s="33"/>
      <c r="AB549" s="33" t="s">
        <v>98</v>
      </c>
      <c r="AC549" s="33" t="s">
        <v>574</v>
      </c>
      <c r="AD549" s="33" t="s">
        <v>1847</v>
      </c>
      <c r="AE549" s="33"/>
      <c r="AF549" s="33"/>
    </row>
    <row r="550" spans="1:32" s="113" customFormat="1" ht="66" x14ac:dyDescent="0.25">
      <c r="A550" s="33" t="s">
        <v>1926</v>
      </c>
      <c r="B550" s="33" t="s">
        <v>37</v>
      </c>
      <c r="C550" s="28">
        <v>549</v>
      </c>
      <c r="D550" s="30" t="s">
        <v>659</v>
      </c>
      <c r="E550" s="33"/>
      <c r="F550" s="33"/>
      <c r="G550" s="33" t="s">
        <v>1896</v>
      </c>
      <c r="H550" s="33" t="s">
        <v>34</v>
      </c>
      <c r="I550" s="33"/>
      <c r="J550" s="33" t="s">
        <v>146</v>
      </c>
      <c r="K550" s="33">
        <v>7</v>
      </c>
      <c r="L550" s="33" t="s">
        <v>28</v>
      </c>
      <c r="M550" s="33">
        <v>5.5</v>
      </c>
      <c r="N550" s="33" t="s">
        <v>29</v>
      </c>
      <c r="O550" s="33" t="s">
        <v>709</v>
      </c>
      <c r="P550" s="33" t="s">
        <v>43</v>
      </c>
      <c r="Q550" s="33">
        <v>0</v>
      </c>
      <c r="R550" s="33" t="s">
        <v>59</v>
      </c>
      <c r="S550" s="62">
        <v>5000000</v>
      </c>
      <c r="T550" s="62">
        <f>S550*M550</f>
        <v>27500000</v>
      </c>
      <c r="U550" s="29">
        <f>T550</f>
        <v>27500000</v>
      </c>
      <c r="V550" s="33" t="s">
        <v>32</v>
      </c>
      <c r="W550" s="33" t="s">
        <v>33</v>
      </c>
      <c r="X550" s="33" t="s">
        <v>38</v>
      </c>
      <c r="Y550" s="34">
        <v>3009133992</v>
      </c>
      <c r="Z550" s="10" t="s">
        <v>261</v>
      </c>
      <c r="AA550" s="33"/>
      <c r="AB550" s="33" t="s">
        <v>37</v>
      </c>
      <c r="AC550" s="33" t="s">
        <v>574</v>
      </c>
      <c r="AD550" s="33" t="s">
        <v>1981</v>
      </c>
      <c r="AE550" s="33"/>
      <c r="AF550" s="33"/>
    </row>
    <row r="551" spans="1:32" s="113" customFormat="1" ht="99" x14ac:dyDescent="0.25">
      <c r="A551" s="38" t="s">
        <v>1924</v>
      </c>
      <c r="B551" s="33" t="s">
        <v>108</v>
      </c>
      <c r="C551" s="28">
        <v>550</v>
      </c>
      <c r="D551" s="33">
        <v>80111600</v>
      </c>
      <c r="E551" s="33"/>
      <c r="F551" s="33"/>
      <c r="G551" s="33" t="s">
        <v>1897</v>
      </c>
      <c r="H551" s="33" t="s">
        <v>26</v>
      </c>
      <c r="I551" s="33" t="s">
        <v>1846</v>
      </c>
      <c r="J551" s="33" t="s">
        <v>62</v>
      </c>
      <c r="K551" s="33">
        <v>6</v>
      </c>
      <c r="L551" s="33" t="s">
        <v>28</v>
      </c>
      <c r="M551" s="33">
        <v>6.5</v>
      </c>
      <c r="N551" s="33" t="s">
        <v>29</v>
      </c>
      <c r="O551" s="33" t="s">
        <v>709</v>
      </c>
      <c r="P551" s="33" t="s">
        <v>43</v>
      </c>
      <c r="Q551" s="33">
        <v>0</v>
      </c>
      <c r="R551" s="33" t="s">
        <v>59</v>
      </c>
      <c r="S551" s="62">
        <v>10500000</v>
      </c>
      <c r="T551" s="62">
        <f>+M551*S551</f>
        <v>68250000</v>
      </c>
      <c r="U551" s="29">
        <f>+T551</f>
        <v>68250000</v>
      </c>
      <c r="V551" s="33" t="s">
        <v>32</v>
      </c>
      <c r="W551" s="33" t="s">
        <v>33</v>
      </c>
      <c r="X551" s="33" t="s">
        <v>256</v>
      </c>
      <c r="Y551" s="34">
        <v>3009133992</v>
      </c>
      <c r="Z551" s="10" t="s">
        <v>567</v>
      </c>
      <c r="AA551" s="16"/>
      <c r="AB551" s="33" t="s">
        <v>108</v>
      </c>
      <c r="AC551" s="33" t="s">
        <v>699</v>
      </c>
      <c r="AD551" s="33" t="s">
        <v>1847</v>
      </c>
      <c r="AE551" s="33"/>
      <c r="AF551" s="33"/>
    </row>
    <row r="552" spans="1:32" s="113" customFormat="1" ht="72.75" customHeight="1" x14ac:dyDescent="0.25">
      <c r="A552" s="33" t="s">
        <v>1908</v>
      </c>
      <c r="B552" s="33" t="s">
        <v>49</v>
      </c>
      <c r="C552" s="28">
        <v>551</v>
      </c>
      <c r="D552" s="33">
        <v>80161504</v>
      </c>
      <c r="E552" s="33"/>
      <c r="F552" s="33"/>
      <c r="G552" s="33" t="s">
        <v>1903</v>
      </c>
      <c r="H552" s="33" t="s">
        <v>26</v>
      </c>
      <c r="I552" s="33" t="s">
        <v>332</v>
      </c>
      <c r="J552" s="33" t="s">
        <v>146</v>
      </c>
      <c r="K552" s="33">
        <v>7</v>
      </c>
      <c r="L552" s="33" t="s">
        <v>28</v>
      </c>
      <c r="M552" s="33">
        <v>5.5</v>
      </c>
      <c r="N552" s="33" t="s">
        <v>29</v>
      </c>
      <c r="O552" s="33" t="s">
        <v>709</v>
      </c>
      <c r="P552" s="33" t="s">
        <v>43</v>
      </c>
      <c r="Q552" s="33">
        <v>0</v>
      </c>
      <c r="R552" s="33" t="s">
        <v>31</v>
      </c>
      <c r="S552" s="62">
        <v>7500000</v>
      </c>
      <c r="T552" s="62">
        <f>+S552*M552</f>
        <v>41250000</v>
      </c>
      <c r="U552" s="29">
        <f>+S552*M552</f>
        <v>41250000</v>
      </c>
      <c r="V552" s="33" t="s">
        <v>32</v>
      </c>
      <c r="W552" s="33" t="s">
        <v>33</v>
      </c>
      <c r="X552" s="33" t="s">
        <v>1855</v>
      </c>
      <c r="Y552" s="34">
        <v>3009133992</v>
      </c>
      <c r="Z552" s="10" t="s">
        <v>1856</v>
      </c>
      <c r="AA552" s="33"/>
      <c r="AB552" s="33" t="s">
        <v>49</v>
      </c>
      <c r="AC552" s="33" t="s">
        <v>272</v>
      </c>
      <c r="AD552" s="33" t="s">
        <v>1983</v>
      </c>
      <c r="AE552" s="33"/>
      <c r="AF552" s="33"/>
    </row>
    <row r="553" spans="1:32" s="113" customFormat="1" ht="71.25" customHeight="1" x14ac:dyDescent="0.25">
      <c r="A553" s="31" t="s">
        <v>1925</v>
      </c>
      <c r="B553" s="7" t="s">
        <v>108</v>
      </c>
      <c r="C553" s="7">
        <v>552</v>
      </c>
      <c r="D553" s="46" t="s">
        <v>1870</v>
      </c>
      <c r="E553" s="33"/>
      <c r="F553" s="7"/>
      <c r="G553" s="7" t="s">
        <v>1898</v>
      </c>
      <c r="H553" s="7" t="s">
        <v>1871</v>
      </c>
      <c r="I553" s="7"/>
      <c r="J553" s="47" t="s">
        <v>62</v>
      </c>
      <c r="K553" s="7">
        <v>6</v>
      </c>
      <c r="L553" s="18" t="s">
        <v>28</v>
      </c>
      <c r="M553" s="7">
        <v>7</v>
      </c>
      <c r="N553" s="48" t="s">
        <v>1872</v>
      </c>
      <c r="O553" s="7" t="s">
        <v>709</v>
      </c>
      <c r="P553" s="7" t="s">
        <v>43</v>
      </c>
      <c r="Q553" s="7">
        <v>0</v>
      </c>
      <c r="R553" s="7" t="s">
        <v>59</v>
      </c>
      <c r="S553" s="65"/>
      <c r="T553" s="65">
        <v>10000000</v>
      </c>
      <c r="U553" s="69">
        <v>10000000</v>
      </c>
      <c r="V553" s="49" t="s">
        <v>32</v>
      </c>
      <c r="W553" s="49" t="s">
        <v>33</v>
      </c>
      <c r="X553" s="7" t="s">
        <v>1873</v>
      </c>
      <c r="Y553" s="18">
        <v>3009133992</v>
      </c>
      <c r="Z553" s="25" t="s">
        <v>1874</v>
      </c>
      <c r="AA553" s="7"/>
      <c r="AB553" s="7" t="s">
        <v>1875</v>
      </c>
      <c r="AC553" s="7" t="s">
        <v>628</v>
      </c>
      <c r="AD553" s="7" t="s">
        <v>1935</v>
      </c>
      <c r="AE553" s="7"/>
      <c r="AF553" s="7"/>
    </row>
    <row r="554" spans="1:32" s="114" customFormat="1" ht="69.75" customHeight="1" x14ac:dyDescent="0.25">
      <c r="A554" s="38" t="s">
        <v>1927</v>
      </c>
      <c r="B554" s="33" t="s">
        <v>108</v>
      </c>
      <c r="C554" s="28">
        <v>553</v>
      </c>
      <c r="D554" s="33" t="s">
        <v>239</v>
      </c>
      <c r="E554" s="33"/>
      <c r="F554" s="33"/>
      <c r="G554" s="33" t="s">
        <v>1906</v>
      </c>
      <c r="H554" s="33" t="s">
        <v>187</v>
      </c>
      <c r="I554" s="33" t="s">
        <v>78</v>
      </c>
      <c r="J554" s="33" t="s">
        <v>146</v>
      </c>
      <c r="K554" s="33">
        <v>7</v>
      </c>
      <c r="L554" s="33" t="s">
        <v>28</v>
      </c>
      <c r="M554" s="33">
        <v>6</v>
      </c>
      <c r="N554" s="33" t="s">
        <v>243</v>
      </c>
      <c r="O554" s="33" t="s">
        <v>711</v>
      </c>
      <c r="P554" s="33" t="s">
        <v>43</v>
      </c>
      <c r="Q554" s="33">
        <v>0</v>
      </c>
      <c r="R554" s="33" t="s">
        <v>31</v>
      </c>
      <c r="S554" s="62">
        <v>0</v>
      </c>
      <c r="T554" s="62">
        <v>13988000</v>
      </c>
      <c r="U554" s="29">
        <v>13988000</v>
      </c>
      <c r="V554" s="33" t="s">
        <v>32</v>
      </c>
      <c r="W554" s="33" t="s">
        <v>33</v>
      </c>
      <c r="X554" s="33" t="s">
        <v>642</v>
      </c>
      <c r="Y554" s="34">
        <v>3009133992</v>
      </c>
      <c r="Z554" s="10" t="s">
        <v>705</v>
      </c>
      <c r="AA554" s="33"/>
      <c r="AB554" s="33" t="s">
        <v>108</v>
      </c>
      <c r="AC554" s="33" t="s">
        <v>274</v>
      </c>
      <c r="AD554" s="33" t="s">
        <v>1866</v>
      </c>
      <c r="AE554" s="33"/>
      <c r="AF554" s="33"/>
    </row>
    <row r="555" spans="1:32" s="108" customFormat="1" ht="33" x14ac:dyDescent="0.25">
      <c r="A555" s="31" t="s">
        <v>1923</v>
      </c>
      <c r="B555" s="7" t="s">
        <v>108</v>
      </c>
      <c r="C555" s="7">
        <v>554</v>
      </c>
      <c r="D555" s="7" t="s">
        <v>183</v>
      </c>
      <c r="E555" s="7"/>
      <c r="F555" s="7"/>
      <c r="G555" s="7" t="s">
        <v>1907</v>
      </c>
      <c r="H555" s="7" t="s">
        <v>185</v>
      </c>
      <c r="I555" s="7" t="s">
        <v>78</v>
      </c>
      <c r="J555" s="7" t="s">
        <v>146</v>
      </c>
      <c r="K555" s="7">
        <v>7</v>
      </c>
      <c r="L555" s="7" t="s">
        <v>28</v>
      </c>
      <c r="M555" s="7">
        <v>6</v>
      </c>
      <c r="N555" s="7" t="s">
        <v>243</v>
      </c>
      <c r="O555" s="7" t="s">
        <v>711</v>
      </c>
      <c r="P555" s="7" t="s">
        <v>43</v>
      </c>
      <c r="Q555" s="7">
        <v>0</v>
      </c>
      <c r="R555" s="7" t="s">
        <v>31</v>
      </c>
      <c r="S555" s="65">
        <v>0</v>
      </c>
      <c r="T555" s="65">
        <v>10736000</v>
      </c>
      <c r="U555" s="69">
        <v>10736000</v>
      </c>
      <c r="V555" s="7" t="s">
        <v>32</v>
      </c>
      <c r="W555" s="7" t="s">
        <v>33</v>
      </c>
      <c r="X555" s="7" t="s">
        <v>234</v>
      </c>
      <c r="Y555" s="18">
        <v>3009133992</v>
      </c>
      <c r="Z555" s="25" t="s">
        <v>245</v>
      </c>
      <c r="AA555" s="7"/>
      <c r="AB555" s="7" t="s">
        <v>108</v>
      </c>
      <c r="AC555" s="7" t="s">
        <v>277</v>
      </c>
      <c r="AD555" s="7" t="s">
        <v>2137</v>
      </c>
      <c r="AE555" s="7"/>
      <c r="AF555" s="7"/>
    </row>
    <row r="556" spans="1:32" s="109" customFormat="1" ht="182.25" customHeight="1" x14ac:dyDescent="0.25">
      <c r="A556" s="59" t="s">
        <v>1763</v>
      </c>
      <c r="B556" s="33" t="s">
        <v>174</v>
      </c>
      <c r="C556" s="28">
        <v>555</v>
      </c>
      <c r="D556" s="94">
        <v>80161500</v>
      </c>
      <c r="E556" s="94"/>
      <c r="F556" s="93"/>
      <c r="G556" s="94" t="s">
        <v>2111</v>
      </c>
      <c r="H556" s="94" t="s">
        <v>744</v>
      </c>
      <c r="I556" s="94" t="s">
        <v>41</v>
      </c>
      <c r="J556" s="94" t="s">
        <v>146</v>
      </c>
      <c r="K556" s="94">
        <v>7</v>
      </c>
      <c r="L556" s="93" t="s">
        <v>28</v>
      </c>
      <c r="M556" s="93">
        <v>5.5</v>
      </c>
      <c r="N556" s="94" t="s">
        <v>29</v>
      </c>
      <c r="O556" s="94" t="s">
        <v>709</v>
      </c>
      <c r="P556" s="94" t="s">
        <v>43</v>
      </c>
      <c r="Q556" s="33">
        <v>0</v>
      </c>
      <c r="R556" s="94" t="s">
        <v>59</v>
      </c>
      <c r="S556" s="67">
        <v>8000000</v>
      </c>
      <c r="T556" s="62">
        <f>48000000+2133333</f>
        <v>50133333</v>
      </c>
      <c r="U556" s="29">
        <f>+T556</f>
        <v>50133333</v>
      </c>
      <c r="V556" s="94" t="s">
        <v>32</v>
      </c>
      <c r="W556" s="94" t="s">
        <v>33</v>
      </c>
      <c r="X556" s="94" t="s">
        <v>576</v>
      </c>
      <c r="Y556" s="95">
        <v>3009133992</v>
      </c>
      <c r="Z556" s="10" t="s">
        <v>577</v>
      </c>
      <c r="AA556" s="94"/>
      <c r="AB556" s="94" t="s">
        <v>174</v>
      </c>
      <c r="AC556" s="94" t="s">
        <v>268</v>
      </c>
      <c r="AD556" s="94" t="s">
        <v>2112</v>
      </c>
      <c r="AE556" s="93"/>
      <c r="AF556" s="93"/>
    </row>
    <row r="557" spans="1:32" s="109" customFormat="1" ht="193.5" customHeight="1" x14ac:dyDescent="0.25">
      <c r="A557" s="59" t="s">
        <v>1961</v>
      </c>
      <c r="B557" s="33" t="s">
        <v>108</v>
      </c>
      <c r="C557" s="28">
        <v>556</v>
      </c>
      <c r="D557" s="33" t="s">
        <v>1941</v>
      </c>
      <c r="E557" s="33"/>
      <c r="F557" s="38"/>
      <c r="G557" s="33" t="s">
        <v>1958</v>
      </c>
      <c r="H557" s="33" t="s">
        <v>1942</v>
      </c>
      <c r="I557" s="33"/>
      <c r="J557" s="38" t="s">
        <v>146</v>
      </c>
      <c r="K557" s="38">
        <v>7</v>
      </c>
      <c r="L557" s="38" t="s">
        <v>28</v>
      </c>
      <c r="M557" s="38">
        <v>5</v>
      </c>
      <c r="N557" s="33" t="s">
        <v>243</v>
      </c>
      <c r="O557" s="33" t="s">
        <v>711</v>
      </c>
      <c r="P557" s="33" t="s">
        <v>43</v>
      </c>
      <c r="Q557" s="33">
        <v>0</v>
      </c>
      <c r="R557" s="33" t="s">
        <v>31</v>
      </c>
      <c r="S557" s="67"/>
      <c r="T557" s="62">
        <v>0</v>
      </c>
      <c r="U557" s="29">
        <f>+T557</f>
        <v>0</v>
      </c>
      <c r="V557" s="33" t="s">
        <v>32</v>
      </c>
      <c r="W557" s="33" t="s">
        <v>33</v>
      </c>
      <c r="X557" s="33" t="s">
        <v>1943</v>
      </c>
      <c r="Y557" s="34">
        <v>3153203923</v>
      </c>
      <c r="Z557" s="10" t="s">
        <v>1944</v>
      </c>
      <c r="AA557" s="33"/>
      <c r="AB557" s="33" t="s">
        <v>1875</v>
      </c>
      <c r="AC557" s="33" t="s">
        <v>1945</v>
      </c>
      <c r="AD557" s="33" t="s">
        <v>1938</v>
      </c>
      <c r="AE557" s="38"/>
      <c r="AF557" s="38"/>
    </row>
    <row r="558" spans="1:32" s="109" customFormat="1" ht="190.5" customHeight="1" x14ac:dyDescent="0.25">
      <c r="A558" s="59" t="s">
        <v>1962</v>
      </c>
      <c r="B558" s="33" t="s">
        <v>108</v>
      </c>
      <c r="C558" s="28">
        <v>557</v>
      </c>
      <c r="D558" s="33">
        <v>44103103</v>
      </c>
      <c r="E558" s="33"/>
      <c r="F558" s="33"/>
      <c r="G558" s="33" t="s">
        <v>1959</v>
      </c>
      <c r="H558" s="33" t="s">
        <v>1951</v>
      </c>
      <c r="I558" s="33" t="s">
        <v>78</v>
      </c>
      <c r="J558" s="33" t="s">
        <v>146</v>
      </c>
      <c r="K558" s="33">
        <v>7</v>
      </c>
      <c r="L558" s="33" t="s">
        <v>64</v>
      </c>
      <c r="M558" s="33">
        <v>4</v>
      </c>
      <c r="N558" s="33" t="s">
        <v>1952</v>
      </c>
      <c r="O558" s="33" t="s">
        <v>714</v>
      </c>
      <c r="P558" s="33" t="s">
        <v>43</v>
      </c>
      <c r="Q558" s="33">
        <v>0</v>
      </c>
      <c r="R558" s="33" t="s">
        <v>31</v>
      </c>
      <c r="S558" s="62"/>
      <c r="T558" s="62">
        <v>80000000</v>
      </c>
      <c r="U558" s="29">
        <f>+T558</f>
        <v>80000000</v>
      </c>
      <c r="V558" s="33" t="s">
        <v>32</v>
      </c>
      <c r="W558" s="33" t="s">
        <v>33</v>
      </c>
      <c r="X558" s="33" t="s">
        <v>1954</v>
      </c>
      <c r="Y558" s="33">
        <v>3009133992</v>
      </c>
      <c r="Z558" s="10" t="s">
        <v>1955</v>
      </c>
      <c r="AA558" s="33"/>
      <c r="AB558" s="33" t="s">
        <v>108</v>
      </c>
      <c r="AC558" s="33" t="s">
        <v>1953</v>
      </c>
      <c r="AD558" s="33" t="s">
        <v>1938</v>
      </c>
      <c r="AE558" s="33"/>
      <c r="AF558" s="33"/>
    </row>
    <row r="559" spans="1:32" s="110" customFormat="1" ht="82.5" x14ac:dyDescent="0.25">
      <c r="A559" s="59" t="s">
        <v>1963</v>
      </c>
      <c r="B559" s="33" t="s">
        <v>108</v>
      </c>
      <c r="C559" s="28">
        <v>558</v>
      </c>
      <c r="D559" s="43" t="s">
        <v>719</v>
      </c>
      <c r="E559" s="33"/>
      <c r="F559" s="33"/>
      <c r="G559" s="33" t="s">
        <v>1960</v>
      </c>
      <c r="H559" s="33" t="s">
        <v>204</v>
      </c>
      <c r="I559" s="33"/>
      <c r="J559" s="33" t="s">
        <v>146</v>
      </c>
      <c r="K559" s="33">
        <v>7</v>
      </c>
      <c r="L559" s="34" t="s">
        <v>28</v>
      </c>
      <c r="M559" s="33">
        <v>6</v>
      </c>
      <c r="N559" s="44" t="s">
        <v>210</v>
      </c>
      <c r="O559" s="33" t="s">
        <v>709</v>
      </c>
      <c r="P559" s="33" t="s">
        <v>43</v>
      </c>
      <c r="Q559" s="33">
        <v>0</v>
      </c>
      <c r="R559" s="33" t="s">
        <v>59</v>
      </c>
      <c r="S559" s="62"/>
      <c r="T559" s="62">
        <v>304602030</v>
      </c>
      <c r="U559" s="29">
        <f>+T559</f>
        <v>304602030</v>
      </c>
      <c r="V559" s="45" t="s">
        <v>32</v>
      </c>
      <c r="W559" s="45" t="s">
        <v>33</v>
      </c>
      <c r="X559" s="33" t="s">
        <v>703</v>
      </c>
      <c r="Y559" s="34">
        <v>3009133992</v>
      </c>
      <c r="Z559" s="10" t="s">
        <v>241</v>
      </c>
      <c r="AA559" s="33"/>
      <c r="AB559" s="33" t="s">
        <v>108</v>
      </c>
      <c r="AC559" s="33" t="s">
        <v>628</v>
      </c>
      <c r="AD559" s="33" t="s">
        <v>1938</v>
      </c>
      <c r="AE559" s="33"/>
      <c r="AF559" s="33"/>
    </row>
    <row r="560" spans="1:32" s="110" customFormat="1" ht="223.5" customHeight="1" x14ac:dyDescent="0.25">
      <c r="A560" s="33" t="s">
        <v>2077</v>
      </c>
      <c r="B560" s="33" t="s">
        <v>24</v>
      </c>
      <c r="C560" s="28">
        <v>559</v>
      </c>
      <c r="D560" s="33">
        <v>80111607</v>
      </c>
      <c r="E560" s="33"/>
      <c r="F560" s="33"/>
      <c r="G560" s="33" t="s">
        <v>2035</v>
      </c>
      <c r="H560" s="33" t="s">
        <v>26</v>
      </c>
      <c r="I560" s="33" t="s">
        <v>1288</v>
      </c>
      <c r="J560" s="35" t="s">
        <v>146</v>
      </c>
      <c r="K560" s="33">
        <v>7</v>
      </c>
      <c r="L560" s="35" t="s">
        <v>63</v>
      </c>
      <c r="M560" s="33">
        <v>5.9</v>
      </c>
      <c r="N560" s="33" t="s">
        <v>29</v>
      </c>
      <c r="O560" s="33" t="s">
        <v>709</v>
      </c>
      <c r="P560" s="33" t="s">
        <v>43</v>
      </c>
      <c r="Q560" s="33">
        <v>0</v>
      </c>
      <c r="R560" s="33" t="s">
        <v>31</v>
      </c>
      <c r="S560" s="62">
        <v>10500000</v>
      </c>
      <c r="T560" s="62">
        <f>+S560*M560</f>
        <v>61950000.000000007</v>
      </c>
      <c r="U560" s="29">
        <f>+T560</f>
        <v>61950000.000000007</v>
      </c>
      <c r="V560" s="33" t="s">
        <v>32</v>
      </c>
      <c r="W560" s="33" t="s">
        <v>33</v>
      </c>
      <c r="X560" s="33" t="s">
        <v>1964</v>
      </c>
      <c r="Y560" s="34">
        <v>3103215459</v>
      </c>
      <c r="Z560" s="58" t="s">
        <v>1965</v>
      </c>
      <c r="AA560" s="33"/>
      <c r="AB560" s="33" t="s">
        <v>24</v>
      </c>
      <c r="AC560" s="36" t="s">
        <v>255</v>
      </c>
      <c r="AD560" s="33" t="s">
        <v>1996</v>
      </c>
      <c r="AE560" s="33"/>
      <c r="AF560" s="33"/>
    </row>
    <row r="561" spans="1:32" s="110" customFormat="1" ht="82.5" x14ac:dyDescent="0.25">
      <c r="A561" s="33" t="s">
        <v>2078</v>
      </c>
      <c r="B561" s="33" t="s">
        <v>24</v>
      </c>
      <c r="C561" s="28">
        <v>560</v>
      </c>
      <c r="D561" s="33">
        <v>80111607</v>
      </c>
      <c r="E561" s="33"/>
      <c r="F561" s="33"/>
      <c r="G561" s="33" t="s">
        <v>2056</v>
      </c>
      <c r="H561" s="33" t="s">
        <v>26</v>
      </c>
      <c r="I561" s="33" t="s">
        <v>1290</v>
      </c>
      <c r="J561" s="35" t="s">
        <v>146</v>
      </c>
      <c r="K561" s="33">
        <v>7</v>
      </c>
      <c r="L561" s="35" t="s">
        <v>63</v>
      </c>
      <c r="M561" s="33">
        <v>5.4</v>
      </c>
      <c r="N561" s="33" t="s">
        <v>29</v>
      </c>
      <c r="O561" s="33" t="s">
        <v>709</v>
      </c>
      <c r="P561" s="33" t="s">
        <v>43</v>
      </c>
      <c r="Q561" s="33">
        <v>0</v>
      </c>
      <c r="R561" s="33" t="s">
        <v>31</v>
      </c>
      <c r="S561" s="62">
        <v>7000000</v>
      </c>
      <c r="T561" s="62">
        <f>+S561*M561</f>
        <v>37800000</v>
      </c>
      <c r="U561" s="29">
        <f>+T561</f>
        <v>37800000</v>
      </c>
      <c r="V561" s="33" t="s">
        <v>32</v>
      </c>
      <c r="W561" s="33" t="s">
        <v>33</v>
      </c>
      <c r="X561" s="33" t="s">
        <v>1995</v>
      </c>
      <c r="Y561" s="34">
        <v>3017959815</v>
      </c>
      <c r="Z561" s="58" t="s">
        <v>318</v>
      </c>
      <c r="AA561" s="33"/>
      <c r="AB561" s="33" t="s">
        <v>24</v>
      </c>
      <c r="AC561" s="36" t="s">
        <v>255</v>
      </c>
      <c r="AD561" s="33" t="s">
        <v>1996</v>
      </c>
      <c r="AE561" s="33"/>
      <c r="AF561" s="33"/>
    </row>
    <row r="562" spans="1:32" s="110" customFormat="1" ht="82.5" x14ac:dyDescent="0.25">
      <c r="A562" s="33" t="s">
        <v>2079</v>
      </c>
      <c r="B562" s="33" t="s">
        <v>24</v>
      </c>
      <c r="C562" s="28">
        <v>561</v>
      </c>
      <c r="D562" s="94">
        <v>80111607</v>
      </c>
      <c r="E562" s="94"/>
      <c r="F562" s="94"/>
      <c r="G562" s="94" t="s">
        <v>2036</v>
      </c>
      <c r="H562" s="94" t="s">
        <v>26</v>
      </c>
      <c r="I562" s="94"/>
      <c r="J562" s="94" t="s">
        <v>146</v>
      </c>
      <c r="K562" s="94">
        <v>7</v>
      </c>
      <c r="L562" s="99" t="s">
        <v>63</v>
      </c>
      <c r="M562" s="94">
        <v>5</v>
      </c>
      <c r="N562" s="94" t="s">
        <v>29</v>
      </c>
      <c r="O562" s="94" t="s">
        <v>709</v>
      </c>
      <c r="P562" s="94" t="s">
        <v>43</v>
      </c>
      <c r="Q562" s="33">
        <v>0</v>
      </c>
      <c r="R562" s="94" t="s">
        <v>31</v>
      </c>
      <c r="S562" s="62">
        <v>9500000</v>
      </c>
      <c r="T562" s="62">
        <f>S562*M562</f>
        <v>47500000</v>
      </c>
      <c r="U562" s="29">
        <f>+T562</f>
        <v>47500000</v>
      </c>
      <c r="V562" s="94" t="s">
        <v>32</v>
      </c>
      <c r="W562" s="94" t="s">
        <v>33</v>
      </c>
      <c r="X562" s="94" t="s">
        <v>1995</v>
      </c>
      <c r="Y562" s="95">
        <v>3017959815</v>
      </c>
      <c r="Z562" s="58" t="s">
        <v>318</v>
      </c>
      <c r="AA562" s="94"/>
      <c r="AB562" s="94" t="s">
        <v>24</v>
      </c>
      <c r="AC562" s="100" t="s">
        <v>255</v>
      </c>
      <c r="AD562" s="94" t="s">
        <v>1996</v>
      </c>
      <c r="AE562" s="94"/>
      <c r="AF562" s="94"/>
    </row>
    <row r="563" spans="1:32" s="110" customFormat="1" ht="82.5" x14ac:dyDescent="0.25">
      <c r="A563" s="33" t="s">
        <v>2062</v>
      </c>
      <c r="B563" s="33" t="s">
        <v>49</v>
      </c>
      <c r="C563" s="28">
        <v>562</v>
      </c>
      <c r="D563" s="33">
        <v>80161504</v>
      </c>
      <c r="E563" s="33"/>
      <c r="F563" s="33"/>
      <c r="G563" s="33" t="s">
        <v>2037</v>
      </c>
      <c r="H563" s="33" t="s">
        <v>26</v>
      </c>
      <c r="I563" s="33" t="s">
        <v>1997</v>
      </c>
      <c r="J563" s="33" t="s">
        <v>146</v>
      </c>
      <c r="K563" s="33">
        <v>7</v>
      </c>
      <c r="L563" s="33" t="s">
        <v>28</v>
      </c>
      <c r="M563" s="33">
        <v>5.9</v>
      </c>
      <c r="N563" s="33" t="s">
        <v>29</v>
      </c>
      <c r="O563" s="33" t="s">
        <v>709</v>
      </c>
      <c r="P563" s="33" t="s">
        <v>43</v>
      </c>
      <c r="Q563" s="33">
        <v>0</v>
      </c>
      <c r="R563" s="33" t="s">
        <v>59</v>
      </c>
      <c r="S563" s="62">
        <v>8500000</v>
      </c>
      <c r="T563" s="62">
        <f>S563*M563</f>
        <v>50150000</v>
      </c>
      <c r="U563" s="29">
        <f>+T563</f>
        <v>50150000</v>
      </c>
      <c r="V563" s="33" t="s">
        <v>32</v>
      </c>
      <c r="W563" s="33" t="s">
        <v>33</v>
      </c>
      <c r="X563" s="33" t="s">
        <v>1977</v>
      </c>
      <c r="Y563" s="34">
        <v>3194676320</v>
      </c>
      <c r="Z563" s="58" t="s">
        <v>1978</v>
      </c>
      <c r="AA563" s="33"/>
      <c r="AB563" s="33" t="s">
        <v>49</v>
      </c>
      <c r="AC563" s="33" t="s">
        <v>572</v>
      </c>
      <c r="AD563" s="33" t="s">
        <v>1996</v>
      </c>
      <c r="AE563" s="33"/>
      <c r="AF563" s="33"/>
    </row>
    <row r="564" spans="1:32" s="110" customFormat="1" ht="189" customHeight="1" x14ac:dyDescent="0.25">
      <c r="A564" s="33" t="s">
        <v>2071</v>
      </c>
      <c r="B564" s="54" t="s">
        <v>76</v>
      </c>
      <c r="C564" s="28">
        <v>563</v>
      </c>
      <c r="D564" s="33">
        <v>80161504</v>
      </c>
      <c r="E564" s="33"/>
      <c r="F564" s="33"/>
      <c r="G564" s="33" t="s">
        <v>2038</v>
      </c>
      <c r="H564" s="33" t="s">
        <v>26</v>
      </c>
      <c r="I564" s="33" t="s">
        <v>1966</v>
      </c>
      <c r="J564" s="33" t="s">
        <v>146</v>
      </c>
      <c r="K564" s="33">
        <v>7</v>
      </c>
      <c r="L564" s="33" t="s">
        <v>28</v>
      </c>
      <c r="M564" s="33">
        <v>5</v>
      </c>
      <c r="N564" s="33" t="s">
        <v>29</v>
      </c>
      <c r="O564" s="33" t="s">
        <v>709</v>
      </c>
      <c r="P564" s="33" t="s">
        <v>43</v>
      </c>
      <c r="Q564" s="33">
        <v>0</v>
      </c>
      <c r="R564" s="33" t="s">
        <v>31</v>
      </c>
      <c r="S564" s="62">
        <v>7000000</v>
      </c>
      <c r="T564" s="62">
        <f>S564*M564</f>
        <v>35000000</v>
      </c>
      <c r="U564" s="29">
        <v>35000000</v>
      </c>
      <c r="V564" s="33" t="s">
        <v>32</v>
      </c>
      <c r="W564" s="33" t="s">
        <v>33</v>
      </c>
      <c r="X564" s="33" t="s">
        <v>564</v>
      </c>
      <c r="Y564" s="33">
        <v>3009133992</v>
      </c>
      <c r="Z564" s="58" t="s">
        <v>279</v>
      </c>
      <c r="AA564" s="33"/>
      <c r="AB564" s="33" t="s">
        <v>76</v>
      </c>
      <c r="AC564" s="33" t="s">
        <v>272</v>
      </c>
      <c r="AD564" s="33" t="s">
        <v>1996</v>
      </c>
      <c r="AE564" s="33"/>
      <c r="AF564" s="33"/>
    </row>
    <row r="565" spans="1:32" s="109" customFormat="1" ht="49.5" x14ac:dyDescent="0.25">
      <c r="A565" s="33" t="s">
        <v>2072</v>
      </c>
      <c r="B565" s="54" t="s">
        <v>76</v>
      </c>
      <c r="C565" s="28">
        <v>564</v>
      </c>
      <c r="D565" s="33">
        <v>80161504</v>
      </c>
      <c r="E565" s="33"/>
      <c r="F565" s="33"/>
      <c r="G565" s="33" t="s">
        <v>2039</v>
      </c>
      <c r="H565" s="33" t="s">
        <v>1967</v>
      </c>
      <c r="I565" s="33" t="s">
        <v>772</v>
      </c>
      <c r="J565" s="33" t="s">
        <v>146</v>
      </c>
      <c r="K565" s="33">
        <v>7</v>
      </c>
      <c r="L565" s="33" t="s">
        <v>28</v>
      </c>
      <c r="M565" s="33">
        <v>5</v>
      </c>
      <c r="N565" s="33" t="s">
        <v>29</v>
      </c>
      <c r="O565" s="33" t="s">
        <v>709</v>
      </c>
      <c r="P565" s="33" t="s">
        <v>43</v>
      </c>
      <c r="Q565" s="33">
        <v>0</v>
      </c>
      <c r="R565" s="33" t="s">
        <v>31</v>
      </c>
      <c r="S565" s="62">
        <v>5000000</v>
      </c>
      <c r="T565" s="62">
        <f>S565*M565</f>
        <v>25000000</v>
      </c>
      <c r="U565" s="29">
        <v>25000000</v>
      </c>
      <c r="V565" s="33" t="s">
        <v>32</v>
      </c>
      <c r="W565" s="33" t="s">
        <v>33</v>
      </c>
      <c r="X565" s="33" t="s">
        <v>564</v>
      </c>
      <c r="Y565" s="33">
        <v>3009133992</v>
      </c>
      <c r="Z565" s="58" t="s">
        <v>279</v>
      </c>
      <c r="AA565" s="33"/>
      <c r="AB565" s="33" t="s">
        <v>76</v>
      </c>
      <c r="AC565" s="33" t="s">
        <v>272</v>
      </c>
      <c r="AD565" s="33" t="s">
        <v>1996</v>
      </c>
      <c r="AE565" s="33"/>
      <c r="AF565" s="33"/>
    </row>
    <row r="566" spans="1:32" s="109" customFormat="1" ht="49.5" x14ac:dyDescent="0.25">
      <c r="A566" s="33" t="s">
        <v>2073</v>
      </c>
      <c r="B566" s="54" t="s">
        <v>76</v>
      </c>
      <c r="C566" s="28">
        <v>565</v>
      </c>
      <c r="D566" s="33">
        <v>80161504</v>
      </c>
      <c r="E566" s="33"/>
      <c r="F566" s="33"/>
      <c r="G566" s="33" t="s">
        <v>2040</v>
      </c>
      <c r="H566" s="33" t="s">
        <v>26</v>
      </c>
      <c r="I566" s="33" t="s">
        <v>738</v>
      </c>
      <c r="J566" s="33" t="s">
        <v>146</v>
      </c>
      <c r="K566" s="33">
        <v>7</v>
      </c>
      <c r="L566" s="33" t="s">
        <v>28</v>
      </c>
      <c r="M566" s="33">
        <v>5</v>
      </c>
      <c r="N566" s="33" t="s">
        <v>29</v>
      </c>
      <c r="O566" s="33" t="s">
        <v>709</v>
      </c>
      <c r="P566" s="33" t="s">
        <v>43</v>
      </c>
      <c r="Q566" s="33">
        <v>0</v>
      </c>
      <c r="R566" s="33" t="s">
        <v>31</v>
      </c>
      <c r="S566" s="62">
        <v>6000000</v>
      </c>
      <c r="T566" s="62">
        <f>S566*M566</f>
        <v>30000000</v>
      </c>
      <c r="U566" s="29">
        <v>30000000</v>
      </c>
      <c r="V566" s="33" t="s">
        <v>32</v>
      </c>
      <c r="W566" s="33" t="s">
        <v>33</v>
      </c>
      <c r="X566" s="33" t="s">
        <v>564</v>
      </c>
      <c r="Y566" s="33">
        <v>3009133992</v>
      </c>
      <c r="Z566" s="58" t="s">
        <v>279</v>
      </c>
      <c r="AA566" s="33"/>
      <c r="AB566" s="33" t="s">
        <v>76</v>
      </c>
      <c r="AC566" s="33" t="s">
        <v>272</v>
      </c>
      <c r="AD566" s="33" t="s">
        <v>1996</v>
      </c>
      <c r="AE566" s="33"/>
      <c r="AF566" s="33"/>
    </row>
    <row r="567" spans="1:32" s="109" customFormat="1" ht="66" x14ac:dyDescent="0.25">
      <c r="A567" s="33" t="s">
        <v>2081</v>
      </c>
      <c r="B567" s="33" t="s">
        <v>37</v>
      </c>
      <c r="C567" s="28">
        <v>566</v>
      </c>
      <c r="D567" s="33" t="s">
        <v>659</v>
      </c>
      <c r="E567" s="33"/>
      <c r="F567" s="33"/>
      <c r="G567" s="33" t="s">
        <v>2041</v>
      </c>
      <c r="H567" s="33" t="s">
        <v>258</v>
      </c>
      <c r="I567" s="33" t="s">
        <v>1366</v>
      </c>
      <c r="J567" s="33" t="s">
        <v>146</v>
      </c>
      <c r="K567" s="33">
        <v>7</v>
      </c>
      <c r="L567" s="33" t="s">
        <v>28</v>
      </c>
      <c r="M567" s="33">
        <v>6</v>
      </c>
      <c r="N567" s="33" t="s">
        <v>29</v>
      </c>
      <c r="O567" s="33" t="s">
        <v>709</v>
      </c>
      <c r="P567" s="33" t="s">
        <v>43</v>
      </c>
      <c r="Q567" s="33">
        <v>0</v>
      </c>
      <c r="R567" s="33" t="s">
        <v>31</v>
      </c>
      <c r="S567" s="62">
        <v>4000000</v>
      </c>
      <c r="T567" s="62">
        <f>+M567*S567</f>
        <v>24000000</v>
      </c>
      <c r="U567" s="29">
        <f>+T567</f>
        <v>24000000</v>
      </c>
      <c r="V567" s="33" t="s">
        <v>32</v>
      </c>
      <c r="W567" s="3" t="s">
        <v>33</v>
      </c>
      <c r="X567" s="33" t="s">
        <v>38</v>
      </c>
      <c r="Y567" s="34">
        <v>3009133992</v>
      </c>
      <c r="Z567" s="10" t="s">
        <v>261</v>
      </c>
      <c r="AA567" s="33"/>
      <c r="AB567" s="33" t="s">
        <v>37</v>
      </c>
      <c r="AC567" s="33" t="s">
        <v>255</v>
      </c>
      <c r="AD567" s="33" t="s">
        <v>1996</v>
      </c>
      <c r="AE567" s="33"/>
      <c r="AF567" s="33"/>
    </row>
    <row r="568" spans="1:32" s="109" customFormat="1" ht="132" x14ac:dyDescent="0.25">
      <c r="A568" s="59" t="s">
        <v>2075</v>
      </c>
      <c r="B568" s="33" t="s">
        <v>108</v>
      </c>
      <c r="C568" s="28">
        <v>567</v>
      </c>
      <c r="D568" s="56">
        <v>80111600</v>
      </c>
      <c r="E568" s="33"/>
      <c r="F568" s="33"/>
      <c r="G568" s="56" t="s">
        <v>2042</v>
      </c>
      <c r="H568" s="56" t="s">
        <v>34</v>
      </c>
      <c r="I568" s="56" t="s">
        <v>41</v>
      </c>
      <c r="J568" s="56" t="s">
        <v>146</v>
      </c>
      <c r="K568" s="56">
        <v>7</v>
      </c>
      <c r="L568" s="56" t="s">
        <v>28</v>
      </c>
      <c r="M568" s="56">
        <v>5.7</v>
      </c>
      <c r="N568" s="56" t="s">
        <v>29</v>
      </c>
      <c r="O568" s="33" t="s">
        <v>709</v>
      </c>
      <c r="P568" s="33" t="s">
        <v>30</v>
      </c>
      <c r="Q568" s="33">
        <v>1</v>
      </c>
      <c r="R568" s="56" t="s">
        <v>59</v>
      </c>
      <c r="S568" s="68">
        <v>5500000</v>
      </c>
      <c r="T568" s="68">
        <f>+S568*M568</f>
        <v>31350000</v>
      </c>
      <c r="U568" s="71">
        <f>+T568</f>
        <v>31350000</v>
      </c>
      <c r="V568" s="33" t="s">
        <v>32</v>
      </c>
      <c r="W568" s="3" t="s">
        <v>33</v>
      </c>
      <c r="X568" s="56" t="s">
        <v>256</v>
      </c>
      <c r="Y568" s="34">
        <v>3009133992</v>
      </c>
      <c r="Z568" s="10" t="s">
        <v>567</v>
      </c>
      <c r="AA568" s="56"/>
      <c r="AB568" s="33" t="s">
        <v>108</v>
      </c>
      <c r="AC568" s="56" t="s">
        <v>699</v>
      </c>
      <c r="AD568" s="33" t="s">
        <v>1996</v>
      </c>
      <c r="AE568" s="59"/>
      <c r="AF568" s="59"/>
    </row>
    <row r="569" spans="1:32" s="109" customFormat="1" ht="115.5" x14ac:dyDescent="0.25">
      <c r="A569" s="59" t="s">
        <v>2076</v>
      </c>
      <c r="B569" s="33" t="s">
        <v>108</v>
      </c>
      <c r="C569" s="28">
        <v>568</v>
      </c>
      <c r="D569" s="56">
        <v>80111600</v>
      </c>
      <c r="E569" s="33"/>
      <c r="F569" s="33"/>
      <c r="G569" s="56" t="s">
        <v>2043</v>
      </c>
      <c r="H569" s="56" t="s">
        <v>34</v>
      </c>
      <c r="I569" s="56" t="s">
        <v>1975</v>
      </c>
      <c r="J569" s="56" t="s">
        <v>146</v>
      </c>
      <c r="K569" s="56">
        <v>7</v>
      </c>
      <c r="L569" s="56" t="s">
        <v>28</v>
      </c>
      <c r="M569" s="56">
        <v>5.3</v>
      </c>
      <c r="N569" s="56" t="s">
        <v>29</v>
      </c>
      <c r="O569" s="33" t="s">
        <v>709</v>
      </c>
      <c r="P569" s="33" t="s">
        <v>30</v>
      </c>
      <c r="Q569" s="33">
        <v>1</v>
      </c>
      <c r="R569" s="56" t="s">
        <v>59</v>
      </c>
      <c r="S569" s="68">
        <v>5500000</v>
      </c>
      <c r="T569" s="68">
        <v>29516667</v>
      </c>
      <c r="U569" s="71">
        <f>+T569</f>
        <v>29516667</v>
      </c>
      <c r="V569" s="33" t="s">
        <v>32</v>
      </c>
      <c r="W569" s="3" t="s">
        <v>33</v>
      </c>
      <c r="X569" s="56" t="s">
        <v>256</v>
      </c>
      <c r="Y569" s="34">
        <v>3009133992</v>
      </c>
      <c r="Z569" s="10" t="s">
        <v>567</v>
      </c>
      <c r="AA569" s="56"/>
      <c r="AB569" s="33" t="s">
        <v>108</v>
      </c>
      <c r="AC569" s="56" t="s">
        <v>699</v>
      </c>
      <c r="AD569" s="33" t="s">
        <v>1996</v>
      </c>
      <c r="AE569" s="59"/>
      <c r="AF569" s="59"/>
    </row>
    <row r="570" spans="1:32" s="109" customFormat="1" ht="66" x14ac:dyDescent="0.25">
      <c r="A570" s="33" t="s">
        <v>2063</v>
      </c>
      <c r="B570" s="33" t="s">
        <v>96</v>
      </c>
      <c r="C570" s="28">
        <v>569</v>
      </c>
      <c r="D570" s="33">
        <v>80161504</v>
      </c>
      <c r="E570" s="33"/>
      <c r="F570" s="33"/>
      <c r="G570" s="33" t="s">
        <v>2044</v>
      </c>
      <c r="H570" s="33" t="s">
        <v>26</v>
      </c>
      <c r="I570" s="33" t="s">
        <v>41</v>
      </c>
      <c r="J570" s="33" t="s">
        <v>146</v>
      </c>
      <c r="K570" s="33">
        <v>7</v>
      </c>
      <c r="L570" s="33" t="s">
        <v>28</v>
      </c>
      <c r="M570" s="33">
        <v>5</v>
      </c>
      <c r="N570" s="33" t="s">
        <v>29</v>
      </c>
      <c r="O570" s="33" t="s">
        <v>709</v>
      </c>
      <c r="P570" s="33" t="s">
        <v>43</v>
      </c>
      <c r="Q570" s="33">
        <v>0</v>
      </c>
      <c r="R570" s="33" t="s">
        <v>31</v>
      </c>
      <c r="S570" s="62">
        <v>5000000</v>
      </c>
      <c r="T570" s="62">
        <f>+M570*S570</f>
        <v>25000000</v>
      </c>
      <c r="U570" s="29">
        <f>+T570</f>
        <v>25000000</v>
      </c>
      <c r="V570" s="33" t="s">
        <v>32</v>
      </c>
      <c r="W570" s="33" t="s">
        <v>33</v>
      </c>
      <c r="X570" s="33" t="s">
        <v>353</v>
      </c>
      <c r="Y570" s="34">
        <v>3002083153</v>
      </c>
      <c r="Z570" s="33" t="s">
        <v>354</v>
      </c>
      <c r="AA570" s="33"/>
      <c r="AB570" s="33" t="s">
        <v>96</v>
      </c>
      <c r="AC570" s="33" t="s">
        <v>255</v>
      </c>
      <c r="AD570" s="33" t="s">
        <v>1996</v>
      </c>
      <c r="AE570" s="33"/>
      <c r="AF570" s="33"/>
    </row>
    <row r="571" spans="1:32" s="109" customFormat="1" ht="49.5" x14ac:dyDescent="0.25">
      <c r="A571" s="33" t="s">
        <v>2064</v>
      </c>
      <c r="B571" s="33" t="s">
        <v>96</v>
      </c>
      <c r="C571" s="28">
        <v>570</v>
      </c>
      <c r="D571" s="33">
        <v>80161504</v>
      </c>
      <c r="E571" s="33"/>
      <c r="F571" s="33"/>
      <c r="G571" s="33" t="s">
        <v>2045</v>
      </c>
      <c r="H571" s="33" t="s">
        <v>26</v>
      </c>
      <c r="I571" s="33" t="s">
        <v>41</v>
      </c>
      <c r="J571" s="33" t="s">
        <v>146</v>
      </c>
      <c r="K571" s="33">
        <v>7</v>
      </c>
      <c r="L571" s="33" t="s">
        <v>28</v>
      </c>
      <c r="M571" s="33">
        <v>5</v>
      </c>
      <c r="N571" s="33" t="s">
        <v>29</v>
      </c>
      <c r="O571" s="33" t="s">
        <v>709</v>
      </c>
      <c r="P571" s="33" t="s">
        <v>43</v>
      </c>
      <c r="Q571" s="33">
        <v>0</v>
      </c>
      <c r="R571" s="33" t="s">
        <v>31</v>
      </c>
      <c r="S571" s="62">
        <v>5000000</v>
      </c>
      <c r="T571" s="62">
        <f>+M571*S571</f>
        <v>25000000</v>
      </c>
      <c r="U571" s="29">
        <f>+T571</f>
        <v>25000000</v>
      </c>
      <c r="V571" s="33" t="s">
        <v>32</v>
      </c>
      <c r="W571" s="33" t="s">
        <v>33</v>
      </c>
      <c r="X571" s="33" t="s">
        <v>353</v>
      </c>
      <c r="Y571" s="34">
        <v>3002083153</v>
      </c>
      <c r="Z571" s="33" t="s">
        <v>354</v>
      </c>
      <c r="AA571" s="33"/>
      <c r="AB571" s="33" t="s">
        <v>96</v>
      </c>
      <c r="AC571" s="33" t="s">
        <v>255</v>
      </c>
      <c r="AD571" s="33" t="s">
        <v>1996</v>
      </c>
      <c r="AE571" s="33"/>
      <c r="AF571" s="33"/>
    </row>
    <row r="572" spans="1:32" s="109" customFormat="1" ht="66" x14ac:dyDescent="0.25">
      <c r="A572" s="33" t="s">
        <v>2065</v>
      </c>
      <c r="B572" s="33" t="s">
        <v>96</v>
      </c>
      <c r="C572" s="28">
        <v>571</v>
      </c>
      <c r="D572" s="33">
        <v>80161504</v>
      </c>
      <c r="E572" s="33"/>
      <c r="F572" s="33"/>
      <c r="G572" s="33" t="s">
        <v>2046</v>
      </c>
      <c r="H572" s="33" t="s">
        <v>26</v>
      </c>
      <c r="I572" s="33" t="s">
        <v>41</v>
      </c>
      <c r="J572" s="33" t="s">
        <v>146</v>
      </c>
      <c r="K572" s="33">
        <v>7</v>
      </c>
      <c r="L572" s="33" t="s">
        <v>28</v>
      </c>
      <c r="M572" s="33">
        <v>5</v>
      </c>
      <c r="N572" s="33" t="s">
        <v>29</v>
      </c>
      <c r="O572" s="33" t="s">
        <v>709</v>
      </c>
      <c r="P572" s="33" t="s">
        <v>43</v>
      </c>
      <c r="Q572" s="33">
        <v>0</v>
      </c>
      <c r="R572" s="33" t="s">
        <v>31</v>
      </c>
      <c r="S572" s="62">
        <v>5000000</v>
      </c>
      <c r="T572" s="62">
        <f>+M572*S572</f>
        <v>25000000</v>
      </c>
      <c r="U572" s="29">
        <f>+T572</f>
        <v>25000000</v>
      </c>
      <c r="V572" s="33" t="s">
        <v>32</v>
      </c>
      <c r="W572" s="33" t="s">
        <v>33</v>
      </c>
      <c r="X572" s="33" t="s">
        <v>353</v>
      </c>
      <c r="Y572" s="34">
        <v>3002083153</v>
      </c>
      <c r="Z572" s="33" t="s">
        <v>354</v>
      </c>
      <c r="AA572" s="33"/>
      <c r="AB572" s="33" t="s">
        <v>96</v>
      </c>
      <c r="AC572" s="33" t="s">
        <v>255</v>
      </c>
      <c r="AD572" s="33" t="s">
        <v>1996</v>
      </c>
      <c r="AE572" s="33"/>
      <c r="AF572" s="33"/>
    </row>
    <row r="573" spans="1:32" s="109" customFormat="1" ht="49.5" x14ac:dyDescent="0.25">
      <c r="A573" s="33" t="s">
        <v>2066</v>
      </c>
      <c r="B573" s="33" t="s">
        <v>96</v>
      </c>
      <c r="C573" s="28">
        <v>572</v>
      </c>
      <c r="D573" s="33">
        <v>80161504</v>
      </c>
      <c r="E573" s="33"/>
      <c r="F573" s="33"/>
      <c r="G573" s="33" t="s">
        <v>2047</v>
      </c>
      <c r="H573" s="33" t="s">
        <v>26</v>
      </c>
      <c r="I573" s="33" t="s">
        <v>41</v>
      </c>
      <c r="J573" s="33" t="s">
        <v>146</v>
      </c>
      <c r="K573" s="33">
        <v>7</v>
      </c>
      <c r="L573" s="33" t="s">
        <v>28</v>
      </c>
      <c r="M573" s="33">
        <v>5</v>
      </c>
      <c r="N573" s="33" t="s">
        <v>29</v>
      </c>
      <c r="O573" s="33" t="s">
        <v>709</v>
      </c>
      <c r="P573" s="33" t="s">
        <v>43</v>
      </c>
      <c r="Q573" s="33">
        <v>0</v>
      </c>
      <c r="R573" s="33" t="s">
        <v>31</v>
      </c>
      <c r="S573" s="62">
        <v>4000000</v>
      </c>
      <c r="T573" s="62">
        <f>+M573*S573</f>
        <v>20000000</v>
      </c>
      <c r="U573" s="29">
        <f>+T573</f>
        <v>20000000</v>
      </c>
      <c r="V573" s="33" t="s">
        <v>32</v>
      </c>
      <c r="W573" s="33" t="s">
        <v>33</v>
      </c>
      <c r="X573" s="33" t="s">
        <v>353</v>
      </c>
      <c r="Y573" s="34">
        <v>3002083153</v>
      </c>
      <c r="Z573" s="33" t="s">
        <v>354</v>
      </c>
      <c r="AA573" s="33"/>
      <c r="AB573" s="33" t="s">
        <v>96</v>
      </c>
      <c r="AC573" s="33" t="s">
        <v>255</v>
      </c>
      <c r="AD573" s="33" t="s">
        <v>1996</v>
      </c>
      <c r="AE573" s="33"/>
      <c r="AF573" s="33"/>
    </row>
    <row r="574" spans="1:32" s="109" customFormat="1" ht="49.5" x14ac:dyDescent="0.25">
      <c r="A574" s="33" t="s">
        <v>2067</v>
      </c>
      <c r="B574" s="33" t="s">
        <v>96</v>
      </c>
      <c r="C574" s="28">
        <v>573</v>
      </c>
      <c r="D574" s="33">
        <v>80111600</v>
      </c>
      <c r="E574" s="33"/>
      <c r="F574" s="33"/>
      <c r="G574" s="33" t="s">
        <v>2048</v>
      </c>
      <c r="H574" s="33" t="s">
        <v>34</v>
      </c>
      <c r="I574" s="33" t="s">
        <v>41</v>
      </c>
      <c r="J574" s="33" t="s">
        <v>146</v>
      </c>
      <c r="K574" s="33">
        <v>7</v>
      </c>
      <c r="L574" s="33" t="s">
        <v>28</v>
      </c>
      <c r="M574" s="33">
        <v>5</v>
      </c>
      <c r="N574" s="33" t="s">
        <v>29</v>
      </c>
      <c r="O574" s="33" t="s">
        <v>709</v>
      </c>
      <c r="P574" s="33" t="s">
        <v>43</v>
      </c>
      <c r="Q574" s="33">
        <v>0</v>
      </c>
      <c r="R574" s="33" t="s">
        <v>31</v>
      </c>
      <c r="S574" s="62">
        <v>3000000</v>
      </c>
      <c r="T574" s="62">
        <f>+M574*S574</f>
        <v>15000000</v>
      </c>
      <c r="U574" s="29">
        <f>+T574</f>
        <v>15000000</v>
      </c>
      <c r="V574" s="33" t="s">
        <v>32</v>
      </c>
      <c r="W574" s="33" t="s">
        <v>33</v>
      </c>
      <c r="X574" s="33" t="s">
        <v>353</v>
      </c>
      <c r="Y574" s="34">
        <v>3002083153</v>
      </c>
      <c r="Z574" s="33" t="s">
        <v>354</v>
      </c>
      <c r="AA574" s="33"/>
      <c r="AB574" s="33" t="s">
        <v>96</v>
      </c>
      <c r="AC574" s="33" t="s">
        <v>272</v>
      </c>
      <c r="AD574" s="33" t="s">
        <v>1996</v>
      </c>
      <c r="AE574" s="33"/>
      <c r="AF574" s="33"/>
    </row>
    <row r="575" spans="1:32" s="109" customFormat="1" ht="66" x14ac:dyDescent="0.25">
      <c r="A575" s="33" t="s">
        <v>2068</v>
      </c>
      <c r="B575" s="33" t="s">
        <v>96</v>
      </c>
      <c r="C575" s="28">
        <v>574</v>
      </c>
      <c r="D575" s="33">
        <v>80161504</v>
      </c>
      <c r="E575" s="33"/>
      <c r="F575" s="33"/>
      <c r="G575" s="33" t="s">
        <v>2049</v>
      </c>
      <c r="H575" s="33" t="s">
        <v>26</v>
      </c>
      <c r="I575" s="33" t="s">
        <v>41</v>
      </c>
      <c r="J575" s="33" t="s">
        <v>146</v>
      </c>
      <c r="K575" s="33">
        <v>7</v>
      </c>
      <c r="L575" s="33" t="s">
        <v>28</v>
      </c>
      <c r="M575" s="33">
        <v>5</v>
      </c>
      <c r="N575" s="33" t="s">
        <v>29</v>
      </c>
      <c r="O575" s="33" t="s">
        <v>709</v>
      </c>
      <c r="P575" s="33" t="s">
        <v>43</v>
      </c>
      <c r="Q575" s="33">
        <v>0</v>
      </c>
      <c r="R575" s="33" t="s">
        <v>31</v>
      </c>
      <c r="S575" s="62">
        <v>5000000</v>
      </c>
      <c r="T575" s="62">
        <f>+M575*S575</f>
        <v>25000000</v>
      </c>
      <c r="U575" s="29">
        <f>+T575</f>
        <v>25000000</v>
      </c>
      <c r="V575" s="33" t="s">
        <v>32</v>
      </c>
      <c r="W575" s="33" t="s">
        <v>33</v>
      </c>
      <c r="X575" s="33" t="s">
        <v>353</v>
      </c>
      <c r="Y575" s="34">
        <v>3002083153</v>
      </c>
      <c r="Z575" s="33" t="s">
        <v>354</v>
      </c>
      <c r="AA575" s="33"/>
      <c r="AB575" s="33" t="s">
        <v>96</v>
      </c>
      <c r="AC575" s="33" t="s">
        <v>255</v>
      </c>
      <c r="AD575" s="33" t="s">
        <v>1996</v>
      </c>
      <c r="AE575" s="33"/>
      <c r="AF575" s="33"/>
    </row>
    <row r="576" spans="1:32" s="109" customFormat="1" ht="49.5" x14ac:dyDescent="0.25">
      <c r="A576" s="33" t="s">
        <v>2069</v>
      </c>
      <c r="B576" s="33" t="s">
        <v>96</v>
      </c>
      <c r="C576" s="28">
        <v>575</v>
      </c>
      <c r="D576" s="33">
        <v>80161504</v>
      </c>
      <c r="E576" s="33"/>
      <c r="F576" s="33"/>
      <c r="G576" s="33" t="s">
        <v>2050</v>
      </c>
      <c r="H576" s="33" t="s">
        <v>26</v>
      </c>
      <c r="I576" s="33" t="s">
        <v>41</v>
      </c>
      <c r="J576" s="33" t="s">
        <v>146</v>
      </c>
      <c r="K576" s="33">
        <v>7</v>
      </c>
      <c r="L576" s="33" t="s">
        <v>28</v>
      </c>
      <c r="M576" s="33">
        <v>5</v>
      </c>
      <c r="N576" s="33" t="s">
        <v>29</v>
      </c>
      <c r="O576" s="33" t="s">
        <v>709</v>
      </c>
      <c r="P576" s="33" t="s">
        <v>43</v>
      </c>
      <c r="Q576" s="33">
        <v>0</v>
      </c>
      <c r="R576" s="33" t="s">
        <v>31</v>
      </c>
      <c r="S576" s="62">
        <v>8000000</v>
      </c>
      <c r="T576" s="62">
        <f>+M576*S576</f>
        <v>40000000</v>
      </c>
      <c r="U576" s="29">
        <f>+T576</f>
        <v>40000000</v>
      </c>
      <c r="V576" s="33" t="s">
        <v>32</v>
      </c>
      <c r="W576" s="33" t="s">
        <v>33</v>
      </c>
      <c r="X576" s="33" t="s">
        <v>350</v>
      </c>
      <c r="Y576" s="34">
        <v>3142951276</v>
      </c>
      <c r="Z576" s="33" t="s">
        <v>351</v>
      </c>
      <c r="AA576" s="33"/>
      <c r="AB576" s="33" t="s">
        <v>96</v>
      </c>
      <c r="AC576" s="33" t="s">
        <v>255</v>
      </c>
      <c r="AD576" s="33" t="s">
        <v>1996</v>
      </c>
      <c r="AE576" s="33"/>
      <c r="AF576" s="33"/>
    </row>
    <row r="577" spans="1:33" s="109" customFormat="1" ht="66" x14ac:dyDescent="0.25">
      <c r="A577" s="33" t="s">
        <v>2070</v>
      </c>
      <c r="B577" s="33" t="s">
        <v>96</v>
      </c>
      <c r="C577" s="28">
        <v>576</v>
      </c>
      <c r="D577" s="33">
        <v>80161504</v>
      </c>
      <c r="E577" s="33"/>
      <c r="F577" s="33"/>
      <c r="G577" s="33" t="s">
        <v>2051</v>
      </c>
      <c r="H577" s="33" t="s">
        <v>26</v>
      </c>
      <c r="I577" s="33" t="s">
        <v>41</v>
      </c>
      <c r="J577" s="33" t="s">
        <v>146</v>
      </c>
      <c r="K577" s="33">
        <v>7</v>
      </c>
      <c r="L577" s="33" t="s">
        <v>28</v>
      </c>
      <c r="M577" s="33">
        <v>5</v>
      </c>
      <c r="N577" s="33" t="s">
        <v>29</v>
      </c>
      <c r="O577" s="33" t="s">
        <v>709</v>
      </c>
      <c r="P577" s="33" t="s">
        <v>43</v>
      </c>
      <c r="Q577" s="33">
        <v>0</v>
      </c>
      <c r="R577" s="33" t="s">
        <v>31</v>
      </c>
      <c r="S577" s="62">
        <v>7000000</v>
      </c>
      <c r="T577" s="62">
        <f>+M577*S577</f>
        <v>35000000</v>
      </c>
      <c r="U577" s="29">
        <f>+T577</f>
        <v>35000000</v>
      </c>
      <c r="V577" s="33" t="s">
        <v>32</v>
      </c>
      <c r="W577" s="33" t="s">
        <v>33</v>
      </c>
      <c r="X577" s="33" t="s">
        <v>1320</v>
      </c>
      <c r="Y577" s="34">
        <v>3102956449</v>
      </c>
      <c r="Z577" s="33" t="s">
        <v>1321</v>
      </c>
      <c r="AA577" s="33"/>
      <c r="AB577" s="33" t="s">
        <v>96</v>
      </c>
      <c r="AC577" s="33" t="s">
        <v>255</v>
      </c>
      <c r="AD577" s="33" t="s">
        <v>1996</v>
      </c>
      <c r="AE577" s="33"/>
      <c r="AF577" s="33"/>
    </row>
    <row r="578" spans="1:33" s="109" customFormat="1" ht="49.5" x14ac:dyDescent="0.25">
      <c r="A578" s="33" t="s">
        <v>2074</v>
      </c>
      <c r="B578" s="33" t="s">
        <v>98</v>
      </c>
      <c r="C578" s="28">
        <v>577</v>
      </c>
      <c r="D578" s="33" t="s">
        <v>618</v>
      </c>
      <c r="E578" s="33"/>
      <c r="F578" s="33"/>
      <c r="G578" s="33" t="s">
        <v>2052</v>
      </c>
      <c r="H578" s="33" t="s">
        <v>26</v>
      </c>
      <c r="I578" s="33" t="s">
        <v>697</v>
      </c>
      <c r="J578" s="33" t="s">
        <v>146</v>
      </c>
      <c r="K578" s="33">
        <v>7</v>
      </c>
      <c r="L578" s="33" t="s">
        <v>64</v>
      </c>
      <c r="M578" s="33">
        <v>4</v>
      </c>
      <c r="N578" s="33" t="s">
        <v>29</v>
      </c>
      <c r="O578" s="33" t="s">
        <v>709</v>
      </c>
      <c r="P578" s="33" t="s">
        <v>43</v>
      </c>
      <c r="Q578" s="33">
        <v>0</v>
      </c>
      <c r="R578" s="33" t="s">
        <v>59</v>
      </c>
      <c r="S578" s="62">
        <v>7000000</v>
      </c>
      <c r="T578" s="62">
        <f>S578*M578</f>
        <v>28000000</v>
      </c>
      <c r="U578" s="29">
        <f>+T578</f>
        <v>28000000</v>
      </c>
      <c r="V578" s="33" t="s">
        <v>32</v>
      </c>
      <c r="W578" s="3" t="s">
        <v>33</v>
      </c>
      <c r="X578" s="33" t="s">
        <v>99</v>
      </c>
      <c r="Y578" s="33">
        <v>3009133992</v>
      </c>
      <c r="Z578" s="10" t="s">
        <v>100</v>
      </c>
      <c r="AA578" s="33"/>
      <c r="AB578" s="33" t="s">
        <v>98</v>
      </c>
      <c r="AC578" s="33" t="s">
        <v>574</v>
      </c>
      <c r="AD578" s="33" t="s">
        <v>1996</v>
      </c>
      <c r="AE578" s="33"/>
      <c r="AF578" s="33"/>
    </row>
    <row r="579" spans="1:33" s="109" customFormat="1" ht="49.5" x14ac:dyDescent="0.25">
      <c r="A579" s="59" t="s">
        <v>2082</v>
      </c>
      <c r="B579" s="33" t="s">
        <v>108</v>
      </c>
      <c r="C579" s="28">
        <v>578</v>
      </c>
      <c r="D579" s="33" t="s">
        <v>2000</v>
      </c>
      <c r="E579" s="33"/>
      <c r="F579" s="33"/>
      <c r="G579" s="33" t="s">
        <v>2055</v>
      </c>
      <c r="H579" s="33" t="s">
        <v>2001</v>
      </c>
      <c r="I579" s="33" t="s">
        <v>78</v>
      </c>
      <c r="J579" s="33" t="s">
        <v>146</v>
      </c>
      <c r="K579" s="33">
        <v>7</v>
      </c>
      <c r="L579" s="33" t="s">
        <v>28</v>
      </c>
      <c r="M579" s="33">
        <v>5</v>
      </c>
      <c r="N579" s="33" t="s">
        <v>243</v>
      </c>
      <c r="O579" s="33" t="s">
        <v>711</v>
      </c>
      <c r="P579" s="33" t="s">
        <v>43</v>
      </c>
      <c r="Q579" s="33">
        <v>0</v>
      </c>
      <c r="R579" s="33" t="s">
        <v>31</v>
      </c>
      <c r="S579" s="62"/>
      <c r="T579" s="62">
        <v>64000000</v>
      </c>
      <c r="U579" s="29">
        <f>+T579</f>
        <v>64000000</v>
      </c>
      <c r="V579" s="33" t="s">
        <v>32</v>
      </c>
      <c r="W579" s="33" t="s">
        <v>33</v>
      </c>
      <c r="X579" s="33" t="s">
        <v>200</v>
      </c>
      <c r="Y579" s="33">
        <v>5111150</v>
      </c>
      <c r="Z579" s="58" t="s">
        <v>244</v>
      </c>
      <c r="AA579" s="16"/>
      <c r="AB579" s="33" t="s">
        <v>108</v>
      </c>
      <c r="AC579" s="33" t="s">
        <v>2002</v>
      </c>
      <c r="AD579" s="33" t="s">
        <v>1996</v>
      </c>
      <c r="AE579" s="33"/>
      <c r="AF579" s="33"/>
    </row>
    <row r="580" spans="1:33" s="110" customFormat="1" ht="159.75" customHeight="1" x14ac:dyDescent="0.25">
      <c r="A580" s="59" t="s">
        <v>1764</v>
      </c>
      <c r="B580" s="33" t="s">
        <v>174</v>
      </c>
      <c r="C580" s="28">
        <v>579</v>
      </c>
      <c r="D580" s="33">
        <v>80161500</v>
      </c>
      <c r="E580" s="33"/>
      <c r="F580" s="33"/>
      <c r="G580" s="33" t="s">
        <v>2053</v>
      </c>
      <c r="H580" s="33" t="s">
        <v>2007</v>
      </c>
      <c r="I580" s="59" t="s">
        <v>41</v>
      </c>
      <c r="J580" s="33" t="s">
        <v>146</v>
      </c>
      <c r="K580" s="33">
        <v>7</v>
      </c>
      <c r="L580" s="3" t="s">
        <v>28</v>
      </c>
      <c r="M580" s="33">
        <v>5.5</v>
      </c>
      <c r="N580" s="33" t="s">
        <v>29</v>
      </c>
      <c r="O580" s="33" t="s">
        <v>712</v>
      </c>
      <c r="P580" s="33" t="s">
        <v>43</v>
      </c>
      <c r="Q580" s="33">
        <v>0</v>
      </c>
      <c r="R580" s="33" t="s">
        <v>59</v>
      </c>
      <c r="S580" s="63">
        <v>4000000</v>
      </c>
      <c r="T580" s="63">
        <v>22000000</v>
      </c>
      <c r="U580" s="60">
        <v>22000000</v>
      </c>
      <c r="V580" s="33" t="s">
        <v>32</v>
      </c>
      <c r="W580" s="33" t="s">
        <v>33</v>
      </c>
      <c r="X580" s="33" t="s">
        <v>1273</v>
      </c>
      <c r="Y580" s="34">
        <v>3009133992</v>
      </c>
      <c r="Z580" s="10" t="s">
        <v>1274</v>
      </c>
      <c r="AA580" s="33"/>
      <c r="AB580" s="33" t="s">
        <v>174</v>
      </c>
      <c r="AC580" s="33" t="s">
        <v>268</v>
      </c>
      <c r="AD580" s="33" t="s">
        <v>1996</v>
      </c>
      <c r="AE580" s="59"/>
      <c r="AF580" s="59"/>
    </row>
    <row r="581" spans="1:33" s="110" customFormat="1" ht="141" customHeight="1" x14ac:dyDescent="0.25">
      <c r="A581" s="59" t="s">
        <v>1765</v>
      </c>
      <c r="B581" s="33" t="s">
        <v>174</v>
      </c>
      <c r="C581" s="28">
        <v>580</v>
      </c>
      <c r="D581" s="33">
        <v>80161500</v>
      </c>
      <c r="E581" s="33"/>
      <c r="F581" s="33"/>
      <c r="G581" s="33" t="s">
        <v>2054</v>
      </c>
      <c r="H581" s="33" t="s">
        <v>2008</v>
      </c>
      <c r="I581" s="59" t="s">
        <v>41</v>
      </c>
      <c r="J581" s="33" t="s">
        <v>146</v>
      </c>
      <c r="K581" s="33">
        <v>7</v>
      </c>
      <c r="L581" s="3" t="s">
        <v>28</v>
      </c>
      <c r="M581" s="33">
        <v>5.5</v>
      </c>
      <c r="N581" s="33" t="s">
        <v>29</v>
      </c>
      <c r="O581" s="33" t="s">
        <v>712</v>
      </c>
      <c r="P581" s="33" t="s">
        <v>43</v>
      </c>
      <c r="Q581" s="33">
        <v>0</v>
      </c>
      <c r="R581" s="33" t="s">
        <v>59</v>
      </c>
      <c r="S581" s="63">
        <v>4000000</v>
      </c>
      <c r="T581" s="63">
        <v>22000000</v>
      </c>
      <c r="U581" s="60">
        <v>22000000</v>
      </c>
      <c r="V581" s="33" t="s">
        <v>32</v>
      </c>
      <c r="W581" s="33" t="s">
        <v>33</v>
      </c>
      <c r="X581" s="33" t="s">
        <v>1273</v>
      </c>
      <c r="Y581" s="34">
        <v>3009133992</v>
      </c>
      <c r="Z581" s="10" t="s">
        <v>1274</v>
      </c>
      <c r="AA581" s="33"/>
      <c r="AB581" s="33" t="s">
        <v>174</v>
      </c>
      <c r="AC581" s="33" t="s">
        <v>268</v>
      </c>
      <c r="AD581" s="33" t="s">
        <v>1996</v>
      </c>
      <c r="AE581" s="59"/>
      <c r="AF581" s="59"/>
    </row>
    <row r="582" spans="1:33" s="109" customFormat="1" ht="153" customHeight="1" x14ac:dyDescent="0.25">
      <c r="A582" s="59" t="s">
        <v>1766</v>
      </c>
      <c r="B582" s="33" t="s">
        <v>174</v>
      </c>
      <c r="C582" s="28">
        <v>581</v>
      </c>
      <c r="D582" s="33">
        <v>82121506</v>
      </c>
      <c r="E582" s="33"/>
      <c r="F582" s="33"/>
      <c r="G582" s="33" t="s">
        <v>2057</v>
      </c>
      <c r="H582" s="33" t="s">
        <v>2023</v>
      </c>
      <c r="I582" s="59"/>
      <c r="J582" s="33" t="s">
        <v>146</v>
      </c>
      <c r="K582" s="33">
        <v>7</v>
      </c>
      <c r="L582" s="3" t="s">
        <v>28</v>
      </c>
      <c r="M582" s="33">
        <v>5.5</v>
      </c>
      <c r="N582" s="33" t="s">
        <v>29</v>
      </c>
      <c r="O582" s="33" t="s">
        <v>709</v>
      </c>
      <c r="P582" s="33" t="s">
        <v>43</v>
      </c>
      <c r="Q582" s="33">
        <v>0</v>
      </c>
      <c r="R582" s="33" t="s">
        <v>31</v>
      </c>
      <c r="S582" s="63">
        <v>0</v>
      </c>
      <c r="T582" s="63">
        <v>13900000</v>
      </c>
      <c r="U582" s="60">
        <f>+T582</f>
        <v>13900000</v>
      </c>
      <c r="V582" s="33" t="s">
        <v>32</v>
      </c>
      <c r="W582" s="33" t="s">
        <v>33</v>
      </c>
      <c r="X582" s="33" t="s">
        <v>1273</v>
      </c>
      <c r="Y582" s="34">
        <v>3009133992</v>
      </c>
      <c r="Z582" s="10" t="s">
        <v>1274</v>
      </c>
      <c r="AA582" s="33"/>
      <c r="AB582" s="33" t="s">
        <v>174</v>
      </c>
      <c r="AC582" s="33" t="s">
        <v>2017</v>
      </c>
      <c r="AD582" s="33" t="s">
        <v>1996</v>
      </c>
      <c r="AE582" s="59"/>
      <c r="AF582" s="59"/>
    </row>
    <row r="583" spans="1:33" s="109" customFormat="1" ht="153" customHeight="1" x14ac:dyDescent="0.25">
      <c r="A583" s="59" t="s">
        <v>1767</v>
      </c>
      <c r="B583" s="33" t="s">
        <v>174</v>
      </c>
      <c r="C583" s="28">
        <v>582</v>
      </c>
      <c r="D583" s="33" t="s">
        <v>2018</v>
      </c>
      <c r="E583" s="33"/>
      <c r="F583" s="33"/>
      <c r="G583" s="33" t="s">
        <v>2058</v>
      </c>
      <c r="H583" s="33" t="s">
        <v>2019</v>
      </c>
      <c r="I583" s="33"/>
      <c r="J583" s="33" t="s">
        <v>146</v>
      </c>
      <c r="K583" s="33">
        <v>7</v>
      </c>
      <c r="L583" s="33" t="s">
        <v>39</v>
      </c>
      <c r="M583" s="33">
        <v>2</v>
      </c>
      <c r="N583" s="33" t="s">
        <v>286</v>
      </c>
      <c r="O583" s="33" t="s">
        <v>711</v>
      </c>
      <c r="P583" s="33" t="s">
        <v>43</v>
      </c>
      <c r="Q583" s="33">
        <v>0</v>
      </c>
      <c r="R583" s="33" t="s">
        <v>31</v>
      </c>
      <c r="S583" s="63">
        <v>0</v>
      </c>
      <c r="T583" s="62">
        <v>25000000</v>
      </c>
      <c r="U583" s="29">
        <v>25000000</v>
      </c>
      <c r="V583" s="33" t="s">
        <v>32</v>
      </c>
      <c r="W583" s="33" t="s">
        <v>33</v>
      </c>
      <c r="X583" s="33" t="s">
        <v>1273</v>
      </c>
      <c r="Y583" s="34">
        <v>3009133992</v>
      </c>
      <c r="Z583" s="10" t="s">
        <v>1274</v>
      </c>
      <c r="AA583" s="33"/>
      <c r="AB583" s="33" t="s">
        <v>174</v>
      </c>
      <c r="AC583" s="33" t="s">
        <v>2020</v>
      </c>
      <c r="AD583" s="33" t="s">
        <v>1996</v>
      </c>
      <c r="AE583" s="59"/>
      <c r="AF583" s="59"/>
    </row>
    <row r="584" spans="1:33" s="108" customFormat="1" ht="123.75" customHeight="1" x14ac:dyDescent="0.25">
      <c r="A584" s="59" t="s">
        <v>1768</v>
      </c>
      <c r="B584" s="33" t="s">
        <v>174</v>
      </c>
      <c r="C584" s="28">
        <v>583</v>
      </c>
      <c r="D584" s="33" t="s">
        <v>2021</v>
      </c>
      <c r="E584" s="33"/>
      <c r="F584" s="33"/>
      <c r="G584" s="33" t="s">
        <v>2059</v>
      </c>
      <c r="H584" s="33" t="s">
        <v>2022</v>
      </c>
      <c r="I584" s="33"/>
      <c r="J584" s="33" t="s">
        <v>146</v>
      </c>
      <c r="K584" s="33">
        <v>7</v>
      </c>
      <c r="L584" s="33" t="s">
        <v>39</v>
      </c>
      <c r="M584" s="33">
        <v>2</v>
      </c>
      <c r="N584" s="56" t="s">
        <v>243</v>
      </c>
      <c r="O584" s="33" t="s">
        <v>711</v>
      </c>
      <c r="P584" s="56" t="s">
        <v>43</v>
      </c>
      <c r="Q584" s="33">
        <v>0</v>
      </c>
      <c r="R584" s="56" t="s">
        <v>31</v>
      </c>
      <c r="S584" s="63">
        <v>0</v>
      </c>
      <c r="T584" s="62">
        <v>25000000</v>
      </c>
      <c r="U584" s="29">
        <v>25000000</v>
      </c>
      <c r="V584" s="33" t="s">
        <v>32</v>
      </c>
      <c r="W584" s="33" t="s">
        <v>33</v>
      </c>
      <c r="X584" s="33" t="s">
        <v>1273</v>
      </c>
      <c r="Y584" s="34">
        <v>3009133992</v>
      </c>
      <c r="Z584" s="10" t="s">
        <v>1274</v>
      </c>
      <c r="AA584" s="61"/>
      <c r="AB584" s="33" t="s">
        <v>174</v>
      </c>
      <c r="AC584" s="33" t="s">
        <v>205</v>
      </c>
      <c r="AD584" s="33" t="s">
        <v>1996</v>
      </c>
      <c r="AE584" s="61"/>
      <c r="AF584" s="61"/>
      <c r="AG584" s="109"/>
    </row>
    <row r="585" spans="1:33" s="108" customFormat="1" ht="119.25" customHeight="1" x14ac:dyDescent="0.25">
      <c r="A585" s="33" t="s">
        <v>2080</v>
      </c>
      <c r="B585" s="55" t="s">
        <v>132</v>
      </c>
      <c r="C585" s="28">
        <v>584</v>
      </c>
      <c r="D585" s="94">
        <v>80111607</v>
      </c>
      <c r="E585" s="94"/>
      <c r="F585" s="94"/>
      <c r="G585" s="94" t="s">
        <v>2061</v>
      </c>
      <c r="H585" s="94" t="s">
        <v>26</v>
      </c>
      <c r="I585" s="94" t="s">
        <v>2060</v>
      </c>
      <c r="J585" s="94" t="s">
        <v>146</v>
      </c>
      <c r="K585" s="94">
        <v>5</v>
      </c>
      <c r="L585" s="94" t="s">
        <v>28</v>
      </c>
      <c r="M585" s="94">
        <v>5.5</v>
      </c>
      <c r="N585" s="94" t="s">
        <v>29</v>
      </c>
      <c r="O585" s="94" t="s">
        <v>709</v>
      </c>
      <c r="P585" s="33" t="s">
        <v>30</v>
      </c>
      <c r="Q585" s="33">
        <v>1</v>
      </c>
      <c r="R585" s="94" t="s">
        <v>59</v>
      </c>
      <c r="S585" s="62">
        <v>12000000</v>
      </c>
      <c r="T585" s="62">
        <f>S585*M585</f>
        <v>66000000</v>
      </c>
      <c r="U585" s="29">
        <f>T585</f>
        <v>66000000</v>
      </c>
      <c r="V585" s="94" t="s">
        <v>32</v>
      </c>
      <c r="W585" s="94" t="s">
        <v>33</v>
      </c>
      <c r="X585" s="94" t="s">
        <v>158</v>
      </c>
      <c r="Y585" s="95">
        <v>3009133992</v>
      </c>
      <c r="Z585" s="10" t="s">
        <v>159</v>
      </c>
      <c r="AA585" s="94"/>
      <c r="AB585" s="94" t="s">
        <v>132</v>
      </c>
      <c r="AC585" s="94" t="s">
        <v>2132</v>
      </c>
      <c r="AD585" s="94" t="s">
        <v>2113</v>
      </c>
      <c r="AE585" s="94"/>
      <c r="AF585" s="94"/>
    </row>
    <row r="586" spans="1:33" s="111" customFormat="1" ht="82.5" x14ac:dyDescent="0.25">
      <c r="A586" s="59" t="s">
        <v>2164</v>
      </c>
      <c r="B586" s="33" t="s">
        <v>108</v>
      </c>
      <c r="C586" s="28">
        <v>585</v>
      </c>
      <c r="D586" s="94" t="s">
        <v>201</v>
      </c>
      <c r="E586" s="97"/>
      <c r="F586" s="97"/>
      <c r="G586" s="94" t="s">
        <v>2139</v>
      </c>
      <c r="H586" s="94" t="s">
        <v>202</v>
      </c>
      <c r="I586" s="94"/>
      <c r="J586" s="94" t="s">
        <v>146</v>
      </c>
      <c r="K586" s="94">
        <v>7</v>
      </c>
      <c r="L586" s="94" t="s">
        <v>28</v>
      </c>
      <c r="M586" s="94">
        <v>4</v>
      </c>
      <c r="N586" s="94" t="s">
        <v>136</v>
      </c>
      <c r="O586" s="94" t="s">
        <v>713</v>
      </c>
      <c r="P586" s="94" t="s">
        <v>43</v>
      </c>
      <c r="Q586" s="33">
        <v>0</v>
      </c>
      <c r="R586" s="94" t="s">
        <v>31</v>
      </c>
      <c r="S586" s="3">
        <v>0</v>
      </c>
      <c r="T586" s="3">
        <v>48382798.310000002</v>
      </c>
      <c r="U586" s="3">
        <v>48382798.310000002</v>
      </c>
      <c r="V586" s="94" t="s">
        <v>32</v>
      </c>
      <c r="W586" s="94" t="s">
        <v>33</v>
      </c>
      <c r="X586" s="94" t="s">
        <v>200</v>
      </c>
      <c r="Y586" s="95">
        <v>3009133992</v>
      </c>
      <c r="Z586" s="10" t="s">
        <v>244</v>
      </c>
      <c r="AA586" s="94"/>
      <c r="AB586" s="94" t="s">
        <v>108</v>
      </c>
      <c r="AC586" s="94" t="s">
        <v>275</v>
      </c>
      <c r="AD586" s="94" t="s">
        <v>2090</v>
      </c>
      <c r="AE586" s="97"/>
      <c r="AF586" s="97"/>
    </row>
    <row r="587" spans="1:33" s="111" customFormat="1" ht="82.5" x14ac:dyDescent="0.25">
      <c r="A587" s="59" t="s">
        <v>2166</v>
      </c>
      <c r="B587" s="33" t="s">
        <v>108</v>
      </c>
      <c r="C587" s="28">
        <v>586</v>
      </c>
      <c r="D587" s="94" t="s">
        <v>201</v>
      </c>
      <c r="E587" s="97"/>
      <c r="F587" s="97"/>
      <c r="G587" s="94" t="s">
        <v>2140</v>
      </c>
      <c r="H587" s="94" t="s">
        <v>202</v>
      </c>
      <c r="I587" s="94"/>
      <c r="J587" s="94" t="s">
        <v>146</v>
      </c>
      <c r="K587" s="94">
        <v>7</v>
      </c>
      <c r="L587" s="94" t="s">
        <v>28</v>
      </c>
      <c r="M587" s="94">
        <v>4</v>
      </c>
      <c r="N587" s="94" t="s">
        <v>136</v>
      </c>
      <c r="O587" s="94" t="s">
        <v>713</v>
      </c>
      <c r="P587" s="94" t="s">
        <v>43</v>
      </c>
      <c r="Q587" s="33">
        <v>0</v>
      </c>
      <c r="R587" s="94" t="s">
        <v>31</v>
      </c>
      <c r="S587" s="3">
        <v>0</v>
      </c>
      <c r="T587" s="3">
        <v>13652113.32</v>
      </c>
      <c r="U587" s="3">
        <v>13652113.32</v>
      </c>
      <c r="V587" s="94" t="s">
        <v>32</v>
      </c>
      <c r="W587" s="94" t="s">
        <v>33</v>
      </c>
      <c r="X587" s="94" t="s">
        <v>200</v>
      </c>
      <c r="Y587" s="95">
        <v>3009133992</v>
      </c>
      <c r="Z587" s="10" t="s">
        <v>244</v>
      </c>
      <c r="AA587" s="94"/>
      <c r="AB587" s="94" t="s">
        <v>108</v>
      </c>
      <c r="AC587" s="94" t="s">
        <v>275</v>
      </c>
      <c r="AD587" s="94" t="s">
        <v>2090</v>
      </c>
      <c r="AE587" s="97"/>
      <c r="AF587" s="97"/>
    </row>
    <row r="588" spans="1:33" s="111" customFormat="1" ht="82.5" x14ac:dyDescent="0.25">
      <c r="A588" s="59" t="s">
        <v>2167</v>
      </c>
      <c r="B588" s="33" t="s">
        <v>108</v>
      </c>
      <c r="C588" s="28">
        <v>587</v>
      </c>
      <c r="D588" s="94" t="s">
        <v>201</v>
      </c>
      <c r="E588" s="97"/>
      <c r="F588" s="97"/>
      <c r="G588" s="94" t="s">
        <v>2141</v>
      </c>
      <c r="H588" s="94" t="s">
        <v>202</v>
      </c>
      <c r="I588" s="94"/>
      <c r="J588" s="94" t="s">
        <v>146</v>
      </c>
      <c r="K588" s="94">
        <v>7</v>
      </c>
      <c r="L588" s="94" t="s">
        <v>28</v>
      </c>
      <c r="M588" s="94">
        <v>4</v>
      </c>
      <c r="N588" s="94" t="s">
        <v>136</v>
      </c>
      <c r="O588" s="94" t="s">
        <v>713</v>
      </c>
      <c r="P588" s="94" t="s">
        <v>43</v>
      </c>
      <c r="Q588" s="33">
        <v>0</v>
      </c>
      <c r="R588" s="94" t="s">
        <v>31</v>
      </c>
      <c r="S588" s="3">
        <v>0</v>
      </c>
      <c r="T588" s="3">
        <v>13652113.32</v>
      </c>
      <c r="U588" s="3">
        <v>13652113.32</v>
      </c>
      <c r="V588" s="94" t="s">
        <v>32</v>
      </c>
      <c r="W588" s="94" t="s">
        <v>33</v>
      </c>
      <c r="X588" s="94" t="s">
        <v>200</v>
      </c>
      <c r="Y588" s="95">
        <v>3009133992</v>
      </c>
      <c r="Z588" s="10" t="s">
        <v>244</v>
      </c>
      <c r="AA588" s="94"/>
      <c r="AB588" s="94" t="s">
        <v>108</v>
      </c>
      <c r="AC588" s="94" t="s">
        <v>275</v>
      </c>
      <c r="AD588" s="94" t="s">
        <v>2090</v>
      </c>
      <c r="AE588" s="97"/>
      <c r="AF588" s="97"/>
    </row>
    <row r="589" spans="1:33" s="111" customFormat="1" ht="82.5" x14ac:dyDescent="0.25">
      <c r="A589" s="59" t="s">
        <v>2165</v>
      </c>
      <c r="B589" s="33" t="s">
        <v>108</v>
      </c>
      <c r="C589" s="28">
        <v>588</v>
      </c>
      <c r="D589" s="94" t="s">
        <v>201</v>
      </c>
      <c r="E589" s="97"/>
      <c r="F589" s="97"/>
      <c r="G589" s="94" t="s">
        <v>2142</v>
      </c>
      <c r="H589" s="94" t="s">
        <v>202</v>
      </c>
      <c r="I589" s="94"/>
      <c r="J589" s="94" t="s">
        <v>146</v>
      </c>
      <c r="K589" s="94">
        <v>7</v>
      </c>
      <c r="L589" s="94" t="s">
        <v>28</v>
      </c>
      <c r="M589" s="94">
        <v>4</v>
      </c>
      <c r="N589" s="94" t="s">
        <v>136</v>
      </c>
      <c r="O589" s="94" t="s">
        <v>713</v>
      </c>
      <c r="P589" s="94" t="s">
        <v>43</v>
      </c>
      <c r="Q589" s="33">
        <v>0</v>
      </c>
      <c r="R589" s="94" t="s">
        <v>31</v>
      </c>
      <c r="S589" s="3">
        <v>0</v>
      </c>
      <c r="T589" s="3">
        <v>13446821.58</v>
      </c>
      <c r="U589" s="3">
        <v>13446821.58</v>
      </c>
      <c r="V589" s="94" t="s">
        <v>32</v>
      </c>
      <c r="W589" s="94" t="s">
        <v>33</v>
      </c>
      <c r="X589" s="94" t="s">
        <v>200</v>
      </c>
      <c r="Y589" s="95">
        <v>3009133992</v>
      </c>
      <c r="Z589" s="10" t="s">
        <v>244</v>
      </c>
      <c r="AA589" s="94"/>
      <c r="AB589" s="94" t="s">
        <v>108</v>
      </c>
      <c r="AC589" s="94" t="s">
        <v>275</v>
      </c>
      <c r="AD589" s="94" t="s">
        <v>2090</v>
      </c>
      <c r="AE589" s="97"/>
      <c r="AF589" s="97"/>
    </row>
    <row r="590" spans="1:33" s="111" customFormat="1" ht="82.5" x14ac:dyDescent="0.25">
      <c r="A590" s="59" t="s">
        <v>2168</v>
      </c>
      <c r="B590" s="33" t="s">
        <v>108</v>
      </c>
      <c r="C590" s="28">
        <v>589</v>
      </c>
      <c r="D590" s="94" t="s">
        <v>201</v>
      </c>
      <c r="E590" s="97"/>
      <c r="F590" s="97"/>
      <c r="G590" s="94" t="s">
        <v>2143</v>
      </c>
      <c r="H590" s="94" t="s">
        <v>202</v>
      </c>
      <c r="I590" s="94"/>
      <c r="J590" s="94" t="s">
        <v>146</v>
      </c>
      <c r="K590" s="94">
        <v>7</v>
      </c>
      <c r="L590" s="94" t="s">
        <v>28</v>
      </c>
      <c r="M590" s="94">
        <v>4.5</v>
      </c>
      <c r="N590" s="94" t="s">
        <v>136</v>
      </c>
      <c r="O590" s="94" t="s">
        <v>713</v>
      </c>
      <c r="P590" s="94" t="s">
        <v>43</v>
      </c>
      <c r="Q590" s="33">
        <v>0</v>
      </c>
      <c r="R590" s="94" t="s">
        <v>31</v>
      </c>
      <c r="S590" s="3">
        <v>0</v>
      </c>
      <c r="T590" s="3">
        <v>27682504.59</v>
      </c>
      <c r="U590" s="3">
        <v>27682504.59</v>
      </c>
      <c r="V590" s="94" t="s">
        <v>32</v>
      </c>
      <c r="W590" s="94" t="s">
        <v>33</v>
      </c>
      <c r="X590" s="94" t="s">
        <v>200</v>
      </c>
      <c r="Y590" s="95">
        <v>3009133992</v>
      </c>
      <c r="Z590" s="10" t="s">
        <v>244</v>
      </c>
      <c r="AA590" s="94"/>
      <c r="AB590" s="94" t="s">
        <v>108</v>
      </c>
      <c r="AC590" s="94" t="s">
        <v>275</v>
      </c>
      <c r="AD590" s="94" t="s">
        <v>2090</v>
      </c>
      <c r="AE590" s="97"/>
      <c r="AF590" s="97"/>
    </row>
    <row r="591" spans="1:33" s="111" customFormat="1" ht="82.5" x14ac:dyDescent="0.25">
      <c r="A591" s="59" t="s">
        <v>2169</v>
      </c>
      <c r="B591" s="33" t="s">
        <v>108</v>
      </c>
      <c r="C591" s="28">
        <v>590</v>
      </c>
      <c r="D591" s="94" t="s">
        <v>201</v>
      </c>
      <c r="E591" s="97"/>
      <c r="F591" s="97"/>
      <c r="G591" s="94" t="s">
        <v>2144</v>
      </c>
      <c r="H591" s="94" t="s">
        <v>202</v>
      </c>
      <c r="I591" s="94"/>
      <c r="J591" s="94" t="s">
        <v>146</v>
      </c>
      <c r="K591" s="94">
        <v>7</v>
      </c>
      <c r="L591" s="94" t="s">
        <v>28</v>
      </c>
      <c r="M591" s="94">
        <v>4.5</v>
      </c>
      <c r="N591" s="94" t="s">
        <v>136</v>
      </c>
      <c r="O591" s="94" t="s">
        <v>713</v>
      </c>
      <c r="P591" s="94" t="s">
        <v>43</v>
      </c>
      <c r="Q591" s="33">
        <v>0</v>
      </c>
      <c r="R591" s="94" t="s">
        <v>31</v>
      </c>
      <c r="S591" s="3">
        <v>0</v>
      </c>
      <c r="T591" s="3">
        <v>21443706.129999999</v>
      </c>
      <c r="U591" s="3">
        <v>21443706.129999999</v>
      </c>
      <c r="V591" s="94" t="s">
        <v>32</v>
      </c>
      <c r="W591" s="94" t="s">
        <v>33</v>
      </c>
      <c r="X591" s="94" t="s">
        <v>200</v>
      </c>
      <c r="Y591" s="95">
        <v>3009133992</v>
      </c>
      <c r="Z591" s="10" t="s">
        <v>244</v>
      </c>
      <c r="AA591" s="94"/>
      <c r="AB591" s="94" t="s">
        <v>108</v>
      </c>
      <c r="AC591" s="94" t="s">
        <v>275</v>
      </c>
      <c r="AD591" s="94" t="s">
        <v>2090</v>
      </c>
      <c r="AE591" s="97"/>
      <c r="AF591" s="97"/>
    </row>
    <row r="592" spans="1:33" s="111" customFormat="1" ht="82.5" x14ac:dyDescent="0.25">
      <c r="A592" s="59" t="s">
        <v>2170</v>
      </c>
      <c r="B592" s="33" t="s">
        <v>108</v>
      </c>
      <c r="C592" s="28">
        <v>591</v>
      </c>
      <c r="D592" s="94" t="s">
        <v>201</v>
      </c>
      <c r="E592" s="97"/>
      <c r="F592" s="97"/>
      <c r="G592" s="94" t="s">
        <v>2145</v>
      </c>
      <c r="H592" s="94" t="s">
        <v>202</v>
      </c>
      <c r="I592" s="94"/>
      <c r="J592" s="94" t="s">
        <v>146</v>
      </c>
      <c r="K592" s="94">
        <v>7</v>
      </c>
      <c r="L592" s="94" t="s">
        <v>28</v>
      </c>
      <c r="M592" s="94">
        <v>4</v>
      </c>
      <c r="N592" s="94" t="s">
        <v>136</v>
      </c>
      <c r="O592" s="94" t="s">
        <v>713</v>
      </c>
      <c r="P592" s="94" t="s">
        <v>43</v>
      </c>
      <c r="Q592" s="33">
        <v>0</v>
      </c>
      <c r="R592" s="94" t="s">
        <v>31</v>
      </c>
      <c r="S592" s="3">
        <v>0</v>
      </c>
      <c r="T592" s="3">
        <v>28623039.760000002</v>
      </c>
      <c r="U592" s="3">
        <v>28623039.760000002</v>
      </c>
      <c r="V592" s="94" t="s">
        <v>32</v>
      </c>
      <c r="W592" s="94" t="s">
        <v>33</v>
      </c>
      <c r="X592" s="94" t="s">
        <v>200</v>
      </c>
      <c r="Y592" s="95">
        <v>3009133992</v>
      </c>
      <c r="Z592" s="10" t="s">
        <v>244</v>
      </c>
      <c r="AA592" s="94"/>
      <c r="AB592" s="94" t="s">
        <v>108</v>
      </c>
      <c r="AC592" s="94" t="s">
        <v>275</v>
      </c>
      <c r="AD592" s="94" t="s">
        <v>2090</v>
      </c>
      <c r="AE592" s="97"/>
      <c r="AF592" s="97"/>
    </row>
    <row r="593" spans="1:35" s="111" customFormat="1" ht="82.5" x14ac:dyDescent="0.25">
      <c r="A593" s="59" t="s">
        <v>2171</v>
      </c>
      <c r="B593" s="33" t="s">
        <v>108</v>
      </c>
      <c r="C593" s="28">
        <v>592</v>
      </c>
      <c r="D593" s="94" t="s">
        <v>201</v>
      </c>
      <c r="E593" s="97"/>
      <c r="F593" s="97"/>
      <c r="G593" s="94" t="s">
        <v>2146</v>
      </c>
      <c r="H593" s="94" t="s">
        <v>202</v>
      </c>
      <c r="I593" s="94"/>
      <c r="J593" s="94" t="s">
        <v>146</v>
      </c>
      <c r="K593" s="94">
        <v>7</v>
      </c>
      <c r="L593" s="94" t="s">
        <v>28</v>
      </c>
      <c r="M593" s="94">
        <v>4</v>
      </c>
      <c r="N593" s="94" t="s">
        <v>136</v>
      </c>
      <c r="O593" s="94" t="s">
        <v>713</v>
      </c>
      <c r="P593" s="94" t="s">
        <v>43</v>
      </c>
      <c r="Q593" s="33">
        <v>0</v>
      </c>
      <c r="R593" s="94" t="s">
        <v>31</v>
      </c>
      <c r="S593" s="3">
        <v>0</v>
      </c>
      <c r="T593" s="3">
        <v>14505332.92</v>
      </c>
      <c r="U593" s="3">
        <v>14505332.92</v>
      </c>
      <c r="V593" s="94" t="s">
        <v>32</v>
      </c>
      <c r="W593" s="94" t="s">
        <v>33</v>
      </c>
      <c r="X593" s="94" t="s">
        <v>200</v>
      </c>
      <c r="Y593" s="95">
        <v>3009133992</v>
      </c>
      <c r="Z593" s="10" t="s">
        <v>244</v>
      </c>
      <c r="AA593" s="94"/>
      <c r="AB593" s="94" t="s">
        <v>108</v>
      </c>
      <c r="AC593" s="94" t="s">
        <v>275</v>
      </c>
      <c r="AD593" s="94" t="s">
        <v>2090</v>
      </c>
      <c r="AE593" s="97"/>
      <c r="AF593" s="97"/>
    </row>
    <row r="594" spans="1:35" s="111" customFormat="1" ht="87.75" customHeight="1" x14ac:dyDescent="0.25">
      <c r="A594" s="33" t="s">
        <v>2185</v>
      </c>
      <c r="B594" s="33" t="s">
        <v>35</v>
      </c>
      <c r="C594" s="28">
        <v>593</v>
      </c>
      <c r="D594" s="94">
        <v>80111607</v>
      </c>
      <c r="E594" s="97"/>
      <c r="F594" s="97"/>
      <c r="G594" s="94" t="s">
        <v>2147</v>
      </c>
      <c r="H594" s="94" t="s">
        <v>26</v>
      </c>
      <c r="I594" s="94" t="s">
        <v>2107</v>
      </c>
      <c r="J594" s="94" t="s">
        <v>36</v>
      </c>
      <c r="K594" s="94">
        <v>8</v>
      </c>
      <c r="L594" s="94" t="s">
        <v>28</v>
      </c>
      <c r="M594" s="94">
        <v>4.5</v>
      </c>
      <c r="N594" s="94" t="s">
        <v>29</v>
      </c>
      <c r="O594" s="94" t="s">
        <v>709</v>
      </c>
      <c r="P594" s="94" t="s">
        <v>43</v>
      </c>
      <c r="Q594" s="33">
        <v>0</v>
      </c>
      <c r="R594" s="94" t="s">
        <v>31</v>
      </c>
      <c r="S594" s="94">
        <v>7000000</v>
      </c>
      <c r="T594" s="3">
        <f>+M594*S594</f>
        <v>31500000</v>
      </c>
      <c r="U594" s="101">
        <f>+T594</f>
        <v>31500000</v>
      </c>
      <c r="V594" s="94" t="s">
        <v>32</v>
      </c>
      <c r="W594" s="94" t="s">
        <v>33</v>
      </c>
      <c r="X594" s="3" t="s">
        <v>2108</v>
      </c>
      <c r="Y594" s="95">
        <v>3009133992</v>
      </c>
      <c r="Z594" s="83" t="s">
        <v>2109</v>
      </c>
      <c r="AA594" s="94"/>
      <c r="AB594" s="94" t="s">
        <v>676</v>
      </c>
      <c r="AC594" s="94" t="s">
        <v>2110</v>
      </c>
      <c r="AD594" s="102" t="s">
        <v>2083</v>
      </c>
      <c r="AE594" s="94"/>
      <c r="AF594" s="94"/>
    </row>
    <row r="595" spans="1:35" s="111" customFormat="1" ht="96" customHeight="1" x14ac:dyDescent="0.25">
      <c r="A595" s="59" t="s">
        <v>2181</v>
      </c>
      <c r="B595" s="33" t="s">
        <v>174</v>
      </c>
      <c r="C595" s="28">
        <v>594</v>
      </c>
      <c r="D595" s="94">
        <v>80161500</v>
      </c>
      <c r="E595" s="97"/>
      <c r="F595" s="97"/>
      <c r="G595" s="94" t="s">
        <v>2148</v>
      </c>
      <c r="H595" s="94" t="s">
        <v>744</v>
      </c>
      <c r="I595" s="94" t="s">
        <v>41</v>
      </c>
      <c r="J595" s="94" t="s">
        <v>36</v>
      </c>
      <c r="K595" s="94">
        <v>8</v>
      </c>
      <c r="L595" s="94" t="s">
        <v>28</v>
      </c>
      <c r="M595" s="94">
        <v>4.5</v>
      </c>
      <c r="N595" s="94" t="s">
        <v>29</v>
      </c>
      <c r="O595" s="94" t="s">
        <v>709</v>
      </c>
      <c r="P595" s="94" t="s">
        <v>43</v>
      </c>
      <c r="Q595" s="33">
        <v>0</v>
      </c>
      <c r="R595" s="94" t="s">
        <v>31</v>
      </c>
      <c r="S595" s="94">
        <v>5000000</v>
      </c>
      <c r="T595" s="3">
        <f>+M595*S595</f>
        <v>22500000</v>
      </c>
      <c r="U595" s="101">
        <f>+T595</f>
        <v>22500000</v>
      </c>
      <c r="V595" s="94" t="s">
        <v>32</v>
      </c>
      <c r="W595" s="94" t="s">
        <v>33</v>
      </c>
      <c r="X595" s="3" t="s">
        <v>576</v>
      </c>
      <c r="Y595" s="95">
        <v>3009133992</v>
      </c>
      <c r="Z595" s="83" t="s">
        <v>577</v>
      </c>
      <c r="AA595" s="94"/>
      <c r="AB595" s="94" t="s">
        <v>174</v>
      </c>
      <c r="AC595" s="94" t="s">
        <v>272</v>
      </c>
      <c r="AD595" s="102" t="s">
        <v>2083</v>
      </c>
      <c r="AE595" s="94"/>
      <c r="AF595" s="94"/>
    </row>
    <row r="596" spans="1:35" s="111" customFormat="1" ht="137.25" customHeight="1" x14ac:dyDescent="0.25">
      <c r="A596" s="59" t="s">
        <v>2182</v>
      </c>
      <c r="B596" s="33" t="s">
        <v>174</v>
      </c>
      <c r="C596" s="28">
        <v>595</v>
      </c>
      <c r="D596" s="94">
        <v>80161500</v>
      </c>
      <c r="E596" s="97"/>
      <c r="F596" s="97"/>
      <c r="G596" s="94" t="s">
        <v>2149</v>
      </c>
      <c r="H596" s="94" t="s">
        <v>2007</v>
      </c>
      <c r="I596" s="94" t="s">
        <v>41</v>
      </c>
      <c r="J596" s="94" t="s">
        <v>36</v>
      </c>
      <c r="K596" s="94">
        <v>8</v>
      </c>
      <c r="L596" s="94" t="s">
        <v>28</v>
      </c>
      <c r="M596" s="94">
        <v>4.5</v>
      </c>
      <c r="N596" s="94" t="s">
        <v>29</v>
      </c>
      <c r="O596" s="94" t="s">
        <v>709</v>
      </c>
      <c r="P596" s="94" t="s">
        <v>43</v>
      </c>
      <c r="Q596" s="33">
        <v>0</v>
      </c>
      <c r="R596" s="94" t="s">
        <v>31</v>
      </c>
      <c r="S596" s="94">
        <v>6000000</v>
      </c>
      <c r="T596" s="3">
        <f>+M596*S596</f>
        <v>27000000</v>
      </c>
      <c r="U596" s="101">
        <f>+T596</f>
        <v>27000000</v>
      </c>
      <c r="V596" s="94" t="s">
        <v>32</v>
      </c>
      <c r="W596" s="94" t="s">
        <v>33</v>
      </c>
      <c r="X596" s="3" t="s">
        <v>576</v>
      </c>
      <c r="Y596" s="95">
        <v>3009133992</v>
      </c>
      <c r="Z596" s="83" t="s">
        <v>577</v>
      </c>
      <c r="AA596" s="94"/>
      <c r="AB596" s="94" t="s">
        <v>174</v>
      </c>
      <c r="AC596" s="94" t="s">
        <v>272</v>
      </c>
      <c r="AD596" s="102" t="s">
        <v>2083</v>
      </c>
      <c r="AE596" s="94"/>
      <c r="AF596" s="94"/>
    </row>
    <row r="597" spans="1:35" s="111" customFormat="1" ht="125.25" customHeight="1" x14ac:dyDescent="0.25">
      <c r="A597" s="59" t="s">
        <v>2183</v>
      </c>
      <c r="B597" s="33" t="s">
        <v>174</v>
      </c>
      <c r="C597" s="28">
        <v>596</v>
      </c>
      <c r="D597" s="94">
        <v>80161500</v>
      </c>
      <c r="E597" s="97"/>
      <c r="F597" s="97"/>
      <c r="G597" s="94" t="s">
        <v>2150</v>
      </c>
      <c r="H597" s="94" t="s">
        <v>744</v>
      </c>
      <c r="I597" s="94" t="s">
        <v>41</v>
      </c>
      <c r="J597" s="94" t="s">
        <v>36</v>
      </c>
      <c r="K597" s="94">
        <v>8</v>
      </c>
      <c r="L597" s="94" t="s">
        <v>28</v>
      </c>
      <c r="M597" s="94">
        <v>4.5</v>
      </c>
      <c r="N597" s="94" t="s">
        <v>29</v>
      </c>
      <c r="O597" s="94" t="s">
        <v>709</v>
      </c>
      <c r="P597" s="94" t="s">
        <v>43</v>
      </c>
      <c r="Q597" s="33">
        <v>0</v>
      </c>
      <c r="R597" s="94" t="s">
        <v>31</v>
      </c>
      <c r="S597" s="94">
        <v>6000000</v>
      </c>
      <c r="T597" s="3">
        <f>+M597*S597</f>
        <v>27000000</v>
      </c>
      <c r="U597" s="101">
        <f>+T597</f>
        <v>27000000</v>
      </c>
      <c r="V597" s="94" t="s">
        <v>32</v>
      </c>
      <c r="W597" s="94" t="s">
        <v>33</v>
      </c>
      <c r="X597" s="3" t="s">
        <v>576</v>
      </c>
      <c r="Y597" s="95">
        <v>3009133992</v>
      </c>
      <c r="Z597" s="83" t="s">
        <v>577</v>
      </c>
      <c r="AA597" s="94"/>
      <c r="AB597" s="94" t="s">
        <v>174</v>
      </c>
      <c r="AC597" s="94" t="s">
        <v>272</v>
      </c>
      <c r="AD597" s="102" t="s">
        <v>2083</v>
      </c>
      <c r="AE597" s="94"/>
      <c r="AF597" s="94"/>
    </row>
    <row r="598" spans="1:35" s="109" customFormat="1" ht="126" customHeight="1" x14ac:dyDescent="0.25">
      <c r="A598" s="33" t="s">
        <v>2063</v>
      </c>
      <c r="B598" s="33" t="s">
        <v>65</v>
      </c>
      <c r="C598" s="28">
        <v>597</v>
      </c>
      <c r="D598" s="94" t="s">
        <v>1097</v>
      </c>
      <c r="E598" s="97"/>
      <c r="F598" s="97"/>
      <c r="G598" s="94" t="s">
        <v>2151</v>
      </c>
      <c r="H598" s="94" t="s">
        <v>744</v>
      </c>
      <c r="I598" s="94" t="s">
        <v>2114</v>
      </c>
      <c r="J598" s="94" t="s">
        <v>36</v>
      </c>
      <c r="K598" s="94">
        <v>8</v>
      </c>
      <c r="L598" s="94" t="s">
        <v>28</v>
      </c>
      <c r="M598" s="94">
        <v>4.5</v>
      </c>
      <c r="N598" s="94" t="s">
        <v>29</v>
      </c>
      <c r="O598" s="94" t="s">
        <v>709</v>
      </c>
      <c r="P598" s="94" t="s">
        <v>43</v>
      </c>
      <c r="Q598" s="33">
        <v>0</v>
      </c>
      <c r="R598" s="94" t="s">
        <v>59</v>
      </c>
      <c r="S598" s="3">
        <v>8000000</v>
      </c>
      <c r="T598" s="3">
        <f>+S598*M598</f>
        <v>36000000</v>
      </c>
      <c r="U598" s="3">
        <f>+T598</f>
        <v>36000000</v>
      </c>
      <c r="V598" s="94" t="s">
        <v>32</v>
      </c>
      <c r="W598" s="94" t="s">
        <v>33</v>
      </c>
      <c r="X598" s="94" t="s">
        <v>2115</v>
      </c>
      <c r="Y598" s="95">
        <v>3046096325</v>
      </c>
      <c r="Z598" s="83" t="s">
        <v>68</v>
      </c>
      <c r="AA598" s="94"/>
      <c r="AB598" s="94" t="s">
        <v>65</v>
      </c>
      <c r="AC598" s="94" t="s">
        <v>575</v>
      </c>
      <c r="AD598" s="102" t="s">
        <v>2083</v>
      </c>
      <c r="AE598" s="94"/>
      <c r="AF598" s="94"/>
    </row>
    <row r="599" spans="1:35" s="109" customFormat="1" ht="174" customHeight="1" x14ac:dyDescent="0.25">
      <c r="A599" s="33" t="s">
        <v>2064</v>
      </c>
      <c r="B599" s="33" t="s">
        <v>65</v>
      </c>
      <c r="C599" s="28">
        <v>598</v>
      </c>
      <c r="D599" s="94" t="s">
        <v>1097</v>
      </c>
      <c r="E599" s="97"/>
      <c r="F599" s="97"/>
      <c r="G599" s="94" t="s">
        <v>2152</v>
      </c>
      <c r="H599" s="94" t="s">
        <v>744</v>
      </c>
      <c r="I599" s="94" t="s">
        <v>2116</v>
      </c>
      <c r="J599" s="94" t="s">
        <v>36</v>
      </c>
      <c r="K599" s="94">
        <v>8</v>
      </c>
      <c r="L599" s="94" t="s">
        <v>28</v>
      </c>
      <c r="M599" s="94">
        <v>4.5</v>
      </c>
      <c r="N599" s="94" t="s">
        <v>29</v>
      </c>
      <c r="O599" s="94" t="s">
        <v>709</v>
      </c>
      <c r="P599" s="94" t="s">
        <v>43</v>
      </c>
      <c r="Q599" s="33">
        <v>0</v>
      </c>
      <c r="R599" s="94" t="s">
        <v>59</v>
      </c>
      <c r="S599" s="3">
        <v>8000000</v>
      </c>
      <c r="T599" s="3">
        <f>+S599*M599</f>
        <v>36000000</v>
      </c>
      <c r="U599" s="3">
        <f>+T599</f>
        <v>36000000</v>
      </c>
      <c r="V599" s="94" t="s">
        <v>32</v>
      </c>
      <c r="W599" s="94" t="s">
        <v>33</v>
      </c>
      <c r="X599" s="94" t="s">
        <v>2117</v>
      </c>
      <c r="Y599" s="95">
        <v>3015116726</v>
      </c>
      <c r="Z599" s="83" t="s">
        <v>2118</v>
      </c>
      <c r="AA599" s="94"/>
      <c r="AB599" s="94" t="s">
        <v>65</v>
      </c>
      <c r="AC599" s="94" t="s">
        <v>575</v>
      </c>
      <c r="AD599" s="102" t="s">
        <v>2083</v>
      </c>
      <c r="AE599" s="94"/>
      <c r="AF599" s="94"/>
    </row>
    <row r="600" spans="1:35" s="111" customFormat="1" ht="153.75" customHeight="1" x14ac:dyDescent="0.25">
      <c r="A600" s="33" t="s">
        <v>2065</v>
      </c>
      <c r="B600" s="33" t="s">
        <v>65</v>
      </c>
      <c r="C600" s="28">
        <v>599</v>
      </c>
      <c r="D600" s="94" t="s">
        <v>311</v>
      </c>
      <c r="E600" s="97"/>
      <c r="F600" s="97"/>
      <c r="G600" s="102" t="s">
        <v>2153</v>
      </c>
      <c r="H600" s="94" t="s">
        <v>258</v>
      </c>
      <c r="I600" s="94" t="s">
        <v>2119</v>
      </c>
      <c r="J600" s="94" t="s">
        <v>36</v>
      </c>
      <c r="K600" s="94">
        <v>8</v>
      </c>
      <c r="L600" s="94" t="s">
        <v>84</v>
      </c>
      <c r="M600" s="94">
        <v>3</v>
      </c>
      <c r="N600" s="94" t="s">
        <v>29</v>
      </c>
      <c r="O600" s="94" t="s">
        <v>709</v>
      </c>
      <c r="P600" s="94" t="s">
        <v>312</v>
      </c>
      <c r="Q600" s="103">
        <v>1</v>
      </c>
      <c r="R600" s="94" t="s">
        <v>59</v>
      </c>
      <c r="S600" s="97"/>
      <c r="T600" s="85">
        <v>47431020</v>
      </c>
      <c r="U600" s="3">
        <f>+T600</f>
        <v>47431020</v>
      </c>
      <c r="V600" s="94" t="s">
        <v>32</v>
      </c>
      <c r="W600" s="94" t="s">
        <v>33</v>
      </c>
      <c r="X600" s="94" t="s">
        <v>2120</v>
      </c>
      <c r="Y600" s="95">
        <v>3138322677</v>
      </c>
      <c r="Z600" s="83" t="s">
        <v>2121</v>
      </c>
      <c r="AA600" s="97"/>
      <c r="AB600" s="94" t="s">
        <v>65</v>
      </c>
      <c r="AC600" s="94" t="s">
        <v>575</v>
      </c>
      <c r="AD600" s="102" t="s">
        <v>2083</v>
      </c>
      <c r="AE600" s="94"/>
      <c r="AF600" s="94"/>
    </row>
    <row r="601" spans="1:35" s="109" customFormat="1" ht="124.5" customHeight="1" x14ac:dyDescent="0.25">
      <c r="A601" s="33" t="s">
        <v>2184</v>
      </c>
      <c r="B601" s="33" t="s">
        <v>35</v>
      </c>
      <c r="C601" s="28">
        <v>600</v>
      </c>
      <c r="D601" s="94" t="s">
        <v>1292</v>
      </c>
      <c r="E601" s="97"/>
      <c r="F601" s="97"/>
      <c r="G601" s="94" t="s">
        <v>2154</v>
      </c>
      <c r="H601" s="94" t="s">
        <v>26</v>
      </c>
      <c r="I601" s="94" t="s">
        <v>1293</v>
      </c>
      <c r="J601" s="99" t="s">
        <v>36</v>
      </c>
      <c r="K601" s="94">
        <v>8</v>
      </c>
      <c r="L601" s="95" t="s">
        <v>28</v>
      </c>
      <c r="M601" s="94">
        <v>5</v>
      </c>
      <c r="N601" s="94" t="s">
        <v>29</v>
      </c>
      <c r="O601" s="94" t="s">
        <v>709</v>
      </c>
      <c r="P601" s="94" t="s">
        <v>43</v>
      </c>
      <c r="Q601" s="33">
        <v>0</v>
      </c>
      <c r="R601" s="94" t="s">
        <v>31</v>
      </c>
      <c r="S601" s="3">
        <v>7500000</v>
      </c>
      <c r="T601" s="3">
        <f>+M601*S601</f>
        <v>37500000</v>
      </c>
      <c r="U601" s="3">
        <f>T601</f>
        <v>37500000</v>
      </c>
      <c r="V601" s="94" t="s">
        <v>32</v>
      </c>
      <c r="W601" s="94" t="s">
        <v>33</v>
      </c>
      <c r="X601" s="94" t="s">
        <v>1294</v>
      </c>
      <c r="Y601" s="95">
        <v>3009133992</v>
      </c>
      <c r="Z601" s="10" t="s">
        <v>1295</v>
      </c>
      <c r="AA601" s="94"/>
      <c r="AB601" s="94" t="s">
        <v>676</v>
      </c>
      <c r="AC601" s="94" t="s">
        <v>272</v>
      </c>
      <c r="AD601" s="94" t="s">
        <v>2083</v>
      </c>
      <c r="AE601" s="94"/>
      <c r="AF601" s="94"/>
    </row>
    <row r="602" spans="1:35" s="115" customFormat="1" ht="207" customHeight="1" x14ac:dyDescent="0.3">
      <c r="A602" s="33" t="s">
        <v>2180</v>
      </c>
      <c r="B602" s="33" t="s">
        <v>1350</v>
      </c>
      <c r="C602" s="28">
        <v>601</v>
      </c>
      <c r="D602" s="94">
        <v>80161500</v>
      </c>
      <c r="E602" s="97"/>
      <c r="F602" s="94"/>
      <c r="G602" s="102" t="s">
        <v>2155</v>
      </c>
      <c r="H602" s="94" t="s">
        <v>26</v>
      </c>
      <c r="I602" s="94" t="s">
        <v>41</v>
      </c>
      <c r="J602" s="94" t="s">
        <v>36</v>
      </c>
      <c r="K602" s="94">
        <v>8</v>
      </c>
      <c r="L602" s="94" t="s">
        <v>28</v>
      </c>
      <c r="M602" s="94">
        <v>4.5</v>
      </c>
      <c r="N602" s="94" t="s">
        <v>29</v>
      </c>
      <c r="O602" s="94" t="s">
        <v>709</v>
      </c>
      <c r="P602" s="94" t="s">
        <v>43</v>
      </c>
      <c r="Q602" s="33">
        <v>0</v>
      </c>
      <c r="R602" s="94" t="s">
        <v>31</v>
      </c>
      <c r="S602" s="3">
        <v>12000000</v>
      </c>
      <c r="T602" s="86">
        <f>+S602*M602</f>
        <v>54000000</v>
      </c>
      <c r="U602" s="3">
        <f>+S602*M602</f>
        <v>54000000</v>
      </c>
      <c r="V602" s="94" t="s">
        <v>32</v>
      </c>
      <c r="W602" s="94" t="s">
        <v>33</v>
      </c>
      <c r="X602" s="94" t="s">
        <v>1795</v>
      </c>
      <c r="Y602" s="94">
        <v>5111150</v>
      </c>
      <c r="Z602" s="83" t="s">
        <v>1796</v>
      </c>
      <c r="AA602" s="94"/>
      <c r="AB602" s="94" t="s">
        <v>1350</v>
      </c>
      <c r="AC602" s="94" t="s">
        <v>1797</v>
      </c>
      <c r="AD602" s="94" t="s">
        <v>2083</v>
      </c>
      <c r="AE602" s="94"/>
      <c r="AF602" s="94"/>
    </row>
    <row r="603" spans="1:35" s="109" customFormat="1" ht="183" customHeight="1" x14ac:dyDescent="0.25">
      <c r="A603" s="59" t="s">
        <v>2172</v>
      </c>
      <c r="B603" s="56" t="s">
        <v>108</v>
      </c>
      <c r="C603" s="28">
        <v>602</v>
      </c>
      <c r="D603" s="94" t="s">
        <v>105</v>
      </c>
      <c r="E603" s="97"/>
      <c r="F603" s="94"/>
      <c r="G603" s="104" t="s">
        <v>2156</v>
      </c>
      <c r="H603" s="94" t="s">
        <v>26</v>
      </c>
      <c r="I603" s="102" t="s">
        <v>2124</v>
      </c>
      <c r="J603" s="102" t="s">
        <v>146</v>
      </c>
      <c r="K603" s="102">
        <v>7</v>
      </c>
      <c r="L603" s="102" t="s">
        <v>28</v>
      </c>
      <c r="M603" s="102">
        <v>4.5</v>
      </c>
      <c r="N603" s="94" t="s">
        <v>29</v>
      </c>
      <c r="O603" s="94" t="s">
        <v>709</v>
      </c>
      <c r="P603" s="102" t="s">
        <v>2125</v>
      </c>
      <c r="Q603" s="33">
        <v>0</v>
      </c>
      <c r="R603" s="94" t="s">
        <v>31</v>
      </c>
      <c r="S603" s="85">
        <v>8500000</v>
      </c>
      <c r="T603" s="85">
        <f>S603*M603</f>
        <v>38250000</v>
      </c>
      <c r="U603" s="105">
        <f>+T603</f>
        <v>38250000</v>
      </c>
      <c r="V603" s="102" t="s">
        <v>32</v>
      </c>
      <c r="W603" s="94" t="s">
        <v>33</v>
      </c>
      <c r="X603" s="102" t="s">
        <v>1947</v>
      </c>
      <c r="Y603" s="106">
        <v>3187934435</v>
      </c>
      <c r="Z603" s="83" t="s">
        <v>877</v>
      </c>
      <c r="AA603" s="94"/>
      <c r="AB603" s="94" t="s">
        <v>108</v>
      </c>
      <c r="AC603" s="94" t="s">
        <v>255</v>
      </c>
      <c r="AD603" s="94" t="s">
        <v>2083</v>
      </c>
      <c r="AE603" s="102"/>
      <c r="AF603" s="102"/>
    </row>
    <row r="604" spans="1:35" s="109" customFormat="1" ht="219.75" customHeight="1" x14ac:dyDescent="0.25">
      <c r="A604" s="59" t="s">
        <v>2173</v>
      </c>
      <c r="B604" s="56" t="s">
        <v>108</v>
      </c>
      <c r="C604" s="28">
        <v>603</v>
      </c>
      <c r="D604" s="94" t="s">
        <v>105</v>
      </c>
      <c r="E604" s="97"/>
      <c r="F604" s="94"/>
      <c r="G604" s="104" t="s">
        <v>2157</v>
      </c>
      <c r="H604" s="94" t="s">
        <v>2126</v>
      </c>
      <c r="I604" s="102" t="s">
        <v>2124</v>
      </c>
      <c r="J604" s="102" t="s">
        <v>146</v>
      </c>
      <c r="K604" s="102">
        <v>7</v>
      </c>
      <c r="L604" s="102" t="s">
        <v>28</v>
      </c>
      <c r="M604" s="102">
        <v>4.5</v>
      </c>
      <c r="N604" s="94" t="s">
        <v>29</v>
      </c>
      <c r="O604" s="94" t="s">
        <v>709</v>
      </c>
      <c r="P604" s="102" t="s">
        <v>2125</v>
      </c>
      <c r="Q604" s="33">
        <v>0</v>
      </c>
      <c r="R604" s="94" t="s">
        <v>31</v>
      </c>
      <c r="S604" s="85">
        <v>8500000</v>
      </c>
      <c r="T604" s="85">
        <f>S604*M604</f>
        <v>38250000</v>
      </c>
      <c r="U604" s="105">
        <f>+T604</f>
        <v>38250000</v>
      </c>
      <c r="V604" s="102" t="s">
        <v>32</v>
      </c>
      <c r="W604" s="94" t="s">
        <v>33</v>
      </c>
      <c r="X604" s="102" t="s">
        <v>1947</v>
      </c>
      <c r="Y604" s="106">
        <v>3187934435</v>
      </c>
      <c r="Z604" s="83" t="s">
        <v>877</v>
      </c>
      <c r="AA604" s="102"/>
      <c r="AB604" s="94" t="s">
        <v>108</v>
      </c>
      <c r="AC604" s="94" t="s">
        <v>255</v>
      </c>
      <c r="AD604" s="94" t="s">
        <v>2083</v>
      </c>
      <c r="AE604" s="102"/>
      <c r="AF604" s="102"/>
    </row>
    <row r="605" spans="1:35" s="109" customFormat="1" ht="123" customHeight="1" x14ac:dyDescent="0.25">
      <c r="A605" s="33" t="s">
        <v>2178</v>
      </c>
      <c r="B605" s="33" t="s">
        <v>96</v>
      </c>
      <c r="C605" s="28">
        <v>604</v>
      </c>
      <c r="D605" s="94">
        <v>80161504</v>
      </c>
      <c r="E605" s="97"/>
      <c r="F605" s="94"/>
      <c r="G605" s="94" t="s">
        <v>2158</v>
      </c>
      <c r="H605" s="94" t="s">
        <v>26</v>
      </c>
      <c r="I605" s="94" t="s">
        <v>41</v>
      </c>
      <c r="J605" s="94" t="s">
        <v>36</v>
      </c>
      <c r="K605" s="94">
        <v>8</v>
      </c>
      <c r="L605" s="94" t="s">
        <v>64</v>
      </c>
      <c r="M605" s="94">
        <v>4.5</v>
      </c>
      <c r="N605" s="94" t="s">
        <v>29</v>
      </c>
      <c r="O605" s="94" t="s">
        <v>709</v>
      </c>
      <c r="P605" s="94" t="s">
        <v>43</v>
      </c>
      <c r="Q605" s="33">
        <v>0</v>
      </c>
      <c r="R605" s="94" t="s">
        <v>31</v>
      </c>
      <c r="S605" s="3">
        <v>10500000</v>
      </c>
      <c r="T605" s="3">
        <v>47250000</v>
      </c>
      <c r="U605" s="3">
        <f t="shared" ref="U605:U606" si="0">+T605</f>
        <v>47250000</v>
      </c>
      <c r="V605" s="94" t="s">
        <v>32</v>
      </c>
      <c r="W605" s="94" t="s">
        <v>33</v>
      </c>
      <c r="X605" s="94" t="s">
        <v>2127</v>
      </c>
      <c r="Y605" s="95">
        <v>3176644990</v>
      </c>
      <c r="Z605" s="94" t="s">
        <v>2128</v>
      </c>
      <c r="AA605" s="94"/>
      <c r="AB605" s="94" t="s">
        <v>96</v>
      </c>
      <c r="AC605" s="94" t="s">
        <v>255</v>
      </c>
      <c r="AD605" s="94" t="s">
        <v>2083</v>
      </c>
      <c r="AE605" s="94"/>
      <c r="AF605" s="94"/>
    </row>
    <row r="606" spans="1:35" s="109" customFormat="1" ht="108.75" customHeight="1" x14ac:dyDescent="0.25">
      <c r="A606" s="33" t="s">
        <v>2179</v>
      </c>
      <c r="B606" s="33" t="s">
        <v>96</v>
      </c>
      <c r="C606" s="28">
        <v>605</v>
      </c>
      <c r="D606" s="94">
        <v>80161504</v>
      </c>
      <c r="E606" s="97"/>
      <c r="F606" s="94"/>
      <c r="G606" s="94" t="s">
        <v>2159</v>
      </c>
      <c r="H606" s="94" t="s">
        <v>26</v>
      </c>
      <c r="I606" s="94" t="s">
        <v>41</v>
      </c>
      <c r="J606" s="94" t="s">
        <v>36</v>
      </c>
      <c r="K606" s="94">
        <v>8</v>
      </c>
      <c r="L606" s="94" t="s">
        <v>64</v>
      </c>
      <c r="M606" s="94">
        <v>4.5</v>
      </c>
      <c r="N606" s="94" t="s">
        <v>29</v>
      </c>
      <c r="O606" s="94" t="s">
        <v>709</v>
      </c>
      <c r="P606" s="94" t="s">
        <v>43</v>
      </c>
      <c r="Q606" s="33">
        <v>0</v>
      </c>
      <c r="R606" s="94" t="s">
        <v>31</v>
      </c>
      <c r="S606" s="3">
        <v>4500000</v>
      </c>
      <c r="T606" s="3">
        <v>20250000</v>
      </c>
      <c r="U606" s="3">
        <f t="shared" si="0"/>
        <v>20250000</v>
      </c>
      <c r="V606" s="94" t="s">
        <v>32</v>
      </c>
      <c r="W606" s="94" t="s">
        <v>33</v>
      </c>
      <c r="X606" s="94" t="s">
        <v>2127</v>
      </c>
      <c r="Y606" s="95">
        <v>3176644990</v>
      </c>
      <c r="Z606" s="94" t="s">
        <v>2128</v>
      </c>
      <c r="AA606" s="94"/>
      <c r="AB606" s="94" t="s">
        <v>96</v>
      </c>
      <c r="AC606" s="94" t="s">
        <v>255</v>
      </c>
      <c r="AD606" s="94" t="s">
        <v>2083</v>
      </c>
      <c r="AE606" s="94"/>
      <c r="AF606" s="94"/>
    </row>
    <row r="607" spans="1:35" s="111" customFormat="1" ht="66" x14ac:dyDescent="0.25">
      <c r="A607" s="59" t="s">
        <v>2174</v>
      </c>
      <c r="B607" s="33" t="s">
        <v>108</v>
      </c>
      <c r="C607" s="28">
        <v>606</v>
      </c>
      <c r="D607" s="94" t="s">
        <v>1230</v>
      </c>
      <c r="E607" s="97"/>
      <c r="F607" s="94"/>
      <c r="G607" s="94" t="s">
        <v>2160</v>
      </c>
      <c r="H607" s="94" t="s">
        <v>26</v>
      </c>
      <c r="I607" s="94"/>
      <c r="J607" s="94" t="s">
        <v>36</v>
      </c>
      <c r="K607" s="94">
        <v>8</v>
      </c>
      <c r="L607" s="94" t="s">
        <v>28</v>
      </c>
      <c r="M607" s="94">
        <v>4.5</v>
      </c>
      <c r="N607" s="94" t="s">
        <v>29</v>
      </c>
      <c r="O607" s="94" t="s">
        <v>709</v>
      </c>
      <c r="P607" s="94" t="s">
        <v>43</v>
      </c>
      <c r="Q607" s="33">
        <v>0</v>
      </c>
      <c r="R607" s="94" t="s">
        <v>31</v>
      </c>
      <c r="S607" s="107">
        <v>7000000</v>
      </c>
      <c r="T607" s="107">
        <f>+S607*4.5</f>
        <v>31500000</v>
      </c>
      <c r="U607" s="107">
        <f>+T607</f>
        <v>31500000</v>
      </c>
      <c r="V607" s="94" t="s">
        <v>32</v>
      </c>
      <c r="W607" s="94" t="s">
        <v>33</v>
      </c>
      <c r="X607" s="94" t="s">
        <v>1343</v>
      </c>
      <c r="Y607" s="94">
        <v>3213009428</v>
      </c>
      <c r="Z607" s="10" t="s">
        <v>1344</v>
      </c>
      <c r="AA607" s="94"/>
      <c r="AB607" s="94" t="s">
        <v>108</v>
      </c>
      <c r="AC607" s="94" t="s">
        <v>255</v>
      </c>
      <c r="AD607" s="94" t="s">
        <v>2083</v>
      </c>
      <c r="AE607" s="94"/>
      <c r="AF607" s="94"/>
      <c r="AG607" s="108"/>
      <c r="AH607" s="108"/>
      <c r="AI607" s="108"/>
    </row>
    <row r="608" spans="1:35" s="111" customFormat="1" ht="103.5" customHeight="1" x14ac:dyDescent="0.25">
      <c r="A608" s="59" t="s">
        <v>2175</v>
      </c>
      <c r="B608" s="33" t="s">
        <v>108</v>
      </c>
      <c r="C608" s="28">
        <v>607</v>
      </c>
      <c r="D608" s="94" t="s">
        <v>1250</v>
      </c>
      <c r="E608" s="97"/>
      <c r="F608" s="94"/>
      <c r="G608" s="94" t="s">
        <v>2161</v>
      </c>
      <c r="H608" s="94" t="s">
        <v>26</v>
      </c>
      <c r="I608" s="94"/>
      <c r="J608" s="94" t="s">
        <v>36</v>
      </c>
      <c r="K608" s="94">
        <v>8</v>
      </c>
      <c r="L608" s="94" t="s">
        <v>28</v>
      </c>
      <c r="M608" s="94">
        <v>4.5</v>
      </c>
      <c r="N608" s="94" t="s">
        <v>29</v>
      </c>
      <c r="O608" s="94" t="s">
        <v>709</v>
      </c>
      <c r="P608" s="94" t="s">
        <v>43</v>
      </c>
      <c r="Q608" s="33">
        <v>0</v>
      </c>
      <c r="R608" s="94" t="s">
        <v>31</v>
      </c>
      <c r="S608" s="107">
        <v>7000000</v>
      </c>
      <c r="T608" s="107">
        <f>+S608*M608</f>
        <v>31500000</v>
      </c>
      <c r="U608" s="107">
        <f>+T608</f>
        <v>31500000</v>
      </c>
      <c r="V608" s="94" t="s">
        <v>32</v>
      </c>
      <c r="W608" s="94" t="s">
        <v>33</v>
      </c>
      <c r="X608" s="94" t="s">
        <v>1343</v>
      </c>
      <c r="Y608" s="94">
        <v>3213009428</v>
      </c>
      <c r="Z608" s="10" t="s">
        <v>1344</v>
      </c>
      <c r="AA608" s="94"/>
      <c r="AB608" s="94" t="s">
        <v>108</v>
      </c>
      <c r="AC608" s="94" t="s">
        <v>255</v>
      </c>
      <c r="AD608" s="94" t="s">
        <v>2083</v>
      </c>
      <c r="AE608" s="94"/>
      <c r="AF608" s="94"/>
      <c r="AG608" s="108"/>
      <c r="AH608" s="108"/>
      <c r="AI608" s="108"/>
    </row>
    <row r="609" spans="1:32" s="109" customFormat="1" ht="176.25" customHeight="1" x14ac:dyDescent="0.25">
      <c r="A609" s="59" t="s">
        <v>2176</v>
      </c>
      <c r="B609" s="33" t="s">
        <v>108</v>
      </c>
      <c r="C609" s="28">
        <v>608</v>
      </c>
      <c r="D609" s="94" t="s">
        <v>1236</v>
      </c>
      <c r="E609" s="97"/>
      <c r="F609" s="94"/>
      <c r="G609" s="94" t="s">
        <v>2162</v>
      </c>
      <c r="H609" s="94" t="s">
        <v>26</v>
      </c>
      <c r="I609" s="94" t="s">
        <v>41</v>
      </c>
      <c r="J609" s="94" t="s">
        <v>36</v>
      </c>
      <c r="K609" s="94">
        <v>8</v>
      </c>
      <c r="L609" s="94" t="s">
        <v>28</v>
      </c>
      <c r="M609" s="94">
        <v>4.5</v>
      </c>
      <c r="N609" s="94" t="s">
        <v>29</v>
      </c>
      <c r="O609" s="94" t="s">
        <v>709</v>
      </c>
      <c r="P609" s="102" t="s">
        <v>2125</v>
      </c>
      <c r="Q609" s="33">
        <v>0</v>
      </c>
      <c r="R609" s="94" t="s">
        <v>31</v>
      </c>
      <c r="S609" s="62">
        <v>7000000</v>
      </c>
      <c r="T609" s="62">
        <f>+M609*S609</f>
        <v>31500000</v>
      </c>
      <c r="U609" s="29">
        <f>+T609</f>
        <v>31500000</v>
      </c>
      <c r="V609" s="94" t="s">
        <v>32</v>
      </c>
      <c r="W609" s="94" t="s">
        <v>33</v>
      </c>
      <c r="X609" s="94" t="s">
        <v>652</v>
      </c>
      <c r="Y609" s="95">
        <v>3009133992</v>
      </c>
      <c r="Z609" s="83" t="s">
        <v>777</v>
      </c>
      <c r="AA609" s="94"/>
      <c r="AB609" s="94" t="s">
        <v>108</v>
      </c>
      <c r="AC609" s="94" t="s">
        <v>573</v>
      </c>
      <c r="AD609" s="94" t="s">
        <v>2083</v>
      </c>
      <c r="AE609" s="94"/>
      <c r="AF609" s="94"/>
    </row>
    <row r="610" spans="1:32" s="108" customFormat="1" ht="189" customHeight="1" x14ac:dyDescent="0.25">
      <c r="A610" s="59" t="s">
        <v>2177</v>
      </c>
      <c r="B610" s="94" t="s">
        <v>108</v>
      </c>
      <c r="C610" s="28">
        <v>609</v>
      </c>
      <c r="D610" s="94">
        <v>78181500</v>
      </c>
      <c r="E610" s="97"/>
      <c r="F610" s="97"/>
      <c r="G610" s="94" t="s">
        <v>2163</v>
      </c>
      <c r="H610" s="94" t="s">
        <v>185</v>
      </c>
      <c r="I610" s="94" t="s">
        <v>78</v>
      </c>
      <c r="J610" s="94" t="s">
        <v>36</v>
      </c>
      <c r="K610" s="94">
        <v>8</v>
      </c>
      <c r="L610" s="94" t="s">
        <v>28</v>
      </c>
      <c r="M610" s="94">
        <v>5</v>
      </c>
      <c r="N610" s="94" t="s">
        <v>113</v>
      </c>
      <c r="O610" s="94" t="s">
        <v>714</v>
      </c>
      <c r="P610" s="94" t="s">
        <v>43</v>
      </c>
      <c r="Q610" s="33">
        <v>0</v>
      </c>
      <c r="R610" s="94" t="s">
        <v>31</v>
      </c>
      <c r="S610" s="62">
        <v>0</v>
      </c>
      <c r="T610" s="62">
        <v>132412000</v>
      </c>
      <c r="U610" s="29">
        <f>+T610</f>
        <v>132412000</v>
      </c>
      <c r="V610" s="94" t="s">
        <v>32</v>
      </c>
      <c r="W610" s="94" t="s">
        <v>33</v>
      </c>
      <c r="X610" s="94" t="s">
        <v>234</v>
      </c>
      <c r="Y610" s="95">
        <v>3009133992</v>
      </c>
      <c r="Z610" s="10" t="s">
        <v>245</v>
      </c>
      <c r="AA610" s="94"/>
      <c r="AB610" s="94" t="s">
        <v>108</v>
      </c>
      <c r="AC610" s="94" t="s">
        <v>277</v>
      </c>
      <c r="AD610" s="94" t="s">
        <v>2083</v>
      </c>
      <c r="AE610" s="94"/>
      <c r="AF610" s="94"/>
    </row>
  </sheetData>
  <autoFilter ref="A1:AF610" xr:uid="{F4869EF4-F9A0-433E-B179-6C0A4BCC4994}"/>
  <sortState xmlns:xlrd2="http://schemas.microsoft.com/office/spreadsheetml/2017/richdata2" ref="A2:AF585">
    <sortCondition ref="C2:C585"/>
  </sortState>
  <conditionalFormatting sqref="C2">
    <cfRule type="duplicateValues" dxfId="3800" priority="6021"/>
  </conditionalFormatting>
  <conditionalFormatting sqref="C3">
    <cfRule type="duplicateValues" dxfId="3799" priority="6010"/>
  </conditionalFormatting>
  <conditionalFormatting sqref="C5">
    <cfRule type="duplicateValues" dxfId="3798" priority="6006"/>
    <cfRule type="duplicateValues" dxfId="3797" priority="6007"/>
    <cfRule type="duplicateValues" dxfId="3796" priority="6008"/>
    <cfRule type="duplicateValues" dxfId="3795" priority="6009"/>
  </conditionalFormatting>
  <conditionalFormatting sqref="C7">
    <cfRule type="duplicateValues" dxfId="3794" priority="6003"/>
    <cfRule type="duplicateValues" dxfId="3793" priority="6004"/>
    <cfRule type="duplicateValues" dxfId="3792" priority="6005"/>
  </conditionalFormatting>
  <conditionalFormatting sqref="C8">
    <cfRule type="duplicateValues" dxfId="3791" priority="6001"/>
    <cfRule type="duplicateValues" dxfId="3790" priority="6002"/>
  </conditionalFormatting>
  <conditionalFormatting sqref="C9">
    <cfRule type="duplicateValues" dxfId="3789" priority="6000"/>
    <cfRule type="duplicateValues" dxfId="3788" priority="6019"/>
  </conditionalFormatting>
  <conditionalFormatting sqref="C10:C13">
    <cfRule type="duplicateValues" dxfId="3787" priority="7758"/>
    <cfRule type="duplicateValues" dxfId="3786" priority="7759"/>
    <cfRule type="duplicateValues" dxfId="3785" priority="7760"/>
    <cfRule type="duplicateValues" dxfId="3784" priority="7761"/>
    <cfRule type="duplicateValues" dxfId="3783" priority="7762"/>
    <cfRule type="duplicateValues" dxfId="3782" priority="7763"/>
  </conditionalFormatting>
  <conditionalFormatting sqref="C14:C20">
    <cfRule type="duplicateValues" dxfId="3781" priority="13827"/>
  </conditionalFormatting>
  <conditionalFormatting sqref="C14:C69">
    <cfRule type="duplicateValues" dxfId="3780" priority="15508"/>
  </conditionalFormatting>
  <conditionalFormatting sqref="C17">
    <cfRule type="duplicateValues" dxfId="3779" priority="5999"/>
  </conditionalFormatting>
  <conditionalFormatting sqref="C18">
    <cfRule type="duplicateValues" dxfId="3778" priority="7777"/>
  </conditionalFormatting>
  <conditionalFormatting sqref="C19:C20">
    <cfRule type="duplicateValues" dxfId="3777" priority="7785"/>
  </conditionalFormatting>
  <conditionalFormatting sqref="C21">
    <cfRule type="duplicateValues" dxfId="3776" priority="5985"/>
    <cfRule type="duplicateValues" dxfId="3775" priority="14853"/>
    <cfRule type="duplicateValues" dxfId="3774" priority="14854"/>
  </conditionalFormatting>
  <conditionalFormatting sqref="C21:C60">
    <cfRule type="duplicateValues" dxfId="3773" priority="15510"/>
  </conditionalFormatting>
  <conditionalFormatting sqref="C37:C38">
    <cfRule type="duplicateValues" dxfId="3772" priority="5984"/>
  </conditionalFormatting>
  <conditionalFormatting sqref="C37:C40">
    <cfRule type="duplicateValues" dxfId="3771" priority="7384"/>
  </conditionalFormatting>
  <conditionalFormatting sqref="C37:C41">
    <cfRule type="duplicateValues" dxfId="3770" priority="7359"/>
  </conditionalFormatting>
  <conditionalFormatting sqref="C38">
    <cfRule type="duplicateValues" dxfId="3769" priority="5983"/>
  </conditionalFormatting>
  <conditionalFormatting sqref="C39">
    <cfRule type="duplicateValues" dxfId="3768" priority="5981"/>
  </conditionalFormatting>
  <conditionalFormatting sqref="C40">
    <cfRule type="duplicateValues" dxfId="3767" priority="5979"/>
  </conditionalFormatting>
  <conditionalFormatting sqref="C41">
    <cfRule type="duplicateValues" dxfId="3766" priority="5978"/>
  </conditionalFormatting>
  <conditionalFormatting sqref="C42">
    <cfRule type="duplicateValues" dxfId="3765" priority="5975"/>
    <cfRule type="duplicateValues" dxfId="3764" priority="5976"/>
  </conditionalFormatting>
  <conditionalFormatting sqref="C43:C44">
    <cfRule type="duplicateValues" dxfId="3763" priority="7852"/>
  </conditionalFormatting>
  <conditionalFormatting sqref="C45:C60">
    <cfRule type="duplicateValues" dxfId="3762" priority="15415"/>
    <cfRule type="duplicateValues" dxfId="3761" priority="15416"/>
    <cfRule type="duplicateValues" dxfId="3760" priority="15417"/>
    <cfRule type="duplicateValues" dxfId="3759" priority="15418"/>
    <cfRule type="duplicateValues" dxfId="3758" priority="15419"/>
    <cfRule type="duplicateValues" dxfId="3757" priority="15420"/>
  </conditionalFormatting>
  <conditionalFormatting sqref="C61">
    <cfRule type="duplicateValues" dxfId="3756" priority="5969"/>
    <cfRule type="duplicateValues" dxfId="3755" priority="5970"/>
    <cfRule type="duplicateValues" dxfId="3754" priority="5971"/>
    <cfRule type="duplicateValues" dxfId="3753" priority="5972"/>
    <cfRule type="duplicateValues" dxfId="3752" priority="5973"/>
  </conditionalFormatting>
  <conditionalFormatting sqref="C61:C69">
    <cfRule type="duplicateValues" dxfId="3751" priority="13269"/>
    <cfRule type="duplicateValues" dxfId="3750" priority="13270"/>
  </conditionalFormatting>
  <conditionalFormatting sqref="C62">
    <cfRule type="duplicateValues" dxfId="3749" priority="5968"/>
  </conditionalFormatting>
  <conditionalFormatting sqref="C63">
    <cfRule type="duplicateValues" dxfId="3748" priority="5967"/>
  </conditionalFormatting>
  <conditionalFormatting sqref="C64">
    <cfRule type="duplicateValues" dxfId="3747" priority="5966"/>
  </conditionalFormatting>
  <conditionalFormatting sqref="C65">
    <cfRule type="duplicateValues" dxfId="3746" priority="5964"/>
  </conditionalFormatting>
  <conditionalFormatting sqref="C66">
    <cfRule type="duplicateValues" dxfId="3745" priority="5963"/>
  </conditionalFormatting>
  <conditionalFormatting sqref="C67">
    <cfRule type="duplicateValues" dxfId="3744" priority="5959"/>
    <cfRule type="duplicateValues" dxfId="3743" priority="5960"/>
    <cfRule type="duplicateValues" dxfId="3742" priority="5961"/>
    <cfRule type="duplicateValues" dxfId="3741" priority="5962"/>
  </conditionalFormatting>
  <conditionalFormatting sqref="C68">
    <cfRule type="duplicateValues" dxfId="3740" priority="5957"/>
  </conditionalFormatting>
  <conditionalFormatting sqref="C69">
    <cfRule type="duplicateValues" dxfId="3739" priority="5956"/>
  </conditionalFormatting>
  <conditionalFormatting sqref="C70">
    <cfRule type="duplicateValues" dxfId="3738" priority="5846"/>
  </conditionalFormatting>
  <conditionalFormatting sqref="C71">
    <cfRule type="duplicateValues" dxfId="3737" priority="5803"/>
  </conditionalFormatting>
  <conditionalFormatting sqref="C72">
    <cfRule type="duplicateValues" dxfId="3736" priority="5877"/>
  </conditionalFormatting>
  <conditionalFormatting sqref="C73">
    <cfRule type="duplicateValues" dxfId="3735" priority="5869"/>
  </conditionalFormatting>
  <conditionalFormatting sqref="C74">
    <cfRule type="duplicateValues" dxfId="3734" priority="5802"/>
  </conditionalFormatting>
  <conditionalFormatting sqref="C75">
    <cfRule type="duplicateValues" dxfId="3733" priority="5874"/>
    <cfRule type="duplicateValues" dxfId="3732" priority="5875"/>
    <cfRule type="duplicateValues" dxfId="3731" priority="5876"/>
  </conditionalFormatting>
  <conditionalFormatting sqref="C76">
    <cfRule type="duplicateValues" dxfId="3730" priority="5870"/>
    <cfRule type="duplicateValues" dxfId="3729" priority="5871"/>
    <cfRule type="duplicateValues" dxfId="3728" priority="5872"/>
    <cfRule type="duplicateValues" dxfId="3727" priority="5873"/>
  </conditionalFormatting>
  <conditionalFormatting sqref="C77">
    <cfRule type="duplicateValues" dxfId="3726" priority="5853"/>
    <cfRule type="duplicateValues" dxfId="3725" priority="5854"/>
    <cfRule type="duplicateValues" dxfId="3724" priority="5855"/>
    <cfRule type="duplicateValues" dxfId="3723" priority="5856"/>
    <cfRule type="duplicateValues" dxfId="3722" priority="5857"/>
    <cfRule type="duplicateValues" dxfId="3721" priority="5858"/>
  </conditionalFormatting>
  <conditionalFormatting sqref="C78">
    <cfRule type="duplicateValues" dxfId="3720" priority="5699"/>
    <cfRule type="duplicateValues" dxfId="3719" priority="5700"/>
    <cfRule type="duplicateValues" dxfId="3718" priority="5701"/>
  </conditionalFormatting>
  <conditionalFormatting sqref="C79">
    <cfRule type="duplicateValues" dxfId="3717" priority="5925"/>
    <cfRule type="duplicateValues" dxfId="3716" priority="5926"/>
  </conditionalFormatting>
  <conditionalFormatting sqref="C80">
    <cfRule type="duplicateValues" dxfId="3715" priority="5909"/>
    <cfRule type="duplicateValues" dxfId="3714" priority="5910"/>
    <cfRule type="duplicateValues" dxfId="3713" priority="5911"/>
    <cfRule type="duplicateValues" dxfId="3712" priority="5912"/>
    <cfRule type="duplicateValues" dxfId="3711" priority="5913"/>
  </conditionalFormatting>
  <conditionalFormatting sqref="C81">
    <cfRule type="duplicateValues" dxfId="3710" priority="5907"/>
    <cfRule type="duplicateValues" dxfId="3709" priority="5908"/>
  </conditionalFormatting>
  <conditionalFormatting sqref="C82">
    <cfRule type="duplicateValues" dxfId="3708" priority="5903"/>
    <cfRule type="duplicateValues" dxfId="3707" priority="5904"/>
  </conditionalFormatting>
  <conditionalFormatting sqref="C83">
    <cfRule type="duplicateValues" dxfId="3706" priority="5847"/>
    <cfRule type="duplicateValues" dxfId="3705" priority="5848"/>
  </conditionalFormatting>
  <conditionalFormatting sqref="C84">
    <cfRule type="duplicateValues" dxfId="3704" priority="5817"/>
    <cfRule type="duplicateValues" dxfId="3703" priority="5818"/>
    <cfRule type="duplicateValues" dxfId="3702" priority="5819"/>
    <cfRule type="duplicateValues" dxfId="3701" priority="5820"/>
    <cfRule type="duplicateValues" dxfId="3700" priority="5821"/>
  </conditionalFormatting>
  <conditionalFormatting sqref="C85">
    <cfRule type="duplicateValues" dxfId="3699" priority="5931"/>
    <cfRule type="duplicateValues" dxfId="3698" priority="5932"/>
    <cfRule type="duplicateValues" dxfId="3697" priority="5933"/>
    <cfRule type="duplicateValues" dxfId="3696" priority="5934"/>
    <cfRule type="duplicateValues" dxfId="3695" priority="5935"/>
    <cfRule type="duplicateValues" dxfId="3694" priority="5936"/>
    <cfRule type="duplicateValues" dxfId="3693" priority="5937"/>
    <cfRule type="duplicateValues" dxfId="3692" priority="5938"/>
    <cfRule type="duplicateValues" dxfId="3691" priority="5939"/>
    <cfRule type="duplicateValues" dxfId="3690" priority="5940"/>
  </conditionalFormatting>
  <conditionalFormatting sqref="C86">
    <cfRule type="duplicateValues" dxfId="3689" priority="5941"/>
    <cfRule type="duplicateValues" dxfId="3688" priority="5942"/>
    <cfRule type="duplicateValues" dxfId="3687" priority="5943"/>
    <cfRule type="duplicateValues" dxfId="3686" priority="5944"/>
    <cfRule type="duplicateValues" dxfId="3685" priority="5945"/>
    <cfRule type="duplicateValues" dxfId="3684" priority="5946"/>
    <cfRule type="duplicateValues" dxfId="3683" priority="5947"/>
    <cfRule type="duplicateValues" dxfId="3682" priority="5948"/>
    <cfRule type="duplicateValues" dxfId="3681" priority="5949"/>
    <cfRule type="duplicateValues" dxfId="3680" priority="5950"/>
  </conditionalFormatting>
  <conditionalFormatting sqref="C87">
    <cfRule type="duplicateValues" dxfId="3679" priority="5782"/>
    <cfRule type="duplicateValues" dxfId="3678" priority="5783"/>
    <cfRule type="duplicateValues" dxfId="3677" priority="5784"/>
    <cfRule type="duplicateValues" dxfId="3676" priority="5785"/>
    <cfRule type="duplicateValues" dxfId="3675" priority="5786"/>
    <cfRule type="duplicateValues" dxfId="3674" priority="5787"/>
    <cfRule type="duplicateValues" dxfId="3673" priority="5788"/>
    <cfRule type="duplicateValues" dxfId="3672" priority="5789"/>
    <cfRule type="duplicateValues" dxfId="3671" priority="5790"/>
    <cfRule type="duplicateValues" dxfId="3670" priority="5791"/>
  </conditionalFormatting>
  <conditionalFormatting sqref="C88">
    <cfRule type="duplicateValues" dxfId="3669" priority="5762"/>
    <cfRule type="duplicateValues" dxfId="3668" priority="5763"/>
    <cfRule type="duplicateValues" dxfId="3667" priority="5764"/>
    <cfRule type="duplicateValues" dxfId="3666" priority="5765"/>
    <cfRule type="duplicateValues" dxfId="3665" priority="5766"/>
    <cfRule type="duplicateValues" dxfId="3664" priority="5767"/>
    <cfRule type="duplicateValues" dxfId="3663" priority="5768"/>
    <cfRule type="duplicateValues" dxfId="3662" priority="5769"/>
    <cfRule type="duplicateValues" dxfId="3661" priority="5770"/>
    <cfRule type="duplicateValues" dxfId="3660" priority="5771"/>
  </conditionalFormatting>
  <conditionalFormatting sqref="C89">
    <cfRule type="duplicateValues" dxfId="3659" priority="5742"/>
    <cfRule type="duplicateValues" dxfId="3658" priority="5743"/>
    <cfRule type="duplicateValues" dxfId="3657" priority="5744"/>
    <cfRule type="duplicateValues" dxfId="3656" priority="5745"/>
    <cfRule type="duplicateValues" dxfId="3655" priority="5746"/>
    <cfRule type="duplicateValues" dxfId="3654" priority="5747"/>
    <cfRule type="duplicateValues" dxfId="3653" priority="5748"/>
    <cfRule type="duplicateValues" dxfId="3652" priority="5749"/>
    <cfRule type="duplicateValues" dxfId="3651" priority="5750"/>
    <cfRule type="duplicateValues" dxfId="3650" priority="5751"/>
  </conditionalFormatting>
  <conditionalFormatting sqref="C90">
    <cfRule type="duplicateValues" dxfId="3649" priority="12849"/>
    <cfRule type="duplicateValues" dxfId="3648" priority="12850"/>
    <cfRule type="duplicateValues" dxfId="3647" priority="12851"/>
    <cfRule type="duplicateValues" dxfId="3646" priority="12852"/>
    <cfRule type="duplicateValues" dxfId="3645" priority="12853"/>
  </conditionalFormatting>
  <conditionalFormatting sqref="C91">
    <cfRule type="duplicateValues" dxfId="3644" priority="5505"/>
    <cfRule type="duplicateValues" dxfId="3643" priority="5506"/>
    <cfRule type="duplicateValues" dxfId="3642" priority="5507"/>
    <cfRule type="duplicateValues" dxfId="3641" priority="5508"/>
  </conditionalFormatting>
  <conditionalFormatting sqref="C92">
    <cfRule type="duplicateValues" dxfId="3640" priority="5643"/>
    <cfRule type="duplicateValues" dxfId="3639" priority="5644"/>
    <cfRule type="duplicateValues" dxfId="3638" priority="5645"/>
  </conditionalFormatting>
  <conditionalFormatting sqref="C93">
    <cfRule type="duplicateValues" dxfId="3637" priority="5592"/>
    <cfRule type="duplicateValues" dxfId="3636" priority="5593"/>
    <cfRule type="duplicateValues" dxfId="3635" priority="5594"/>
    <cfRule type="duplicateValues" dxfId="3634" priority="5595"/>
    <cfRule type="duplicateValues" dxfId="3633" priority="5596"/>
    <cfRule type="duplicateValues" dxfId="3632" priority="5597"/>
    <cfRule type="duplicateValues" dxfId="3631" priority="5598"/>
    <cfRule type="duplicateValues" dxfId="3630" priority="5599"/>
  </conditionalFormatting>
  <conditionalFormatting sqref="C94">
    <cfRule type="duplicateValues" dxfId="3629" priority="7533"/>
  </conditionalFormatting>
  <conditionalFormatting sqref="C94:C101">
    <cfRule type="duplicateValues" dxfId="3628" priority="15715"/>
  </conditionalFormatting>
  <conditionalFormatting sqref="C100:C101">
    <cfRule type="duplicateValues" dxfId="3627" priority="15680"/>
    <cfRule type="duplicateValues" dxfId="3626" priority="15681"/>
    <cfRule type="duplicateValues" dxfId="3625" priority="15682"/>
    <cfRule type="duplicateValues" dxfId="3624" priority="15683"/>
    <cfRule type="duplicateValues" dxfId="3623" priority="15684"/>
    <cfRule type="duplicateValues" dxfId="3622" priority="15685"/>
  </conditionalFormatting>
  <conditionalFormatting sqref="C102:C107">
    <cfRule type="duplicateValues" dxfId="3621" priority="14848"/>
  </conditionalFormatting>
  <conditionalFormatting sqref="C106">
    <cfRule type="duplicateValues" dxfId="3620" priority="5488"/>
  </conditionalFormatting>
  <conditionalFormatting sqref="C108:C121">
    <cfRule type="duplicateValues" dxfId="3619" priority="15412"/>
  </conditionalFormatting>
  <conditionalFormatting sqref="C111">
    <cfRule type="duplicateValues" dxfId="3618" priority="5463"/>
    <cfRule type="duplicateValues" dxfId="3617" priority="5464"/>
    <cfRule type="duplicateValues" dxfId="3616" priority="5465"/>
  </conditionalFormatting>
  <conditionalFormatting sqref="C118">
    <cfRule type="duplicateValues" dxfId="3615" priority="5455"/>
    <cfRule type="duplicateValues" dxfId="3614" priority="5456"/>
    <cfRule type="duplicateValues" dxfId="3613" priority="9195"/>
  </conditionalFormatting>
  <conditionalFormatting sqref="C119">
    <cfRule type="duplicateValues" dxfId="3612" priority="5453"/>
  </conditionalFormatting>
  <conditionalFormatting sqref="C120:C121">
    <cfRule type="duplicateValues" dxfId="3611" priority="10348"/>
    <cfRule type="duplicateValues" dxfId="3610" priority="10378"/>
    <cfRule type="duplicateValues" dxfId="3609" priority="10379"/>
  </conditionalFormatting>
  <conditionalFormatting sqref="C121">
    <cfRule type="duplicateValues" dxfId="3608" priority="5445"/>
  </conditionalFormatting>
  <conditionalFormatting sqref="C122">
    <cfRule type="duplicateValues" dxfId="3607" priority="5442"/>
  </conditionalFormatting>
  <conditionalFormatting sqref="C140">
    <cfRule type="duplicateValues" dxfId="3606" priority="5418"/>
    <cfRule type="duplicateValues" dxfId="3605" priority="5419"/>
    <cfRule type="duplicateValues" dxfId="3604" priority="5420"/>
    <cfRule type="duplicateValues" dxfId="3603" priority="5421"/>
    <cfRule type="duplicateValues" dxfId="3602" priority="5422"/>
    <cfRule type="duplicateValues" dxfId="3601" priority="5423"/>
    <cfRule type="duplicateValues" dxfId="3600" priority="11839"/>
  </conditionalFormatting>
  <conditionalFormatting sqref="C141">
    <cfRule type="duplicateValues" dxfId="3599" priority="5389"/>
    <cfRule type="duplicateValues" dxfId="3598" priority="5390"/>
    <cfRule type="duplicateValues" dxfId="3597" priority="5391"/>
    <cfRule type="duplicateValues" dxfId="3596" priority="5392"/>
    <cfRule type="duplicateValues" dxfId="3595" priority="5393"/>
    <cfRule type="duplicateValues" dxfId="3594" priority="5394"/>
    <cfRule type="duplicateValues" dxfId="3593" priority="5395"/>
  </conditionalFormatting>
  <conditionalFormatting sqref="C142">
    <cfRule type="duplicateValues" dxfId="3592" priority="5317"/>
    <cfRule type="duplicateValues" dxfId="3591" priority="5318"/>
    <cfRule type="duplicateValues" dxfId="3590" priority="5319"/>
  </conditionalFormatting>
  <conditionalFormatting sqref="C143">
    <cfRule type="duplicateValues" dxfId="3589" priority="5301"/>
    <cfRule type="duplicateValues" dxfId="3588" priority="5302"/>
    <cfRule type="duplicateValues" dxfId="3587" priority="5303"/>
    <cfRule type="duplicateValues" dxfId="3586" priority="5304"/>
  </conditionalFormatting>
  <conditionalFormatting sqref="C144">
    <cfRule type="duplicateValues" dxfId="3585" priority="5297"/>
    <cfRule type="duplicateValues" dxfId="3584" priority="5298"/>
    <cfRule type="duplicateValues" dxfId="3583" priority="5299"/>
    <cfRule type="duplicateValues" dxfId="3582" priority="5300"/>
  </conditionalFormatting>
  <conditionalFormatting sqref="C145">
    <cfRule type="duplicateValues" dxfId="3581" priority="5366"/>
    <cfRule type="duplicateValues" dxfId="3580" priority="5367"/>
    <cfRule type="duplicateValues" dxfId="3579" priority="5368"/>
    <cfRule type="duplicateValues" dxfId="3578" priority="5369"/>
  </conditionalFormatting>
  <conditionalFormatting sqref="C146">
    <cfRule type="duplicateValues" dxfId="3577" priority="5258"/>
    <cfRule type="duplicateValues" dxfId="3576" priority="5259"/>
    <cfRule type="duplicateValues" dxfId="3575" priority="5260"/>
    <cfRule type="duplicateValues" dxfId="3574" priority="5261"/>
  </conditionalFormatting>
  <conditionalFormatting sqref="C147">
    <cfRule type="duplicateValues" dxfId="3573" priority="3995"/>
    <cfRule type="duplicateValues" dxfId="3572" priority="3996"/>
    <cfRule type="duplicateValues" dxfId="3571" priority="3997"/>
    <cfRule type="duplicateValues" dxfId="3570" priority="3998"/>
    <cfRule type="duplicateValues" dxfId="3569" priority="3999"/>
    <cfRule type="duplicateValues" dxfId="3568" priority="4000"/>
    <cfRule type="duplicateValues" dxfId="3567" priority="4001"/>
    <cfRule type="duplicateValues" dxfId="3566" priority="4002"/>
    <cfRule type="duplicateValues" dxfId="3565" priority="4003"/>
    <cfRule type="duplicateValues" dxfId="3564" priority="4004"/>
    <cfRule type="duplicateValues" dxfId="3563" priority="4005"/>
    <cfRule type="duplicateValues" dxfId="3562" priority="4006"/>
    <cfRule type="duplicateValues" dxfId="3561" priority="4007"/>
    <cfRule type="duplicateValues" dxfId="3560" priority="4008"/>
    <cfRule type="duplicateValues" dxfId="3559" priority="4009"/>
    <cfRule type="duplicateValues" dxfId="3558" priority="4010"/>
  </conditionalFormatting>
  <conditionalFormatting sqref="C148:C149">
    <cfRule type="duplicateValues" dxfId="3557" priority="15310"/>
    <cfRule type="duplicateValues" dxfId="3556" priority="15311"/>
  </conditionalFormatting>
  <conditionalFormatting sqref="C150">
    <cfRule type="duplicateValues" dxfId="3555" priority="5214"/>
    <cfRule type="duplicateValues" dxfId="3554" priority="5215"/>
    <cfRule type="duplicateValues" dxfId="3553" priority="5216"/>
    <cfRule type="duplicateValues" dxfId="3552" priority="5217"/>
    <cfRule type="duplicateValues" dxfId="3551" priority="5218"/>
    <cfRule type="duplicateValues" dxfId="3550" priority="5219"/>
    <cfRule type="duplicateValues" dxfId="3549" priority="5220"/>
    <cfRule type="duplicateValues" dxfId="3548" priority="5221"/>
    <cfRule type="duplicateValues" dxfId="3547" priority="5222"/>
    <cfRule type="duplicateValues" dxfId="3546" priority="5223"/>
  </conditionalFormatting>
  <conditionalFormatting sqref="C151">
    <cfRule type="duplicateValues" dxfId="3545" priority="5164"/>
    <cfRule type="duplicateValues" dxfId="3544" priority="5165"/>
    <cfRule type="duplicateValues" dxfId="3543" priority="5166"/>
    <cfRule type="duplicateValues" dxfId="3542" priority="5167"/>
    <cfRule type="duplicateValues" dxfId="3541" priority="5168"/>
    <cfRule type="duplicateValues" dxfId="3540" priority="5169"/>
    <cfRule type="duplicateValues" dxfId="3539" priority="5170"/>
    <cfRule type="duplicateValues" dxfId="3538" priority="5171"/>
    <cfRule type="duplicateValues" dxfId="3537" priority="5172"/>
    <cfRule type="duplicateValues" dxfId="3536" priority="5173"/>
  </conditionalFormatting>
  <conditionalFormatting sqref="C152">
    <cfRule type="duplicateValues" dxfId="3535" priority="5174"/>
    <cfRule type="duplicateValues" dxfId="3534" priority="5175"/>
    <cfRule type="duplicateValues" dxfId="3533" priority="5176"/>
    <cfRule type="duplicateValues" dxfId="3532" priority="5177"/>
    <cfRule type="duplicateValues" dxfId="3531" priority="5178"/>
    <cfRule type="duplicateValues" dxfId="3530" priority="5179"/>
  </conditionalFormatting>
  <conditionalFormatting sqref="C152:C154">
    <cfRule type="duplicateValues" dxfId="3529" priority="15300"/>
    <cfRule type="duplicateValues" dxfId="3528" priority="15301"/>
    <cfRule type="duplicateValues" dxfId="3527" priority="15302"/>
    <cfRule type="duplicateValues" dxfId="3526" priority="15303"/>
    <cfRule type="duplicateValues" dxfId="3525" priority="15304"/>
    <cfRule type="duplicateValues" dxfId="3524" priority="15305"/>
    <cfRule type="duplicateValues" dxfId="3523" priority="15306"/>
    <cfRule type="duplicateValues" dxfId="3522" priority="15307"/>
    <cfRule type="duplicateValues" dxfId="3521" priority="15308"/>
    <cfRule type="duplicateValues" dxfId="3520" priority="15309"/>
  </conditionalFormatting>
  <conditionalFormatting sqref="C153">
    <cfRule type="duplicateValues" dxfId="3519" priority="5180"/>
    <cfRule type="duplicateValues" dxfId="3518" priority="5181"/>
    <cfRule type="duplicateValues" dxfId="3517" priority="5182"/>
    <cfRule type="duplicateValues" dxfId="3516" priority="5183"/>
    <cfRule type="duplicateValues" dxfId="3515" priority="5184"/>
    <cfRule type="duplicateValues" dxfId="3514" priority="5185"/>
    <cfRule type="duplicateValues" dxfId="3513" priority="5186"/>
    <cfRule type="duplicateValues" dxfId="3512" priority="5187"/>
    <cfRule type="duplicateValues" dxfId="3511" priority="5188"/>
    <cfRule type="duplicateValues" dxfId="3510" priority="5189"/>
    <cfRule type="duplicateValues" dxfId="3509" priority="5190"/>
    <cfRule type="duplicateValues" dxfId="3508" priority="5191"/>
  </conditionalFormatting>
  <conditionalFormatting sqref="C154">
    <cfRule type="duplicateValues" dxfId="3507" priority="5128"/>
    <cfRule type="duplicateValues" dxfId="3506" priority="5129"/>
  </conditionalFormatting>
  <conditionalFormatting sqref="C155">
    <cfRule type="duplicateValues" dxfId="3505" priority="4479"/>
    <cfRule type="duplicateValues" dxfId="3504" priority="4480"/>
    <cfRule type="duplicateValues" dxfId="3503" priority="4481"/>
    <cfRule type="duplicateValues" dxfId="3502" priority="4482"/>
    <cfRule type="duplicateValues" dxfId="3501" priority="4483"/>
    <cfRule type="duplicateValues" dxfId="3500" priority="4484"/>
    <cfRule type="duplicateValues" dxfId="3499" priority="4485"/>
    <cfRule type="duplicateValues" dxfId="3498" priority="4486"/>
    <cfRule type="duplicateValues" dxfId="3497" priority="4487"/>
    <cfRule type="duplicateValues" dxfId="3496" priority="4488"/>
  </conditionalFormatting>
  <conditionalFormatting sqref="C156">
    <cfRule type="duplicateValues" dxfId="3495" priority="4663"/>
    <cfRule type="duplicateValues" dxfId="3494" priority="4664"/>
    <cfRule type="duplicateValues" dxfId="3493" priority="4665"/>
    <cfRule type="duplicateValues" dxfId="3492" priority="4666"/>
    <cfRule type="duplicateValues" dxfId="3491" priority="4667"/>
    <cfRule type="duplicateValues" dxfId="3490" priority="4668"/>
  </conditionalFormatting>
  <conditionalFormatting sqref="C157">
    <cfRule type="duplicateValues" dxfId="3489" priority="5089"/>
    <cfRule type="duplicateValues" dxfId="3488" priority="5090"/>
    <cfRule type="duplicateValues" dxfId="3487" priority="5091"/>
    <cfRule type="duplicateValues" dxfId="3486" priority="5092"/>
    <cfRule type="duplicateValues" dxfId="3485" priority="5093"/>
    <cfRule type="duplicateValues" dxfId="3484" priority="5094"/>
  </conditionalFormatting>
  <conditionalFormatting sqref="C158">
    <cfRule type="duplicateValues" dxfId="3483" priority="5010"/>
    <cfRule type="duplicateValues" dxfId="3482" priority="5011"/>
    <cfRule type="duplicateValues" dxfId="3481" priority="5012"/>
    <cfRule type="duplicateValues" dxfId="3480" priority="5013"/>
    <cfRule type="duplicateValues" dxfId="3479" priority="5014"/>
    <cfRule type="duplicateValues" dxfId="3478" priority="5015"/>
  </conditionalFormatting>
  <conditionalFormatting sqref="C159">
    <cfRule type="duplicateValues" dxfId="3477" priority="4560"/>
    <cfRule type="duplicateValues" dxfId="3476" priority="4561"/>
    <cfRule type="duplicateValues" dxfId="3475" priority="4562"/>
    <cfRule type="duplicateValues" dxfId="3474" priority="4563"/>
    <cfRule type="duplicateValues" dxfId="3473" priority="4564"/>
    <cfRule type="duplicateValues" dxfId="3472" priority="4565"/>
    <cfRule type="duplicateValues" dxfId="3471" priority="4566"/>
    <cfRule type="duplicateValues" dxfId="3470" priority="4567"/>
    <cfRule type="duplicateValues" dxfId="3469" priority="4568"/>
    <cfRule type="duplicateValues" dxfId="3468" priority="4569"/>
    <cfRule type="duplicateValues" dxfId="3467" priority="4570"/>
  </conditionalFormatting>
  <conditionalFormatting sqref="C160">
    <cfRule type="duplicateValues" dxfId="3466" priority="4960"/>
    <cfRule type="duplicateValues" dxfId="3465" priority="4961"/>
    <cfRule type="duplicateValues" dxfId="3464" priority="4962"/>
    <cfRule type="duplicateValues" dxfId="3463" priority="4963"/>
    <cfRule type="duplicateValues" dxfId="3462" priority="4964"/>
    <cfRule type="duplicateValues" dxfId="3461" priority="4965"/>
    <cfRule type="duplicateValues" dxfId="3460" priority="4966"/>
    <cfRule type="duplicateValues" dxfId="3459" priority="4967"/>
    <cfRule type="duplicateValues" dxfId="3458" priority="4968"/>
    <cfRule type="duplicateValues" dxfId="3457" priority="4969"/>
    <cfRule type="duplicateValues" dxfId="3456" priority="4970"/>
  </conditionalFormatting>
  <conditionalFormatting sqref="C161">
    <cfRule type="duplicateValues" dxfId="3455" priority="4938"/>
    <cfRule type="duplicateValues" dxfId="3454" priority="4939"/>
    <cfRule type="duplicateValues" dxfId="3453" priority="4940"/>
    <cfRule type="duplicateValues" dxfId="3452" priority="4941"/>
    <cfRule type="duplicateValues" dxfId="3451" priority="4942"/>
    <cfRule type="duplicateValues" dxfId="3450" priority="4943"/>
    <cfRule type="duplicateValues" dxfId="3449" priority="4944"/>
    <cfRule type="duplicateValues" dxfId="3448" priority="4945"/>
    <cfRule type="duplicateValues" dxfId="3447" priority="4946"/>
    <cfRule type="duplicateValues" dxfId="3446" priority="4947"/>
    <cfRule type="duplicateValues" dxfId="3445" priority="4948"/>
  </conditionalFormatting>
  <conditionalFormatting sqref="C162">
    <cfRule type="duplicateValues" dxfId="3444" priority="4927"/>
    <cfRule type="duplicateValues" dxfId="3443" priority="4928"/>
    <cfRule type="duplicateValues" dxfId="3442" priority="4929"/>
    <cfRule type="duplicateValues" dxfId="3441" priority="4930"/>
    <cfRule type="duplicateValues" dxfId="3440" priority="4931"/>
    <cfRule type="duplicateValues" dxfId="3439" priority="4932"/>
    <cfRule type="duplicateValues" dxfId="3438" priority="4933"/>
    <cfRule type="duplicateValues" dxfId="3437" priority="4934"/>
    <cfRule type="duplicateValues" dxfId="3436" priority="4935"/>
    <cfRule type="duplicateValues" dxfId="3435" priority="4936"/>
    <cfRule type="duplicateValues" dxfId="3434" priority="4937"/>
  </conditionalFormatting>
  <conditionalFormatting sqref="C163">
    <cfRule type="duplicateValues" dxfId="3433" priority="4905"/>
    <cfRule type="duplicateValues" dxfId="3432" priority="4906"/>
    <cfRule type="duplicateValues" dxfId="3431" priority="4907"/>
    <cfRule type="duplicateValues" dxfId="3430" priority="4908"/>
    <cfRule type="duplicateValues" dxfId="3429" priority="4909"/>
    <cfRule type="duplicateValues" dxfId="3428" priority="4910"/>
    <cfRule type="duplicateValues" dxfId="3427" priority="4911"/>
    <cfRule type="duplicateValues" dxfId="3426" priority="4912"/>
    <cfRule type="duplicateValues" dxfId="3425" priority="4913"/>
    <cfRule type="duplicateValues" dxfId="3424" priority="4914"/>
    <cfRule type="duplicateValues" dxfId="3423" priority="4915"/>
  </conditionalFormatting>
  <conditionalFormatting sqref="C164">
    <cfRule type="duplicateValues" dxfId="3422" priority="4898"/>
    <cfRule type="duplicateValues" dxfId="3421" priority="4899"/>
    <cfRule type="duplicateValues" dxfId="3420" priority="4900"/>
    <cfRule type="duplicateValues" dxfId="3419" priority="4901"/>
    <cfRule type="duplicateValues" dxfId="3418" priority="4902"/>
    <cfRule type="duplicateValues" dxfId="3417" priority="4903"/>
    <cfRule type="duplicateValues" dxfId="3416" priority="4904"/>
  </conditionalFormatting>
  <conditionalFormatting sqref="C165">
    <cfRule type="duplicateValues" dxfId="3415" priority="4891"/>
    <cfRule type="duplicateValues" dxfId="3414" priority="4892"/>
    <cfRule type="duplicateValues" dxfId="3413" priority="4893"/>
    <cfRule type="duplicateValues" dxfId="3412" priority="4894"/>
    <cfRule type="duplicateValues" dxfId="3411" priority="4895"/>
    <cfRule type="duplicateValues" dxfId="3410" priority="4896"/>
    <cfRule type="duplicateValues" dxfId="3409" priority="4897"/>
  </conditionalFormatting>
  <conditionalFormatting sqref="C166">
    <cfRule type="duplicateValues" dxfId="3408" priority="4873"/>
    <cfRule type="duplicateValues" dxfId="3407" priority="4874"/>
    <cfRule type="duplicateValues" dxfId="3406" priority="4875"/>
    <cfRule type="duplicateValues" dxfId="3405" priority="4876"/>
    <cfRule type="duplicateValues" dxfId="3404" priority="4877"/>
  </conditionalFormatting>
  <conditionalFormatting sqref="C167">
    <cfRule type="duplicateValues" dxfId="3403" priority="4489"/>
    <cfRule type="duplicateValues" dxfId="3402" priority="4490"/>
    <cfRule type="duplicateValues" dxfId="3401" priority="4491"/>
    <cfRule type="duplicateValues" dxfId="3400" priority="4492"/>
    <cfRule type="duplicateValues" dxfId="3399" priority="4493"/>
  </conditionalFormatting>
  <conditionalFormatting sqref="C168">
    <cfRule type="duplicateValues" dxfId="3398" priority="4506"/>
    <cfRule type="duplicateValues" dxfId="3397" priority="4507"/>
    <cfRule type="duplicateValues" dxfId="3396" priority="4508"/>
    <cfRule type="duplicateValues" dxfId="3395" priority="4509"/>
    <cfRule type="duplicateValues" dxfId="3394" priority="4510"/>
    <cfRule type="duplicateValues" dxfId="3393" priority="4511"/>
    <cfRule type="duplicateValues" dxfId="3392" priority="4512"/>
    <cfRule type="duplicateValues" dxfId="3391" priority="4513"/>
  </conditionalFormatting>
  <conditionalFormatting sqref="C169">
    <cfRule type="duplicateValues" dxfId="3390" priority="4844"/>
    <cfRule type="duplicateValues" dxfId="3389" priority="4845"/>
    <cfRule type="duplicateValues" dxfId="3388" priority="4846"/>
    <cfRule type="duplicateValues" dxfId="3387" priority="4847"/>
    <cfRule type="duplicateValues" dxfId="3386" priority="4848"/>
    <cfRule type="duplicateValues" dxfId="3385" priority="4849"/>
    <cfRule type="duplicateValues" dxfId="3384" priority="4850"/>
    <cfRule type="duplicateValues" dxfId="3383" priority="4851"/>
    <cfRule type="duplicateValues" dxfId="3382" priority="4852"/>
    <cfRule type="duplicateValues" dxfId="3381" priority="4853"/>
    <cfRule type="duplicateValues" dxfId="3380" priority="4854"/>
    <cfRule type="duplicateValues" dxfId="3379" priority="4855"/>
    <cfRule type="duplicateValues" dxfId="3378" priority="4856"/>
  </conditionalFormatting>
  <conditionalFormatting sqref="C170">
    <cfRule type="duplicateValues" dxfId="3377" priority="4831"/>
    <cfRule type="duplicateValues" dxfId="3376" priority="4832"/>
    <cfRule type="duplicateValues" dxfId="3375" priority="4833"/>
    <cfRule type="duplicateValues" dxfId="3374" priority="4834"/>
    <cfRule type="duplicateValues" dxfId="3373" priority="4835"/>
    <cfRule type="duplicateValues" dxfId="3372" priority="4836"/>
    <cfRule type="duplicateValues" dxfId="3371" priority="4837"/>
    <cfRule type="duplicateValues" dxfId="3370" priority="4838"/>
    <cfRule type="duplicateValues" dxfId="3369" priority="4839"/>
    <cfRule type="duplicateValues" dxfId="3368" priority="4840"/>
    <cfRule type="duplicateValues" dxfId="3367" priority="4841"/>
    <cfRule type="duplicateValues" dxfId="3366" priority="4842"/>
    <cfRule type="duplicateValues" dxfId="3365" priority="4843"/>
  </conditionalFormatting>
  <conditionalFormatting sqref="C171">
    <cfRule type="duplicateValues" dxfId="3364" priority="4805"/>
    <cfRule type="duplicateValues" dxfId="3363" priority="4806"/>
    <cfRule type="duplicateValues" dxfId="3362" priority="4807"/>
    <cfRule type="duplicateValues" dxfId="3361" priority="4808"/>
    <cfRule type="duplicateValues" dxfId="3360" priority="4809"/>
    <cfRule type="duplicateValues" dxfId="3359" priority="4810"/>
    <cfRule type="duplicateValues" dxfId="3358" priority="4811"/>
    <cfRule type="duplicateValues" dxfId="3357" priority="4812"/>
    <cfRule type="duplicateValues" dxfId="3356" priority="4813"/>
    <cfRule type="duplicateValues" dxfId="3355" priority="4814"/>
    <cfRule type="duplicateValues" dxfId="3354" priority="4815"/>
    <cfRule type="duplicateValues" dxfId="3353" priority="4816"/>
    <cfRule type="duplicateValues" dxfId="3352" priority="4817"/>
  </conditionalFormatting>
  <conditionalFormatting sqref="C172">
    <cfRule type="duplicateValues" dxfId="3351" priority="4533"/>
    <cfRule type="duplicateValues" dxfId="3350" priority="4534"/>
    <cfRule type="duplicateValues" dxfId="3349" priority="4535"/>
    <cfRule type="duplicateValues" dxfId="3348" priority="4536"/>
    <cfRule type="duplicateValues" dxfId="3347" priority="4537"/>
    <cfRule type="duplicateValues" dxfId="3346" priority="4538"/>
    <cfRule type="duplicateValues" dxfId="3345" priority="4539"/>
    <cfRule type="duplicateValues" dxfId="3344" priority="4540"/>
    <cfRule type="duplicateValues" dxfId="3343" priority="4541"/>
    <cfRule type="duplicateValues" dxfId="3342" priority="4542"/>
    <cfRule type="duplicateValues" dxfId="3341" priority="4543"/>
    <cfRule type="duplicateValues" dxfId="3340" priority="4544"/>
    <cfRule type="duplicateValues" dxfId="3339" priority="4545"/>
  </conditionalFormatting>
  <conditionalFormatting sqref="C173">
    <cfRule type="duplicateValues" dxfId="3338" priority="4547"/>
    <cfRule type="duplicateValues" dxfId="3337" priority="4548"/>
    <cfRule type="duplicateValues" dxfId="3336" priority="4549"/>
    <cfRule type="duplicateValues" dxfId="3335" priority="4550"/>
    <cfRule type="duplicateValues" dxfId="3334" priority="4551"/>
    <cfRule type="duplicateValues" dxfId="3333" priority="4552"/>
    <cfRule type="duplicateValues" dxfId="3332" priority="4553"/>
    <cfRule type="duplicateValues" dxfId="3331" priority="4554"/>
    <cfRule type="duplicateValues" dxfId="3330" priority="4555"/>
    <cfRule type="duplicateValues" dxfId="3329" priority="4556"/>
    <cfRule type="duplicateValues" dxfId="3328" priority="4557"/>
    <cfRule type="duplicateValues" dxfId="3327" priority="4558"/>
    <cfRule type="duplicateValues" dxfId="3326" priority="4559"/>
  </conditionalFormatting>
  <conditionalFormatting sqref="C174">
    <cfRule type="duplicateValues" dxfId="3325" priority="4584"/>
    <cfRule type="duplicateValues" dxfId="3324" priority="4585"/>
    <cfRule type="duplicateValues" dxfId="3323" priority="4586"/>
    <cfRule type="duplicateValues" dxfId="3322" priority="4587"/>
    <cfRule type="duplicateValues" dxfId="3321" priority="4588"/>
  </conditionalFormatting>
  <conditionalFormatting sqref="C175">
    <cfRule type="duplicateValues" dxfId="3320" priority="4469"/>
    <cfRule type="duplicateValues" dxfId="3319" priority="4470"/>
    <cfRule type="duplicateValues" dxfId="3318" priority="4471"/>
    <cfRule type="duplicateValues" dxfId="3317" priority="4472"/>
    <cfRule type="duplicateValues" dxfId="3316" priority="4474"/>
    <cfRule type="duplicateValues" dxfId="3315" priority="4475"/>
    <cfRule type="duplicateValues" dxfId="3314" priority="4476"/>
    <cfRule type="duplicateValues" dxfId="3313" priority="4477"/>
    <cfRule type="duplicateValues" dxfId="3312" priority="4478"/>
  </conditionalFormatting>
  <conditionalFormatting sqref="C176">
    <cfRule type="duplicateValues" dxfId="3311" priority="4651"/>
    <cfRule type="duplicateValues" dxfId="3310" priority="4652"/>
    <cfRule type="duplicateValues" dxfId="3309" priority="4653"/>
    <cfRule type="duplicateValues" dxfId="3308" priority="4654"/>
    <cfRule type="duplicateValues" dxfId="3307" priority="4655"/>
    <cfRule type="duplicateValues" dxfId="3306" priority="4656"/>
  </conditionalFormatting>
  <conditionalFormatting sqref="C176:C189 C168:C174 C156:C166">
    <cfRule type="duplicateValues" dxfId="3305" priority="14377"/>
  </conditionalFormatting>
  <conditionalFormatting sqref="C176:C189 C173:C174 C169:C171 C156:C166">
    <cfRule type="duplicateValues" dxfId="3304" priority="14381"/>
  </conditionalFormatting>
  <conditionalFormatting sqref="C177">
    <cfRule type="duplicateValues" dxfId="3303" priority="4645"/>
    <cfRule type="duplicateValues" dxfId="3302" priority="4646"/>
    <cfRule type="duplicateValues" dxfId="3301" priority="4647"/>
    <cfRule type="duplicateValues" dxfId="3300" priority="4648"/>
    <cfRule type="duplicateValues" dxfId="3299" priority="4649"/>
    <cfRule type="duplicateValues" dxfId="3298" priority="4650"/>
  </conditionalFormatting>
  <conditionalFormatting sqref="C178">
    <cfRule type="duplicateValues" dxfId="3297" priority="4702"/>
    <cfRule type="duplicateValues" dxfId="3296" priority="4703"/>
    <cfRule type="duplicateValues" dxfId="3295" priority="4704"/>
    <cfRule type="duplicateValues" dxfId="3294" priority="4705"/>
    <cfRule type="duplicateValues" dxfId="3293" priority="4706"/>
    <cfRule type="duplicateValues" dxfId="3292" priority="4707"/>
  </conditionalFormatting>
  <conditionalFormatting sqref="C179">
    <cfRule type="duplicateValues" dxfId="3291" priority="4680"/>
    <cfRule type="duplicateValues" dxfId="3290" priority="4681"/>
    <cfRule type="duplicateValues" dxfId="3289" priority="4682"/>
    <cfRule type="duplicateValues" dxfId="3288" priority="4683"/>
    <cfRule type="duplicateValues" dxfId="3287" priority="4684"/>
    <cfRule type="duplicateValues" dxfId="3286" priority="4685"/>
    <cfRule type="duplicateValues" dxfId="3285" priority="4686"/>
    <cfRule type="duplicateValues" dxfId="3284" priority="4687"/>
    <cfRule type="duplicateValues" dxfId="3283" priority="4688"/>
    <cfRule type="duplicateValues" dxfId="3282" priority="4689"/>
    <cfRule type="duplicateValues" dxfId="3281" priority="4690"/>
  </conditionalFormatting>
  <conditionalFormatting sqref="C180">
    <cfRule type="duplicateValues" dxfId="3280" priority="4753"/>
    <cfRule type="duplicateValues" dxfId="3279" priority="4754"/>
    <cfRule type="duplicateValues" dxfId="3278" priority="4755"/>
    <cfRule type="duplicateValues" dxfId="3277" priority="4756"/>
    <cfRule type="duplicateValues" dxfId="3276" priority="4757"/>
    <cfRule type="duplicateValues" dxfId="3275" priority="4758"/>
    <cfRule type="duplicateValues" dxfId="3274" priority="4759"/>
    <cfRule type="duplicateValues" dxfId="3273" priority="4760"/>
    <cfRule type="duplicateValues" dxfId="3272" priority="4761"/>
    <cfRule type="duplicateValues" dxfId="3271" priority="4762"/>
    <cfRule type="duplicateValues" dxfId="3270" priority="4763"/>
    <cfRule type="duplicateValues" dxfId="3269" priority="4764"/>
    <cfRule type="duplicateValues" dxfId="3268" priority="4765"/>
  </conditionalFormatting>
  <conditionalFormatting sqref="C181">
    <cfRule type="duplicateValues" dxfId="3267" priority="4740"/>
    <cfRule type="duplicateValues" dxfId="3266" priority="4741"/>
    <cfRule type="duplicateValues" dxfId="3265" priority="4742"/>
    <cfRule type="duplicateValues" dxfId="3264" priority="4743"/>
    <cfRule type="duplicateValues" dxfId="3263" priority="4744"/>
    <cfRule type="duplicateValues" dxfId="3262" priority="4745"/>
    <cfRule type="duplicateValues" dxfId="3261" priority="4746"/>
    <cfRule type="duplicateValues" dxfId="3260" priority="4747"/>
    <cfRule type="duplicateValues" dxfId="3259" priority="4748"/>
    <cfRule type="duplicateValues" dxfId="3258" priority="4749"/>
    <cfRule type="duplicateValues" dxfId="3257" priority="4750"/>
    <cfRule type="duplicateValues" dxfId="3256" priority="4751"/>
    <cfRule type="duplicateValues" dxfId="3255" priority="4752"/>
  </conditionalFormatting>
  <conditionalFormatting sqref="C182">
    <cfRule type="duplicateValues" dxfId="3254" priority="4727"/>
    <cfRule type="duplicateValues" dxfId="3253" priority="4728"/>
    <cfRule type="duplicateValues" dxfId="3252" priority="4729"/>
    <cfRule type="duplicateValues" dxfId="3251" priority="4730"/>
    <cfRule type="duplicateValues" dxfId="3250" priority="4731"/>
    <cfRule type="duplicateValues" dxfId="3249" priority="4732"/>
    <cfRule type="duplicateValues" dxfId="3248" priority="4733"/>
    <cfRule type="duplicateValues" dxfId="3247" priority="4734"/>
    <cfRule type="duplicateValues" dxfId="3246" priority="4735"/>
    <cfRule type="duplicateValues" dxfId="3245" priority="4736"/>
    <cfRule type="duplicateValues" dxfId="3244" priority="4737"/>
    <cfRule type="duplicateValues" dxfId="3243" priority="4738"/>
    <cfRule type="duplicateValues" dxfId="3242" priority="4739"/>
  </conditionalFormatting>
  <conditionalFormatting sqref="C183">
    <cfRule type="duplicateValues" dxfId="3241" priority="4600"/>
    <cfRule type="duplicateValues" dxfId="3240" priority="4601"/>
    <cfRule type="duplicateValues" dxfId="3239" priority="4602"/>
    <cfRule type="duplicateValues" dxfId="3238" priority="4603"/>
    <cfRule type="duplicateValues" dxfId="3237" priority="4604"/>
    <cfRule type="duplicateValues" dxfId="3236" priority="4605"/>
    <cfRule type="duplicateValues" dxfId="3235" priority="4606"/>
    <cfRule type="duplicateValues" dxfId="3234" priority="4607"/>
    <cfRule type="duplicateValues" dxfId="3233" priority="4608"/>
    <cfRule type="duplicateValues" dxfId="3232" priority="4609"/>
    <cfRule type="duplicateValues" dxfId="3231" priority="4610"/>
    <cfRule type="duplicateValues" dxfId="3230" priority="4611"/>
    <cfRule type="duplicateValues" dxfId="3229" priority="4612"/>
  </conditionalFormatting>
  <conditionalFormatting sqref="C184">
    <cfRule type="duplicateValues" dxfId="3228" priority="5063"/>
    <cfRule type="duplicateValues" dxfId="3227" priority="5064"/>
    <cfRule type="duplicateValues" dxfId="3226" priority="5065"/>
    <cfRule type="duplicateValues" dxfId="3225" priority="5066"/>
    <cfRule type="duplicateValues" dxfId="3224" priority="5067"/>
    <cfRule type="duplicateValues" dxfId="3223" priority="5068"/>
    <cfRule type="duplicateValues" dxfId="3222" priority="5069"/>
    <cfRule type="duplicateValues" dxfId="3221" priority="5070"/>
    <cfRule type="duplicateValues" dxfId="3220" priority="5071"/>
    <cfRule type="duplicateValues" dxfId="3219" priority="5072"/>
    <cfRule type="duplicateValues" dxfId="3218" priority="5073"/>
    <cfRule type="duplicateValues" dxfId="3217" priority="5074"/>
    <cfRule type="duplicateValues" dxfId="3216" priority="5075"/>
  </conditionalFormatting>
  <conditionalFormatting sqref="C185">
    <cfRule type="duplicateValues" dxfId="3215" priority="5048"/>
    <cfRule type="duplicateValues" dxfId="3214" priority="5049"/>
    <cfRule type="duplicateValues" dxfId="3213" priority="5050"/>
    <cfRule type="duplicateValues" dxfId="3212" priority="5051"/>
    <cfRule type="duplicateValues" dxfId="3211" priority="5052"/>
  </conditionalFormatting>
  <conditionalFormatting sqref="C186">
    <cfRule type="duplicateValues" dxfId="3210" priority="4589"/>
    <cfRule type="duplicateValues" dxfId="3209" priority="4590"/>
    <cfRule type="duplicateValues" dxfId="3208" priority="4591"/>
    <cfRule type="duplicateValues" dxfId="3207" priority="4592"/>
    <cfRule type="duplicateValues" dxfId="3206" priority="4593"/>
    <cfRule type="duplicateValues" dxfId="3205" priority="4594"/>
    <cfRule type="duplicateValues" dxfId="3204" priority="4595"/>
    <cfRule type="duplicateValues" dxfId="3203" priority="4596"/>
    <cfRule type="duplicateValues" dxfId="3202" priority="4597"/>
    <cfRule type="duplicateValues" dxfId="3201" priority="4598"/>
    <cfRule type="duplicateValues" dxfId="3200" priority="4599"/>
  </conditionalFormatting>
  <conditionalFormatting sqref="C187">
    <cfRule type="duplicateValues" dxfId="3199" priority="5031"/>
    <cfRule type="duplicateValues" dxfId="3198" priority="5032"/>
    <cfRule type="duplicateValues" dxfId="3197" priority="5033"/>
    <cfRule type="duplicateValues" dxfId="3196" priority="5034"/>
    <cfRule type="duplicateValues" dxfId="3195" priority="5035"/>
    <cfRule type="duplicateValues" dxfId="3194" priority="5036"/>
    <cfRule type="duplicateValues" dxfId="3193" priority="5037"/>
    <cfRule type="duplicateValues" dxfId="3192" priority="5038"/>
    <cfRule type="duplicateValues" dxfId="3191" priority="5039"/>
    <cfRule type="duplicateValues" dxfId="3190" priority="5040"/>
    <cfRule type="duplicateValues" dxfId="3189" priority="5041"/>
  </conditionalFormatting>
  <conditionalFormatting sqref="C188:C189">
    <cfRule type="duplicateValues" dxfId="3188" priority="14231"/>
  </conditionalFormatting>
  <conditionalFormatting sqref="C190">
    <cfRule type="duplicateValues" dxfId="3187" priority="4164"/>
    <cfRule type="duplicateValues" dxfId="3186" priority="4165"/>
    <cfRule type="duplicateValues" dxfId="3185" priority="4166"/>
    <cfRule type="duplicateValues" dxfId="3184" priority="4167"/>
  </conditionalFormatting>
  <conditionalFormatting sqref="C191">
    <cfRule type="duplicateValues" dxfId="3183" priority="4198"/>
    <cfRule type="duplicateValues" dxfId="3182" priority="4199"/>
    <cfRule type="duplicateValues" dxfId="3181" priority="4200"/>
    <cfRule type="duplicateValues" dxfId="3180" priority="4201"/>
    <cfRule type="duplicateValues" dxfId="3179" priority="4202"/>
  </conditionalFormatting>
  <conditionalFormatting sqref="C192">
    <cfRule type="duplicateValues" dxfId="3178" priority="4208"/>
    <cfRule type="duplicateValues" dxfId="3177" priority="4209"/>
    <cfRule type="duplicateValues" dxfId="3176" priority="4210"/>
    <cfRule type="duplicateValues" dxfId="3175" priority="4211"/>
    <cfRule type="duplicateValues" dxfId="3174" priority="4212"/>
  </conditionalFormatting>
  <conditionalFormatting sqref="C193">
    <cfRule type="duplicateValues" dxfId="3173" priority="4390"/>
    <cfRule type="duplicateValues" dxfId="3172" priority="4391"/>
    <cfRule type="duplicateValues" dxfId="3171" priority="4392"/>
    <cfRule type="duplicateValues" dxfId="3170" priority="4393"/>
    <cfRule type="duplicateValues" dxfId="3169" priority="4394"/>
    <cfRule type="duplicateValues" dxfId="3168" priority="4395"/>
    <cfRule type="duplicateValues" dxfId="3167" priority="4396"/>
    <cfRule type="duplicateValues" dxfId="3166" priority="4397"/>
    <cfRule type="duplicateValues" dxfId="3165" priority="4398"/>
    <cfRule type="duplicateValues" dxfId="3164" priority="4399"/>
  </conditionalFormatting>
  <conditionalFormatting sqref="C193:C205">
    <cfRule type="duplicateValues" dxfId="3163" priority="15634"/>
  </conditionalFormatting>
  <conditionalFormatting sqref="C194">
    <cfRule type="duplicateValues" dxfId="3162" priority="4236"/>
    <cfRule type="duplicateValues" dxfId="3161" priority="4237"/>
    <cfRule type="duplicateValues" dxfId="3160" priority="4238"/>
    <cfRule type="duplicateValues" dxfId="3159" priority="4239"/>
  </conditionalFormatting>
  <conditionalFormatting sqref="C195">
    <cfRule type="duplicateValues" dxfId="3158" priority="4370"/>
  </conditionalFormatting>
  <conditionalFormatting sqref="C196">
    <cfRule type="duplicateValues" dxfId="3157" priority="4361"/>
    <cfRule type="duplicateValues" dxfId="3156" priority="4362"/>
    <cfRule type="duplicateValues" dxfId="3155" priority="4363"/>
    <cfRule type="duplicateValues" dxfId="3154" priority="4364"/>
    <cfRule type="duplicateValues" dxfId="3153" priority="4365"/>
  </conditionalFormatting>
  <conditionalFormatting sqref="C197">
    <cfRule type="duplicateValues" dxfId="3152" priority="4352"/>
    <cfRule type="duplicateValues" dxfId="3151" priority="4353"/>
    <cfRule type="duplicateValues" dxfId="3150" priority="4354"/>
    <cfRule type="duplicateValues" dxfId="3149" priority="4355"/>
  </conditionalFormatting>
  <conditionalFormatting sqref="C198">
    <cfRule type="duplicateValues" dxfId="3148" priority="4255"/>
    <cfRule type="duplicateValues" dxfId="3147" priority="4256"/>
    <cfRule type="duplicateValues" dxfId="3146" priority="4257"/>
    <cfRule type="duplicateValues" dxfId="3145" priority="4258"/>
  </conditionalFormatting>
  <conditionalFormatting sqref="C199">
    <cfRule type="duplicateValues" dxfId="3144" priority="4341"/>
    <cfRule type="duplicateValues" dxfId="3143" priority="4342"/>
    <cfRule type="duplicateValues" dxfId="3142" priority="4343"/>
    <cfRule type="duplicateValues" dxfId="3141" priority="4344"/>
  </conditionalFormatting>
  <conditionalFormatting sqref="C200">
    <cfRule type="duplicateValues" dxfId="3140" priority="4331"/>
    <cfRule type="duplicateValues" dxfId="3139" priority="4332"/>
    <cfRule type="duplicateValues" dxfId="3138" priority="4333"/>
    <cfRule type="duplicateValues" dxfId="3137" priority="4334"/>
    <cfRule type="duplicateValues" dxfId="3136" priority="4335"/>
    <cfRule type="duplicateValues" dxfId="3135" priority="4336"/>
  </conditionalFormatting>
  <conditionalFormatting sqref="C201">
    <cfRule type="duplicateValues" dxfId="3134" priority="4259"/>
    <cfRule type="duplicateValues" dxfId="3133" priority="4260"/>
    <cfRule type="duplicateValues" dxfId="3132" priority="4261"/>
    <cfRule type="duplicateValues" dxfId="3131" priority="4262"/>
    <cfRule type="duplicateValues" dxfId="3130" priority="4263"/>
    <cfRule type="duplicateValues" dxfId="3129" priority="4264"/>
    <cfRule type="duplicateValues" dxfId="3128" priority="4265"/>
    <cfRule type="duplicateValues" dxfId="3127" priority="4266"/>
    <cfRule type="duplicateValues" dxfId="3126" priority="4267"/>
  </conditionalFormatting>
  <conditionalFormatting sqref="C202">
    <cfRule type="duplicateValues" dxfId="3125" priority="4303"/>
    <cfRule type="duplicateValues" dxfId="3124" priority="4304"/>
    <cfRule type="duplicateValues" dxfId="3123" priority="4305"/>
    <cfRule type="duplicateValues" dxfId="3122" priority="4306"/>
    <cfRule type="duplicateValues" dxfId="3121" priority="4307"/>
  </conditionalFormatting>
  <conditionalFormatting sqref="C203">
    <cfRule type="duplicateValues" dxfId="3120" priority="4299"/>
    <cfRule type="duplicateValues" dxfId="3119" priority="4300"/>
    <cfRule type="duplicateValues" dxfId="3118" priority="4301"/>
    <cfRule type="duplicateValues" dxfId="3117" priority="4302"/>
  </conditionalFormatting>
  <conditionalFormatting sqref="C203:C205">
    <cfRule type="duplicateValues" dxfId="3116" priority="15624"/>
    <cfRule type="duplicateValues" dxfId="3115" priority="15625"/>
    <cfRule type="duplicateValues" dxfId="3114" priority="15626"/>
    <cfRule type="duplicateValues" dxfId="3113" priority="15627"/>
    <cfRule type="duplicateValues" dxfId="3112" priority="15628"/>
  </conditionalFormatting>
  <conditionalFormatting sqref="C204">
    <cfRule type="duplicateValues" dxfId="3111" priority="4190"/>
    <cfRule type="duplicateValues" dxfId="3110" priority="4191"/>
    <cfRule type="duplicateValues" dxfId="3109" priority="4192"/>
    <cfRule type="duplicateValues" dxfId="3108" priority="4193"/>
    <cfRule type="duplicateValues" dxfId="3107" priority="4194"/>
    <cfRule type="duplicateValues" dxfId="3106" priority="4195"/>
    <cfRule type="duplicateValues" dxfId="3105" priority="4196"/>
    <cfRule type="duplicateValues" dxfId="3104" priority="4197"/>
  </conditionalFormatting>
  <conditionalFormatting sqref="C205">
    <cfRule type="duplicateValues" dxfId="3103" priority="4251"/>
    <cfRule type="duplicateValues" dxfId="3102" priority="4252"/>
    <cfRule type="duplicateValues" dxfId="3101" priority="4253"/>
    <cfRule type="duplicateValues" dxfId="3100" priority="4254"/>
  </conditionalFormatting>
  <conditionalFormatting sqref="C206">
    <cfRule type="duplicateValues" dxfId="3099" priority="4135"/>
    <cfRule type="duplicateValues" dxfId="3098" priority="4136"/>
    <cfRule type="duplicateValues" dxfId="3097" priority="4137"/>
    <cfRule type="duplicateValues" dxfId="3096" priority="4138"/>
    <cfRule type="duplicateValues" dxfId="3095" priority="4139"/>
    <cfRule type="duplicateValues" dxfId="3094" priority="4140"/>
    <cfRule type="duplicateValues" dxfId="3093" priority="4141"/>
    <cfRule type="duplicateValues" dxfId="3092" priority="4142"/>
  </conditionalFormatting>
  <conditionalFormatting sqref="C207:C208">
    <cfRule type="duplicateValues" dxfId="3091" priority="4148"/>
    <cfRule type="duplicateValues" dxfId="3090" priority="4149"/>
    <cfRule type="duplicateValues" dxfId="3089" priority="4150"/>
    <cfRule type="duplicateValues" dxfId="3088" priority="4152"/>
    <cfRule type="duplicateValues" dxfId="3087" priority="4153"/>
  </conditionalFormatting>
  <conditionalFormatting sqref="C208">
    <cfRule type="duplicateValues" dxfId="3086" priority="4151"/>
  </conditionalFormatting>
  <conditionalFormatting sqref="C209:C219">
    <cfRule type="duplicateValues" dxfId="3085" priority="15582"/>
    <cfRule type="duplicateValues" dxfId="3084" priority="15583"/>
    <cfRule type="duplicateValues" dxfId="3083" priority="15584"/>
    <cfRule type="duplicateValues" dxfId="3082" priority="15585"/>
    <cfRule type="duplicateValues" dxfId="3081" priority="15586"/>
    <cfRule type="duplicateValues" dxfId="3080" priority="15587"/>
    <cfRule type="duplicateValues" dxfId="3079" priority="15588"/>
    <cfRule type="duplicateValues" dxfId="3078" priority="15589"/>
    <cfRule type="duplicateValues" dxfId="3077" priority="15590"/>
    <cfRule type="duplicateValues" dxfId="3076" priority="15591"/>
    <cfRule type="duplicateValues" dxfId="3075" priority="15592"/>
  </conditionalFormatting>
  <conditionalFormatting sqref="C210">
    <cfRule type="duplicateValues" dxfId="3074" priority="4038"/>
    <cfRule type="duplicateValues" dxfId="3073" priority="4039"/>
    <cfRule type="duplicateValues" dxfId="3072" priority="4040"/>
    <cfRule type="duplicateValues" dxfId="3071" priority="4041"/>
    <cfRule type="duplicateValues" dxfId="3070" priority="4042"/>
    <cfRule type="duplicateValues" dxfId="3069" priority="4043"/>
    <cfRule type="duplicateValues" dxfId="3068" priority="4044"/>
    <cfRule type="duplicateValues" dxfId="3067" priority="4045"/>
    <cfRule type="duplicateValues" dxfId="3066" priority="4046"/>
    <cfRule type="duplicateValues" dxfId="3065" priority="4047"/>
    <cfRule type="duplicateValues" dxfId="3064" priority="4048"/>
    <cfRule type="duplicateValues" dxfId="3063" priority="4049"/>
    <cfRule type="duplicateValues" dxfId="3062" priority="4050"/>
  </conditionalFormatting>
  <conditionalFormatting sqref="C211:C219">
    <cfRule type="duplicateValues" dxfId="3061" priority="15604"/>
    <cfRule type="duplicateValues" dxfId="3060" priority="15605"/>
    <cfRule type="duplicateValues" dxfId="3059" priority="15606"/>
    <cfRule type="duplicateValues" dxfId="3058" priority="15607"/>
    <cfRule type="duplicateValues" dxfId="3057" priority="15608"/>
  </conditionalFormatting>
  <conditionalFormatting sqref="C220">
    <cfRule type="duplicateValues" dxfId="3056" priority="3800"/>
    <cfRule type="duplicateValues" dxfId="3055" priority="3801"/>
    <cfRule type="duplicateValues" dxfId="3054" priority="3802"/>
    <cfRule type="duplicateValues" dxfId="3053" priority="3803"/>
    <cfRule type="duplicateValues" dxfId="3052" priority="3804"/>
    <cfRule type="duplicateValues" dxfId="3051" priority="3805"/>
    <cfRule type="duplicateValues" dxfId="3050" priority="3806"/>
    <cfRule type="duplicateValues" dxfId="3049" priority="3807"/>
    <cfRule type="duplicateValues" dxfId="3048" priority="3808"/>
  </conditionalFormatting>
  <conditionalFormatting sqref="C221">
    <cfRule type="duplicateValues" dxfId="3047" priority="3619"/>
    <cfRule type="duplicateValues" dxfId="3046" priority="3620"/>
    <cfRule type="duplicateValues" dxfId="3045" priority="3621"/>
    <cfRule type="duplicateValues" dxfId="3044" priority="3622"/>
    <cfRule type="duplicateValues" dxfId="3043" priority="3623"/>
    <cfRule type="duplicateValues" dxfId="3042" priority="3624"/>
    <cfRule type="duplicateValues" dxfId="3041" priority="3625"/>
    <cfRule type="duplicateValues" dxfId="3040" priority="3626"/>
    <cfRule type="duplicateValues" dxfId="3039" priority="3627"/>
  </conditionalFormatting>
  <conditionalFormatting sqref="C222">
    <cfRule type="duplicateValues" dxfId="3038" priority="3611"/>
    <cfRule type="duplicateValues" dxfId="3037" priority="3612"/>
    <cfRule type="duplicateValues" dxfId="3036" priority="3613"/>
    <cfRule type="duplicateValues" dxfId="3035" priority="3614"/>
    <cfRule type="duplicateValues" dxfId="3034" priority="3615"/>
    <cfRule type="duplicateValues" dxfId="3033" priority="3616"/>
    <cfRule type="duplicateValues" dxfId="3032" priority="3617"/>
    <cfRule type="duplicateValues" dxfId="3031" priority="3618"/>
  </conditionalFormatting>
  <conditionalFormatting sqref="C223">
    <cfRule type="duplicateValues" dxfId="3030" priority="3886"/>
    <cfRule type="duplicateValues" dxfId="3029" priority="3887"/>
    <cfRule type="duplicateValues" dxfId="3028" priority="3888"/>
    <cfRule type="duplicateValues" dxfId="3027" priority="3889"/>
    <cfRule type="duplicateValues" dxfId="3026" priority="3890"/>
    <cfRule type="duplicateValues" dxfId="3025" priority="3891"/>
    <cfRule type="duplicateValues" dxfId="3024" priority="3892"/>
    <cfRule type="duplicateValues" dxfId="3023" priority="3893"/>
    <cfRule type="duplicateValues" dxfId="3022" priority="3894"/>
    <cfRule type="duplicateValues" dxfId="3021" priority="3895"/>
    <cfRule type="duplicateValues" dxfId="3020" priority="3896"/>
    <cfRule type="duplicateValues" dxfId="3019" priority="3897"/>
    <cfRule type="duplicateValues" dxfId="3018" priority="3898"/>
    <cfRule type="duplicateValues" dxfId="3017" priority="3899"/>
  </conditionalFormatting>
  <conditionalFormatting sqref="C224">
    <cfRule type="duplicateValues" dxfId="3016" priority="3872"/>
    <cfRule type="duplicateValues" dxfId="3015" priority="3873"/>
    <cfRule type="duplicateValues" dxfId="3014" priority="3874"/>
    <cfRule type="duplicateValues" dxfId="3013" priority="3875"/>
    <cfRule type="duplicateValues" dxfId="3012" priority="3876"/>
    <cfRule type="duplicateValues" dxfId="3011" priority="3877"/>
    <cfRule type="duplicateValues" dxfId="3010" priority="3878"/>
    <cfRule type="duplicateValues" dxfId="3009" priority="3879"/>
    <cfRule type="duplicateValues" dxfId="3008" priority="3880"/>
    <cfRule type="duplicateValues" dxfId="3007" priority="3881"/>
    <cfRule type="duplicateValues" dxfId="3006" priority="3882"/>
    <cfRule type="duplicateValues" dxfId="3005" priority="3883"/>
    <cfRule type="duplicateValues" dxfId="3004" priority="3884"/>
    <cfRule type="duplicateValues" dxfId="3003" priority="3885"/>
  </conditionalFormatting>
  <conditionalFormatting sqref="C225">
    <cfRule type="duplicateValues" dxfId="3002" priority="3857"/>
    <cfRule type="duplicateValues" dxfId="3001" priority="3858"/>
    <cfRule type="duplicateValues" dxfId="3000" priority="3859"/>
    <cfRule type="duplicateValues" dxfId="2999" priority="3860"/>
    <cfRule type="duplicateValues" dxfId="2998" priority="3861"/>
    <cfRule type="duplicateValues" dxfId="2997" priority="3862"/>
    <cfRule type="duplicateValues" dxfId="2996" priority="3863"/>
    <cfRule type="duplicateValues" dxfId="2995" priority="3864"/>
  </conditionalFormatting>
  <conditionalFormatting sqref="C226">
    <cfRule type="duplicateValues" dxfId="2994" priority="3660"/>
    <cfRule type="duplicateValues" dxfId="2993" priority="3661"/>
    <cfRule type="duplicateValues" dxfId="2992" priority="3662"/>
    <cfRule type="duplicateValues" dxfId="2991" priority="3663"/>
    <cfRule type="duplicateValues" dxfId="2990" priority="3664"/>
    <cfRule type="duplicateValues" dxfId="2989" priority="3665"/>
    <cfRule type="duplicateValues" dxfId="2988" priority="3666"/>
    <cfRule type="duplicateValues" dxfId="2987" priority="3667"/>
    <cfRule type="duplicateValues" dxfId="2986" priority="3668"/>
    <cfRule type="duplicateValues" dxfId="2985" priority="3669"/>
  </conditionalFormatting>
  <conditionalFormatting sqref="C227">
    <cfRule type="duplicateValues" dxfId="2984" priority="3848"/>
  </conditionalFormatting>
  <conditionalFormatting sqref="C227:C229">
    <cfRule type="duplicateValues" dxfId="2983" priority="15563"/>
    <cfRule type="duplicateValues" dxfId="2982" priority="15564"/>
    <cfRule type="duplicateValues" dxfId="2981" priority="15565"/>
    <cfRule type="duplicateValues" dxfId="2980" priority="15566"/>
    <cfRule type="duplicateValues" dxfId="2979" priority="15567"/>
    <cfRule type="duplicateValues" dxfId="2978" priority="15568"/>
  </conditionalFormatting>
  <conditionalFormatting sqref="C228">
    <cfRule type="duplicateValues" dxfId="2977" priority="3845"/>
  </conditionalFormatting>
  <conditionalFormatting sqref="C229">
    <cfRule type="duplicateValues" dxfId="2976" priority="3846"/>
  </conditionalFormatting>
  <conditionalFormatting sqref="C230">
    <cfRule type="duplicateValues" dxfId="2975" priority="3914"/>
    <cfRule type="duplicateValues" dxfId="2974" priority="3915"/>
    <cfRule type="duplicateValues" dxfId="2973" priority="3916"/>
    <cfRule type="duplicateValues" dxfId="2972" priority="3917"/>
    <cfRule type="duplicateValues" dxfId="2971" priority="3918"/>
    <cfRule type="duplicateValues" dxfId="2970" priority="3919"/>
    <cfRule type="duplicateValues" dxfId="2969" priority="3920"/>
    <cfRule type="duplicateValues" dxfId="2968" priority="3921"/>
  </conditionalFormatting>
  <conditionalFormatting sqref="C231">
    <cfRule type="duplicateValues" dxfId="2967" priority="3314"/>
    <cfRule type="duplicateValues" dxfId="2966" priority="3315"/>
    <cfRule type="duplicateValues" dxfId="2965" priority="3316"/>
    <cfRule type="duplicateValues" dxfId="2964" priority="3317"/>
    <cfRule type="duplicateValues" dxfId="2963" priority="3318"/>
    <cfRule type="duplicateValues" dxfId="2962" priority="3319"/>
    <cfRule type="duplicateValues" dxfId="2961" priority="3320"/>
    <cfRule type="duplicateValues" dxfId="2960" priority="3321"/>
  </conditionalFormatting>
  <conditionalFormatting sqref="C232">
    <cfRule type="duplicateValues" dxfId="2959" priority="3562"/>
    <cfRule type="duplicateValues" dxfId="2958" priority="3563"/>
    <cfRule type="duplicateValues" dxfId="2957" priority="3564"/>
    <cfRule type="duplicateValues" dxfId="2956" priority="3565"/>
    <cfRule type="duplicateValues" dxfId="2955" priority="3566"/>
    <cfRule type="duplicateValues" dxfId="2954" priority="3567"/>
    <cfRule type="duplicateValues" dxfId="2953" priority="3568"/>
    <cfRule type="duplicateValues" dxfId="2952" priority="3569"/>
    <cfRule type="duplicateValues" dxfId="2951" priority="3570"/>
  </conditionalFormatting>
  <conditionalFormatting sqref="C233">
    <cfRule type="duplicateValues" dxfId="2950" priority="3544"/>
    <cfRule type="duplicateValues" dxfId="2949" priority="3545"/>
    <cfRule type="duplicateValues" dxfId="2948" priority="3546"/>
    <cfRule type="duplicateValues" dxfId="2947" priority="3547"/>
    <cfRule type="duplicateValues" dxfId="2946" priority="3548"/>
    <cfRule type="duplicateValues" dxfId="2945" priority="3549"/>
    <cfRule type="duplicateValues" dxfId="2944" priority="3550"/>
    <cfRule type="duplicateValues" dxfId="2943" priority="3551"/>
    <cfRule type="duplicateValues" dxfId="2942" priority="3552"/>
  </conditionalFormatting>
  <conditionalFormatting sqref="C234">
    <cfRule type="duplicateValues" dxfId="2941" priority="3532"/>
    <cfRule type="duplicateValues" dxfId="2940" priority="3533"/>
    <cfRule type="duplicateValues" dxfId="2939" priority="3534"/>
    <cfRule type="duplicateValues" dxfId="2938" priority="3535"/>
    <cfRule type="duplicateValues" dxfId="2937" priority="3536"/>
    <cfRule type="duplicateValues" dxfId="2936" priority="3537"/>
    <cfRule type="duplicateValues" dxfId="2935" priority="3538"/>
    <cfRule type="duplicateValues" dxfId="2934" priority="3539"/>
    <cfRule type="duplicateValues" dxfId="2933" priority="3540"/>
    <cfRule type="duplicateValues" dxfId="2932" priority="3541"/>
    <cfRule type="duplicateValues" dxfId="2931" priority="3542"/>
    <cfRule type="duplicateValues" dxfId="2930" priority="3543"/>
  </conditionalFormatting>
  <conditionalFormatting sqref="C235">
    <cfRule type="duplicateValues" dxfId="2929" priority="3524"/>
    <cfRule type="duplicateValues" dxfId="2928" priority="3525"/>
    <cfRule type="duplicateValues" dxfId="2927" priority="3526"/>
    <cfRule type="duplicateValues" dxfId="2926" priority="3527"/>
    <cfRule type="duplicateValues" dxfId="2925" priority="3528"/>
    <cfRule type="duplicateValues" dxfId="2924" priority="3529"/>
    <cfRule type="duplicateValues" dxfId="2923" priority="3530"/>
    <cfRule type="duplicateValues" dxfId="2922" priority="3531"/>
  </conditionalFormatting>
  <conditionalFormatting sqref="C236">
    <cfRule type="duplicateValues" dxfId="2921" priority="3517"/>
    <cfRule type="duplicateValues" dxfId="2920" priority="3518"/>
    <cfRule type="duplicateValues" dxfId="2919" priority="3519"/>
    <cfRule type="duplicateValues" dxfId="2918" priority="3520"/>
    <cfRule type="duplicateValues" dxfId="2917" priority="3521"/>
    <cfRule type="duplicateValues" dxfId="2916" priority="3522"/>
    <cfRule type="duplicateValues" dxfId="2915" priority="3523"/>
  </conditionalFormatting>
  <conditionalFormatting sqref="C237">
    <cfRule type="duplicateValues" dxfId="2914" priority="3787"/>
    <cfRule type="duplicateValues" dxfId="2913" priority="3788"/>
    <cfRule type="duplicateValues" dxfId="2912" priority="3789"/>
    <cfRule type="duplicateValues" dxfId="2911" priority="3790"/>
    <cfRule type="duplicateValues" dxfId="2910" priority="3791"/>
    <cfRule type="duplicateValues" dxfId="2909" priority="3792"/>
    <cfRule type="duplicateValues" dxfId="2908" priority="3793"/>
    <cfRule type="duplicateValues" dxfId="2907" priority="3794"/>
    <cfRule type="duplicateValues" dxfId="2906" priority="3795"/>
    <cfRule type="duplicateValues" dxfId="2905" priority="3796"/>
    <cfRule type="duplicateValues" dxfId="2904" priority="3797"/>
    <cfRule type="duplicateValues" dxfId="2903" priority="3798"/>
    <cfRule type="duplicateValues" dxfId="2902" priority="3799"/>
  </conditionalFormatting>
  <conditionalFormatting sqref="C238">
    <cfRule type="duplicateValues" dxfId="2901" priority="3346"/>
    <cfRule type="duplicateValues" dxfId="2900" priority="3347"/>
    <cfRule type="duplicateValues" dxfId="2899" priority="3348"/>
    <cfRule type="duplicateValues" dxfId="2898" priority="3349"/>
    <cfRule type="duplicateValues" dxfId="2897" priority="3350"/>
    <cfRule type="duplicateValues" dxfId="2896" priority="3351"/>
    <cfRule type="duplicateValues" dxfId="2895" priority="3352"/>
    <cfRule type="duplicateValues" dxfId="2894" priority="3353"/>
    <cfRule type="duplicateValues" dxfId="2893" priority="3354"/>
    <cfRule type="duplicateValues" dxfId="2892" priority="3355"/>
  </conditionalFormatting>
  <conditionalFormatting sqref="C239">
    <cfRule type="duplicateValues" dxfId="2891" priority="3330"/>
    <cfRule type="duplicateValues" dxfId="2890" priority="3331"/>
    <cfRule type="duplicateValues" dxfId="2889" priority="3332"/>
    <cfRule type="duplicateValues" dxfId="2888" priority="3333"/>
    <cfRule type="duplicateValues" dxfId="2887" priority="3334"/>
    <cfRule type="duplicateValues" dxfId="2886" priority="3335"/>
    <cfRule type="duplicateValues" dxfId="2885" priority="3336"/>
    <cfRule type="duplicateValues" dxfId="2884" priority="3337"/>
  </conditionalFormatting>
  <conditionalFormatting sqref="C240">
    <cfRule type="duplicateValues" dxfId="2883" priority="3652"/>
    <cfRule type="duplicateValues" dxfId="2882" priority="3653"/>
    <cfRule type="duplicateValues" dxfId="2881" priority="3654"/>
    <cfRule type="duplicateValues" dxfId="2880" priority="3655"/>
    <cfRule type="duplicateValues" dxfId="2879" priority="3656"/>
    <cfRule type="duplicateValues" dxfId="2878" priority="3657"/>
    <cfRule type="duplicateValues" dxfId="2877" priority="3658"/>
    <cfRule type="duplicateValues" dxfId="2876" priority="3659"/>
  </conditionalFormatting>
  <conditionalFormatting sqref="C241">
    <cfRule type="duplicateValues" dxfId="2875" priority="3274"/>
    <cfRule type="duplicateValues" dxfId="2874" priority="3275"/>
    <cfRule type="duplicateValues" dxfId="2873" priority="3276"/>
    <cfRule type="duplicateValues" dxfId="2872" priority="3277"/>
    <cfRule type="duplicateValues" dxfId="2871" priority="3278"/>
    <cfRule type="duplicateValues" dxfId="2870" priority="3279"/>
  </conditionalFormatting>
  <conditionalFormatting sqref="C242">
    <cfRule type="duplicateValues" dxfId="2869" priority="3497"/>
    <cfRule type="duplicateValues" dxfId="2868" priority="3498"/>
    <cfRule type="duplicateValues" dxfId="2867" priority="3499"/>
    <cfRule type="duplicateValues" dxfId="2866" priority="3500"/>
    <cfRule type="duplicateValues" dxfId="2865" priority="3501"/>
    <cfRule type="duplicateValues" dxfId="2864" priority="3502"/>
    <cfRule type="duplicateValues" dxfId="2863" priority="3503"/>
    <cfRule type="duplicateValues" dxfId="2862" priority="3504"/>
    <cfRule type="duplicateValues" dxfId="2861" priority="3505"/>
    <cfRule type="duplicateValues" dxfId="2860" priority="3506"/>
    <cfRule type="duplicateValues" dxfId="2859" priority="3507"/>
    <cfRule type="duplicateValues" dxfId="2858" priority="3508"/>
    <cfRule type="duplicateValues" dxfId="2857" priority="3509"/>
  </conditionalFormatting>
  <conditionalFormatting sqref="C243">
    <cfRule type="duplicateValues" dxfId="2856" priority="3267"/>
    <cfRule type="duplicateValues" dxfId="2855" priority="3268"/>
    <cfRule type="duplicateValues" dxfId="2854" priority="3269"/>
    <cfRule type="duplicateValues" dxfId="2853" priority="3270"/>
    <cfRule type="duplicateValues" dxfId="2852" priority="3271"/>
    <cfRule type="duplicateValues" dxfId="2851" priority="3272"/>
    <cfRule type="duplicateValues" dxfId="2850" priority="3273"/>
  </conditionalFormatting>
  <conditionalFormatting sqref="C244">
    <cfRule type="duplicateValues" dxfId="2849" priority="3600"/>
    <cfRule type="duplicateValues" dxfId="2848" priority="3601"/>
    <cfRule type="duplicateValues" dxfId="2847" priority="3602"/>
    <cfRule type="duplicateValues" dxfId="2846" priority="3603"/>
    <cfRule type="duplicateValues" dxfId="2845" priority="3604"/>
    <cfRule type="duplicateValues" dxfId="2844" priority="3605"/>
    <cfRule type="duplicateValues" dxfId="2843" priority="3606"/>
    <cfRule type="duplicateValues" dxfId="2842" priority="3607"/>
    <cfRule type="duplicateValues" dxfId="2841" priority="3608"/>
    <cfRule type="duplicateValues" dxfId="2840" priority="3609"/>
    <cfRule type="duplicateValues" dxfId="2839" priority="3610"/>
  </conditionalFormatting>
  <conditionalFormatting sqref="C245">
    <cfRule type="duplicateValues" dxfId="2838" priority="3584"/>
    <cfRule type="duplicateValues" dxfId="2837" priority="3585"/>
    <cfRule type="duplicateValues" dxfId="2836" priority="3586"/>
    <cfRule type="duplicateValues" dxfId="2835" priority="3587"/>
    <cfRule type="duplicateValues" dxfId="2834" priority="3588"/>
    <cfRule type="duplicateValues" dxfId="2833" priority="3589"/>
    <cfRule type="duplicateValues" dxfId="2832" priority="3590"/>
    <cfRule type="duplicateValues" dxfId="2831" priority="3591"/>
    <cfRule type="duplicateValues" dxfId="2830" priority="3592"/>
    <cfRule type="duplicateValues" dxfId="2829" priority="3593"/>
    <cfRule type="duplicateValues" dxfId="2828" priority="3594"/>
    <cfRule type="duplicateValues" dxfId="2827" priority="3595"/>
    <cfRule type="duplicateValues" dxfId="2826" priority="3596"/>
    <cfRule type="duplicateValues" dxfId="2825" priority="3597"/>
    <cfRule type="duplicateValues" dxfId="2824" priority="3598"/>
    <cfRule type="duplicateValues" dxfId="2823" priority="3599"/>
  </conditionalFormatting>
  <conditionalFormatting sqref="C246">
    <cfRule type="duplicateValues" dxfId="2822" priority="3628"/>
    <cfRule type="duplicateValues" dxfId="2821" priority="3629"/>
    <cfRule type="duplicateValues" dxfId="2820" priority="3630"/>
    <cfRule type="duplicateValues" dxfId="2819" priority="3631"/>
    <cfRule type="duplicateValues" dxfId="2818" priority="3632"/>
    <cfRule type="duplicateValues" dxfId="2817" priority="3633"/>
    <cfRule type="duplicateValues" dxfId="2816" priority="3634"/>
    <cfRule type="duplicateValues" dxfId="2815" priority="3635"/>
    <cfRule type="duplicateValues" dxfId="2814" priority="3636"/>
    <cfRule type="duplicateValues" dxfId="2813" priority="3637"/>
    <cfRule type="duplicateValues" dxfId="2812" priority="3638"/>
    <cfRule type="duplicateValues" dxfId="2811" priority="3639"/>
    <cfRule type="duplicateValues" dxfId="2810" priority="3640"/>
    <cfRule type="duplicateValues" dxfId="2809" priority="3641"/>
    <cfRule type="duplicateValues" dxfId="2808" priority="3642"/>
    <cfRule type="duplicateValues" dxfId="2807" priority="3643"/>
  </conditionalFormatting>
  <conditionalFormatting sqref="C247">
    <cfRule type="duplicateValues" dxfId="2806" priority="3753"/>
    <cfRule type="duplicateValues" dxfId="2805" priority="3754"/>
    <cfRule type="duplicateValues" dxfId="2804" priority="3755"/>
    <cfRule type="duplicateValues" dxfId="2803" priority="3756"/>
    <cfRule type="duplicateValues" dxfId="2802" priority="3757"/>
    <cfRule type="duplicateValues" dxfId="2801" priority="3758"/>
    <cfRule type="duplicateValues" dxfId="2800" priority="3759"/>
    <cfRule type="duplicateValues" dxfId="2799" priority="3760"/>
  </conditionalFormatting>
  <conditionalFormatting sqref="C248">
    <cfRule type="duplicateValues" dxfId="2798" priority="3742"/>
    <cfRule type="duplicateValues" dxfId="2797" priority="3743"/>
    <cfRule type="duplicateValues" dxfId="2796" priority="3744"/>
    <cfRule type="duplicateValues" dxfId="2795" priority="3745"/>
    <cfRule type="duplicateValues" dxfId="2794" priority="3746"/>
    <cfRule type="duplicateValues" dxfId="2793" priority="3747"/>
    <cfRule type="duplicateValues" dxfId="2792" priority="3748"/>
    <cfRule type="duplicateValues" dxfId="2791" priority="3749"/>
    <cfRule type="duplicateValues" dxfId="2790" priority="3750"/>
    <cfRule type="duplicateValues" dxfId="2789" priority="3751"/>
    <cfRule type="duplicateValues" dxfId="2788" priority="3752"/>
  </conditionalFormatting>
  <conditionalFormatting sqref="C249">
    <cfRule type="duplicateValues" dxfId="2787" priority="3827"/>
    <cfRule type="duplicateValues" dxfId="2786" priority="3828"/>
    <cfRule type="duplicateValues" dxfId="2785" priority="3829"/>
    <cfRule type="duplicateValues" dxfId="2784" priority="3830"/>
    <cfRule type="duplicateValues" dxfId="2783" priority="3831"/>
    <cfRule type="duplicateValues" dxfId="2782" priority="3832"/>
    <cfRule type="duplicateValues" dxfId="2781" priority="3833"/>
    <cfRule type="duplicateValues" dxfId="2780" priority="3834"/>
    <cfRule type="duplicateValues" dxfId="2779" priority="3835"/>
    <cfRule type="duplicateValues" dxfId="2778" priority="3836"/>
    <cfRule type="duplicateValues" dxfId="2777" priority="3837"/>
    <cfRule type="duplicateValues" dxfId="2776" priority="3838"/>
    <cfRule type="duplicateValues" dxfId="2775" priority="3839"/>
  </conditionalFormatting>
  <conditionalFormatting sqref="C250">
    <cfRule type="duplicateValues" dxfId="2774" priority="3728"/>
    <cfRule type="duplicateValues" dxfId="2773" priority="3729"/>
    <cfRule type="duplicateValues" dxfId="2772" priority="3730"/>
    <cfRule type="duplicateValues" dxfId="2771" priority="3731"/>
    <cfRule type="duplicateValues" dxfId="2770" priority="3732"/>
    <cfRule type="duplicateValues" dxfId="2769" priority="3733"/>
    <cfRule type="duplicateValues" dxfId="2768" priority="3734"/>
    <cfRule type="duplicateValues" dxfId="2767" priority="3735"/>
    <cfRule type="duplicateValues" dxfId="2766" priority="3736"/>
    <cfRule type="duplicateValues" dxfId="2765" priority="3737"/>
    <cfRule type="duplicateValues" dxfId="2764" priority="3738"/>
    <cfRule type="duplicateValues" dxfId="2763" priority="3739"/>
    <cfRule type="duplicateValues" dxfId="2762" priority="3740"/>
    <cfRule type="duplicateValues" dxfId="2761" priority="3741"/>
  </conditionalFormatting>
  <conditionalFormatting sqref="C251">
    <cfRule type="duplicateValues" dxfId="2760" priority="3721"/>
    <cfRule type="duplicateValues" dxfId="2759" priority="3722"/>
    <cfRule type="duplicateValues" dxfId="2758" priority="3723"/>
    <cfRule type="duplicateValues" dxfId="2757" priority="3724"/>
    <cfRule type="duplicateValues" dxfId="2756" priority="3725"/>
    <cfRule type="duplicateValues" dxfId="2755" priority="3726"/>
    <cfRule type="duplicateValues" dxfId="2754" priority="3727"/>
  </conditionalFormatting>
  <conditionalFormatting sqref="C252">
    <cfRule type="duplicateValues" dxfId="2753" priority="3715"/>
    <cfRule type="duplicateValues" dxfId="2752" priority="3716"/>
    <cfRule type="duplicateValues" dxfId="2751" priority="3717"/>
    <cfRule type="duplicateValues" dxfId="2750" priority="3718"/>
    <cfRule type="duplicateValues" dxfId="2749" priority="3719"/>
    <cfRule type="duplicateValues" dxfId="2748" priority="3720"/>
  </conditionalFormatting>
  <conditionalFormatting sqref="C253">
    <cfRule type="duplicateValues" dxfId="2747" priority="3708"/>
    <cfRule type="duplicateValues" dxfId="2746" priority="3709"/>
    <cfRule type="duplicateValues" dxfId="2745" priority="3710"/>
    <cfRule type="duplicateValues" dxfId="2744" priority="3711"/>
    <cfRule type="duplicateValues" dxfId="2743" priority="3712"/>
    <cfRule type="duplicateValues" dxfId="2742" priority="3713"/>
    <cfRule type="duplicateValues" dxfId="2741" priority="3714"/>
  </conditionalFormatting>
  <conditionalFormatting sqref="C254">
    <cfRule type="duplicateValues" dxfId="2740" priority="3490"/>
    <cfRule type="duplicateValues" dxfId="2739" priority="3491"/>
    <cfRule type="duplicateValues" dxfId="2738" priority="3492"/>
    <cfRule type="duplicateValues" dxfId="2737" priority="3493"/>
    <cfRule type="duplicateValues" dxfId="2736" priority="3494"/>
    <cfRule type="duplicateValues" dxfId="2735" priority="3495"/>
    <cfRule type="duplicateValues" dxfId="2734" priority="3496"/>
  </conditionalFormatting>
  <conditionalFormatting sqref="C255">
    <cfRule type="duplicateValues" dxfId="2733" priority="3365"/>
    <cfRule type="duplicateValues" dxfId="2732" priority="3366"/>
  </conditionalFormatting>
  <conditionalFormatting sqref="C256">
    <cfRule type="duplicateValues" dxfId="2731" priority="3483"/>
    <cfRule type="duplicateValues" dxfId="2730" priority="3484"/>
    <cfRule type="duplicateValues" dxfId="2729" priority="3485"/>
    <cfRule type="duplicateValues" dxfId="2728" priority="3486"/>
    <cfRule type="duplicateValues" dxfId="2727" priority="3487"/>
    <cfRule type="duplicateValues" dxfId="2726" priority="3488"/>
    <cfRule type="duplicateValues" dxfId="2725" priority="3489"/>
  </conditionalFormatting>
  <conditionalFormatting sqref="C257">
    <cfRule type="duplicateValues" dxfId="2724" priority="3462"/>
    <cfRule type="duplicateValues" dxfId="2723" priority="3463"/>
    <cfRule type="duplicateValues" dxfId="2722" priority="3464"/>
    <cfRule type="duplicateValues" dxfId="2721" priority="3465"/>
    <cfRule type="duplicateValues" dxfId="2720" priority="3466"/>
    <cfRule type="duplicateValues" dxfId="2719" priority="3467"/>
    <cfRule type="duplicateValues" dxfId="2718" priority="3468"/>
    <cfRule type="duplicateValues" dxfId="2717" priority="3469"/>
    <cfRule type="duplicateValues" dxfId="2716" priority="3470"/>
    <cfRule type="duplicateValues" dxfId="2715" priority="3471"/>
  </conditionalFormatting>
  <conditionalFormatting sqref="C258">
    <cfRule type="duplicateValues" dxfId="2714" priority="3472"/>
    <cfRule type="duplicateValues" dxfId="2713" priority="3473"/>
    <cfRule type="duplicateValues" dxfId="2712" priority="3474"/>
    <cfRule type="duplicateValues" dxfId="2711" priority="3475"/>
    <cfRule type="duplicateValues" dxfId="2710" priority="3476"/>
    <cfRule type="duplicateValues" dxfId="2709" priority="3477"/>
  </conditionalFormatting>
  <conditionalFormatting sqref="C283">
    <cfRule type="duplicateValues" dxfId="2708" priority="2984"/>
    <cfRule type="duplicateValues" dxfId="2707" priority="2985"/>
    <cfRule type="duplicateValues" dxfId="2706" priority="2986"/>
    <cfRule type="duplicateValues" dxfId="2705" priority="2987"/>
    <cfRule type="duplicateValues" dxfId="2704" priority="2988"/>
    <cfRule type="duplicateValues" dxfId="2703" priority="2989"/>
    <cfRule type="duplicateValues" dxfId="2702" priority="2990"/>
    <cfRule type="duplicateValues" dxfId="2701" priority="2991"/>
    <cfRule type="duplicateValues" dxfId="2700" priority="2992"/>
    <cfRule type="duplicateValues" dxfId="2699" priority="2993"/>
    <cfRule type="duplicateValues" dxfId="2698" priority="2994"/>
  </conditionalFormatting>
  <conditionalFormatting sqref="C284">
    <cfRule type="duplicateValues" dxfId="2697" priority="2888"/>
    <cfRule type="duplicateValues" dxfId="2696" priority="2889"/>
    <cfRule type="duplicateValues" dxfId="2695" priority="2890"/>
    <cfRule type="duplicateValues" dxfId="2694" priority="2891"/>
    <cfRule type="duplicateValues" dxfId="2693" priority="2892"/>
    <cfRule type="duplicateValues" dxfId="2692" priority="2893"/>
    <cfRule type="duplicateValues" dxfId="2691" priority="2894"/>
    <cfRule type="duplicateValues" dxfId="2690" priority="2895"/>
    <cfRule type="duplicateValues" dxfId="2689" priority="2896"/>
    <cfRule type="duplicateValues" dxfId="2688" priority="2897"/>
    <cfRule type="duplicateValues" dxfId="2687" priority="2898"/>
    <cfRule type="duplicateValues" dxfId="2686" priority="2899"/>
    <cfRule type="duplicateValues" dxfId="2685" priority="2900"/>
    <cfRule type="duplicateValues" dxfId="2684" priority="2901"/>
    <cfRule type="duplicateValues" dxfId="2683" priority="2902"/>
    <cfRule type="duplicateValues" dxfId="2682" priority="2903"/>
  </conditionalFormatting>
  <conditionalFormatting sqref="C285">
    <cfRule type="duplicateValues" dxfId="2681" priority="2968"/>
    <cfRule type="duplicateValues" dxfId="2680" priority="2969"/>
    <cfRule type="duplicateValues" dxfId="2679" priority="2970"/>
    <cfRule type="duplicateValues" dxfId="2678" priority="2971"/>
    <cfRule type="duplicateValues" dxfId="2677" priority="2972"/>
    <cfRule type="duplicateValues" dxfId="2676" priority="2973"/>
    <cfRule type="duplicateValues" dxfId="2675" priority="2974"/>
    <cfRule type="duplicateValues" dxfId="2674" priority="2975"/>
    <cfRule type="duplicateValues" dxfId="2673" priority="2976"/>
    <cfRule type="duplicateValues" dxfId="2672" priority="2977"/>
    <cfRule type="duplicateValues" dxfId="2671" priority="2978"/>
    <cfRule type="duplicateValues" dxfId="2670" priority="2979"/>
    <cfRule type="duplicateValues" dxfId="2669" priority="2980"/>
    <cfRule type="duplicateValues" dxfId="2668" priority="2981"/>
    <cfRule type="duplicateValues" dxfId="2667" priority="2982"/>
    <cfRule type="duplicateValues" dxfId="2666" priority="2983"/>
  </conditionalFormatting>
  <conditionalFormatting sqref="C286">
    <cfRule type="duplicateValues" dxfId="2665" priority="2715"/>
    <cfRule type="duplicateValues" dxfId="2664" priority="2716"/>
    <cfRule type="duplicateValues" dxfId="2663" priority="2717"/>
    <cfRule type="duplicateValues" dxfId="2662" priority="2718"/>
    <cfRule type="duplicateValues" dxfId="2661" priority="2719"/>
    <cfRule type="duplicateValues" dxfId="2660" priority="2720"/>
    <cfRule type="duplicateValues" dxfId="2659" priority="2721"/>
    <cfRule type="duplicateValues" dxfId="2658" priority="2722"/>
    <cfRule type="duplicateValues" dxfId="2657" priority="2723"/>
    <cfRule type="duplicateValues" dxfId="2656" priority="2724"/>
    <cfRule type="duplicateValues" dxfId="2655" priority="2725"/>
    <cfRule type="duplicateValues" dxfId="2654" priority="2726"/>
    <cfRule type="duplicateValues" dxfId="2653" priority="2727"/>
    <cfRule type="duplicateValues" dxfId="2652" priority="2728"/>
    <cfRule type="duplicateValues" dxfId="2651" priority="2729"/>
    <cfRule type="duplicateValues" dxfId="2650" priority="2730"/>
  </conditionalFormatting>
  <conditionalFormatting sqref="C287:C288">
    <cfRule type="duplicateValues" dxfId="2649" priority="3188"/>
    <cfRule type="duplicateValues" dxfId="2648" priority="3189"/>
    <cfRule type="duplicateValues" dxfId="2647" priority="3190"/>
    <cfRule type="duplicateValues" dxfId="2646" priority="3191"/>
    <cfRule type="duplicateValues" dxfId="2645" priority="3192"/>
    <cfRule type="duplicateValues" dxfId="2644" priority="3193"/>
    <cfRule type="duplicateValues" dxfId="2643" priority="3194"/>
    <cfRule type="duplicateValues" dxfId="2642" priority="3195"/>
    <cfRule type="duplicateValues" dxfId="2641" priority="3196"/>
    <cfRule type="duplicateValues" dxfId="2640" priority="3197"/>
    <cfRule type="duplicateValues" dxfId="2639" priority="3198"/>
    <cfRule type="duplicateValues" dxfId="2638" priority="3199"/>
    <cfRule type="duplicateValues" dxfId="2637" priority="3200"/>
    <cfRule type="duplicateValues" dxfId="2636" priority="3201"/>
    <cfRule type="duplicateValues" dxfId="2635" priority="3202"/>
    <cfRule type="duplicateValues" dxfId="2634" priority="3203"/>
  </conditionalFormatting>
  <conditionalFormatting sqref="C289">
    <cfRule type="duplicateValues" dxfId="2633" priority="2856"/>
    <cfRule type="duplicateValues" dxfId="2632" priority="2857"/>
    <cfRule type="duplicateValues" dxfId="2631" priority="2858"/>
    <cfRule type="duplicateValues" dxfId="2630" priority="2859"/>
    <cfRule type="duplicateValues" dxfId="2629" priority="2860"/>
    <cfRule type="duplicateValues" dxfId="2628" priority="2861"/>
    <cfRule type="duplicateValues" dxfId="2627" priority="2862"/>
    <cfRule type="duplicateValues" dxfId="2626" priority="2863"/>
    <cfRule type="duplicateValues" dxfId="2625" priority="2864"/>
    <cfRule type="duplicateValues" dxfId="2624" priority="2865"/>
    <cfRule type="duplicateValues" dxfId="2623" priority="2866"/>
    <cfRule type="duplicateValues" dxfId="2622" priority="2867"/>
    <cfRule type="duplicateValues" dxfId="2621" priority="2868"/>
    <cfRule type="duplicateValues" dxfId="2620" priority="2869"/>
    <cfRule type="duplicateValues" dxfId="2619" priority="2870"/>
    <cfRule type="duplicateValues" dxfId="2618" priority="2871"/>
  </conditionalFormatting>
  <conditionalFormatting sqref="C290">
    <cfRule type="duplicateValues" dxfId="2617" priority="3043"/>
    <cfRule type="duplicateValues" dxfId="2616" priority="3044"/>
    <cfRule type="duplicateValues" dxfId="2615" priority="3045"/>
    <cfRule type="duplicateValues" dxfId="2614" priority="3046"/>
    <cfRule type="duplicateValues" dxfId="2613" priority="3047"/>
    <cfRule type="duplicateValues" dxfId="2612" priority="3048"/>
    <cfRule type="duplicateValues" dxfId="2611" priority="3049"/>
    <cfRule type="duplicateValues" dxfId="2610" priority="3050"/>
  </conditionalFormatting>
  <conditionalFormatting sqref="C291">
    <cfRule type="duplicateValues" dxfId="2609" priority="3035"/>
    <cfRule type="duplicateValues" dxfId="2608" priority="3036"/>
    <cfRule type="duplicateValues" dxfId="2607" priority="3037"/>
    <cfRule type="duplicateValues" dxfId="2606" priority="3038"/>
    <cfRule type="duplicateValues" dxfId="2605" priority="3039"/>
    <cfRule type="duplicateValues" dxfId="2604" priority="3040"/>
    <cfRule type="duplicateValues" dxfId="2603" priority="3041"/>
    <cfRule type="duplicateValues" dxfId="2602" priority="3042"/>
  </conditionalFormatting>
  <conditionalFormatting sqref="C292">
    <cfRule type="duplicateValues" dxfId="2601" priority="3027"/>
    <cfRule type="duplicateValues" dxfId="2600" priority="3028"/>
    <cfRule type="duplicateValues" dxfId="2599" priority="3029"/>
    <cfRule type="duplicateValues" dxfId="2598" priority="3030"/>
    <cfRule type="duplicateValues" dxfId="2597" priority="3031"/>
    <cfRule type="duplicateValues" dxfId="2596" priority="3032"/>
    <cfRule type="duplicateValues" dxfId="2595" priority="3033"/>
    <cfRule type="duplicateValues" dxfId="2594" priority="3034"/>
  </conditionalFormatting>
  <conditionalFormatting sqref="C293">
    <cfRule type="duplicateValues" dxfId="2593" priority="3212"/>
    <cfRule type="duplicateValues" dxfId="2592" priority="3213"/>
    <cfRule type="duplicateValues" dxfId="2591" priority="3214"/>
    <cfRule type="duplicateValues" dxfId="2590" priority="3215"/>
    <cfRule type="duplicateValues" dxfId="2589" priority="3216"/>
    <cfRule type="duplicateValues" dxfId="2588" priority="3217"/>
    <cfRule type="duplicateValues" dxfId="2587" priority="3218"/>
    <cfRule type="duplicateValues" dxfId="2586" priority="3219"/>
    <cfRule type="duplicateValues" dxfId="2585" priority="3220"/>
    <cfRule type="duplicateValues" dxfId="2584" priority="3221"/>
    <cfRule type="duplicateValues" dxfId="2583" priority="3222"/>
    <cfRule type="duplicateValues" dxfId="2582" priority="3223"/>
    <cfRule type="duplicateValues" dxfId="2581" priority="3224"/>
    <cfRule type="duplicateValues" dxfId="2580" priority="3225"/>
    <cfRule type="duplicateValues" dxfId="2579" priority="3226"/>
    <cfRule type="duplicateValues" dxfId="2578" priority="3227"/>
  </conditionalFormatting>
  <conditionalFormatting sqref="C294">
    <cfRule type="duplicateValues" dxfId="2577" priority="3145"/>
    <cfRule type="duplicateValues" dxfId="2576" priority="3146"/>
    <cfRule type="duplicateValues" dxfId="2575" priority="3147"/>
    <cfRule type="duplicateValues" dxfId="2574" priority="3148"/>
    <cfRule type="duplicateValues" dxfId="2573" priority="3149"/>
    <cfRule type="duplicateValues" dxfId="2572" priority="3150"/>
    <cfRule type="duplicateValues" dxfId="2571" priority="3151"/>
    <cfRule type="duplicateValues" dxfId="2570" priority="3152"/>
    <cfRule type="duplicateValues" dxfId="2569" priority="3153"/>
    <cfRule type="duplicateValues" dxfId="2568" priority="3154"/>
    <cfRule type="duplicateValues" dxfId="2567" priority="3155"/>
    <cfRule type="duplicateValues" dxfId="2566" priority="3156"/>
    <cfRule type="duplicateValues" dxfId="2565" priority="3157"/>
    <cfRule type="duplicateValues" dxfId="2564" priority="3158"/>
    <cfRule type="duplicateValues" dxfId="2563" priority="3159"/>
    <cfRule type="duplicateValues" dxfId="2562" priority="3160"/>
  </conditionalFormatting>
  <conditionalFormatting sqref="C295:C300">
    <cfRule type="duplicateValues" dxfId="2561" priority="13209"/>
    <cfRule type="duplicateValues" dxfId="2560" priority="13211"/>
    <cfRule type="duplicateValues" dxfId="2559" priority="13212"/>
    <cfRule type="duplicateValues" dxfId="2558" priority="13215"/>
    <cfRule type="duplicateValues" dxfId="2557" priority="13216"/>
    <cfRule type="duplicateValues" dxfId="2556" priority="13217"/>
    <cfRule type="duplicateValues" dxfId="2555" priority="13218"/>
    <cfRule type="duplicateValues" dxfId="2554" priority="13219"/>
    <cfRule type="duplicateValues" dxfId="2553" priority="13220"/>
    <cfRule type="duplicateValues" dxfId="2552" priority="13221"/>
  </conditionalFormatting>
  <conditionalFormatting sqref="C295:C303">
    <cfRule type="duplicateValues" dxfId="2551" priority="13231"/>
  </conditionalFormatting>
  <conditionalFormatting sqref="C301">
    <cfRule type="duplicateValues" dxfId="2550" priority="2836"/>
    <cfRule type="duplicateValues" dxfId="2549" priority="2837"/>
    <cfRule type="duplicateValues" dxfId="2548" priority="2838"/>
    <cfRule type="duplicateValues" dxfId="2547" priority="2839"/>
  </conditionalFormatting>
  <conditionalFormatting sqref="C302">
    <cfRule type="duplicateValues" dxfId="2546" priority="2831"/>
    <cfRule type="duplicateValues" dxfId="2545" priority="2832"/>
    <cfRule type="duplicateValues" dxfId="2544" priority="2833"/>
    <cfRule type="duplicateValues" dxfId="2543" priority="2834"/>
    <cfRule type="duplicateValues" dxfId="2542" priority="2835"/>
  </conditionalFormatting>
  <conditionalFormatting sqref="C303">
    <cfRule type="duplicateValues" dxfId="2541" priority="2821"/>
    <cfRule type="duplicateValues" dxfId="2540" priority="2822"/>
    <cfRule type="duplicateValues" dxfId="2539" priority="2823"/>
    <cfRule type="duplicateValues" dxfId="2538" priority="2824"/>
    <cfRule type="duplicateValues" dxfId="2537" priority="2825"/>
    <cfRule type="duplicateValues" dxfId="2536" priority="2826"/>
    <cfRule type="duplicateValues" dxfId="2535" priority="2827"/>
    <cfRule type="duplicateValues" dxfId="2534" priority="2828"/>
    <cfRule type="duplicateValues" dxfId="2533" priority="2829"/>
    <cfRule type="duplicateValues" dxfId="2532" priority="2830"/>
  </conditionalFormatting>
  <conditionalFormatting sqref="C304">
    <cfRule type="duplicateValues" dxfId="2531" priority="2707"/>
    <cfRule type="duplicateValues" dxfId="2530" priority="2708"/>
    <cfRule type="duplicateValues" dxfId="2529" priority="2709"/>
    <cfRule type="duplicateValues" dxfId="2528" priority="2710"/>
    <cfRule type="duplicateValues" dxfId="2527" priority="2711"/>
    <cfRule type="duplicateValues" dxfId="2526" priority="2712"/>
    <cfRule type="duplicateValues" dxfId="2525" priority="2713"/>
    <cfRule type="duplicateValues" dxfId="2524" priority="2714"/>
  </conditionalFormatting>
  <conditionalFormatting sqref="C305">
    <cfRule type="duplicateValues" dxfId="2523" priority="2747"/>
    <cfRule type="duplicateValues" dxfId="2522" priority="2748"/>
    <cfRule type="duplicateValues" dxfId="2521" priority="2749"/>
    <cfRule type="duplicateValues" dxfId="2520" priority="2750"/>
    <cfRule type="duplicateValues" dxfId="2519" priority="2751"/>
    <cfRule type="duplicateValues" dxfId="2518" priority="2752"/>
    <cfRule type="duplicateValues" dxfId="2517" priority="2753"/>
    <cfRule type="duplicateValues" dxfId="2516" priority="2754"/>
    <cfRule type="duplicateValues" dxfId="2515" priority="2755"/>
    <cfRule type="duplicateValues" dxfId="2514" priority="2756"/>
    <cfRule type="duplicateValues" dxfId="2513" priority="2757"/>
    <cfRule type="duplicateValues" dxfId="2512" priority="2758"/>
    <cfRule type="duplicateValues" dxfId="2511" priority="2759"/>
    <cfRule type="duplicateValues" dxfId="2510" priority="2760"/>
    <cfRule type="duplicateValues" dxfId="2509" priority="2761"/>
    <cfRule type="duplicateValues" dxfId="2508" priority="2762"/>
  </conditionalFormatting>
  <conditionalFormatting sqref="C306 C295:C303">
    <cfRule type="duplicateValues" dxfId="2507" priority="2844"/>
  </conditionalFormatting>
  <conditionalFormatting sqref="C306">
    <cfRule type="duplicateValues" dxfId="2506" priority="2819"/>
    <cfRule type="duplicateValues" dxfId="2505" priority="2820"/>
  </conditionalFormatting>
  <conditionalFormatting sqref="C306:C308 C295:C303">
    <cfRule type="duplicateValues" dxfId="2504" priority="13188"/>
  </conditionalFormatting>
  <conditionalFormatting sqref="C307">
    <cfRule type="duplicateValues" dxfId="2503" priority="2807"/>
    <cfRule type="duplicateValues" dxfId="2502" priority="2808"/>
    <cfRule type="duplicateValues" dxfId="2501" priority="2809"/>
  </conditionalFormatting>
  <conditionalFormatting sqref="C308">
    <cfRule type="duplicateValues" dxfId="2500" priority="2803"/>
    <cfRule type="duplicateValues" dxfId="2499" priority="2804"/>
    <cfRule type="duplicateValues" dxfId="2498" priority="2805"/>
    <cfRule type="duplicateValues" dxfId="2497" priority="2806"/>
  </conditionalFormatting>
  <conditionalFormatting sqref="C309">
    <cfRule type="duplicateValues" dxfId="2496" priority="2739"/>
    <cfRule type="duplicateValues" dxfId="2495" priority="2740"/>
    <cfRule type="duplicateValues" dxfId="2494" priority="2741"/>
    <cfRule type="duplicateValues" dxfId="2493" priority="2742"/>
    <cfRule type="duplicateValues" dxfId="2492" priority="2743"/>
    <cfRule type="duplicateValues" dxfId="2491" priority="2744"/>
    <cfRule type="duplicateValues" dxfId="2490" priority="2745"/>
    <cfRule type="duplicateValues" dxfId="2489" priority="2746"/>
  </conditionalFormatting>
  <conditionalFormatting sqref="C310">
    <cfRule type="duplicateValues" dxfId="2488" priority="2691"/>
    <cfRule type="duplicateValues" dxfId="2487" priority="2692"/>
    <cfRule type="duplicateValues" dxfId="2486" priority="2693"/>
    <cfRule type="duplicateValues" dxfId="2485" priority="2694"/>
    <cfRule type="duplicateValues" dxfId="2484" priority="2695"/>
    <cfRule type="duplicateValues" dxfId="2483" priority="2696"/>
    <cfRule type="duplicateValues" dxfId="2482" priority="2697"/>
    <cfRule type="duplicateValues" dxfId="2481" priority="2698"/>
    <cfRule type="duplicateValues" dxfId="2480" priority="2699"/>
    <cfRule type="duplicateValues" dxfId="2479" priority="2700"/>
    <cfRule type="duplicateValues" dxfId="2478" priority="2701"/>
    <cfRule type="duplicateValues" dxfId="2477" priority="2702"/>
    <cfRule type="duplicateValues" dxfId="2476" priority="2703"/>
    <cfRule type="duplicateValues" dxfId="2475" priority="2704"/>
    <cfRule type="duplicateValues" dxfId="2474" priority="2705"/>
    <cfRule type="duplicateValues" dxfId="2473" priority="2706"/>
  </conditionalFormatting>
  <conditionalFormatting sqref="C320">
    <cfRule type="duplicateValues" dxfId="2472" priority="2669"/>
    <cfRule type="duplicateValues" dxfId="2471" priority="2670"/>
    <cfRule type="duplicateValues" dxfId="2470" priority="2671"/>
    <cfRule type="duplicateValues" dxfId="2469" priority="2672"/>
    <cfRule type="duplicateValues" dxfId="2468" priority="2673"/>
    <cfRule type="duplicateValues" dxfId="2467" priority="2674"/>
    <cfRule type="duplicateValues" dxfId="2466" priority="2675"/>
    <cfRule type="duplicateValues" dxfId="2465" priority="2676"/>
    <cfRule type="duplicateValues" dxfId="2464" priority="2677"/>
    <cfRule type="duplicateValues" dxfId="2463" priority="2678"/>
  </conditionalFormatting>
  <conditionalFormatting sqref="C321">
    <cfRule type="duplicateValues" dxfId="2462" priority="2636"/>
    <cfRule type="duplicateValues" dxfId="2461" priority="2637"/>
    <cfRule type="duplicateValues" dxfId="2460" priority="2638"/>
    <cfRule type="duplicateValues" dxfId="2459" priority="2639"/>
    <cfRule type="duplicateValues" dxfId="2458" priority="2640"/>
    <cfRule type="duplicateValues" dxfId="2457" priority="2641"/>
    <cfRule type="duplicateValues" dxfId="2456" priority="2642"/>
    <cfRule type="duplicateValues" dxfId="2455" priority="2643"/>
    <cfRule type="duplicateValues" dxfId="2454" priority="2644"/>
    <cfRule type="duplicateValues" dxfId="2453" priority="2645"/>
    <cfRule type="duplicateValues" dxfId="2452" priority="2646"/>
    <cfRule type="duplicateValues" dxfId="2451" priority="2647"/>
    <cfRule type="duplicateValues" dxfId="2450" priority="2648"/>
    <cfRule type="duplicateValues" dxfId="2449" priority="2649"/>
    <cfRule type="duplicateValues" dxfId="2448" priority="2650"/>
    <cfRule type="duplicateValues" dxfId="2447" priority="2651"/>
  </conditionalFormatting>
  <conditionalFormatting sqref="C322">
    <cfRule type="duplicateValues" dxfId="2446" priority="2682"/>
    <cfRule type="duplicateValues" dxfId="2445" priority="2683"/>
    <cfRule type="duplicateValues" dxfId="2444" priority="2684"/>
    <cfRule type="duplicateValues" dxfId="2443" priority="2685"/>
    <cfRule type="duplicateValues" dxfId="2442" priority="2686"/>
    <cfRule type="duplicateValues" dxfId="2441" priority="2687"/>
  </conditionalFormatting>
  <conditionalFormatting sqref="C322:C323">
    <cfRule type="duplicateValues" dxfId="2440" priority="2688"/>
  </conditionalFormatting>
  <conditionalFormatting sqref="C323">
    <cfRule type="duplicateValues" dxfId="2439" priority="2679"/>
    <cfRule type="duplicateValues" dxfId="2438" priority="2680"/>
    <cfRule type="duplicateValues" dxfId="2437" priority="2681"/>
  </conditionalFormatting>
  <conditionalFormatting sqref="C324:C325">
    <cfRule type="duplicateValues" dxfId="2436" priority="2690"/>
  </conditionalFormatting>
  <conditionalFormatting sqref="C325">
    <cfRule type="duplicateValues" dxfId="2435" priority="2689"/>
  </conditionalFormatting>
  <conditionalFormatting sqref="C326">
    <cfRule type="duplicateValues" dxfId="2434" priority="2609"/>
    <cfRule type="duplicateValues" dxfId="2433" priority="2610"/>
    <cfRule type="duplicateValues" dxfId="2432" priority="2611"/>
    <cfRule type="duplicateValues" dxfId="2431" priority="2612"/>
    <cfRule type="duplicateValues" dxfId="2430" priority="2613"/>
    <cfRule type="duplicateValues" dxfId="2429" priority="2614"/>
    <cfRule type="duplicateValues" dxfId="2428" priority="2615"/>
    <cfRule type="duplicateValues" dxfId="2427" priority="2616"/>
    <cfRule type="duplicateValues" dxfId="2426" priority="2617"/>
    <cfRule type="duplicateValues" dxfId="2425" priority="2618"/>
    <cfRule type="duplicateValues" dxfId="2424" priority="2619"/>
    <cfRule type="duplicateValues" dxfId="2423" priority="2620"/>
  </conditionalFormatting>
  <conditionalFormatting sqref="C327">
    <cfRule type="duplicateValues" dxfId="2422" priority="2554"/>
    <cfRule type="duplicateValues" dxfId="2421" priority="2555"/>
    <cfRule type="duplicateValues" dxfId="2420" priority="2556"/>
    <cfRule type="duplicateValues" dxfId="2419" priority="2557"/>
    <cfRule type="duplicateValues" dxfId="2418" priority="2558"/>
    <cfRule type="duplicateValues" dxfId="2417" priority="2559"/>
    <cfRule type="duplicateValues" dxfId="2416" priority="2560"/>
    <cfRule type="duplicateValues" dxfId="2415" priority="2561"/>
    <cfRule type="duplicateValues" dxfId="2414" priority="2562"/>
    <cfRule type="duplicateValues" dxfId="2413" priority="2563"/>
    <cfRule type="duplicateValues" dxfId="2412" priority="2564"/>
    <cfRule type="duplicateValues" dxfId="2411" priority="2565"/>
    <cfRule type="duplicateValues" dxfId="2410" priority="2566"/>
    <cfRule type="duplicateValues" dxfId="2409" priority="2567"/>
    <cfRule type="duplicateValues" dxfId="2408" priority="2568"/>
    <cfRule type="duplicateValues" dxfId="2407" priority="2569"/>
    <cfRule type="duplicateValues" dxfId="2406" priority="2570"/>
    <cfRule type="duplicateValues" dxfId="2405" priority="2571"/>
  </conditionalFormatting>
  <conditionalFormatting sqref="C328">
    <cfRule type="duplicateValues" dxfId="2404" priority="2536"/>
    <cfRule type="duplicateValues" dxfId="2403" priority="2537"/>
    <cfRule type="duplicateValues" dxfId="2402" priority="2538"/>
    <cfRule type="duplicateValues" dxfId="2401" priority="2539"/>
    <cfRule type="duplicateValues" dxfId="2400" priority="2540"/>
    <cfRule type="duplicateValues" dxfId="2399" priority="2541"/>
    <cfRule type="duplicateValues" dxfId="2398" priority="2542"/>
    <cfRule type="duplicateValues" dxfId="2397" priority="2543"/>
    <cfRule type="duplicateValues" dxfId="2396" priority="2544"/>
    <cfRule type="duplicateValues" dxfId="2395" priority="2545"/>
    <cfRule type="duplicateValues" dxfId="2394" priority="2546"/>
    <cfRule type="duplicateValues" dxfId="2393" priority="2547"/>
    <cfRule type="duplicateValues" dxfId="2392" priority="2548"/>
    <cfRule type="duplicateValues" dxfId="2391" priority="2549"/>
    <cfRule type="duplicateValues" dxfId="2390" priority="2550"/>
    <cfRule type="duplicateValues" dxfId="2389" priority="2551"/>
    <cfRule type="duplicateValues" dxfId="2388" priority="2552"/>
    <cfRule type="duplicateValues" dxfId="2387" priority="2553"/>
  </conditionalFormatting>
  <conditionalFormatting sqref="C329">
    <cfRule type="duplicateValues" dxfId="2386" priority="2518"/>
    <cfRule type="duplicateValues" dxfId="2385" priority="2519"/>
    <cfRule type="duplicateValues" dxfId="2384" priority="2520"/>
    <cfRule type="duplicateValues" dxfId="2383" priority="2521"/>
    <cfRule type="duplicateValues" dxfId="2382" priority="2522"/>
    <cfRule type="duplicateValues" dxfId="2381" priority="2523"/>
    <cfRule type="duplicateValues" dxfId="2380" priority="2524"/>
    <cfRule type="duplicateValues" dxfId="2379" priority="2525"/>
    <cfRule type="duplicateValues" dxfId="2378" priority="2526"/>
    <cfRule type="duplicateValues" dxfId="2377" priority="2527"/>
    <cfRule type="duplicateValues" dxfId="2376" priority="2528"/>
    <cfRule type="duplicateValues" dxfId="2375" priority="2529"/>
    <cfRule type="duplicateValues" dxfId="2374" priority="2530"/>
    <cfRule type="duplicateValues" dxfId="2373" priority="2531"/>
    <cfRule type="duplicateValues" dxfId="2372" priority="2532"/>
    <cfRule type="duplicateValues" dxfId="2371" priority="2533"/>
    <cfRule type="duplicateValues" dxfId="2370" priority="2534"/>
    <cfRule type="duplicateValues" dxfId="2369" priority="2535"/>
  </conditionalFormatting>
  <conditionalFormatting sqref="C330">
    <cfRule type="duplicateValues" dxfId="2368" priority="2508"/>
    <cfRule type="duplicateValues" dxfId="2367" priority="2509"/>
    <cfRule type="duplicateValues" dxfId="2366" priority="2510"/>
    <cfRule type="duplicateValues" dxfId="2365" priority="2511"/>
    <cfRule type="duplicateValues" dxfId="2364" priority="2512"/>
    <cfRule type="duplicateValues" dxfId="2363" priority="2513"/>
    <cfRule type="duplicateValues" dxfId="2362" priority="2514"/>
    <cfRule type="duplicateValues" dxfId="2361" priority="2515"/>
    <cfRule type="duplicateValues" dxfId="2360" priority="2516"/>
    <cfRule type="duplicateValues" dxfId="2359" priority="2517"/>
  </conditionalFormatting>
  <conditionalFormatting sqref="C331">
    <cfRule type="duplicateValues" dxfId="2358" priority="2498"/>
    <cfRule type="duplicateValues" dxfId="2357" priority="2499"/>
    <cfRule type="duplicateValues" dxfId="2356" priority="2500"/>
    <cfRule type="duplicateValues" dxfId="2355" priority="2501"/>
    <cfRule type="duplicateValues" dxfId="2354" priority="2502"/>
    <cfRule type="duplicateValues" dxfId="2353" priority="2503"/>
    <cfRule type="duplicateValues" dxfId="2352" priority="2504"/>
    <cfRule type="duplicateValues" dxfId="2351" priority="2505"/>
    <cfRule type="duplicateValues" dxfId="2350" priority="2506"/>
    <cfRule type="duplicateValues" dxfId="2349" priority="2507"/>
  </conditionalFormatting>
  <conditionalFormatting sqref="C332">
    <cfRule type="duplicateValues" dxfId="2348" priority="2490"/>
    <cfRule type="duplicateValues" dxfId="2347" priority="2491"/>
    <cfRule type="duplicateValues" dxfId="2346" priority="2492"/>
    <cfRule type="duplicateValues" dxfId="2345" priority="2493"/>
    <cfRule type="duplicateValues" dxfId="2344" priority="2494"/>
    <cfRule type="duplicateValues" dxfId="2343" priority="2495"/>
    <cfRule type="duplicateValues" dxfId="2342" priority="2496"/>
    <cfRule type="duplicateValues" dxfId="2341" priority="2497"/>
  </conditionalFormatting>
  <conditionalFormatting sqref="C333">
    <cfRule type="duplicateValues" dxfId="2340" priority="2479"/>
    <cfRule type="duplicateValues" dxfId="2339" priority="2480"/>
    <cfRule type="duplicateValues" dxfId="2338" priority="2481"/>
    <cfRule type="duplicateValues" dxfId="2337" priority="2482"/>
    <cfRule type="duplicateValues" dxfId="2336" priority="2483"/>
    <cfRule type="duplicateValues" dxfId="2335" priority="2484"/>
    <cfRule type="duplicateValues" dxfId="2334" priority="2485"/>
    <cfRule type="duplicateValues" dxfId="2333" priority="2486"/>
    <cfRule type="duplicateValues" dxfId="2332" priority="2487"/>
    <cfRule type="duplicateValues" dxfId="2331" priority="2488"/>
    <cfRule type="duplicateValues" dxfId="2330" priority="2489"/>
  </conditionalFormatting>
  <conditionalFormatting sqref="C334">
    <cfRule type="duplicateValues" dxfId="2329" priority="2451"/>
    <cfRule type="duplicateValues" dxfId="2328" priority="2452"/>
    <cfRule type="duplicateValues" dxfId="2327" priority="2453"/>
    <cfRule type="duplicateValues" dxfId="2326" priority="2454"/>
    <cfRule type="duplicateValues" dxfId="2325" priority="2455"/>
    <cfRule type="duplicateValues" dxfId="2324" priority="2456"/>
    <cfRule type="duplicateValues" dxfId="2323" priority="2457"/>
    <cfRule type="duplicateValues" dxfId="2322" priority="2458"/>
    <cfRule type="duplicateValues" dxfId="2321" priority="2459"/>
    <cfRule type="duplicateValues" dxfId="2320" priority="2460"/>
    <cfRule type="duplicateValues" dxfId="2319" priority="2461"/>
    <cfRule type="duplicateValues" dxfId="2318" priority="2462"/>
    <cfRule type="duplicateValues" dxfId="2317" priority="2463"/>
    <cfRule type="duplicateValues" dxfId="2316" priority="2464"/>
    <cfRule type="duplicateValues" dxfId="2315" priority="2465"/>
    <cfRule type="duplicateValues" dxfId="2314" priority="2466"/>
    <cfRule type="duplicateValues" dxfId="2313" priority="2467"/>
    <cfRule type="duplicateValues" dxfId="2312" priority="2468"/>
    <cfRule type="duplicateValues" dxfId="2311" priority="2469"/>
    <cfRule type="duplicateValues" dxfId="2310" priority="2470"/>
    <cfRule type="duplicateValues" dxfId="2309" priority="2471"/>
    <cfRule type="duplicateValues" dxfId="2308" priority="2472"/>
    <cfRule type="duplicateValues" dxfId="2307" priority="2473"/>
    <cfRule type="duplicateValues" dxfId="2306" priority="2474"/>
    <cfRule type="duplicateValues" dxfId="2305" priority="2475"/>
    <cfRule type="duplicateValues" dxfId="2304" priority="2476"/>
    <cfRule type="duplicateValues" dxfId="2303" priority="2477"/>
    <cfRule type="duplicateValues" dxfId="2302" priority="2478"/>
  </conditionalFormatting>
  <conditionalFormatting sqref="C335">
    <cfRule type="duplicateValues" dxfId="2301" priority="2439"/>
    <cfRule type="duplicateValues" dxfId="2300" priority="2440"/>
    <cfRule type="duplicateValues" dxfId="2299" priority="2441"/>
    <cfRule type="duplicateValues" dxfId="2298" priority="2442"/>
    <cfRule type="duplicateValues" dxfId="2297" priority="2443"/>
    <cfRule type="duplicateValues" dxfId="2296" priority="2444"/>
  </conditionalFormatting>
  <conditionalFormatting sqref="C336">
    <cfRule type="duplicateValues" dxfId="2295" priority="2433"/>
    <cfRule type="duplicateValues" dxfId="2294" priority="2434"/>
    <cfRule type="duplicateValues" dxfId="2293" priority="2435"/>
    <cfRule type="duplicateValues" dxfId="2292" priority="2436"/>
    <cfRule type="duplicateValues" dxfId="2291" priority="2437"/>
    <cfRule type="duplicateValues" dxfId="2290" priority="2438"/>
  </conditionalFormatting>
  <conditionalFormatting sqref="C337">
    <cfRule type="duplicateValues" dxfId="2289" priority="2420"/>
    <cfRule type="duplicateValues" dxfId="2288" priority="2421"/>
    <cfRule type="duplicateValues" dxfId="2287" priority="2422"/>
    <cfRule type="duplicateValues" dxfId="2286" priority="2423"/>
    <cfRule type="duplicateValues" dxfId="2285" priority="2424"/>
    <cfRule type="duplicateValues" dxfId="2284" priority="2425"/>
    <cfRule type="duplicateValues" dxfId="2283" priority="2426"/>
    <cfRule type="duplicateValues" dxfId="2282" priority="2427"/>
    <cfRule type="duplicateValues" dxfId="2281" priority="2428"/>
    <cfRule type="duplicateValues" dxfId="2280" priority="2429"/>
    <cfRule type="duplicateValues" dxfId="2279" priority="2430"/>
    <cfRule type="duplicateValues" dxfId="2278" priority="2431"/>
    <cfRule type="duplicateValues" dxfId="2277" priority="2432"/>
  </conditionalFormatting>
  <conditionalFormatting sqref="C338">
    <cfRule type="duplicateValues" dxfId="2276" priority="2413"/>
    <cfRule type="duplicateValues" dxfId="2275" priority="2414"/>
    <cfRule type="duplicateValues" dxfId="2274" priority="2415"/>
    <cfRule type="duplicateValues" dxfId="2273" priority="2416"/>
    <cfRule type="duplicateValues" dxfId="2272" priority="2417"/>
    <cfRule type="duplicateValues" dxfId="2271" priority="2418"/>
    <cfRule type="duplicateValues" dxfId="2270" priority="2419"/>
  </conditionalFormatting>
  <conditionalFormatting sqref="C339">
    <cfRule type="duplicateValues" dxfId="2269" priority="2406"/>
    <cfRule type="duplicateValues" dxfId="2268" priority="2407"/>
    <cfRule type="duplicateValues" dxfId="2267" priority="2408"/>
    <cfRule type="duplicateValues" dxfId="2266" priority="2409"/>
    <cfRule type="duplicateValues" dxfId="2265" priority="2410"/>
    <cfRule type="duplicateValues" dxfId="2264" priority="2411"/>
    <cfRule type="duplicateValues" dxfId="2263" priority="2412"/>
  </conditionalFormatting>
  <conditionalFormatting sqref="C340">
    <cfRule type="duplicateValues" dxfId="2262" priority="2397"/>
    <cfRule type="duplicateValues" dxfId="2261" priority="2398"/>
    <cfRule type="duplicateValues" dxfId="2260" priority="2399"/>
    <cfRule type="duplicateValues" dxfId="2259" priority="2400"/>
    <cfRule type="duplicateValues" dxfId="2258" priority="2401"/>
    <cfRule type="duplicateValues" dxfId="2257" priority="2402"/>
    <cfRule type="duplicateValues" dxfId="2256" priority="2403"/>
    <cfRule type="duplicateValues" dxfId="2255" priority="2404"/>
    <cfRule type="duplicateValues" dxfId="2254" priority="2405"/>
  </conditionalFormatting>
  <conditionalFormatting sqref="C341">
    <cfRule type="duplicateValues" dxfId="2253" priority="2608"/>
  </conditionalFormatting>
  <conditionalFormatting sqref="C342">
    <cfRule type="duplicateValues" dxfId="2252" priority="2572"/>
    <cfRule type="duplicateValues" dxfId="2251" priority="2573"/>
    <cfRule type="duplicateValues" dxfId="2250" priority="2574"/>
    <cfRule type="duplicateValues" dxfId="2249" priority="2575"/>
    <cfRule type="duplicateValues" dxfId="2248" priority="2576"/>
    <cfRule type="duplicateValues" dxfId="2247" priority="2577"/>
    <cfRule type="duplicateValues" dxfId="2246" priority="2578"/>
    <cfRule type="duplicateValues" dxfId="2245" priority="2579"/>
    <cfRule type="duplicateValues" dxfId="2244" priority="2580"/>
    <cfRule type="duplicateValues" dxfId="2243" priority="2581"/>
    <cfRule type="duplicateValues" dxfId="2242" priority="2582"/>
    <cfRule type="duplicateValues" dxfId="2241" priority="2583"/>
    <cfRule type="duplicateValues" dxfId="2240" priority="2584"/>
    <cfRule type="duplicateValues" dxfId="2239" priority="2585"/>
    <cfRule type="duplicateValues" dxfId="2238" priority="2586"/>
    <cfRule type="duplicateValues" dxfId="2237" priority="2587"/>
    <cfRule type="duplicateValues" dxfId="2236" priority="2588"/>
    <cfRule type="duplicateValues" dxfId="2235" priority="2589"/>
  </conditionalFormatting>
  <conditionalFormatting sqref="C343">
    <cfRule type="duplicateValues" dxfId="2234" priority="2381"/>
    <cfRule type="duplicateValues" dxfId="2233" priority="2382"/>
    <cfRule type="duplicateValues" dxfId="2232" priority="2383"/>
    <cfRule type="duplicateValues" dxfId="2231" priority="2384"/>
    <cfRule type="duplicateValues" dxfId="2230" priority="2385"/>
    <cfRule type="duplicateValues" dxfId="2229" priority="2386"/>
    <cfRule type="duplicateValues" dxfId="2228" priority="2387"/>
    <cfRule type="duplicateValues" dxfId="2227" priority="2388"/>
    <cfRule type="duplicateValues" dxfId="2226" priority="2389"/>
    <cfRule type="duplicateValues" dxfId="2225" priority="2390"/>
    <cfRule type="duplicateValues" dxfId="2224" priority="2391"/>
    <cfRule type="duplicateValues" dxfId="2223" priority="2392"/>
    <cfRule type="duplicateValues" dxfId="2222" priority="2393"/>
    <cfRule type="duplicateValues" dxfId="2221" priority="2394"/>
    <cfRule type="duplicateValues" dxfId="2220" priority="2395"/>
    <cfRule type="duplicateValues" dxfId="2219" priority="2396"/>
  </conditionalFormatting>
  <conditionalFormatting sqref="C344">
    <cfRule type="duplicateValues" dxfId="2218" priority="2279"/>
    <cfRule type="duplicateValues" dxfId="2217" priority="2280"/>
    <cfRule type="duplicateValues" dxfId="2216" priority="2281"/>
    <cfRule type="duplicateValues" dxfId="2215" priority="2282"/>
    <cfRule type="duplicateValues" dxfId="2214" priority="2283"/>
    <cfRule type="duplicateValues" dxfId="2213" priority="2284"/>
    <cfRule type="duplicateValues" dxfId="2212" priority="2285"/>
    <cfRule type="duplicateValues" dxfId="2211" priority="2286"/>
    <cfRule type="duplicateValues" dxfId="2210" priority="2287"/>
    <cfRule type="duplicateValues" dxfId="2209" priority="2288"/>
    <cfRule type="duplicateValues" dxfId="2208" priority="2289"/>
  </conditionalFormatting>
  <conditionalFormatting sqref="C345">
    <cfRule type="duplicateValues" dxfId="2207" priority="2231"/>
    <cfRule type="duplicateValues" dxfId="2206" priority="2232"/>
    <cfRule type="duplicateValues" dxfId="2205" priority="2233"/>
    <cfRule type="duplicateValues" dxfId="2204" priority="2234"/>
    <cfRule type="duplicateValues" dxfId="2203" priority="2235"/>
    <cfRule type="duplicateValues" dxfId="2202" priority="2236"/>
    <cfRule type="duplicateValues" dxfId="2201" priority="2237"/>
    <cfRule type="duplicateValues" dxfId="2200" priority="2238"/>
    <cfRule type="duplicateValues" dxfId="2199" priority="2239"/>
    <cfRule type="duplicateValues" dxfId="2198" priority="2240"/>
  </conditionalFormatting>
  <conditionalFormatting sqref="C346">
    <cfRule type="duplicateValues" dxfId="2197" priority="2354"/>
    <cfRule type="duplicateValues" dxfId="2196" priority="2355"/>
    <cfRule type="duplicateValues" dxfId="2195" priority="2356"/>
    <cfRule type="duplicateValues" dxfId="2194" priority="2357"/>
    <cfRule type="duplicateValues" dxfId="2193" priority="2358"/>
    <cfRule type="duplicateValues" dxfId="2192" priority="2359"/>
    <cfRule type="duplicateValues" dxfId="2191" priority="2360"/>
    <cfRule type="duplicateValues" dxfId="2190" priority="2361"/>
    <cfRule type="duplicateValues" dxfId="2189" priority="2362"/>
    <cfRule type="duplicateValues" dxfId="2188" priority="2363"/>
    <cfRule type="duplicateValues" dxfId="2187" priority="2364"/>
    <cfRule type="duplicateValues" dxfId="2186" priority="2365"/>
    <cfRule type="duplicateValues" dxfId="2185" priority="2366"/>
    <cfRule type="duplicateValues" dxfId="2184" priority="2367"/>
    <cfRule type="duplicateValues" dxfId="2183" priority="2368"/>
    <cfRule type="duplicateValues" dxfId="2182" priority="2369"/>
  </conditionalFormatting>
  <conditionalFormatting sqref="C347">
    <cfRule type="duplicateValues" dxfId="2181" priority="2338"/>
    <cfRule type="duplicateValues" dxfId="2180" priority="2339"/>
    <cfRule type="duplicateValues" dxfId="2179" priority="2340"/>
    <cfRule type="duplicateValues" dxfId="2178" priority="2341"/>
    <cfRule type="duplicateValues" dxfId="2177" priority="2342"/>
    <cfRule type="duplicateValues" dxfId="2176" priority="2343"/>
    <cfRule type="duplicateValues" dxfId="2175" priority="2344"/>
    <cfRule type="duplicateValues" dxfId="2174" priority="2345"/>
    <cfRule type="duplicateValues" dxfId="2173" priority="2346"/>
    <cfRule type="duplicateValues" dxfId="2172" priority="2347"/>
    <cfRule type="duplicateValues" dxfId="2171" priority="2348"/>
    <cfRule type="duplicateValues" dxfId="2170" priority="2349"/>
    <cfRule type="duplicateValues" dxfId="2169" priority="2350"/>
    <cfRule type="duplicateValues" dxfId="2168" priority="2351"/>
    <cfRule type="duplicateValues" dxfId="2167" priority="2352"/>
    <cfRule type="duplicateValues" dxfId="2166" priority="2353"/>
  </conditionalFormatting>
  <conditionalFormatting sqref="C348">
    <cfRule type="duplicateValues" dxfId="2165" priority="2215"/>
    <cfRule type="duplicateValues" dxfId="2164" priority="2216"/>
    <cfRule type="duplicateValues" dxfId="2163" priority="2217"/>
    <cfRule type="duplicateValues" dxfId="2162" priority="2218"/>
    <cfRule type="duplicateValues" dxfId="2161" priority="2219"/>
    <cfRule type="duplicateValues" dxfId="2160" priority="2220"/>
    <cfRule type="duplicateValues" dxfId="2159" priority="2221"/>
    <cfRule type="duplicateValues" dxfId="2158" priority="2222"/>
    <cfRule type="duplicateValues" dxfId="2157" priority="2223"/>
    <cfRule type="duplicateValues" dxfId="2156" priority="2224"/>
    <cfRule type="duplicateValues" dxfId="2155" priority="2225"/>
    <cfRule type="duplicateValues" dxfId="2154" priority="2226"/>
    <cfRule type="duplicateValues" dxfId="2153" priority="2227"/>
    <cfRule type="duplicateValues" dxfId="2152" priority="2228"/>
    <cfRule type="duplicateValues" dxfId="2151" priority="2229"/>
    <cfRule type="duplicateValues" dxfId="2150" priority="2230"/>
  </conditionalFormatting>
  <conditionalFormatting sqref="C349">
    <cfRule type="duplicateValues" dxfId="2149" priority="2241"/>
    <cfRule type="duplicateValues" dxfId="2148" priority="2242"/>
    <cfRule type="duplicateValues" dxfId="2147" priority="2243"/>
    <cfRule type="duplicateValues" dxfId="2146" priority="2244"/>
    <cfRule type="duplicateValues" dxfId="2145" priority="2245"/>
    <cfRule type="duplicateValues" dxfId="2144" priority="2246"/>
    <cfRule type="duplicateValues" dxfId="2143" priority="2247"/>
    <cfRule type="duplicateValues" dxfId="2142" priority="2248"/>
    <cfRule type="duplicateValues" dxfId="2141" priority="2249"/>
    <cfRule type="duplicateValues" dxfId="2140" priority="2250"/>
    <cfRule type="duplicateValues" dxfId="2139" priority="2251"/>
    <cfRule type="duplicateValues" dxfId="2138" priority="2252"/>
    <cfRule type="duplicateValues" dxfId="2137" priority="2253"/>
    <cfRule type="duplicateValues" dxfId="2136" priority="2254"/>
    <cfRule type="duplicateValues" dxfId="2135" priority="2255"/>
    <cfRule type="duplicateValues" dxfId="2134" priority="2256"/>
  </conditionalFormatting>
  <conditionalFormatting sqref="C350">
    <cfRule type="duplicateValues" dxfId="2133" priority="1905"/>
    <cfRule type="duplicateValues" dxfId="2132" priority="1906"/>
    <cfRule type="duplicateValues" dxfId="2131" priority="1907"/>
    <cfRule type="duplicateValues" dxfId="2130" priority="1908"/>
    <cfRule type="duplicateValues" dxfId="2129" priority="1909"/>
    <cfRule type="duplicateValues" dxfId="2128" priority="1910"/>
    <cfRule type="duplicateValues" dxfId="2127" priority="1911"/>
    <cfRule type="duplicateValues" dxfId="2126" priority="1912"/>
    <cfRule type="duplicateValues" dxfId="2125" priority="1913"/>
    <cfRule type="duplicateValues" dxfId="2124" priority="1914"/>
    <cfRule type="duplicateValues" dxfId="2123" priority="1915"/>
  </conditionalFormatting>
  <conditionalFormatting sqref="C351">
    <cfRule type="duplicateValues" dxfId="2122" priority="1897"/>
    <cfRule type="duplicateValues" dxfId="2121" priority="1898"/>
    <cfRule type="duplicateValues" dxfId="2120" priority="1899"/>
    <cfRule type="duplicateValues" dxfId="2119" priority="1900"/>
    <cfRule type="duplicateValues" dxfId="2118" priority="1901"/>
    <cfRule type="duplicateValues" dxfId="2117" priority="1902"/>
    <cfRule type="duplicateValues" dxfId="2116" priority="1903"/>
    <cfRule type="duplicateValues" dxfId="2115" priority="1904"/>
  </conditionalFormatting>
  <conditionalFormatting sqref="C352">
    <cfRule type="duplicateValues" dxfId="2114" priority="1889"/>
    <cfRule type="duplicateValues" dxfId="2113" priority="1890"/>
    <cfRule type="duplicateValues" dxfId="2112" priority="1891"/>
    <cfRule type="duplicateValues" dxfId="2111" priority="1892"/>
    <cfRule type="duplicateValues" dxfId="2110" priority="1893"/>
    <cfRule type="duplicateValues" dxfId="2109" priority="1894"/>
    <cfRule type="duplicateValues" dxfId="2108" priority="1895"/>
    <cfRule type="duplicateValues" dxfId="2107" priority="1896"/>
  </conditionalFormatting>
  <conditionalFormatting sqref="C362">
    <cfRule type="duplicateValues" dxfId="2106" priority="1763"/>
    <cfRule type="duplicateValues" dxfId="2105" priority="1764"/>
    <cfRule type="duplicateValues" dxfId="2104" priority="1765"/>
    <cfRule type="duplicateValues" dxfId="2103" priority="1766"/>
    <cfRule type="duplicateValues" dxfId="2102" priority="1767"/>
    <cfRule type="duplicateValues" dxfId="2101" priority="1768"/>
    <cfRule type="duplicateValues" dxfId="2100" priority="1769"/>
  </conditionalFormatting>
  <conditionalFormatting sqref="C364">
    <cfRule type="duplicateValues" dxfId="2099" priority="2086"/>
    <cfRule type="duplicateValues" dxfId="2098" priority="2087"/>
    <cfRule type="duplicateValues" dxfId="2097" priority="2088"/>
    <cfRule type="duplicateValues" dxfId="2096" priority="2089"/>
    <cfRule type="duplicateValues" dxfId="2095" priority="2090"/>
    <cfRule type="duplicateValues" dxfId="2094" priority="2091"/>
    <cfRule type="duplicateValues" dxfId="2093" priority="2092"/>
    <cfRule type="duplicateValues" dxfId="2092" priority="2093"/>
    <cfRule type="duplicateValues" dxfId="2091" priority="2094"/>
    <cfRule type="duplicateValues" dxfId="2090" priority="2095"/>
    <cfRule type="duplicateValues" dxfId="2089" priority="2096"/>
    <cfRule type="duplicateValues" dxfId="2088" priority="2097"/>
    <cfRule type="duplicateValues" dxfId="2087" priority="2098"/>
    <cfRule type="duplicateValues" dxfId="2086" priority="2099"/>
    <cfRule type="duplicateValues" dxfId="2085" priority="2100"/>
    <cfRule type="duplicateValues" dxfId="2084" priority="2101"/>
  </conditionalFormatting>
  <conditionalFormatting sqref="C365">
    <cfRule type="duplicateValues" dxfId="2083" priority="1731"/>
    <cfRule type="duplicateValues" dxfId="2082" priority="1732"/>
    <cfRule type="duplicateValues" dxfId="2081" priority="1733"/>
    <cfRule type="duplicateValues" dxfId="2080" priority="1734"/>
    <cfRule type="duplicateValues" dxfId="2079" priority="1735"/>
    <cfRule type="duplicateValues" dxfId="2078" priority="1736"/>
    <cfRule type="duplicateValues" dxfId="2077" priority="1737"/>
    <cfRule type="duplicateValues" dxfId="2076" priority="1738"/>
    <cfRule type="duplicateValues" dxfId="2075" priority="1739"/>
    <cfRule type="duplicateValues" dxfId="2074" priority="1740"/>
    <cfRule type="duplicateValues" dxfId="2073" priority="1741"/>
    <cfRule type="duplicateValues" dxfId="2072" priority="1742"/>
    <cfRule type="duplicateValues" dxfId="2071" priority="1743"/>
    <cfRule type="duplicateValues" dxfId="2070" priority="1744"/>
    <cfRule type="duplicateValues" dxfId="2069" priority="1745"/>
    <cfRule type="duplicateValues" dxfId="2068" priority="1746"/>
  </conditionalFormatting>
  <conditionalFormatting sqref="C366">
    <cfRule type="duplicateValues" dxfId="2067" priority="2193"/>
    <cfRule type="duplicateValues" dxfId="2066" priority="2194"/>
    <cfRule type="duplicateValues" dxfId="2065" priority="2195"/>
    <cfRule type="duplicateValues" dxfId="2064" priority="2196"/>
    <cfRule type="duplicateValues" dxfId="2063" priority="2197"/>
    <cfRule type="duplicateValues" dxfId="2062" priority="2198"/>
    <cfRule type="duplicateValues" dxfId="2061" priority="2199"/>
    <cfRule type="duplicateValues" dxfId="2060" priority="2200"/>
    <cfRule type="duplicateValues" dxfId="2059" priority="2201"/>
    <cfRule type="duplicateValues" dxfId="2058" priority="2202"/>
    <cfRule type="duplicateValues" dxfId="2057" priority="2203"/>
    <cfRule type="duplicateValues" dxfId="2056" priority="2204"/>
    <cfRule type="duplicateValues" dxfId="2055" priority="2205"/>
    <cfRule type="duplicateValues" dxfId="2054" priority="2206"/>
    <cfRule type="duplicateValues" dxfId="2053" priority="2207"/>
    <cfRule type="duplicateValues" dxfId="2052" priority="2208"/>
  </conditionalFormatting>
  <conditionalFormatting sqref="C367">
    <cfRule type="duplicateValues" dxfId="2051" priority="1825"/>
    <cfRule type="duplicateValues" dxfId="2050" priority="1826"/>
    <cfRule type="duplicateValues" dxfId="2049" priority="1827"/>
    <cfRule type="duplicateValues" dxfId="2048" priority="1828"/>
    <cfRule type="duplicateValues" dxfId="2047" priority="1829"/>
    <cfRule type="duplicateValues" dxfId="2046" priority="1830"/>
    <cfRule type="duplicateValues" dxfId="2045" priority="1831"/>
    <cfRule type="duplicateValues" dxfId="2044" priority="1832"/>
    <cfRule type="duplicateValues" dxfId="2043" priority="1833"/>
    <cfRule type="duplicateValues" dxfId="2042" priority="1834"/>
    <cfRule type="duplicateValues" dxfId="2041" priority="1835"/>
    <cfRule type="duplicateValues" dxfId="2040" priority="1836"/>
    <cfRule type="duplicateValues" dxfId="2039" priority="1837"/>
    <cfRule type="duplicateValues" dxfId="2038" priority="1838"/>
    <cfRule type="duplicateValues" dxfId="2037" priority="1839"/>
    <cfRule type="duplicateValues" dxfId="2036" priority="1840"/>
  </conditionalFormatting>
  <conditionalFormatting sqref="C368">
    <cfRule type="duplicateValues" dxfId="2035" priority="1873"/>
    <cfRule type="duplicateValues" dxfId="2034" priority="1874"/>
    <cfRule type="duplicateValues" dxfId="2033" priority="1875"/>
    <cfRule type="duplicateValues" dxfId="2032" priority="1876"/>
    <cfRule type="duplicateValues" dxfId="2031" priority="1877"/>
    <cfRule type="duplicateValues" dxfId="2030" priority="1878"/>
    <cfRule type="duplicateValues" dxfId="2029" priority="1879"/>
    <cfRule type="duplicateValues" dxfId="2028" priority="1880"/>
    <cfRule type="duplicateValues" dxfId="2027" priority="1881"/>
    <cfRule type="duplicateValues" dxfId="2026" priority="1882"/>
    <cfRule type="duplicateValues" dxfId="2025" priority="1883"/>
    <cfRule type="duplicateValues" dxfId="2024" priority="1884"/>
    <cfRule type="duplicateValues" dxfId="2023" priority="1885"/>
    <cfRule type="duplicateValues" dxfId="2022" priority="1886"/>
    <cfRule type="duplicateValues" dxfId="2021" priority="1887"/>
    <cfRule type="duplicateValues" dxfId="2020" priority="1888"/>
  </conditionalFormatting>
  <conditionalFormatting sqref="C369">
    <cfRule type="duplicateValues" dxfId="2019" priority="1857"/>
    <cfRule type="duplicateValues" dxfId="2018" priority="1858"/>
    <cfRule type="duplicateValues" dxfId="2017" priority="1859"/>
    <cfRule type="duplicateValues" dxfId="2016" priority="1860"/>
    <cfRule type="duplicateValues" dxfId="2015" priority="1861"/>
    <cfRule type="duplicateValues" dxfId="2014" priority="1862"/>
    <cfRule type="duplicateValues" dxfId="2013" priority="1863"/>
    <cfRule type="duplicateValues" dxfId="2012" priority="1864"/>
    <cfRule type="duplicateValues" dxfId="2011" priority="1865"/>
    <cfRule type="duplicateValues" dxfId="2010" priority="1866"/>
    <cfRule type="duplicateValues" dxfId="2009" priority="1867"/>
    <cfRule type="duplicateValues" dxfId="2008" priority="1868"/>
    <cfRule type="duplicateValues" dxfId="2007" priority="1869"/>
    <cfRule type="duplicateValues" dxfId="2006" priority="1870"/>
    <cfRule type="duplicateValues" dxfId="2005" priority="1871"/>
    <cfRule type="duplicateValues" dxfId="2004" priority="1872"/>
  </conditionalFormatting>
  <conditionalFormatting sqref="C370">
    <cfRule type="duplicateValues" dxfId="2003" priority="1818"/>
    <cfRule type="duplicateValues" dxfId="2002" priority="1819"/>
    <cfRule type="duplicateValues" dxfId="2001" priority="1820"/>
    <cfRule type="duplicateValues" dxfId="2000" priority="1821"/>
    <cfRule type="duplicateValues" dxfId="1999" priority="1822"/>
    <cfRule type="duplicateValues" dxfId="1998" priority="1823"/>
    <cfRule type="duplicateValues" dxfId="1997" priority="1824"/>
  </conditionalFormatting>
  <conditionalFormatting sqref="C371">
    <cfRule type="duplicateValues" dxfId="1996" priority="1725"/>
    <cfRule type="duplicateValues" dxfId="1995" priority="1726"/>
    <cfRule type="duplicateValues" dxfId="1994" priority="1727"/>
    <cfRule type="duplicateValues" dxfId="1993" priority="1728"/>
    <cfRule type="duplicateValues" dxfId="1992" priority="1729"/>
    <cfRule type="duplicateValues" dxfId="1991" priority="1730"/>
  </conditionalFormatting>
  <conditionalFormatting sqref="C372">
    <cfRule type="duplicateValues" dxfId="1990" priority="2069"/>
    <cfRule type="duplicateValues" dxfId="1989" priority="2070"/>
    <cfRule type="duplicateValues" dxfId="1988" priority="2071"/>
    <cfRule type="duplicateValues" dxfId="1987" priority="2072"/>
    <cfRule type="duplicateValues" dxfId="1986" priority="2073"/>
    <cfRule type="duplicateValues" dxfId="1985" priority="2074"/>
    <cfRule type="duplicateValues" dxfId="1984" priority="2075"/>
    <cfRule type="duplicateValues" dxfId="1983" priority="2076"/>
    <cfRule type="duplicateValues" dxfId="1982" priority="2077"/>
    <cfRule type="duplicateValues" dxfId="1981" priority="2078"/>
    <cfRule type="duplicateValues" dxfId="1980" priority="2079"/>
    <cfRule type="duplicateValues" dxfId="1979" priority="2080"/>
    <cfRule type="duplicateValues" dxfId="1978" priority="2081"/>
    <cfRule type="duplicateValues" dxfId="1977" priority="2082"/>
    <cfRule type="duplicateValues" dxfId="1976" priority="2083"/>
    <cfRule type="duplicateValues" dxfId="1975" priority="2084"/>
    <cfRule type="duplicateValues" dxfId="1974" priority="2085"/>
  </conditionalFormatting>
  <conditionalFormatting sqref="C373">
    <cfRule type="duplicateValues" dxfId="1973" priority="2052"/>
    <cfRule type="duplicateValues" dxfId="1972" priority="2053"/>
    <cfRule type="duplicateValues" dxfId="1971" priority="2054"/>
    <cfRule type="duplicateValues" dxfId="1970" priority="2055"/>
    <cfRule type="duplicateValues" dxfId="1969" priority="2056"/>
    <cfRule type="duplicateValues" dxfId="1968" priority="2057"/>
    <cfRule type="duplicateValues" dxfId="1967" priority="2058"/>
    <cfRule type="duplicateValues" dxfId="1966" priority="2059"/>
    <cfRule type="duplicateValues" dxfId="1965" priority="2060"/>
    <cfRule type="duplicateValues" dxfId="1964" priority="2061"/>
    <cfRule type="duplicateValues" dxfId="1963" priority="2062"/>
    <cfRule type="duplicateValues" dxfId="1962" priority="2063"/>
    <cfRule type="duplicateValues" dxfId="1961" priority="2064"/>
    <cfRule type="duplicateValues" dxfId="1960" priority="2065"/>
    <cfRule type="duplicateValues" dxfId="1959" priority="2066"/>
    <cfRule type="duplicateValues" dxfId="1958" priority="2067"/>
    <cfRule type="duplicateValues" dxfId="1957" priority="2068"/>
  </conditionalFormatting>
  <conditionalFormatting sqref="C374">
    <cfRule type="duplicateValues" dxfId="1956" priority="2035"/>
    <cfRule type="duplicateValues" dxfId="1955" priority="2036"/>
    <cfRule type="duplicateValues" dxfId="1954" priority="2037"/>
    <cfRule type="duplicateValues" dxfId="1953" priority="2038"/>
    <cfRule type="duplicateValues" dxfId="1952" priority="2039"/>
    <cfRule type="duplicateValues" dxfId="1951" priority="2040"/>
    <cfRule type="duplicateValues" dxfId="1950" priority="2041"/>
    <cfRule type="duplicateValues" dxfId="1949" priority="2042"/>
    <cfRule type="duplicateValues" dxfId="1948" priority="2043"/>
    <cfRule type="duplicateValues" dxfId="1947" priority="2044"/>
    <cfRule type="duplicateValues" dxfId="1946" priority="2045"/>
    <cfRule type="duplicateValues" dxfId="1945" priority="2046"/>
    <cfRule type="duplicateValues" dxfId="1944" priority="2047"/>
    <cfRule type="duplicateValues" dxfId="1943" priority="2048"/>
    <cfRule type="duplicateValues" dxfId="1942" priority="2049"/>
    <cfRule type="duplicateValues" dxfId="1941" priority="2050"/>
    <cfRule type="duplicateValues" dxfId="1940" priority="2051"/>
  </conditionalFormatting>
  <conditionalFormatting sqref="C375">
    <cfRule type="duplicateValues" dxfId="1939" priority="2016"/>
    <cfRule type="duplicateValues" dxfId="1938" priority="2017"/>
    <cfRule type="duplicateValues" dxfId="1937" priority="2018"/>
    <cfRule type="duplicateValues" dxfId="1936" priority="2019"/>
    <cfRule type="duplicateValues" dxfId="1935" priority="2020"/>
    <cfRule type="duplicateValues" dxfId="1934" priority="2021"/>
    <cfRule type="duplicateValues" dxfId="1933" priority="2022"/>
    <cfRule type="duplicateValues" dxfId="1932" priority="2023"/>
    <cfRule type="duplicateValues" dxfId="1931" priority="2024"/>
    <cfRule type="duplicateValues" dxfId="1930" priority="2025"/>
    <cfRule type="duplicateValues" dxfId="1929" priority="2026"/>
    <cfRule type="duplicateValues" dxfId="1928" priority="2027"/>
    <cfRule type="duplicateValues" dxfId="1927" priority="2028"/>
    <cfRule type="duplicateValues" dxfId="1926" priority="2029"/>
    <cfRule type="duplicateValues" dxfId="1925" priority="2030"/>
    <cfRule type="duplicateValues" dxfId="1924" priority="2031"/>
    <cfRule type="duplicateValues" dxfId="1923" priority="2032"/>
    <cfRule type="duplicateValues" dxfId="1922" priority="2033"/>
    <cfRule type="duplicateValues" dxfId="1921" priority="2034"/>
  </conditionalFormatting>
  <conditionalFormatting sqref="C376">
    <cfRule type="duplicateValues" dxfId="1920" priority="1916"/>
    <cfRule type="duplicateValues" dxfId="1919" priority="1917"/>
    <cfRule type="duplicateValues" dxfId="1918" priority="1918"/>
    <cfRule type="duplicateValues" dxfId="1917" priority="1919"/>
    <cfRule type="duplicateValues" dxfId="1916" priority="1920"/>
    <cfRule type="duplicateValues" dxfId="1915" priority="1921"/>
    <cfRule type="duplicateValues" dxfId="1914" priority="1922"/>
    <cfRule type="duplicateValues" dxfId="1913" priority="1923"/>
    <cfRule type="duplicateValues" dxfId="1912" priority="1924"/>
  </conditionalFormatting>
  <conditionalFormatting sqref="C377">
    <cfRule type="duplicateValues" dxfId="1911" priority="2179"/>
    <cfRule type="duplicateValues" dxfId="1910" priority="2180"/>
    <cfRule type="duplicateValues" dxfId="1909" priority="2181"/>
    <cfRule type="duplicateValues" dxfId="1908" priority="2182"/>
    <cfRule type="duplicateValues" dxfId="1907" priority="2183"/>
    <cfRule type="duplicateValues" dxfId="1906" priority="2184"/>
    <cfRule type="duplicateValues" dxfId="1905" priority="2185"/>
    <cfRule type="duplicateValues" dxfId="1904" priority="2186"/>
    <cfRule type="duplicateValues" dxfId="1903" priority="2187"/>
    <cfRule type="duplicateValues" dxfId="1902" priority="2188"/>
    <cfRule type="duplicateValues" dxfId="1901" priority="2189"/>
    <cfRule type="duplicateValues" dxfId="1900" priority="2190"/>
    <cfRule type="duplicateValues" dxfId="1899" priority="2191"/>
    <cfRule type="duplicateValues" dxfId="1898" priority="2192"/>
  </conditionalFormatting>
  <conditionalFormatting sqref="C382">
    <cfRule type="duplicateValues" dxfId="1897" priority="2178"/>
  </conditionalFormatting>
  <conditionalFormatting sqref="C384">
    <cfRule type="duplicateValues" dxfId="1896" priority="1984"/>
    <cfRule type="duplicateValues" dxfId="1895" priority="1985"/>
    <cfRule type="duplicateValues" dxfId="1894" priority="1986"/>
    <cfRule type="duplicateValues" dxfId="1893" priority="1987"/>
    <cfRule type="duplicateValues" dxfId="1892" priority="1988"/>
    <cfRule type="duplicateValues" dxfId="1891" priority="1989"/>
    <cfRule type="duplicateValues" dxfId="1890" priority="1990"/>
    <cfRule type="duplicateValues" dxfId="1889" priority="1991"/>
    <cfRule type="duplicateValues" dxfId="1888" priority="1992"/>
    <cfRule type="duplicateValues" dxfId="1887" priority="1993"/>
    <cfRule type="duplicateValues" dxfId="1886" priority="1994"/>
    <cfRule type="duplicateValues" dxfId="1885" priority="1995"/>
    <cfRule type="duplicateValues" dxfId="1884" priority="1996"/>
    <cfRule type="duplicateValues" dxfId="1883" priority="1997"/>
    <cfRule type="duplicateValues" dxfId="1882" priority="1998"/>
    <cfRule type="duplicateValues" dxfId="1881" priority="1999"/>
  </conditionalFormatting>
  <conditionalFormatting sqref="C385">
    <cfRule type="duplicateValues" dxfId="1880" priority="1976"/>
    <cfRule type="duplicateValues" dxfId="1879" priority="1977"/>
    <cfRule type="duplicateValues" dxfId="1878" priority="1978"/>
    <cfRule type="duplicateValues" dxfId="1877" priority="1979"/>
    <cfRule type="duplicateValues" dxfId="1876" priority="1980"/>
    <cfRule type="duplicateValues" dxfId="1875" priority="1981"/>
    <cfRule type="duplicateValues" dxfId="1874" priority="1982"/>
    <cfRule type="duplicateValues" dxfId="1873" priority="1983"/>
  </conditionalFormatting>
  <conditionalFormatting sqref="C386">
    <cfRule type="duplicateValues" dxfId="1872" priority="1963"/>
    <cfRule type="duplicateValues" dxfId="1871" priority="1964"/>
    <cfRule type="duplicateValues" dxfId="1870" priority="1965"/>
    <cfRule type="duplicateValues" dxfId="1869" priority="1966"/>
    <cfRule type="duplicateValues" dxfId="1868" priority="1967"/>
    <cfRule type="duplicateValues" dxfId="1867" priority="1968"/>
    <cfRule type="duplicateValues" dxfId="1866" priority="1969"/>
    <cfRule type="duplicateValues" dxfId="1865" priority="1970"/>
    <cfRule type="duplicateValues" dxfId="1864" priority="1971"/>
    <cfRule type="duplicateValues" dxfId="1863" priority="1972"/>
    <cfRule type="duplicateValues" dxfId="1862" priority="1973"/>
    <cfRule type="duplicateValues" dxfId="1861" priority="1974"/>
    <cfRule type="duplicateValues" dxfId="1860" priority="1975"/>
  </conditionalFormatting>
  <conditionalFormatting sqref="C387">
    <cfRule type="duplicateValues" dxfId="1859" priority="1947"/>
    <cfRule type="duplicateValues" dxfId="1858" priority="1948"/>
    <cfRule type="duplicateValues" dxfId="1857" priority="1949"/>
    <cfRule type="duplicateValues" dxfId="1856" priority="1950"/>
    <cfRule type="duplicateValues" dxfId="1855" priority="1951"/>
    <cfRule type="duplicateValues" dxfId="1854" priority="1952"/>
    <cfRule type="duplicateValues" dxfId="1853" priority="1953"/>
    <cfRule type="duplicateValues" dxfId="1852" priority="1954"/>
    <cfRule type="duplicateValues" dxfId="1851" priority="1955"/>
    <cfRule type="duplicateValues" dxfId="1850" priority="1956"/>
    <cfRule type="duplicateValues" dxfId="1849" priority="1957"/>
    <cfRule type="duplicateValues" dxfId="1848" priority="1958"/>
    <cfRule type="duplicateValues" dxfId="1847" priority="1959"/>
    <cfRule type="duplicateValues" dxfId="1846" priority="1960"/>
    <cfRule type="duplicateValues" dxfId="1845" priority="1961"/>
    <cfRule type="duplicateValues" dxfId="1844" priority="1962"/>
  </conditionalFormatting>
  <conditionalFormatting sqref="C388">
    <cfRule type="duplicateValues" dxfId="1843" priority="2000"/>
    <cfRule type="duplicateValues" dxfId="1842" priority="2001"/>
    <cfRule type="duplicateValues" dxfId="1841" priority="2002"/>
    <cfRule type="duplicateValues" dxfId="1840" priority="2003"/>
    <cfRule type="duplicateValues" dxfId="1839" priority="2004"/>
    <cfRule type="duplicateValues" dxfId="1838" priority="2005"/>
    <cfRule type="duplicateValues" dxfId="1837" priority="2006"/>
    <cfRule type="duplicateValues" dxfId="1836" priority="2007"/>
    <cfRule type="duplicateValues" dxfId="1835" priority="2008"/>
    <cfRule type="duplicateValues" dxfId="1834" priority="2009"/>
    <cfRule type="duplicateValues" dxfId="1833" priority="2010"/>
    <cfRule type="duplicateValues" dxfId="1832" priority="2011"/>
    <cfRule type="duplicateValues" dxfId="1831" priority="2012"/>
    <cfRule type="duplicateValues" dxfId="1830" priority="2013"/>
    <cfRule type="duplicateValues" dxfId="1829" priority="2014"/>
    <cfRule type="duplicateValues" dxfId="1828" priority="2015"/>
  </conditionalFormatting>
  <conditionalFormatting sqref="C389">
    <cfRule type="duplicateValues" dxfId="1827" priority="1931"/>
    <cfRule type="duplicateValues" dxfId="1826" priority="1932"/>
    <cfRule type="duplicateValues" dxfId="1825" priority="1933"/>
    <cfRule type="duplicateValues" dxfId="1824" priority="1934"/>
    <cfRule type="duplicateValues" dxfId="1823" priority="1935"/>
    <cfRule type="duplicateValues" dxfId="1822" priority="1936"/>
    <cfRule type="duplicateValues" dxfId="1821" priority="1937"/>
    <cfRule type="duplicateValues" dxfId="1820" priority="1938"/>
    <cfRule type="duplicateValues" dxfId="1819" priority="1939"/>
    <cfRule type="duplicateValues" dxfId="1818" priority="1940"/>
    <cfRule type="duplicateValues" dxfId="1817" priority="1941"/>
    <cfRule type="duplicateValues" dxfId="1816" priority="1942"/>
    <cfRule type="duplicateValues" dxfId="1815" priority="1943"/>
    <cfRule type="duplicateValues" dxfId="1814" priority="1944"/>
    <cfRule type="duplicateValues" dxfId="1813" priority="1945"/>
    <cfRule type="duplicateValues" dxfId="1812" priority="1946"/>
  </conditionalFormatting>
  <conditionalFormatting sqref="C391">
    <cfRule type="duplicateValues" dxfId="1811" priority="1856"/>
  </conditionalFormatting>
  <conditionalFormatting sqref="C392">
    <cfRule type="duplicateValues" dxfId="1810" priority="1849"/>
    <cfRule type="duplicateValues" dxfId="1809" priority="1850"/>
    <cfRule type="duplicateValues" dxfId="1808" priority="1851"/>
    <cfRule type="duplicateValues" dxfId="1807" priority="1852"/>
    <cfRule type="duplicateValues" dxfId="1806" priority="1853"/>
    <cfRule type="duplicateValues" dxfId="1805" priority="1854"/>
    <cfRule type="duplicateValues" dxfId="1804" priority="1855"/>
  </conditionalFormatting>
  <conditionalFormatting sqref="C393">
    <cfRule type="duplicateValues" dxfId="1803" priority="1841"/>
    <cfRule type="duplicateValues" dxfId="1802" priority="1842"/>
    <cfRule type="duplicateValues" dxfId="1801" priority="1843"/>
    <cfRule type="duplicateValues" dxfId="1800" priority="1844"/>
    <cfRule type="duplicateValues" dxfId="1799" priority="1845"/>
    <cfRule type="duplicateValues" dxfId="1798" priority="1846"/>
    <cfRule type="duplicateValues" dxfId="1797" priority="1847"/>
    <cfRule type="duplicateValues" dxfId="1796" priority="1848"/>
  </conditionalFormatting>
  <conditionalFormatting sqref="C394">
    <cfRule type="duplicateValues" dxfId="1795" priority="2162"/>
    <cfRule type="duplicateValues" dxfId="1794" priority="2163"/>
    <cfRule type="duplicateValues" dxfId="1793" priority="2164"/>
    <cfRule type="duplicateValues" dxfId="1792" priority="2165"/>
    <cfRule type="duplicateValues" dxfId="1791" priority="2166"/>
    <cfRule type="duplicateValues" dxfId="1790" priority="2167"/>
    <cfRule type="duplicateValues" dxfId="1789" priority="2168"/>
    <cfRule type="duplicateValues" dxfId="1788" priority="2169"/>
    <cfRule type="duplicateValues" dxfId="1787" priority="2170"/>
    <cfRule type="duplicateValues" dxfId="1786" priority="2171"/>
    <cfRule type="duplicateValues" dxfId="1785" priority="2172"/>
    <cfRule type="duplicateValues" dxfId="1784" priority="2173"/>
    <cfRule type="duplicateValues" dxfId="1783" priority="2174"/>
    <cfRule type="duplicateValues" dxfId="1782" priority="2175"/>
    <cfRule type="duplicateValues" dxfId="1781" priority="2176"/>
    <cfRule type="duplicateValues" dxfId="1780" priority="2177"/>
  </conditionalFormatting>
  <conditionalFormatting sqref="C395">
    <cfRule type="duplicateValues" dxfId="1779" priority="2146"/>
    <cfRule type="duplicateValues" dxfId="1778" priority="2147"/>
    <cfRule type="duplicateValues" dxfId="1777" priority="2148"/>
    <cfRule type="duplicateValues" dxfId="1776" priority="2149"/>
    <cfRule type="duplicateValues" dxfId="1775" priority="2150"/>
    <cfRule type="duplicateValues" dxfId="1774" priority="2151"/>
    <cfRule type="duplicateValues" dxfId="1773" priority="2152"/>
    <cfRule type="duplicateValues" dxfId="1772" priority="2153"/>
    <cfRule type="duplicateValues" dxfId="1771" priority="2154"/>
    <cfRule type="duplicateValues" dxfId="1770" priority="2155"/>
    <cfRule type="duplicateValues" dxfId="1769" priority="2156"/>
    <cfRule type="duplicateValues" dxfId="1768" priority="2157"/>
    <cfRule type="duplicateValues" dxfId="1767" priority="2158"/>
    <cfRule type="duplicateValues" dxfId="1766" priority="2159"/>
    <cfRule type="duplicateValues" dxfId="1765" priority="2160"/>
    <cfRule type="duplicateValues" dxfId="1764" priority="2161"/>
  </conditionalFormatting>
  <conditionalFormatting sqref="C396">
    <cfRule type="duplicateValues" dxfId="1763" priority="2130"/>
    <cfRule type="duplicateValues" dxfId="1762" priority="2131"/>
    <cfRule type="duplicateValues" dxfId="1761" priority="2132"/>
    <cfRule type="duplicateValues" dxfId="1760" priority="2133"/>
    <cfRule type="duplicateValues" dxfId="1759" priority="2134"/>
    <cfRule type="duplicateValues" dxfId="1758" priority="2135"/>
    <cfRule type="duplicateValues" dxfId="1757" priority="2136"/>
    <cfRule type="duplicateValues" dxfId="1756" priority="2137"/>
    <cfRule type="duplicateValues" dxfId="1755" priority="2138"/>
    <cfRule type="duplicateValues" dxfId="1754" priority="2139"/>
    <cfRule type="duplicateValues" dxfId="1753" priority="2140"/>
    <cfRule type="duplicateValues" dxfId="1752" priority="2141"/>
    <cfRule type="duplicateValues" dxfId="1751" priority="2142"/>
    <cfRule type="duplicateValues" dxfId="1750" priority="2143"/>
    <cfRule type="duplicateValues" dxfId="1749" priority="2144"/>
    <cfRule type="duplicateValues" dxfId="1748" priority="2145"/>
  </conditionalFormatting>
  <conditionalFormatting sqref="C397">
    <cfRule type="duplicateValues" dxfId="1747" priority="1778"/>
    <cfRule type="duplicateValues" dxfId="1746" priority="1779"/>
    <cfRule type="duplicateValues" dxfId="1745" priority="1780"/>
    <cfRule type="duplicateValues" dxfId="1744" priority="1781"/>
    <cfRule type="duplicateValues" dxfId="1743" priority="1782"/>
    <cfRule type="duplicateValues" dxfId="1742" priority="1783"/>
    <cfRule type="duplicateValues" dxfId="1741" priority="1784"/>
    <cfRule type="duplicateValues" dxfId="1740" priority="1785"/>
    <cfRule type="duplicateValues" dxfId="1739" priority="1786"/>
    <cfRule type="duplicateValues" dxfId="1738" priority="1787"/>
    <cfRule type="duplicateValues" dxfId="1737" priority="1788"/>
    <cfRule type="duplicateValues" dxfId="1736" priority="1789"/>
    <cfRule type="duplicateValues" dxfId="1735" priority="1790"/>
    <cfRule type="duplicateValues" dxfId="1734" priority="1791"/>
    <cfRule type="duplicateValues" dxfId="1733" priority="1792"/>
    <cfRule type="duplicateValues" dxfId="1732" priority="1793"/>
  </conditionalFormatting>
  <conditionalFormatting sqref="C398:C399">
    <cfRule type="duplicateValues" dxfId="1731" priority="1925"/>
    <cfRule type="duplicateValues" dxfId="1730" priority="1926"/>
    <cfRule type="duplicateValues" dxfId="1729" priority="1927"/>
    <cfRule type="duplicateValues" dxfId="1728" priority="1928"/>
    <cfRule type="duplicateValues" dxfId="1727" priority="1929"/>
    <cfRule type="duplicateValues" dxfId="1726" priority="1930"/>
  </conditionalFormatting>
  <conditionalFormatting sqref="C400">
    <cfRule type="duplicateValues" dxfId="1725" priority="1414"/>
    <cfRule type="duplicateValues" dxfId="1724" priority="1415"/>
    <cfRule type="duplicateValues" dxfId="1723" priority="1416"/>
    <cfRule type="duplicateValues" dxfId="1722" priority="1417"/>
    <cfRule type="duplicateValues" dxfId="1721" priority="1418"/>
    <cfRule type="duplicateValues" dxfId="1720" priority="1419"/>
    <cfRule type="duplicateValues" dxfId="1719" priority="1420"/>
    <cfRule type="duplicateValues" dxfId="1718" priority="1421"/>
  </conditionalFormatting>
  <conditionalFormatting sqref="C401">
    <cfRule type="duplicateValues" dxfId="1717" priority="1505"/>
    <cfRule type="duplicateValues" dxfId="1716" priority="1506"/>
    <cfRule type="duplicateValues" dxfId="1715" priority="1507"/>
    <cfRule type="duplicateValues" dxfId="1714" priority="1508"/>
    <cfRule type="duplicateValues" dxfId="1713" priority="1509"/>
    <cfRule type="duplicateValues" dxfId="1712" priority="1510"/>
    <cfRule type="duplicateValues" dxfId="1711" priority="1511"/>
    <cfRule type="duplicateValues" dxfId="1710" priority="1512"/>
    <cfRule type="duplicateValues" dxfId="1709" priority="1513"/>
    <cfRule type="duplicateValues" dxfId="1708" priority="1514"/>
  </conditionalFormatting>
  <conditionalFormatting sqref="C402">
    <cfRule type="duplicateValues" dxfId="1707" priority="1515"/>
    <cfRule type="duplicateValues" dxfId="1706" priority="1516"/>
    <cfRule type="duplicateValues" dxfId="1705" priority="1517"/>
    <cfRule type="duplicateValues" dxfId="1704" priority="1518"/>
    <cfRule type="duplicateValues" dxfId="1703" priority="1519"/>
    <cfRule type="duplicateValues" dxfId="1702" priority="1520"/>
    <cfRule type="duplicateValues" dxfId="1701" priority="1521"/>
  </conditionalFormatting>
  <conditionalFormatting sqref="C403">
    <cfRule type="duplicateValues" dxfId="1700" priority="1475"/>
    <cfRule type="duplicateValues" dxfId="1699" priority="1476"/>
    <cfRule type="duplicateValues" dxfId="1698" priority="1477"/>
    <cfRule type="duplicateValues" dxfId="1697" priority="1478"/>
    <cfRule type="duplicateValues" dxfId="1696" priority="1479"/>
    <cfRule type="duplicateValues" dxfId="1695" priority="1480"/>
    <cfRule type="duplicateValues" dxfId="1694" priority="1481"/>
    <cfRule type="duplicateValues" dxfId="1693" priority="1482"/>
  </conditionalFormatting>
  <conditionalFormatting sqref="C404">
    <cfRule type="duplicateValues" dxfId="1692" priority="1497"/>
    <cfRule type="duplicateValues" dxfId="1691" priority="1498"/>
    <cfRule type="duplicateValues" dxfId="1690" priority="1499"/>
    <cfRule type="duplicateValues" dxfId="1689" priority="1500"/>
    <cfRule type="duplicateValues" dxfId="1688" priority="1501"/>
    <cfRule type="duplicateValues" dxfId="1687" priority="1502"/>
    <cfRule type="duplicateValues" dxfId="1686" priority="1503"/>
    <cfRule type="duplicateValues" dxfId="1685" priority="1504"/>
  </conditionalFormatting>
  <conditionalFormatting sqref="C405">
    <cfRule type="duplicateValues" dxfId="1684" priority="1467"/>
    <cfRule type="duplicateValues" dxfId="1683" priority="1468"/>
    <cfRule type="duplicateValues" dxfId="1682" priority="1469"/>
    <cfRule type="duplicateValues" dxfId="1681" priority="1470"/>
    <cfRule type="duplicateValues" dxfId="1680" priority="1471"/>
    <cfRule type="duplicateValues" dxfId="1679" priority="1472"/>
    <cfRule type="duplicateValues" dxfId="1678" priority="1473"/>
    <cfRule type="duplicateValues" dxfId="1677" priority="1474"/>
  </conditionalFormatting>
  <conditionalFormatting sqref="C406">
    <cfRule type="duplicateValues" dxfId="1676" priority="1358"/>
    <cfRule type="duplicateValues" dxfId="1675" priority="1359"/>
    <cfRule type="duplicateValues" dxfId="1674" priority="1360"/>
    <cfRule type="duplicateValues" dxfId="1673" priority="1361"/>
    <cfRule type="duplicateValues" dxfId="1672" priority="1362"/>
    <cfRule type="duplicateValues" dxfId="1671" priority="1363"/>
    <cfRule type="duplicateValues" dxfId="1670" priority="1364"/>
    <cfRule type="duplicateValues" dxfId="1669" priority="1365"/>
    <cfRule type="duplicateValues" dxfId="1668" priority="1366"/>
  </conditionalFormatting>
  <conditionalFormatting sqref="C407">
    <cfRule type="duplicateValues" dxfId="1667" priority="1405"/>
    <cfRule type="duplicateValues" dxfId="1666" priority="1406"/>
    <cfRule type="duplicateValues" dxfId="1665" priority="1407"/>
    <cfRule type="duplicateValues" dxfId="1664" priority="1408"/>
    <cfRule type="duplicateValues" dxfId="1663" priority="1409"/>
    <cfRule type="duplicateValues" dxfId="1662" priority="1410"/>
    <cfRule type="duplicateValues" dxfId="1661" priority="1411"/>
    <cfRule type="duplicateValues" dxfId="1660" priority="1412"/>
    <cfRule type="duplicateValues" dxfId="1659" priority="1413"/>
  </conditionalFormatting>
  <conditionalFormatting sqref="C408">
    <cfRule type="duplicateValues" dxfId="1658" priority="1456"/>
    <cfRule type="duplicateValues" dxfId="1657" priority="1457"/>
    <cfRule type="duplicateValues" dxfId="1656" priority="1458"/>
    <cfRule type="duplicateValues" dxfId="1655" priority="1459"/>
    <cfRule type="duplicateValues" dxfId="1654" priority="1460"/>
    <cfRule type="duplicateValues" dxfId="1653" priority="1461"/>
    <cfRule type="duplicateValues" dxfId="1652" priority="1462"/>
    <cfRule type="duplicateValues" dxfId="1651" priority="1463"/>
    <cfRule type="duplicateValues" dxfId="1650" priority="1464"/>
    <cfRule type="duplicateValues" dxfId="1649" priority="1465"/>
    <cfRule type="duplicateValues" dxfId="1648" priority="1466"/>
  </conditionalFormatting>
  <conditionalFormatting sqref="C409">
    <cfRule type="duplicateValues" dxfId="1647" priority="1522"/>
    <cfRule type="duplicateValues" dxfId="1646" priority="1523"/>
    <cfRule type="duplicateValues" dxfId="1645" priority="1524"/>
    <cfRule type="duplicateValues" dxfId="1644" priority="1525"/>
    <cfRule type="duplicateValues" dxfId="1643" priority="1526"/>
    <cfRule type="duplicateValues" dxfId="1642" priority="1527"/>
    <cfRule type="duplicateValues" dxfId="1641" priority="1528"/>
    <cfRule type="duplicateValues" dxfId="1640" priority="1529"/>
    <cfRule type="duplicateValues" dxfId="1639" priority="1530"/>
    <cfRule type="duplicateValues" dxfId="1638" priority="1531"/>
    <cfRule type="duplicateValues" dxfId="1637" priority="1532"/>
  </conditionalFormatting>
  <conditionalFormatting sqref="C410">
    <cfRule type="duplicateValues" dxfId="1636" priority="1440"/>
    <cfRule type="duplicateValues" dxfId="1635" priority="1441"/>
    <cfRule type="duplicateValues" dxfId="1634" priority="1442"/>
    <cfRule type="duplicateValues" dxfId="1633" priority="1443"/>
    <cfRule type="duplicateValues" dxfId="1632" priority="1444"/>
    <cfRule type="duplicateValues" dxfId="1631" priority="1445"/>
    <cfRule type="duplicateValues" dxfId="1630" priority="1446"/>
    <cfRule type="duplicateValues" dxfId="1629" priority="1447"/>
    <cfRule type="duplicateValues" dxfId="1628" priority="1448"/>
    <cfRule type="duplicateValues" dxfId="1627" priority="1449"/>
    <cfRule type="duplicateValues" dxfId="1626" priority="1450"/>
    <cfRule type="duplicateValues" dxfId="1625" priority="1451"/>
    <cfRule type="duplicateValues" dxfId="1624" priority="1452"/>
    <cfRule type="duplicateValues" dxfId="1623" priority="1453"/>
    <cfRule type="duplicateValues" dxfId="1622" priority="1454"/>
    <cfRule type="duplicateValues" dxfId="1621" priority="1455"/>
  </conditionalFormatting>
  <conditionalFormatting sqref="C411">
    <cfRule type="duplicateValues" dxfId="1620" priority="1690"/>
    <cfRule type="duplicateValues" dxfId="1619" priority="1691"/>
    <cfRule type="duplicateValues" dxfId="1618" priority="1692"/>
    <cfRule type="duplicateValues" dxfId="1617" priority="1693"/>
    <cfRule type="duplicateValues" dxfId="1616" priority="1694"/>
    <cfRule type="duplicateValues" dxfId="1615" priority="1695"/>
    <cfRule type="duplicateValues" dxfId="1614" priority="1696"/>
    <cfRule type="duplicateValues" dxfId="1613" priority="1697"/>
    <cfRule type="duplicateValues" dxfId="1612" priority="1698"/>
    <cfRule type="duplicateValues" dxfId="1611" priority="1699"/>
    <cfRule type="duplicateValues" dxfId="1610" priority="1700"/>
    <cfRule type="duplicateValues" dxfId="1609" priority="1701"/>
    <cfRule type="duplicateValues" dxfId="1608" priority="1702"/>
    <cfRule type="duplicateValues" dxfId="1607" priority="1703"/>
    <cfRule type="duplicateValues" dxfId="1606" priority="1704"/>
    <cfRule type="duplicateValues" dxfId="1605" priority="1705"/>
    <cfRule type="duplicateValues" dxfId="1604" priority="1706"/>
    <cfRule type="duplicateValues" dxfId="1603" priority="1707"/>
  </conditionalFormatting>
  <conditionalFormatting sqref="C412">
    <cfRule type="duplicateValues" dxfId="1602" priority="1672"/>
    <cfRule type="duplicateValues" dxfId="1601" priority="1673"/>
    <cfRule type="duplicateValues" dxfId="1600" priority="1674"/>
    <cfRule type="duplicateValues" dxfId="1599" priority="1675"/>
    <cfRule type="duplicateValues" dxfId="1598" priority="1676"/>
    <cfRule type="duplicateValues" dxfId="1597" priority="1677"/>
    <cfRule type="duplicateValues" dxfId="1596" priority="1678"/>
    <cfRule type="duplicateValues" dxfId="1595" priority="1679"/>
    <cfRule type="duplicateValues" dxfId="1594" priority="1680"/>
    <cfRule type="duplicateValues" dxfId="1593" priority="1681"/>
    <cfRule type="duplicateValues" dxfId="1592" priority="1682"/>
    <cfRule type="duplicateValues" dxfId="1591" priority="1683"/>
    <cfRule type="duplicateValues" dxfId="1590" priority="1684"/>
    <cfRule type="duplicateValues" dxfId="1589" priority="1685"/>
    <cfRule type="duplicateValues" dxfId="1588" priority="1686"/>
    <cfRule type="duplicateValues" dxfId="1587" priority="1687"/>
    <cfRule type="duplicateValues" dxfId="1586" priority="1688"/>
    <cfRule type="duplicateValues" dxfId="1585" priority="1689"/>
  </conditionalFormatting>
  <conditionalFormatting sqref="C413">
    <cfRule type="duplicateValues" dxfId="1584" priority="1654"/>
    <cfRule type="duplicateValues" dxfId="1583" priority="1655"/>
    <cfRule type="duplicateValues" dxfId="1582" priority="1656"/>
    <cfRule type="duplicateValues" dxfId="1581" priority="1657"/>
    <cfRule type="duplicateValues" dxfId="1580" priority="1658"/>
    <cfRule type="duplicateValues" dxfId="1579" priority="1659"/>
    <cfRule type="duplicateValues" dxfId="1578" priority="1660"/>
    <cfRule type="duplicateValues" dxfId="1577" priority="1661"/>
    <cfRule type="duplicateValues" dxfId="1576" priority="1662"/>
    <cfRule type="duplicateValues" dxfId="1575" priority="1663"/>
    <cfRule type="duplicateValues" dxfId="1574" priority="1664"/>
    <cfRule type="duplicateValues" dxfId="1573" priority="1665"/>
    <cfRule type="duplicateValues" dxfId="1572" priority="1666"/>
    <cfRule type="duplicateValues" dxfId="1571" priority="1667"/>
    <cfRule type="duplicateValues" dxfId="1570" priority="1668"/>
    <cfRule type="duplicateValues" dxfId="1569" priority="1669"/>
    <cfRule type="duplicateValues" dxfId="1568" priority="1670"/>
    <cfRule type="duplicateValues" dxfId="1567" priority="1671"/>
  </conditionalFormatting>
  <conditionalFormatting sqref="C414">
    <cfRule type="duplicateValues" dxfId="1566" priority="1644"/>
    <cfRule type="duplicateValues" dxfId="1565" priority="1645"/>
    <cfRule type="duplicateValues" dxfId="1564" priority="1646"/>
    <cfRule type="duplicateValues" dxfId="1563" priority="1647"/>
    <cfRule type="duplicateValues" dxfId="1562" priority="1648"/>
    <cfRule type="duplicateValues" dxfId="1561" priority="1649"/>
    <cfRule type="duplicateValues" dxfId="1560" priority="1650"/>
    <cfRule type="duplicateValues" dxfId="1559" priority="1651"/>
    <cfRule type="duplicateValues" dxfId="1558" priority="1652"/>
    <cfRule type="duplicateValues" dxfId="1557" priority="1653"/>
  </conditionalFormatting>
  <conditionalFormatting sqref="C415">
    <cfRule type="duplicateValues" dxfId="1556" priority="1634"/>
    <cfRule type="duplicateValues" dxfId="1555" priority="1635"/>
    <cfRule type="duplicateValues" dxfId="1554" priority="1636"/>
    <cfRule type="duplicateValues" dxfId="1553" priority="1637"/>
    <cfRule type="duplicateValues" dxfId="1552" priority="1638"/>
    <cfRule type="duplicateValues" dxfId="1551" priority="1639"/>
    <cfRule type="duplicateValues" dxfId="1550" priority="1640"/>
    <cfRule type="duplicateValues" dxfId="1549" priority="1641"/>
    <cfRule type="duplicateValues" dxfId="1548" priority="1642"/>
    <cfRule type="duplicateValues" dxfId="1547" priority="1643"/>
  </conditionalFormatting>
  <conditionalFormatting sqref="C416">
    <cfRule type="duplicateValues" dxfId="1546" priority="1615"/>
    <cfRule type="duplicateValues" dxfId="1545" priority="1616"/>
    <cfRule type="duplicateValues" dxfId="1544" priority="1617"/>
    <cfRule type="duplicateValues" dxfId="1543" priority="1618"/>
    <cfRule type="duplicateValues" dxfId="1542" priority="1619"/>
    <cfRule type="duplicateValues" dxfId="1541" priority="1620"/>
    <cfRule type="duplicateValues" dxfId="1540" priority="1621"/>
    <cfRule type="duplicateValues" dxfId="1539" priority="1622"/>
    <cfRule type="duplicateValues" dxfId="1538" priority="1623"/>
    <cfRule type="duplicateValues" dxfId="1537" priority="1624"/>
    <cfRule type="duplicateValues" dxfId="1536" priority="1625"/>
  </conditionalFormatting>
  <conditionalFormatting sqref="C417">
    <cfRule type="duplicateValues" dxfId="1535" priority="1587"/>
    <cfRule type="duplicateValues" dxfId="1534" priority="1588"/>
    <cfRule type="duplicateValues" dxfId="1533" priority="1589"/>
    <cfRule type="duplicateValues" dxfId="1532" priority="1590"/>
    <cfRule type="duplicateValues" dxfId="1531" priority="1591"/>
    <cfRule type="duplicateValues" dxfId="1530" priority="1592"/>
    <cfRule type="duplicateValues" dxfId="1529" priority="1593"/>
    <cfRule type="duplicateValues" dxfId="1528" priority="1594"/>
    <cfRule type="duplicateValues" dxfId="1527" priority="1595"/>
    <cfRule type="duplicateValues" dxfId="1526" priority="1596"/>
    <cfRule type="duplicateValues" dxfId="1525" priority="1597"/>
    <cfRule type="duplicateValues" dxfId="1524" priority="1598"/>
    <cfRule type="duplicateValues" dxfId="1523" priority="1599"/>
    <cfRule type="duplicateValues" dxfId="1522" priority="1600"/>
    <cfRule type="duplicateValues" dxfId="1521" priority="1601"/>
    <cfRule type="duplicateValues" dxfId="1520" priority="1602"/>
    <cfRule type="duplicateValues" dxfId="1519" priority="1603"/>
    <cfRule type="duplicateValues" dxfId="1518" priority="1604"/>
    <cfRule type="duplicateValues" dxfId="1517" priority="1605"/>
    <cfRule type="duplicateValues" dxfId="1516" priority="1606"/>
    <cfRule type="duplicateValues" dxfId="1515" priority="1607"/>
    <cfRule type="duplicateValues" dxfId="1514" priority="1608"/>
    <cfRule type="duplicateValues" dxfId="1513" priority="1609"/>
    <cfRule type="duplicateValues" dxfId="1512" priority="1610"/>
    <cfRule type="duplicateValues" dxfId="1511" priority="1611"/>
    <cfRule type="duplicateValues" dxfId="1510" priority="1612"/>
    <cfRule type="duplicateValues" dxfId="1509" priority="1613"/>
    <cfRule type="duplicateValues" dxfId="1508" priority="1614"/>
  </conditionalFormatting>
  <conditionalFormatting sqref="C418">
    <cfRule type="duplicateValues" dxfId="1507" priority="1581"/>
    <cfRule type="duplicateValues" dxfId="1506" priority="1582"/>
    <cfRule type="duplicateValues" dxfId="1505" priority="1583"/>
    <cfRule type="duplicateValues" dxfId="1504" priority="1584"/>
    <cfRule type="duplicateValues" dxfId="1503" priority="1585"/>
    <cfRule type="duplicateValues" dxfId="1502" priority="1586"/>
  </conditionalFormatting>
  <conditionalFormatting sqref="C419">
    <cfRule type="duplicateValues" dxfId="1501" priority="1575"/>
    <cfRule type="duplicateValues" dxfId="1500" priority="1576"/>
    <cfRule type="duplicateValues" dxfId="1499" priority="1577"/>
    <cfRule type="duplicateValues" dxfId="1498" priority="1578"/>
    <cfRule type="duplicateValues" dxfId="1497" priority="1579"/>
    <cfRule type="duplicateValues" dxfId="1496" priority="1580"/>
  </conditionalFormatting>
  <conditionalFormatting sqref="C420">
    <cfRule type="duplicateValues" dxfId="1495" priority="1569"/>
    <cfRule type="duplicateValues" dxfId="1494" priority="1570"/>
    <cfRule type="duplicateValues" dxfId="1493" priority="1571"/>
    <cfRule type="duplicateValues" dxfId="1492" priority="1572"/>
    <cfRule type="duplicateValues" dxfId="1491" priority="1573"/>
    <cfRule type="duplicateValues" dxfId="1490" priority="1574"/>
  </conditionalFormatting>
  <conditionalFormatting sqref="C421">
    <cfRule type="duplicateValues" dxfId="1489" priority="1556"/>
    <cfRule type="duplicateValues" dxfId="1488" priority="1557"/>
    <cfRule type="duplicateValues" dxfId="1487" priority="1558"/>
    <cfRule type="duplicateValues" dxfId="1486" priority="1559"/>
    <cfRule type="duplicateValues" dxfId="1485" priority="1560"/>
    <cfRule type="duplicateValues" dxfId="1484" priority="1561"/>
    <cfRule type="duplicateValues" dxfId="1483" priority="1562"/>
    <cfRule type="duplicateValues" dxfId="1482" priority="1563"/>
    <cfRule type="duplicateValues" dxfId="1481" priority="1564"/>
    <cfRule type="duplicateValues" dxfId="1480" priority="1565"/>
    <cfRule type="duplicateValues" dxfId="1479" priority="1566"/>
    <cfRule type="duplicateValues" dxfId="1478" priority="1567"/>
    <cfRule type="duplicateValues" dxfId="1477" priority="1568"/>
  </conditionalFormatting>
  <conditionalFormatting sqref="C422">
    <cfRule type="duplicateValues" dxfId="1476" priority="1549"/>
    <cfRule type="duplicateValues" dxfId="1475" priority="1550"/>
    <cfRule type="duplicateValues" dxfId="1474" priority="1551"/>
    <cfRule type="duplicateValues" dxfId="1473" priority="1552"/>
    <cfRule type="duplicateValues" dxfId="1472" priority="1553"/>
    <cfRule type="duplicateValues" dxfId="1471" priority="1554"/>
    <cfRule type="duplicateValues" dxfId="1470" priority="1555"/>
  </conditionalFormatting>
  <conditionalFormatting sqref="C423">
    <cfRule type="duplicateValues" dxfId="1469" priority="1542"/>
    <cfRule type="duplicateValues" dxfId="1468" priority="1543"/>
    <cfRule type="duplicateValues" dxfId="1467" priority="1544"/>
    <cfRule type="duplicateValues" dxfId="1466" priority="1545"/>
    <cfRule type="duplicateValues" dxfId="1465" priority="1546"/>
    <cfRule type="duplicateValues" dxfId="1464" priority="1547"/>
    <cfRule type="duplicateValues" dxfId="1463" priority="1548"/>
  </conditionalFormatting>
  <conditionalFormatting sqref="C424">
    <cfRule type="duplicateValues" dxfId="1462" priority="1483"/>
    <cfRule type="duplicateValues" dxfId="1461" priority="1484"/>
    <cfRule type="duplicateValues" dxfId="1460" priority="1485"/>
    <cfRule type="duplicateValues" dxfId="1459" priority="1486"/>
    <cfRule type="duplicateValues" dxfId="1458" priority="1487"/>
    <cfRule type="duplicateValues" dxfId="1457" priority="1488"/>
    <cfRule type="duplicateValues" dxfId="1456" priority="1489"/>
    <cfRule type="duplicateValues" dxfId="1455" priority="1490"/>
    <cfRule type="duplicateValues" dxfId="1454" priority="1491"/>
    <cfRule type="duplicateValues" dxfId="1453" priority="1492"/>
    <cfRule type="duplicateValues" dxfId="1452" priority="1493"/>
    <cfRule type="duplicateValues" dxfId="1451" priority="1494"/>
    <cfRule type="duplicateValues" dxfId="1450" priority="1495"/>
    <cfRule type="duplicateValues" dxfId="1449" priority="1496"/>
  </conditionalFormatting>
  <conditionalFormatting sqref="C425">
    <cfRule type="duplicateValues" dxfId="1448" priority="1389"/>
    <cfRule type="duplicateValues" dxfId="1447" priority="1390"/>
    <cfRule type="duplicateValues" dxfId="1446" priority="1391"/>
    <cfRule type="duplicateValues" dxfId="1445" priority="1392"/>
    <cfRule type="duplicateValues" dxfId="1444" priority="1393"/>
    <cfRule type="duplicateValues" dxfId="1443" priority="1394"/>
    <cfRule type="duplicateValues" dxfId="1442" priority="1395"/>
    <cfRule type="duplicateValues" dxfId="1441" priority="1396"/>
    <cfRule type="duplicateValues" dxfId="1440" priority="1397"/>
    <cfRule type="duplicateValues" dxfId="1439" priority="1398"/>
    <cfRule type="duplicateValues" dxfId="1438" priority="1399"/>
    <cfRule type="duplicateValues" dxfId="1437" priority="1400"/>
    <cfRule type="duplicateValues" dxfId="1436" priority="1401"/>
    <cfRule type="duplicateValues" dxfId="1435" priority="1402"/>
    <cfRule type="duplicateValues" dxfId="1434" priority="1403"/>
    <cfRule type="duplicateValues" dxfId="1433" priority="1404"/>
  </conditionalFormatting>
  <conditionalFormatting sqref="C426">
    <cfRule type="duplicateValues" dxfId="1432" priority="1373"/>
    <cfRule type="duplicateValues" dxfId="1431" priority="1374"/>
    <cfRule type="duplicateValues" dxfId="1430" priority="1375"/>
    <cfRule type="duplicateValues" dxfId="1429" priority="1376"/>
    <cfRule type="duplicateValues" dxfId="1428" priority="1377"/>
    <cfRule type="duplicateValues" dxfId="1427" priority="1378"/>
    <cfRule type="duplicateValues" dxfId="1426" priority="1379"/>
    <cfRule type="duplicateValues" dxfId="1425" priority="1380"/>
    <cfRule type="duplicateValues" dxfId="1424" priority="1381"/>
    <cfRule type="duplicateValues" dxfId="1423" priority="1382"/>
    <cfRule type="duplicateValues" dxfId="1422" priority="1383"/>
    <cfRule type="duplicateValues" dxfId="1421" priority="1384"/>
    <cfRule type="duplicateValues" dxfId="1420" priority="1385"/>
    <cfRule type="duplicateValues" dxfId="1419" priority="1386"/>
    <cfRule type="duplicateValues" dxfId="1418" priority="1387"/>
    <cfRule type="duplicateValues" dxfId="1417" priority="1388"/>
  </conditionalFormatting>
  <conditionalFormatting sqref="C427">
    <cfRule type="duplicateValues" dxfId="1416" priority="1322"/>
    <cfRule type="duplicateValues" dxfId="1415" priority="1323"/>
    <cfRule type="duplicateValues" dxfId="1414" priority="1324"/>
    <cfRule type="duplicateValues" dxfId="1413" priority="1325"/>
    <cfRule type="duplicateValues" dxfId="1412" priority="1326"/>
    <cfRule type="duplicateValues" dxfId="1411" priority="1327"/>
    <cfRule type="duplicateValues" dxfId="1410" priority="1328"/>
    <cfRule type="duplicateValues" dxfId="1409" priority="1329"/>
    <cfRule type="duplicateValues" dxfId="1408" priority="1330"/>
    <cfRule type="duplicateValues" dxfId="1407" priority="1331"/>
    <cfRule type="duplicateValues" dxfId="1406" priority="1332"/>
    <cfRule type="duplicateValues" dxfId="1405" priority="1333"/>
    <cfRule type="duplicateValues" dxfId="1404" priority="1334"/>
    <cfRule type="duplicateValues" dxfId="1403" priority="1335"/>
    <cfRule type="duplicateValues" dxfId="1402" priority="1336"/>
  </conditionalFormatting>
  <conditionalFormatting sqref="C428">
    <cfRule type="duplicateValues" dxfId="1401" priority="1307"/>
    <cfRule type="duplicateValues" dxfId="1400" priority="1308"/>
    <cfRule type="duplicateValues" dxfId="1399" priority="1309"/>
    <cfRule type="duplicateValues" dxfId="1398" priority="1310"/>
    <cfRule type="duplicateValues" dxfId="1397" priority="1311"/>
    <cfRule type="duplicateValues" dxfId="1396" priority="1312"/>
    <cfRule type="duplicateValues" dxfId="1395" priority="1313"/>
    <cfRule type="duplicateValues" dxfId="1394" priority="1314"/>
    <cfRule type="duplicateValues" dxfId="1393" priority="1315"/>
    <cfRule type="duplicateValues" dxfId="1392" priority="1316"/>
    <cfRule type="duplicateValues" dxfId="1391" priority="1317"/>
    <cfRule type="duplicateValues" dxfId="1390" priority="1318"/>
    <cfRule type="duplicateValues" dxfId="1389" priority="1319"/>
    <cfRule type="duplicateValues" dxfId="1388" priority="1320"/>
    <cfRule type="duplicateValues" dxfId="1387" priority="1321"/>
  </conditionalFormatting>
  <conditionalFormatting sqref="C429">
    <cfRule type="duplicateValues" dxfId="1386" priority="1302"/>
    <cfRule type="duplicateValues" dxfId="1385" priority="1303"/>
    <cfRule type="duplicateValues" dxfId="1384" priority="1304"/>
    <cfRule type="duplicateValues" dxfId="1383" priority="1305"/>
    <cfRule type="duplicateValues" dxfId="1382" priority="1306"/>
  </conditionalFormatting>
  <conditionalFormatting sqref="C430">
    <cfRule type="duplicateValues" dxfId="1381" priority="1422"/>
    <cfRule type="duplicateValues" dxfId="1380" priority="1423"/>
    <cfRule type="duplicateValues" dxfId="1379" priority="1424"/>
    <cfRule type="duplicateValues" dxfId="1378" priority="1425"/>
    <cfRule type="duplicateValues" dxfId="1377" priority="1426"/>
    <cfRule type="duplicateValues" dxfId="1376" priority="1427"/>
    <cfRule type="duplicateValues" dxfId="1375" priority="1428"/>
    <cfRule type="duplicateValues" dxfId="1374" priority="1429"/>
    <cfRule type="duplicateValues" dxfId="1373" priority="1430"/>
    <cfRule type="duplicateValues" dxfId="1372" priority="1431"/>
    <cfRule type="duplicateValues" dxfId="1371" priority="1432"/>
    <cfRule type="duplicateValues" dxfId="1370" priority="1433"/>
    <cfRule type="duplicateValues" dxfId="1369" priority="1434"/>
    <cfRule type="duplicateValues" dxfId="1368" priority="1435"/>
    <cfRule type="duplicateValues" dxfId="1367" priority="1436"/>
    <cfRule type="duplicateValues" dxfId="1366" priority="1437"/>
    <cfRule type="duplicateValues" dxfId="1365" priority="1438"/>
    <cfRule type="duplicateValues" dxfId="1364" priority="1439"/>
  </conditionalFormatting>
  <conditionalFormatting sqref="C434">
    <cfRule type="duplicateValues" dxfId="1363" priority="1296"/>
    <cfRule type="duplicateValues" dxfId="1362" priority="1297"/>
    <cfRule type="duplicateValues" dxfId="1361" priority="1298"/>
    <cfRule type="duplicateValues" dxfId="1360" priority="1299"/>
    <cfRule type="duplicateValues" dxfId="1359" priority="1300"/>
    <cfRule type="duplicateValues" dxfId="1358" priority="1301"/>
  </conditionalFormatting>
  <conditionalFormatting sqref="C435">
    <cfRule type="duplicateValues" dxfId="1357" priority="1285"/>
    <cfRule type="duplicateValues" dxfId="1356" priority="1286"/>
    <cfRule type="duplicateValues" dxfId="1355" priority="1287"/>
    <cfRule type="duplicateValues" dxfId="1354" priority="1288"/>
    <cfRule type="duplicateValues" dxfId="1353" priority="1289"/>
    <cfRule type="duplicateValues" dxfId="1352" priority="1290"/>
    <cfRule type="duplicateValues" dxfId="1351" priority="1291"/>
    <cfRule type="duplicateValues" dxfId="1350" priority="1292"/>
    <cfRule type="duplicateValues" dxfId="1349" priority="1293"/>
    <cfRule type="duplicateValues" dxfId="1348" priority="1294"/>
    <cfRule type="duplicateValues" dxfId="1347" priority="1295"/>
  </conditionalFormatting>
  <conditionalFormatting sqref="C436">
    <cfRule type="duplicateValues" dxfId="1346" priority="1274"/>
    <cfRule type="duplicateValues" dxfId="1345" priority="1275"/>
    <cfRule type="duplicateValues" dxfId="1344" priority="1276"/>
    <cfRule type="duplicateValues" dxfId="1343" priority="1277"/>
    <cfRule type="duplicateValues" dxfId="1342" priority="1278"/>
    <cfRule type="duplicateValues" dxfId="1341" priority="1279"/>
    <cfRule type="duplicateValues" dxfId="1340" priority="1280"/>
    <cfRule type="duplicateValues" dxfId="1339" priority="1281"/>
    <cfRule type="duplicateValues" dxfId="1338" priority="1282"/>
    <cfRule type="duplicateValues" dxfId="1337" priority="1283"/>
    <cfRule type="duplicateValues" dxfId="1336" priority="1284"/>
  </conditionalFormatting>
  <conditionalFormatting sqref="C437">
    <cfRule type="duplicateValues" dxfId="1335" priority="1256"/>
    <cfRule type="duplicateValues" dxfId="1334" priority="1257"/>
    <cfRule type="duplicateValues" dxfId="1333" priority="1258"/>
    <cfRule type="duplicateValues" dxfId="1332" priority="1259"/>
    <cfRule type="duplicateValues" dxfId="1331" priority="1260"/>
    <cfRule type="duplicateValues" dxfId="1330" priority="1261"/>
    <cfRule type="duplicateValues" dxfId="1329" priority="1262"/>
    <cfRule type="duplicateValues" dxfId="1328" priority="1263"/>
    <cfRule type="duplicateValues" dxfId="1327" priority="1264"/>
    <cfRule type="duplicateValues" dxfId="1326" priority="1265"/>
    <cfRule type="duplicateValues" dxfId="1325" priority="1266"/>
    <cfRule type="duplicateValues" dxfId="1324" priority="1267"/>
    <cfRule type="duplicateValues" dxfId="1323" priority="1268"/>
    <cfRule type="duplicateValues" dxfId="1322" priority="1269"/>
    <cfRule type="duplicateValues" dxfId="1321" priority="1270"/>
    <cfRule type="duplicateValues" dxfId="1320" priority="1271"/>
    <cfRule type="duplicateValues" dxfId="1319" priority="1272"/>
    <cfRule type="duplicateValues" dxfId="1318" priority="1273"/>
  </conditionalFormatting>
  <conditionalFormatting sqref="C438:C440 C443:C453">
    <cfRule type="duplicateValues" dxfId="1317" priority="15547"/>
    <cfRule type="duplicateValues" dxfId="1316" priority="15549"/>
    <cfRule type="duplicateValues" dxfId="1315" priority="15550"/>
    <cfRule type="duplicateValues" dxfId="1314" priority="15551"/>
    <cfRule type="duplicateValues" dxfId="1313" priority="15552"/>
    <cfRule type="duplicateValues" dxfId="1312" priority="15553"/>
    <cfRule type="duplicateValues" dxfId="1311" priority="15559"/>
    <cfRule type="duplicateValues" dxfId="1310" priority="15560"/>
    <cfRule type="duplicateValues" dxfId="1309" priority="15561"/>
    <cfRule type="duplicateValues" dxfId="1308" priority="15562"/>
  </conditionalFormatting>
  <conditionalFormatting sqref="C441:C442">
    <cfRule type="duplicateValues" dxfId="1307" priority="204"/>
    <cfRule type="duplicateValues" dxfId="1306" priority="205"/>
    <cfRule type="duplicateValues" dxfId="1305" priority="206"/>
    <cfRule type="duplicateValues" dxfId="1304" priority="207"/>
    <cfRule type="duplicateValues" dxfId="1303" priority="208"/>
    <cfRule type="duplicateValues" dxfId="1302" priority="209"/>
    <cfRule type="duplicateValues" dxfId="1301" priority="210"/>
    <cfRule type="duplicateValues" dxfId="1300" priority="211"/>
    <cfRule type="duplicateValues" dxfId="1299" priority="212"/>
    <cfRule type="duplicateValues" dxfId="1298" priority="213"/>
    <cfRule type="duplicateValues" dxfId="1297" priority="214"/>
  </conditionalFormatting>
  <conditionalFormatting sqref="C454">
    <cfRule type="duplicateValues" dxfId="1296" priority="1205"/>
    <cfRule type="duplicateValues" dxfId="1295" priority="1206"/>
    <cfRule type="duplicateValues" dxfId="1294" priority="1207"/>
    <cfRule type="duplicateValues" dxfId="1293" priority="1208"/>
    <cfRule type="duplicateValues" dxfId="1292" priority="1209"/>
    <cfRule type="duplicateValues" dxfId="1291" priority="1210"/>
    <cfRule type="duplicateValues" dxfId="1290" priority="1211"/>
    <cfRule type="duplicateValues" dxfId="1289" priority="1212"/>
    <cfRule type="duplicateValues" dxfId="1288" priority="1213"/>
    <cfRule type="duplicateValues" dxfId="1287" priority="1214"/>
    <cfRule type="duplicateValues" dxfId="1286" priority="1215"/>
    <cfRule type="duplicateValues" dxfId="1285" priority="1216"/>
    <cfRule type="duplicateValues" dxfId="1284" priority="1217"/>
    <cfRule type="duplicateValues" dxfId="1283" priority="1218"/>
  </conditionalFormatting>
  <conditionalFormatting sqref="C455">
    <cfRule type="duplicateValues" dxfId="1282" priority="1227"/>
    <cfRule type="duplicateValues" dxfId="1281" priority="1228"/>
    <cfRule type="duplicateValues" dxfId="1280" priority="1229"/>
    <cfRule type="duplicateValues" dxfId="1279" priority="1230"/>
    <cfRule type="duplicateValues" dxfId="1278" priority="1231"/>
    <cfRule type="duplicateValues" dxfId="1277" priority="1232"/>
    <cfRule type="duplicateValues" dxfId="1276" priority="1233"/>
    <cfRule type="duplicateValues" dxfId="1275" priority="1234"/>
    <cfRule type="duplicateValues" dxfId="1274" priority="1235"/>
    <cfRule type="duplicateValues" dxfId="1273" priority="1236"/>
    <cfRule type="duplicateValues" dxfId="1272" priority="1237"/>
    <cfRule type="duplicateValues" dxfId="1271" priority="1238"/>
    <cfRule type="duplicateValues" dxfId="1270" priority="1239"/>
    <cfRule type="duplicateValues" dxfId="1269" priority="1240"/>
    <cfRule type="duplicateValues" dxfId="1268" priority="1241"/>
    <cfRule type="duplicateValues" dxfId="1267" priority="1242"/>
  </conditionalFormatting>
  <conditionalFormatting sqref="C457">
    <cfRule type="duplicateValues" dxfId="1266" priority="1219"/>
    <cfRule type="duplicateValues" dxfId="1265" priority="1220"/>
    <cfRule type="duplicateValues" dxfId="1264" priority="1221"/>
    <cfRule type="duplicateValues" dxfId="1263" priority="1222"/>
    <cfRule type="duplicateValues" dxfId="1262" priority="1223"/>
    <cfRule type="duplicateValues" dxfId="1261" priority="1224"/>
    <cfRule type="duplicateValues" dxfId="1260" priority="1225"/>
    <cfRule type="duplicateValues" dxfId="1259" priority="1226"/>
  </conditionalFormatting>
  <conditionalFormatting sqref="C459">
    <cfRule type="duplicateValues" dxfId="1258" priority="1197"/>
    <cfRule type="duplicateValues" dxfId="1257" priority="1198"/>
    <cfRule type="duplicateValues" dxfId="1256" priority="1199"/>
    <cfRule type="duplicateValues" dxfId="1255" priority="1200"/>
    <cfRule type="duplicateValues" dxfId="1254" priority="1201"/>
    <cfRule type="duplicateValues" dxfId="1253" priority="1202"/>
    <cfRule type="duplicateValues" dxfId="1252" priority="1203"/>
    <cfRule type="duplicateValues" dxfId="1251" priority="1204"/>
  </conditionalFormatting>
  <conditionalFormatting sqref="C460">
    <cfRule type="duplicateValues" dxfId="1250" priority="1099"/>
    <cfRule type="duplicateValues" dxfId="1249" priority="1100"/>
    <cfRule type="duplicateValues" dxfId="1248" priority="1101"/>
    <cfRule type="duplicateValues" dxfId="1247" priority="1102"/>
    <cfRule type="duplicateValues" dxfId="1246" priority="1103"/>
    <cfRule type="duplicateValues" dxfId="1245" priority="1104"/>
    <cfRule type="duplicateValues" dxfId="1244" priority="1105"/>
    <cfRule type="duplicateValues" dxfId="1243" priority="1106"/>
    <cfRule type="duplicateValues" dxfId="1242" priority="1107"/>
  </conditionalFormatting>
  <conditionalFormatting sqref="C461">
    <cfRule type="duplicateValues" dxfId="1241" priority="1173"/>
    <cfRule type="duplicateValues" dxfId="1240" priority="1174"/>
    <cfRule type="duplicateValues" dxfId="1239" priority="1175"/>
    <cfRule type="duplicateValues" dxfId="1238" priority="1176"/>
    <cfRule type="duplicateValues" dxfId="1237" priority="1177"/>
    <cfRule type="duplicateValues" dxfId="1236" priority="1178"/>
    <cfRule type="duplicateValues" dxfId="1235" priority="1179"/>
    <cfRule type="duplicateValues" dxfId="1234" priority="1180"/>
    <cfRule type="duplicateValues" dxfId="1233" priority="1181"/>
    <cfRule type="duplicateValues" dxfId="1232" priority="1182"/>
    <cfRule type="duplicateValues" dxfId="1231" priority="1183"/>
    <cfRule type="duplicateValues" dxfId="1230" priority="1184"/>
    <cfRule type="duplicateValues" dxfId="1229" priority="1185"/>
    <cfRule type="duplicateValues" dxfId="1228" priority="1186"/>
  </conditionalFormatting>
  <conditionalFormatting sqref="C462:C463">
    <cfRule type="duplicateValues" dxfId="1227" priority="15524"/>
    <cfRule type="duplicateValues" dxfId="1226" priority="15525"/>
    <cfRule type="duplicateValues" dxfId="1225" priority="15526"/>
    <cfRule type="duplicateValues" dxfId="1224" priority="15527"/>
    <cfRule type="duplicateValues" dxfId="1223" priority="15528"/>
    <cfRule type="duplicateValues" dxfId="1222" priority="15529"/>
    <cfRule type="duplicateValues" dxfId="1221" priority="15530"/>
    <cfRule type="duplicateValues" dxfId="1220" priority="15531"/>
    <cfRule type="duplicateValues" dxfId="1219" priority="15532"/>
    <cfRule type="duplicateValues" dxfId="1218" priority="15533"/>
  </conditionalFormatting>
  <conditionalFormatting sqref="C464">
    <cfRule type="duplicateValues" dxfId="1217" priority="695"/>
    <cfRule type="duplicateValues" dxfId="1216" priority="696"/>
    <cfRule type="duplicateValues" dxfId="1215" priority="697"/>
    <cfRule type="duplicateValues" dxfId="1214" priority="698"/>
    <cfRule type="duplicateValues" dxfId="1213" priority="699"/>
    <cfRule type="duplicateValues" dxfId="1212" priority="700"/>
    <cfRule type="duplicateValues" dxfId="1211" priority="701"/>
    <cfRule type="duplicateValues" dxfId="1210" priority="702"/>
    <cfRule type="duplicateValues" dxfId="1209" priority="703"/>
  </conditionalFormatting>
  <conditionalFormatting sqref="C465">
    <cfRule type="duplicateValues" dxfId="1208" priority="686"/>
    <cfRule type="duplicateValues" dxfId="1207" priority="687"/>
    <cfRule type="duplicateValues" dxfId="1206" priority="688"/>
    <cfRule type="duplicateValues" dxfId="1205" priority="689"/>
    <cfRule type="duplicateValues" dxfId="1204" priority="690"/>
    <cfRule type="duplicateValues" dxfId="1203" priority="691"/>
    <cfRule type="duplicateValues" dxfId="1202" priority="692"/>
    <cfRule type="duplicateValues" dxfId="1201" priority="693"/>
    <cfRule type="duplicateValues" dxfId="1200" priority="694"/>
  </conditionalFormatting>
  <conditionalFormatting sqref="C466">
    <cfRule type="duplicateValues" dxfId="1199" priority="677"/>
    <cfRule type="duplicateValues" dxfId="1198" priority="678"/>
    <cfRule type="duplicateValues" dxfId="1197" priority="679"/>
    <cfRule type="duplicateValues" dxfId="1196" priority="680"/>
    <cfRule type="duplicateValues" dxfId="1195" priority="681"/>
    <cfRule type="duplicateValues" dxfId="1194" priority="682"/>
    <cfRule type="duplicateValues" dxfId="1193" priority="683"/>
    <cfRule type="duplicateValues" dxfId="1192" priority="684"/>
    <cfRule type="duplicateValues" dxfId="1191" priority="685"/>
  </conditionalFormatting>
  <conditionalFormatting sqref="C467">
    <cfRule type="duplicateValues" dxfId="1190" priority="946"/>
    <cfRule type="duplicateValues" dxfId="1189" priority="947"/>
    <cfRule type="duplicateValues" dxfId="1188" priority="948"/>
    <cfRule type="duplicateValues" dxfId="1187" priority="949"/>
    <cfRule type="duplicateValues" dxfId="1186" priority="950"/>
    <cfRule type="duplicateValues" dxfId="1185" priority="951"/>
    <cfRule type="duplicateValues" dxfId="1184" priority="952"/>
    <cfRule type="duplicateValues" dxfId="1183" priority="953"/>
    <cfRule type="duplicateValues" dxfId="1182" priority="954"/>
    <cfRule type="duplicateValues" dxfId="1181" priority="955"/>
    <cfRule type="duplicateValues" dxfId="1180" priority="956"/>
    <cfRule type="duplicateValues" dxfId="1179" priority="957"/>
    <cfRule type="duplicateValues" dxfId="1178" priority="958"/>
    <cfRule type="duplicateValues" dxfId="1177" priority="959"/>
    <cfRule type="duplicateValues" dxfId="1176" priority="960"/>
  </conditionalFormatting>
  <conditionalFormatting sqref="C468">
    <cfRule type="duplicateValues" dxfId="1175" priority="936"/>
    <cfRule type="duplicateValues" dxfId="1174" priority="937"/>
    <cfRule type="duplicateValues" dxfId="1173" priority="938"/>
    <cfRule type="duplicateValues" dxfId="1172" priority="939"/>
    <cfRule type="duplicateValues" dxfId="1171" priority="940"/>
    <cfRule type="duplicateValues" dxfId="1170" priority="941"/>
    <cfRule type="duplicateValues" dxfId="1169" priority="942"/>
    <cfRule type="duplicateValues" dxfId="1168" priority="943"/>
    <cfRule type="duplicateValues" dxfId="1167" priority="944"/>
    <cfRule type="duplicateValues" dxfId="1166" priority="945"/>
  </conditionalFormatting>
  <conditionalFormatting sqref="C469">
    <cfRule type="duplicateValues" dxfId="1165" priority="724"/>
    <cfRule type="duplicateValues" dxfId="1164" priority="725"/>
    <cfRule type="duplicateValues" dxfId="1163" priority="726"/>
    <cfRule type="duplicateValues" dxfId="1162" priority="727"/>
    <cfRule type="duplicateValues" dxfId="1161" priority="728"/>
    <cfRule type="duplicateValues" dxfId="1160" priority="729"/>
    <cfRule type="duplicateValues" dxfId="1159" priority="730"/>
    <cfRule type="duplicateValues" dxfId="1158" priority="731"/>
    <cfRule type="duplicateValues" dxfId="1157" priority="732"/>
    <cfRule type="duplicateValues" dxfId="1156" priority="733"/>
  </conditionalFormatting>
  <conditionalFormatting sqref="C470">
    <cfRule type="duplicateValues" dxfId="1155" priority="924"/>
    <cfRule type="duplicateValues" dxfId="1154" priority="925"/>
    <cfRule type="duplicateValues" dxfId="1153" priority="926"/>
    <cfRule type="duplicateValues" dxfId="1152" priority="927"/>
    <cfRule type="duplicateValues" dxfId="1151" priority="928"/>
    <cfRule type="duplicateValues" dxfId="1150" priority="929"/>
    <cfRule type="duplicateValues" dxfId="1149" priority="930"/>
    <cfRule type="duplicateValues" dxfId="1148" priority="931"/>
    <cfRule type="duplicateValues" dxfId="1147" priority="932"/>
    <cfRule type="duplicateValues" dxfId="1146" priority="933"/>
    <cfRule type="duplicateValues" dxfId="1145" priority="934"/>
    <cfRule type="duplicateValues" dxfId="1144" priority="935"/>
  </conditionalFormatting>
  <conditionalFormatting sqref="C498:C503 C470:C478 C480 C467:C468 C486:C493">
    <cfRule type="duplicateValues" dxfId="1143" priority="769"/>
  </conditionalFormatting>
  <conditionalFormatting sqref="C471">
    <cfRule type="duplicateValues" dxfId="1142" priority="907"/>
    <cfRule type="duplicateValues" dxfId="1141" priority="908"/>
    <cfRule type="duplicateValues" dxfId="1140" priority="909"/>
    <cfRule type="duplicateValues" dxfId="1139" priority="910"/>
    <cfRule type="duplicateValues" dxfId="1138" priority="911"/>
    <cfRule type="duplicateValues" dxfId="1137" priority="912"/>
    <cfRule type="duplicateValues" dxfId="1136" priority="913"/>
    <cfRule type="duplicateValues" dxfId="1135" priority="914"/>
    <cfRule type="duplicateValues" dxfId="1134" priority="915"/>
    <cfRule type="duplicateValues" dxfId="1133" priority="916"/>
    <cfRule type="duplicateValues" dxfId="1132" priority="917"/>
    <cfRule type="duplicateValues" dxfId="1131" priority="918"/>
    <cfRule type="duplicateValues" dxfId="1130" priority="919"/>
    <cfRule type="duplicateValues" dxfId="1129" priority="920"/>
    <cfRule type="duplicateValues" dxfId="1128" priority="921"/>
    <cfRule type="duplicateValues" dxfId="1127" priority="922"/>
    <cfRule type="duplicateValues" dxfId="1126" priority="923"/>
  </conditionalFormatting>
  <conditionalFormatting sqref="C472">
    <cfRule type="duplicateValues" dxfId="1125" priority="787"/>
    <cfRule type="duplicateValues" dxfId="1124" priority="788"/>
    <cfRule type="duplicateValues" dxfId="1123" priority="789"/>
    <cfRule type="duplicateValues" dxfId="1122" priority="790"/>
    <cfRule type="duplicateValues" dxfId="1121" priority="791"/>
    <cfRule type="duplicateValues" dxfId="1120" priority="792"/>
    <cfRule type="duplicateValues" dxfId="1119" priority="793"/>
    <cfRule type="duplicateValues" dxfId="1118" priority="794"/>
    <cfRule type="duplicateValues" dxfId="1117" priority="795"/>
  </conditionalFormatting>
  <conditionalFormatting sqref="C473">
    <cfRule type="duplicateValues" dxfId="1116" priority="972"/>
    <cfRule type="duplicateValues" dxfId="1115" priority="973"/>
    <cfRule type="duplicateValues" dxfId="1114" priority="974"/>
    <cfRule type="duplicateValues" dxfId="1113" priority="975"/>
    <cfRule type="duplicateValues" dxfId="1112" priority="976"/>
    <cfRule type="duplicateValues" dxfId="1111" priority="977"/>
    <cfRule type="duplicateValues" dxfId="1110" priority="978"/>
    <cfRule type="duplicateValues" dxfId="1109" priority="979"/>
    <cfRule type="duplicateValues" dxfId="1108" priority="980"/>
  </conditionalFormatting>
  <conditionalFormatting sqref="C474">
    <cfRule type="duplicateValues" dxfId="1107" priority="872"/>
    <cfRule type="duplicateValues" dxfId="1106" priority="873"/>
    <cfRule type="duplicateValues" dxfId="1105" priority="874"/>
    <cfRule type="duplicateValues" dxfId="1104" priority="875"/>
    <cfRule type="duplicateValues" dxfId="1103" priority="876"/>
    <cfRule type="duplicateValues" dxfId="1102" priority="877"/>
    <cfRule type="duplicateValues" dxfId="1101" priority="878"/>
    <cfRule type="duplicateValues" dxfId="1100" priority="879"/>
    <cfRule type="duplicateValues" dxfId="1099" priority="880"/>
    <cfRule type="duplicateValues" dxfId="1098" priority="881"/>
    <cfRule type="duplicateValues" dxfId="1097" priority="882"/>
    <cfRule type="duplicateValues" dxfId="1096" priority="883"/>
    <cfRule type="duplicateValues" dxfId="1095" priority="884"/>
    <cfRule type="duplicateValues" dxfId="1094" priority="885"/>
    <cfRule type="duplicateValues" dxfId="1093" priority="886"/>
    <cfRule type="duplicateValues" dxfId="1092" priority="887"/>
    <cfRule type="duplicateValues" dxfId="1091" priority="888"/>
  </conditionalFormatting>
  <conditionalFormatting sqref="C475">
    <cfRule type="duplicateValues" dxfId="1090" priority="864"/>
    <cfRule type="duplicateValues" dxfId="1089" priority="865"/>
    <cfRule type="duplicateValues" dxfId="1088" priority="866"/>
    <cfRule type="duplicateValues" dxfId="1087" priority="867"/>
    <cfRule type="duplicateValues" dxfId="1086" priority="868"/>
    <cfRule type="duplicateValues" dxfId="1085" priority="869"/>
    <cfRule type="duplicateValues" dxfId="1084" priority="870"/>
    <cfRule type="duplicateValues" dxfId="1083" priority="871"/>
  </conditionalFormatting>
  <conditionalFormatting sqref="C476">
    <cfRule type="duplicateValues" dxfId="1082" priority="856"/>
    <cfRule type="duplicateValues" dxfId="1081" priority="857"/>
    <cfRule type="duplicateValues" dxfId="1080" priority="858"/>
    <cfRule type="duplicateValues" dxfId="1079" priority="859"/>
    <cfRule type="duplicateValues" dxfId="1078" priority="860"/>
    <cfRule type="duplicateValues" dxfId="1077" priority="861"/>
    <cfRule type="duplicateValues" dxfId="1076" priority="862"/>
    <cfRule type="duplicateValues" dxfId="1075" priority="863"/>
  </conditionalFormatting>
  <conditionalFormatting sqref="C477">
    <cfRule type="duplicateValues" dxfId="1074" priority="839"/>
    <cfRule type="duplicateValues" dxfId="1073" priority="840"/>
    <cfRule type="duplicateValues" dxfId="1072" priority="841"/>
    <cfRule type="duplicateValues" dxfId="1071" priority="842"/>
    <cfRule type="duplicateValues" dxfId="1070" priority="843"/>
    <cfRule type="duplicateValues" dxfId="1069" priority="844"/>
    <cfRule type="duplicateValues" dxfId="1068" priority="845"/>
    <cfRule type="duplicateValues" dxfId="1067" priority="846"/>
    <cfRule type="duplicateValues" dxfId="1066" priority="847"/>
    <cfRule type="duplicateValues" dxfId="1065" priority="848"/>
    <cfRule type="duplicateValues" dxfId="1064" priority="849"/>
    <cfRule type="duplicateValues" dxfId="1063" priority="850"/>
    <cfRule type="duplicateValues" dxfId="1062" priority="851"/>
    <cfRule type="duplicateValues" dxfId="1061" priority="852"/>
    <cfRule type="duplicateValues" dxfId="1060" priority="853"/>
    <cfRule type="duplicateValues" dxfId="1059" priority="854"/>
    <cfRule type="duplicateValues" dxfId="1058" priority="855"/>
  </conditionalFormatting>
  <conditionalFormatting sqref="C478">
    <cfRule type="duplicateValues" dxfId="1057" priority="770"/>
    <cfRule type="duplicateValues" dxfId="1056" priority="771"/>
    <cfRule type="duplicateValues" dxfId="1055" priority="772"/>
    <cfRule type="duplicateValues" dxfId="1054" priority="773"/>
    <cfRule type="duplicateValues" dxfId="1053" priority="774"/>
    <cfRule type="duplicateValues" dxfId="1052" priority="775"/>
    <cfRule type="duplicateValues" dxfId="1051" priority="776"/>
    <cfRule type="duplicateValues" dxfId="1050" priority="777"/>
    <cfRule type="duplicateValues" dxfId="1049" priority="778"/>
    <cfRule type="duplicateValues" dxfId="1048" priority="779"/>
    <cfRule type="duplicateValues" dxfId="1047" priority="780"/>
    <cfRule type="duplicateValues" dxfId="1046" priority="781"/>
    <cfRule type="duplicateValues" dxfId="1045" priority="782"/>
    <cfRule type="duplicateValues" dxfId="1044" priority="783"/>
    <cfRule type="duplicateValues" dxfId="1043" priority="784"/>
    <cfRule type="duplicateValues" dxfId="1042" priority="785"/>
    <cfRule type="duplicateValues" dxfId="1041" priority="786"/>
  </conditionalFormatting>
  <conditionalFormatting sqref="C479">
    <cfRule type="duplicateValues" dxfId="1040" priority="704"/>
    <cfRule type="duplicateValues" dxfId="1039" priority="705"/>
    <cfRule type="duplicateValues" dxfId="1038" priority="706"/>
    <cfRule type="duplicateValues" dxfId="1037" priority="707"/>
    <cfRule type="duplicateValues" dxfId="1036" priority="708"/>
    <cfRule type="duplicateValues" dxfId="1035" priority="709"/>
    <cfRule type="duplicateValues" dxfId="1034" priority="710"/>
  </conditionalFormatting>
  <conditionalFormatting sqref="C480">
    <cfRule type="duplicateValues" dxfId="1033" priority="1044"/>
    <cfRule type="duplicateValues" dxfId="1032" priority="1045"/>
    <cfRule type="duplicateValues" dxfId="1031" priority="1046"/>
    <cfRule type="duplicateValues" dxfId="1030" priority="1047"/>
    <cfRule type="duplicateValues" dxfId="1029" priority="1048"/>
    <cfRule type="duplicateValues" dxfId="1028" priority="1049"/>
    <cfRule type="duplicateValues" dxfId="1027" priority="1050"/>
    <cfRule type="duplicateValues" dxfId="1026" priority="1051"/>
    <cfRule type="duplicateValues" dxfId="1025" priority="1052"/>
    <cfRule type="duplicateValues" dxfId="1024" priority="1053"/>
    <cfRule type="duplicateValues" dxfId="1023" priority="1054"/>
    <cfRule type="duplicateValues" dxfId="1022" priority="1055"/>
    <cfRule type="duplicateValues" dxfId="1021" priority="1056"/>
    <cfRule type="duplicateValues" dxfId="1020" priority="1057"/>
    <cfRule type="duplicateValues" dxfId="1019" priority="1058"/>
    <cfRule type="duplicateValues" dxfId="1018" priority="1059"/>
    <cfRule type="duplicateValues" dxfId="1017" priority="1060"/>
    <cfRule type="duplicateValues" dxfId="1016" priority="1061"/>
    <cfRule type="duplicateValues" dxfId="1015" priority="1062"/>
    <cfRule type="duplicateValues" dxfId="1014" priority="1063"/>
    <cfRule type="duplicateValues" dxfId="1013" priority="1064"/>
    <cfRule type="duplicateValues" dxfId="1012" priority="1065"/>
    <cfRule type="duplicateValues" dxfId="1011" priority="1066"/>
    <cfRule type="duplicateValues" dxfId="1010" priority="1067"/>
    <cfRule type="duplicateValues" dxfId="1009" priority="1068"/>
    <cfRule type="duplicateValues" dxfId="1008" priority="1069"/>
    <cfRule type="duplicateValues" dxfId="1007" priority="1070"/>
  </conditionalFormatting>
  <conditionalFormatting sqref="C481">
    <cfRule type="duplicateValues" dxfId="1006" priority="661"/>
    <cfRule type="duplicateValues" dxfId="1005" priority="662"/>
    <cfRule type="duplicateValues" dxfId="1004" priority="663"/>
    <cfRule type="duplicateValues" dxfId="1003" priority="664"/>
    <cfRule type="duplicateValues" dxfId="1002" priority="665"/>
    <cfRule type="duplicateValues" dxfId="1001" priority="666"/>
    <cfRule type="duplicateValues" dxfId="1000" priority="667"/>
    <cfRule type="duplicateValues" dxfId="999" priority="668"/>
    <cfRule type="duplicateValues" dxfId="998" priority="669"/>
    <cfRule type="duplicateValues" dxfId="997" priority="670"/>
    <cfRule type="duplicateValues" dxfId="996" priority="671"/>
    <cfRule type="duplicateValues" dxfId="995" priority="672"/>
    <cfRule type="duplicateValues" dxfId="994" priority="673"/>
    <cfRule type="duplicateValues" dxfId="993" priority="674"/>
    <cfRule type="duplicateValues" dxfId="992" priority="675"/>
    <cfRule type="duplicateValues" dxfId="991" priority="676"/>
  </conditionalFormatting>
  <conditionalFormatting sqref="C482">
    <cfRule type="duplicateValues" dxfId="990" priority="649"/>
    <cfRule type="duplicateValues" dxfId="989" priority="650"/>
    <cfRule type="duplicateValues" dxfId="988" priority="651"/>
    <cfRule type="duplicateValues" dxfId="987" priority="652"/>
    <cfRule type="duplicateValues" dxfId="986" priority="653"/>
    <cfRule type="duplicateValues" dxfId="985" priority="654"/>
    <cfRule type="duplicateValues" dxfId="984" priority="655"/>
    <cfRule type="duplicateValues" dxfId="983" priority="656"/>
    <cfRule type="duplicateValues" dxfId="982" priority="657"/>
    <cfRule type="duplicateValues" dxfId="981" priority="658"/>
    <cfRule type="duplicateValues" dxfId="980" priority="659"/>
    <cfRule type="duplicateValues" dxfId="979" priority="660"/>
  </conditionalFormatting>
  <conditionalFormatting sqref="C483">
    <cfRule type="duplicateValues" dxfId="978" priority="622"/>
    <cfRule type="duplicateValues" dxfId="977" priority="623"/>
    <cfRule type="duplicateValues" dxfId="976" priority="624"/>
    <cfRule type="duplicateValues" dxfId="975" priority="625"/>
    <cfRule type="duplicateValues" dxfId="974" priority="626"/>
    <cfRule type="duplicateValues" dxfId="973" priority="627"/>
    <cfRule type="duplicateValues" dxfId="972" priority="628"/>
    <cfRule type="duplicateValues" dxfId="971" priority="629"/>
    <cfRule type="duplicateValues" dxfId="970" priority="630"/>
    <cfRule type="duplicateValues" dxfId="969" priority="631"/>
    <cfRule type="duplicateValues" dxfId="968" priority="632"/>
    <cfRule type="duplicateValues" dxfId="967" priority="633"/>
    <cfRule type="duplicateValues" dxfId="966" priority="634"/>
    <cfRule type="duplicateValues" dxfId="965" priority="635"/>
    <cfRule type="duplicateValues" dxfId="964" priority="636"/>
    <cfRule type="duplicateValues" dxfId="963" priority="637"/>
    <cfRule type="duplicateValues" dxfId="962" priority="638"/>
    <cfRule type="duplicateValues" dxfId="961" priority="639"/>
  </conditionalFormatting>
  <conditionalFormatting sqref="C484">
    <cfRule type="duplicateValues" dxfId="960" priority="603"/>
    <cfRule type="duplicateValues" dxfId="959" priority="604"/>
    <cfRule type="duplicateValues" dxfId="958" priority="605"/>
    <cfRule type="duplicateValues" dxfId="957" priority="606"/>
    <cfRule type="duplicateValues" dxfId="956" priority="607"/>
    <cfRule type="duplicateValues" dxfId="955" priority="608"/>
    <cfRule type="duplicateValues" dxfId="954" priority="609"/>
    <cfRule type="duplicateValues" dxfId="953" priority="610"/>
    <cfRule type="duplicateValues" dxfId="952" priority="611"/>
    <cfRule type="duplicateValues" dxfId="951" priority="612"/>
    <cfRule type="duplicateValues" dxfId="950" priority="613"/>
    <cfRule type="duplicateValues" dxfId="949" priority="614"/>
    <cfRule type="duplicateValues" dxfId="948" priority="615"/>
    <cfRule type="duplicateValues" dxfId="947" priority="616"/>
    <cfRule type="duplicateValues" dxfId="946" priority="617"/>
    <cfRule type="duplicateValues" dxfId="945" priority="618"/>
    <cfRule type="duplicateValues" dxfId="944" priority="619"/>
    <cfRule type="duplicateValues" dxfId="943" priority="620"/>
    <cfRule type="duplicateValues" dxfId="942" priority="621"/>
  </conditionalFormatting>
  <conditionalFormatting sqref="C485">
    <cfRule type="duplicateValues" dxfId="941" priority="595"/>
    <cfRule type="duplicateValues" dxfId="940" priority="596"/>
    <cfRule type="duplicateValues" dxfId="939" priority="597"/>
    <cfRule type="duplicateValues" dxfId="938" priority="598"/>
    <cfRule type="duplicateValues" dxfId="937" priority="599"/>
    <cfRule type="duplicateValues" dxfId="936" priority="600"/>
    <cfRule type="duplicateValues" dxfId="935" priority="601"/>
    <cfRule type="duplicateValues" dxfId="934" priority="602"/>
  </conditionalFormatting>
  <conditionalFormatting sqref="C486">
    <cfRule type="duplicateValues" dxfId="933" priority="838"/>
  </conditionalFormatting>
  <conditionalFormatting sqref="C487">
    <cfRule type="duplicateValues" dxfId="932" priority="837"/>
  </conditionalFormatting>
  <conditionalFormatting sqref="C488">
    <cfRule type="duplicateValues" dxfId="931" priority="836"/>
  </conditionalFormatting>
  <conditionalFormatting sqref="C489">
    <cfRule type="duplicateValues" dxfId="930" priority="805"/>
  </conditionalFormatting>
  <conditionalFormatting sqref="C490">
    <cfRule type="duplicateValues" dxfId="929" priority="1032"/>
    <cfRule type="duplicateValues" dxfId="928" priority="1033"/>
    <cfRule type="duplicateValues" dxfId="927" priority="1034"/>
    <cfRule type="duplicateValues" dxfId="926" priority="1035"/>
    <cfRule type="duplicateValues" dxfId="925" priority="1036"/>
    <cfRule type="duplicateValues" dxfId="924" priority="1037"/>
    <cfRule type="duplicateValues" dxfId="923" priority="1038"/>
    <cfRule type="duplicateValues" dxfId="922" priority="1039"/>
    <cfRule type="duplicateValues" dxfId="921" priority="1040"/>
    <cfRule type="duplicateValues" dxfId="920" priority="1041"/>
    <cfRule type="duplicateValues" dxfId="919" priority="1042"/>
    <cfRule type="duplicateValues" dxfId="918" priority="1043"/>
  </conditionalFormatting>
  <conditionalFormatting sqref="C491">
    <cfRule type="duplicateValues" dxfId="917" priority="796"/>
    <cfRule type="duplicateValues" dxfId="916" priority="797"/>
    <cfRule type="duplicateValues" dxfId="915" priority="798"/>
    <cfRule type="duplicateValues" dxfId="914" priority="799"/>
    <cfRule type="duplicateValues" dxfId="913" priority="800"/>
    <cfRule type="duplicateValues" dxfId="912" priority="801"/>
    <cfRule type="duplicateValues" dxfId="911" priority="802"/>
    <cfRule type="duplicateValues" dxfId="910" priority="803"/>
    <cfRule type="duplicateValues" dxfId="909" priority="804"/>
  </conditionalFormatting>
  <conditionalFormatting sqref="C492">
    <cfRule type="duplicateValues" dxfId="908" priority="1023"/>
    <cfRule type="duplicateValues" dxfId="907" priority="1024"/>
    <cfRule type="duplicateValues" dxfId="906" priority="1025"/>
    <cfRule type="duplicateValues" dxfId="905" priority="1026"/>
    <cfRule type="duplicateValues" dxfId="904" priority="1027"/>
    <cfRule type="duplicateValues" dxfId="903" priority="1028"/>
    <cfRule type="duplicateValues" dxfId="902" priority="1029"/>
    <cfRule type="duplicateValues" dxfId="901" priority="1030"/>
    <cfRule type="duplicateValues" dxfId="900" priority="1031"/>
  </conditionalFormatting>
  <conditionalFormatting sqref="C493">
    <cfRule type="duplicateValues" dxfId="899" priority="1014"/>
    <cfRule type="duplicateValues" dxfId="898" priority="1015"/>
    <cfRule type="duplicateValues" dxfId="897" priority="1016"/>
    <cfRule type="duplicateValues" dxfId="896" priority="1017"/>
    <cfRule type="duplicateValues" dxfId="895" priority="1018"/>
    <cfRule type="duplicateValues" dxfId="894" priority="1019"/>
    <cfRule type="duplicateValues" dxfId="893" priority="1020"/>
    <cfRule type="duplicateValues" dxfId="892" priority="1021"/>
    <cfRule type="duplicateValues" dxfId="891" priority="1022"/>
  </conditionalFormatting>
  <conditionalFormatting sqref="C494">
    <cfRule type="duplicateValues" dxfId="890" priority="711"/>
    <cfRule type="duplicateValues" dxfId="889" priority="712"/>
    <cfRule type="duplicateValues" dxfId="888" priority="713"/>
    <cfRule type="duplicateValues" dxfId="887" priority="714"/>
    <cfRule type="duplicateValues" dxfId="886" priority="715"/>
    <cfRule type="duplicateValues" dxfId="885" priority="716"/>
    <cfRule type="duplicateValues" dxfId="884" priority="717"/>
    <cfRule type="duplicateValues" dxfId="883" priority="718"/>
    <cfRule type="duplicateValues" dxfId="882" priority="719"/>
    <cfRule type="duplicateValues" dxfId="881" priority="720"/>
    <cfRule type="duplicateValues" dxfId="880" priority="721"/>
    <cfRule type="duplicateValues" dxfId="879" priority="722"/>
    <cfRule type="duplicateValues" dxfId="878" priority="723"/>
  </conditionalFormatting>
  <conditionalFormatting sqref="C495">
    <cfRule type="duplicateValues" dxfId="877" priority="751"/>
    <cfRule type="duplicateValues" dxfId="876" priority="752"/>
    <cfRule type="duplicateValues" dxfId="875" priority="753"/>
    <cfRule type="duplicateValues" dxfId="874" priority="754"/>
    <cfRule type="duplicateValues" dxfId="873" priority="755"/>
    <cfRule type="duplicateValues" dxfId="872" priority="756"/>
    <cfRule type="duplicateValues" dxfId="871" priority="757"/>
    <cfRule type="duplicateValues" dxfId="870" priority="758"/>
    <cfRule type="duplicateValues" dxfId="869" priority="759"/>
    <cfRule type="duplicateValues" dxfId="868" priority="760"/>
    <cfRule type="duplicateValues" dxfId="867" priority="761"/>
    <cfRule type="duplicateValues" dxfId="866" priority="762"/>
    <cfRule type="duplicateValues" dxfId="865" priority="763"/>
    <cfRule type="duplicateValues" dxfId="864" priority="764"/>
    <cfRule type="duplicateValues" dxfId="863" priority="765"/>
    <cfRule type="duplicateValues" dxfId="862" priority="766"/>
    <cfRule type="duplicateValues" dxfId="861" priority="767"/>
  </conditionalFormatting>
  <conditionalFormatting sqref="C496">
    <cfRule type="duplicateValues" dxfId="860" priority="734"/>
    <cfRule type="duplicateValues" dxfId="859" priority="735"/>
    <cfRule type="duplicateValues" dxfId="858" priority="736"/>
    <cfRule type="duplicateValues" dxfId="857" priority="737"/>
    <cfRule type="duplicateValues" dxfId="856" priority="738"/>
    <cfRule type="duplicateValues" dxfId="855" priority="739"/>
    <cfRule type="duplicateValues" dxfId="854" priority="740"/>
    <cfRule type="duplicateValues" dxfId="853" priority="741"/>
    <cfRule type="duplicateValues" dxfId="852" priority="742"/>
    <cfRule type="duplicateValues" dxfId="851" priority="743"/>
    <cfRule type="duplicateValues" dxfId="850" priority="744"/>
    <cfRule type="duplicateValues" dxfId="849" priority="745"/>
    <cfRule type="duplicateValues" dxfId="848" priority="746"/>
    <cfRule type="duplicateValues" dxfId="847" priority="747"/>
    <cfRule type="duplicateValues" dxfId="846" priority="748"/>
    <cfRule type="duplicateValues" dxfId="845" priority="749"/>
    <cfRule type="duplicateValues" dxfId="844" priority="750"/>
  </conditionalFormatting>
  <conditionalFormatting sqref="C497">
    <cfRule type="duplicateValues" dxfId="843" priority="640"/>
    <cfRule type="duplicateValues" dxfId="842" priority="641"/>
    <cfRule type="duplicateValues" dxfId="841" priority="642"/>
    <cfRule type="duplicateValues" dxfId="840" priority="643"/>
    <cfRule type="duplicateValues" dxfId="839" priority="644"/>
    <cfRule type="duplicateValues" dxfId="838" priority="645"/>
    <cfRule type="duplicateValues" dxfId="837" priority="646"/>
    <cfRule type="duplicateValues" dxfId="836" priority="647"/>
    <cfRule type="duplicateValues" dxfId="835" priority="648"/>
  </conditionalFormatting>
  <conditionalFormatting sqref="C498">
    <cfRule type="duplicateValues" dxfId="834" priority="1003"/>
    <cfRule type="duplicateValues" dxfId="833" priority="1004"/>
    <cfRule type="duplicateValues" dxfId="832" priority="1005"/>
    <cfRule type="duplicateValues" dxfId="831" priority="1006"/>
    <cfRule type="duplicateValues" dxfId="830" priority="1007"/>
    <cfRule type="duplicateValues" dxfId="829" priority="1008"/>
    <cfRule type="duplicateValues" dxfId="828" priority="1009"/>
    <cfRule type="duplicateValues" dxfId="827" priority="1010"/>
    <cfRule type="duplicateValues" dxfId="826" priority="1011"/>
    <cfRule type="duplicateValues" dxfId="825" priority="1012"/>
    <cfRule type="duplicateValues" dxfId="824" priority="1013"/>
  </conditionalFormatting>
  <conditionalFormatting sqref="C499">
    <cfRule type="duplicateValues" dxfId="823" priority="992"/>
    <cfRule type="duplicateValues" dxfId="822" priority="993"/>
    <cfRule type="duplicateValues" dxfId="821" priority="994"/>
    <cfRule type="duplicateValues" dxfId="820" priority="995"/>
    <cfRule type="duplicateValues" dxfId="819" priority="996"/>
    <cfRule type="duplicateValues" dxfId="818" priority="997"/>
    <cfRule type="duplicateValues" dxfId="817" priority="998"/>
    <cfRule type="duplicateValues" dxfId="816" priority="999"/>
    <cfRule type="duplicateValues" dxfId="815" priority="1000"/>
    <cfRule type="duplicateValues" dxfId="814" priority="1001"/>
    <cfRule type="duplicateValues" dxfId="813" priority="1002"/>
  </conditionalFormatting>
  <conditionalFormatting sqref="C500">
    <cfRule type="duplicateValues" dxfId="812" priority="981"/>
    <cfRule type="duplicateValues" dxfId="811" priority="982"/>
    <cfRule type="duplicateValues" dxfId="810" priority="983"/>
    <cfRule type="duplicateValues" dxfId="809" priority="984"/>
    <cfRule type="duplicateValues" dxfId="808" priority="985"/>
    <cfRule type="duplicateValues" dxfId="807" priority="986"/>
    <cfRule type="duplicateValues" dxfId="806" priority="987"/>
    <cfRule type="duplicateValues" dxfId="805" priority="988"/>
    <cfRule type="duplicateValues" dxfId="804" priority="989"/>
    <cfRule type="duplicateValues" dxfId="803" priority="990"/>
    <cfRule type="duplicateValues" dxfId="802" priority="991"/>
  </conditionalFormatting>
  <conditionalFormatting sqref="C501">
    <cfRule type="duplicateValues" dxfId="801" priority="961"/>
    <cfRule type="duplicateValues" dxfId="800" priority="962"/>
    <cfRule type="duplicateValues" dxfId="799" priority="963"/>
    <cfRule type="duplicateValues" dxfId="798" priority="964"/>
    <cfRule type="duplicateValues" dxfId="797" priority="965"/>
    <cfRule type="duplicateValues" dxfId="796" priority="966"/>
    <cfRule type="duplicateValues" dxfId="795" priority="967"/>
    <cfRule type="duplicateValues" dxfId="794" priority="968"/>
    <cfRule type="duplicateValues" dxfId="793" priority="969"/>
    <cfRule type="duplicateValues" dxfId="792" priority="970"/>
    <cfRule type="duplicateValues" dxfId="791" priority="971"/>
  </conditionalFormatting>
  <conditionalFormatting sqref="C502">
    <cfRule type="duplicateValues" dxfId="790" priority="889"/>
    <cfRule type="duplicateValues" dxfId="789" priority="890"/>
    <cfRule type="duplicateValues" dxfId="788" priority="891"/>
    <cfRule type="duplicateValues" dxfId="787" priority="892"/>
    <cfRule type="duplicateValues" dxfId="786" priority="893"/>
    <cfRule type="duplicateValues" dxfId="785" priority="894"/>
    <cfRule type="duplicateValues" dxfId="784" priority="895"/>
    <cfRule type="duplicateValues" dxfId="783" priority="896"/>
    <cfRule type="duplicateValues" dxfId="782" priority="897"/>
    <cfRule type="duplicateValues" dxfId="781" priority="898"/>
    <cfRule type="duplicateValues" dxfId="780" priority="899"/>
    <cfRule type="duplicateValues" dxfId="779" priority="900"/>
    <cfRule type="duplicateValues" dxfId="778" priority="901"/>
    <cfRule type="duplicateValues" dxfId="777" priority="902"/>
    <cfRule type="duplicateValues" dxfId="776" priority="903"/>
    <cfRule type="duplicateValues" dxfId="775" priority="904"/>
    <cfRule type="duplicateValues" dxfId="774" priority="905"/>
    <cfRule type="duplicateValues" dxfId="773" priority="906"/>
  </conditionalFormatting>
  <conditionalFormatting sqref="C503">
    <cfRule type="duplicateValues" dxfId="772" priority="806"/>
    <cfRule type="duplicateValues" dxfId="771" priority="807"/>
    <cfRule type="duplicateValues" dxfId="770" priority="808"/>
    <cfRule type="duplicateValues" dxfId="769" priority="809"/>
    <cfRule type="duplicateValues" dxfId="768" priority="810"/>
    <cfRule type="duplicateValues" dxfId="767" priority="811"/>
    <cfRule type="duplicateValues" dxfId="766" priority="812"/>
    <cfRule type="duplicateValues" dxfId="765" priority="813"/>
    <cfRule type="duplicateValues" dxfId="764" priority="814"/>
    <cfRule type="duplicateValues" dxfId="763" priority="815"/>
    <cfRule type="duplicateValues" dxfId="762" priority="816"/>
    <cfRule type="duplicateValues" dxfId="761" priority="817"/>
    <cfRule type="duplicateValues" dxfId="760" priority="818"/>
    <cfRule type="duplicateValues" dxfId="759" priority="819"/>
    <cfRule type="duplicateValues" dxfId="758" priority="820"/>
    <cfRule type="duplicateValues" dxfId="757" priority="821"/>
    <cfRule type="duplicateValues" dxfId="756" priority="822"/>
    <cfRule type="duplicateValues" dxfId="755" priority="823"/>
    <cfRule type="duplicateValues" dxfId="754" priority="824"/>
    <cfRule type="duplicateValues" dxfId="753" priority="825"/>
    <cfRule type="duplicateValues" dxfId="752" priority="826"/>
    <cfRule type="duplicateValues" dxfId="751" priority="827"/>
    <cfRule type="duplicateValues" dxfId="750" priority="828"/>
    <cfRule type="duplicateValues" dxfId="749" priority="829"/>
    <cfRule type="duplicateValues" dxfId="748" priority="830"/>
    <cfRule type="duplicateValues" dxfId="747" priority="831"/>
    <cfRule type="duplicateValues" dxfId="746" priority="832"/>
    <cfRule type="duplicateValues" dxfId="745" priority="833"/>
    <cfRule type="duplicateValues" dxfId="744" priority="834"/>
    <cfRule type="duplicateValues" dxfId="743" priority="835"/>
  </conditionalFormatting>
  <conditionalFormatting sqref="C504">
    <cfRule type="duplicateValues" dxfId="742" priority="297"/>
    <cfRule type="duplicateValues" dxfId="741" priority="298"/>
    <cfRule type="duplicateValues" dxfId="740" priority="299"/>
    <cfRule type="duplicateValues" dxfId="739" priority="300"/>
    <cfRule type="duplicateValues" dxfId="738" priority="301"/>
    <cfRule type="duplicateValues" dxfId="737" priority="302"/>
    <cfRule type="duplicateValues" dxfId="736" priority="303"/>
    <cfRule type="duplicateValues" dxfId="735" priority="304"/>
    <cfRule type="duplicateValues" dxfId="734" priority="305"/>
    <cfRule type="duplicateValues" dxfId="733" priority="306"/>
    <cfRule type="duplicateValues" dxfId="732" priority="307"/>
    <cfRule type="duplicateValues" dxfId="731" priority="308"/>
    <cfRule type="duplicateValues" dxfId="730" priority="309"/>
    <cfRule type="duplicateValues" dxfId="729" priority="310"/>
  </conditionalFormatting>
  <conditionalFormatting sqref="C505">
    <cfRule type="duplicateValues" dxfId="728" priority="265"/>
    <cfRule type="duplicateValues" dxfId="727" priority="266"/>
    <cfRule type="duplicateValues" dxfId="726" priority="267"/>
    <cfRule type="duplicateValues" dxfId="725" priority="268"/>
    <cfRule type="duplicateValues" dxfId="724" priority="269"/>
    <cfRule type="duplicateValues" dxfId="723" priority="270"/>
    <cfRule type="duplicateValues" dxfId="722" priority="271"/>
    <cfRule type="duplicateValues" dxfId="721" priority="272"/>
    <cfRule type="duplicateValues" dxfId="720" priority="273"/>
    <cfRule type="duplicateValues" dxfId="719" priority="274"/>
    <cfRule type="duplicateValues" dxfId="718" priority="275"/>
    <cfRule type="duplicateValues" dxfId="717" priority="276"/>
    <cfRule type="duplicateValues" dxfId="716" priority="277"/>
    <cfRule type="duplicateValues" dxfId="715" priority="278"/>
    <cfRule type="duplicateValues" dxfId="714" priority="279"/>
    <cfRule type="duplicateValues" dxfId="713" priority="280"/>
    <cfRule type="duplicateValues" dxfId="712" priority="281"/>
  </conditionalFormatting>
  <conditionalFormatting sqref="C506">
    <cfRule type="duplicateValues" dxfId="711" priority="311"/>
    <cfRule type="duplicateValues" dxfId="710" priority="312"/>
    <cfRule type="duplicateValues" dxfId="709" priority="313"/>
    <cfRule type="duplicateValues" dxfId="708" priority="314"/>
    <cfRule type="duplicateValues" dxfId="707" priority="315"/>
    <cfRule type="duplicateValues" dxfId="706" priority="316"/>
    <cfRule type="duplicateValues" dxfId="705" priority="317"/>
    <cfRule type="duplicateValues" dxfId="704" priority="318"/>
    <cfRule type="duplicateValues" dxfId="703" priority="319"/>
    <cfRule type="duplicateValues" dxfId="702" priority="320"/>
    <cfRule type="duplicateValues" dxfId="701" priority="321"/>
    <cfRule type="duplicateValues" dxfId="700" priority="322"/>
    <cfRule type="duplicateValues" dxfId="699" priority="323"/>
    <cfRule type="duplicateValues" dxfId="698" priority="324"/>
  </conditionalFormatting>
  <conditionalFormatting sqref="C507">
    <cfRule type="duplicateValues" dxfId="697" priority="577"/>
    <cfRule type="duplicateValues" dxfId="696" priority="578"/>
    <cfRule type="duplicateValues" dxfId="695" priority="579"/>
    <cfRule type="duplicateValues" dxfId="694" priority="580"/>
    <cfRule type="duplicateValues" dxfId="693" priority="581"/>
    <cfRule type="duplicateValues" dxfId="692" priority="582"/>
    <cfRule type="duplicateValues" dxfId="691" priority="583"/>
    <cfRule type="duplicateValues" dxfId="690" priority="584"/>
    <cfRule type="duplicateValues" dxfId="689" priority="585"/>
    <cfRule type="duplicateValues" dxfId="688" priority="586"/>
    <cfRule type="duplicateValues" dxfId="687" priority="587"/>
    <cfRule type="duplicateValues" dxfId="686" priority="588"/>
    <cfRule type="duplicateValues" dxfId="685" priority="589"/>
    <cfRule type="duplicateValues" dxfId="684" priority="590"/>
    <cfRule type="duplicateValues" dxfId="683" priority="591"/>
    <cfRule type="duplicateValues" dxfId="682" priority="592"/>
    <cfRule type="duplicateValues" dxfId="681" priority="593"/>
  </conditionalFormatting>
  <conditionalFormatting sqref="C529:C530 C507 C509:C527">
    <cfRule type="duplicateValues" dxfId="680" priority="594"/>
  </conditionalFormatting>
  <conditionalFormatting sqref="C508">
    <cfRule type="duplicateValues" dxfId="679" priority="282"/>
    <cfRule type="duplicateValues" dxfId="678" priority="283"/>
    <cfRule type="duplicateValues" dxfId="677" priority="284"/>
    <cfRule type="duplicateValues" dxfId="676" priority="285"/>
    <cfRule type="duplicateValues" dxfId="675" priority="286"/>
    <cfRule type="duplicateValues" dxfId="674" priority="287"/>
    <cfRule type="duplicateValues" dxfId="673" priority="288"/>
    <cfRule type="duplicateValues" dxfId="672" priority="289"/>
    <cfRule type="duplicateValues" dxfId="671" priority="290"/>
    <cfRule type="duplicateValues" dxfId="670" priority="291"/>
    <cfRule type="duplicateValues" dxfId="669" priority="292"/>
    <cfRule type="duplicateValues" dxfId="668" priority="293"/>
    <cfRule type="duplicateValues" dxfId="667" priority="294"/>
    <cfRule type="duplicateValues" dxfId="666" priority="295"/>
    <cfRule type="duplicateValues" dxfId="665" priority="296"/>
  </conditionalFormatting>
  <conditionalFormatting sqref="C509">
    <cfRule type="duplicateValues" dxfId="664" priority="556"/>
    <cfRule type="duplicateValues" dxfId="663" priority="557"/>
    <cfRule type="duplicateValues" dxfId="662" priority="558"/>
    <cfRule type="duplicateValues" dxfId="661" priority="559"/>
    <cfRule type="duplicateValues" dxfId="660" priority="560"/>
    <cfRule type="duplicateValues" dxfId="659" priority="561"/>
    <cfRule type="duplicateValues" dxfId="658" priority="562"/>
    <cfRule type="duplicateValues" dxfId="657" priority="563"/>
    <cfRule type="duplicateValues" dxfId="656" priority="564"/>
    <cfRule type="duplicateValues" dxfId="655" priority="565"/>
  </conditionalFormatting>
  <conditionalFormatting sqref="C510">
    <cfRule type="duplicateValues" dxfId="654" priority="549"/>
    <cfRule type="duplicateValues" dxfId="653" priority="550"/>
    <cfRule type="duplicateValues" dxfId="652" priority="551"/>
    <cfRule type="duplicateValues" dxfId="651" priority="552"/>
    <cfRule type="duplicateValues" dxfId="650" priority="553"/>
    <cfRule type="duplicateValues" dxfId="649" priority="554"/>
    <cfRule type="duplicateValues" dxfId="648" priority="555"/>
  </conditionalFormatting>
  <conditionalFormatting sqref="C511">
    <cfRule type="duplicateValues" dxfId="647" priority="536"/>
    <cfRule type="duplicateValues" dxfId="646" priority="537"/>
    <cfRule type="duplicateValues" dxfId="645" priority="538"/>
    <cfRule type="duplicateValues" dxfId="644" priority="539"/>
    <cfRule type="duplicateValues" dxfId="643" priority="540"/>
    <cfRule type="duplicateValues" dxfId="642" priority="541"/>
    <cfRule type="duplicateValues" dxfId="641" priority="542"/>
    <cfRule type="duplicateValues" dxfId="640" priority="544"/>
    <cfRule type="duplicateValues" dxfId="639" priority="545"/>
    <cfRule type="duplicateValues" dxfId="638" priority="546"/>
    <cfRule type="duplicateValues" dxfId="637" priority="547"/>
    <cfRule type="duplicateValues" dxfId="636" priority="548"/>
  </conditionalFormatting>
  <conditionalFormatting sqref="C512">
    <cfRule type="duplicateValues" dxfId="635" priority="527"/>
    <cfRule type="duplicateValues" dxfId="634" priority="528"/>
    <cfRule type="duplicateValues" dxfId="633" priority="529"/>
    <cfRule type="duplicateValues" dxfId="632" priority="530"/>
    <cfRule type="duplicateValues" dxfId="631" priority="531"/>
    <cfRule type="duplicateValues" dxfId="630" priority="532"/>
    <cfRule type="duplicateValues" dxfId="629" priority="533"/>
    <cfRule type="duplicateValues" dxfId="628" priority="534"/>
    <cfRule type="duplicateValues" dxfId="627" priority="535"/>
  </conditionalFormatting>
  <conditionalFormatting sqref="C513">
    <cfRule type="duplicateValues" dxfId="626" priority="514"/>
    <cfRule type="duplicateValues" dxfId="625" priority="515"/>
    <cfRule type="duplicateValues" dxfId="624" priority="516"/>
    <cfRule type="duplicateValues" dxfId="623" priority="517"/>
    <cfRule type="duplicateValues" dxfId="622" priority="518"/>
    <cfRule type="duplicateValues" dxfId="621" priority="519"/>
    <cfRule type="duplicateValues" dxfId="620" priority="520"/>
    <cfRule type="duplicateValues" dxfId="619" priority="521"/>
    <cfRule type="duplicateValues" dxfId="618" priority="522"/>
    <cfRule type="duplicateValues" dxfId="617" priority="523"/>
    <cfRule type="duplicateValues" dxfId="616" priority="524"/>
    <cfRule type="duplicateValues" dxfId="615" priority="525"/>
    <cfRule type="duplicateValues" dxfId="614" priority="526"/>
  </conditionalFormatting>
  <conditionalFormatting sqref="C514">
    <cfRule type="duplicateValues" dxfId="613" priority="498"/>
    <cfRule type="duplicateValues" dxfId="612" priority="499"/>
    <cfRule type="duplicateValues" dxfId="611" priority="500"/>
    <cfRule type="duplicateValues" dxfId="610" priority="501"/>
    <cfRule type="duplicateValues" dxfId="609" priority="502"/>
    <cfRule type="duplicateValues" dxfId="608" priority="503"/>
    <cfRule type="duplicateValues" dxfId="607" priority="504"/>
    <cfRule type="duplicateValues" dxfId="606" priority="505"/>
    <cfRule type="duplicateValues" dxfId="605" priority="506"/>
    <cfRule type="duplicateValues" dxfId="604" priority="507"/>
    <cfRule type="duplicateValues" dxfId="603" priority="508"/>
    <cfRule type="duplicateValues" dxfId="602" priority="509"/>
    <cfRule type="duplicateValues" dxfId="601" priority="510"/>
    <cfRule type="duplicateValues" dxfId="600" priority="511"/>
    <cfRule type="duplicateValues" dxfId="599" priority="512"/>
    <cfRule type="duplicateValues" dxfId="598" priority="513"/>
  </conditionalFormatting>
  <conditionalFormatting sqref="C515">
    <cfRule type="duplicateValues" dxfId="597" priority="490"/>
    <cfRule type="duplicateValues" dxfId="596" priority="491"/>
    <cfRule type="duplicateValues" dxfId="595" priority="492"/>
    <cfRule type="duplicateValues" dxfId="594" priority="493"/>
    <cfRule type="duplicateValues" dxfId="593" priority="494"/>
    <cfRule type="duplicateValues" dxfId="592" priority="495"/>
    <cfRule type="duplicateValues" dxfId="591" priority="496"/>
    <cfRule type="duplicateValues" dxfId="590" priority="497"/>
  </conditionalFormatting>
  <conditionalFormatting sqref="C516">
    <cfRule type="duplicateValues" dxfId="589" priority="483"/>
    <cfRule type="duplicateValues" dxfId="588" priority="484"/>
    <cfRule type="duplicateValues" dxfId="587" priority="485"/>
    <cfRule type="duplicateValues" dxfId="586" priority="486"/>
    <cfRule type="duplicateValues" dxfId="585" priority="487"/>
    <cfRule type="duplicateValues" dxfId="584" priority="488"/>
    <cfRule type="duplicateValues" dxfId="583" priority="489"/>
  </conditionalFormatting>
  <conditionalFormatting sqref="C517">
    <cfRule type="duplicateValues" dxfId="582" priority="476"/>
    <cfRule type="duplicateValues" dxfId="581" priority="477"/>
    <cfRule type="duplicateValues" dxfId="580" priority="478"/>
    <cfRule type="duplicateValues" dxfId="579" priority="479"/>
    <cfRule type="duplicateValues" dxfId="578" priority="480"/>
    <cfRule type="duplicateValues" dxfId="577" priority="481"/>
    <cfRule type="duplicateValues" dxfId="576" priority="482"/>
  </conditionalFormatting>
  <conditionalFormatting sqref="C518">
    <cfRule type="duplicateValues" dxfId="575" priority="463"/>
    <cfRule type="duplicateValues" dxfId="574" priority="464"/>
    <cfRule type="duplicateValues" dxfId="573" priority="465"/>
    <cfRule type="duplicateValues" dxfId="572" priority="466"/>
    <cfRule type="duplicateValues" dxfId="571" priority="467"/>
    <cfRule type="duplicateValues" dxfId="570" priority="468"/>
    <cfRule type="duplicateValues" dxfId="569" priority="469"/>
    <cfRule type="duplicateValues" dxfId="568" priority="470"/>
    <cfRule type="duplicateValues" dxfId="567" priority="471"/>
    <cfRule type="duplicateValues" dxfId="566" priority="472"/>
    <cfRule type="duplicateValues" dxfId="565" priority="473"/>
    <cfRule type="duplicateValues" dxfId="564" priority="474"/>
    <cfRule type="duplicateValues" dxfId="563" priority="475"/>
  </conditionalFormatting>
  <conditionalFormatting sqref="C519">
    <cfRule type="duplicateValues" dxfId="562" priority="455"/>
    <cfRule type="duplicateValues" dxfId="561" priority="456"/>
    <cfRule type="duplicateValues" dxfId="560" priority="457"/>
    <cfRule type="duplicateValues" dxfId="559" priority="458"/>
    <cfRule type="duplicateValues" dxfId="558" priority="459"/>
    <cfRule type="duplicateValues" dxfId="557" priority="460"/>
    <cfRule type="duplicateValues" dxfId="556" priority="461"/>
    <cfRule type="duplicateValues" dxfId="555" priority="462"/>
  </conditionalFormatting>
  <conditionalFormatting sqref="C520">
    <cfRule type="duplicateValues" dxfId="554" priority="447"/>
    <cfRule type="duplicateValues" dxfId="553" priority="448"/>
    <cfRule type="duplicateValues" dxfId="552" priority="449"/>
    <cfRule type="duplicateValues" dxfId="551" priority="450"/>
    <cfRule type="duplicateValues" dxfId="550" priority="451"/>
    <cfRule type="duplicateValues" dxfId="549" priority="452"/>
    <cfRule type="duplicateValues" dxfId="548" priority="453"/>
    <cfRule type="duplicateValues" dxfId="547" priority="454"/>
  </conditionalFormatting>
  <conditionalFormatting sqref="C521">
    <cfRule type="duplicateValues" dxfId="546" priority="439"/>
    <cfRule type="duplicateValues" dxfId="545" priority="440"/>
    <cfRule type="duplicateValues" dxfId="544" priority="441"/>
    <cfRule type="duplicateValues" dxfId="543" priority="442"/>
    <cfRule type="duplicateValues" dxfId="542" priority="443"/>
    <cfRule type="duplicateValues" dxfId="541" priority="444"/>
    <cfRule type="duplicateValues" dxfId="540" priority="445"/>
    <cfRule type="duplicateValues" dxfId="539" priority="446"/>
  </conditionalFormatting>
  <conditionalFormatting sqref="C522">
    <cfRule type="duplicateValues" dxfId="538" priority="429"/>
    <cfRule type="duplicateValues" dxfId="537" priority="430"/>
    <cfRule type="duplicateValues" dxfId="536" priority="431"/>
    <cfRule type="duplicateValues" dxfId="535" priority="432"/>
    <cfRule type="duplicateValues" dxfId="534" priority="433"/>
    <cfRule type="duplicateValues" dxfId="533" priority="434"/>
    <cfRule type="duplicateValues" dxfId="532" priority="435"/>
    <cfRule type="duplicateValues" dxfId="531" priority="436"/>
    <cfRule type="duplicateValues" dxfId="530" priority="437"/>
    <cfRule type="duplicateValues" dxfId="529" priority="438"/>
  </conditionalFormatting>
  <conditionalFormatting sqref="C523">
    <cfRule type="duplicateValues" dxfId="528" priority="418"/>
    <cfRule type="duplicateValues" dxfId="527" priority="419"/>
    <cfRule type="duplicateValues" dxfId="526" priority="420"/>
    <cfRule type="duplicateValues" dxfId="525" priority="421"/>
    <cfRule type="duplicateValues" dxfId="524" priority="422"/>
    <cfRule type="duplicateValues" dxfId="523" priority="423"/>
    <cfRule type="duplicateValues" dxfId="522" priority="424"/>
    <cfRule type="duplicateValues" dxfId="521" priority="425"/>
    <cfRule type="duplicateValues" dxfId="520" priority="426"/>
    <cfRule type="duplicateValues" dxfId="519" priority="427"/>
    <cfRule type="duplicateValues" dxfId="518" priority="428"/>
  </conditionalFormatting>
  <conditionalFormatting sqref="C524">
    <cfRule type="duplicateValues" dxfId="517" priority="407"/>
    <cfRule type="duplicateValues" dxfId="516" priority="408"/>
    <cfRule type="duplicateValues" dxfId="515" priority="409"/>
    <cfRule type="duplicateValues" dxfId="514" priority="410"/>
    <cfRule type="duplicateValues" dxfId="513" priority="411"/>
    <cfRule type="duplicateValues" dxfId="512" priority="412"/>
    <cfRule type="duplicateValues" dxfId="511" priority="413"/>
    <cfRule type="duplicateValues" dxfId="510" priority="414"/>
    <cfRule type="duplicateValues" dxfId="509" priority="415"/>
    <cfRule type="duplicateValues" dxfId="508" priority="416"/>
    <cfRule type="duplicateValues" dxfId="507" priority="417"/>
  </conditionalFormatting>
  <conditionalFormatting sqref="C525">
    <cfRule type="duplicateValues" dxfId="506" priority="397"/>
    <cfRule type="duplicateValues" dxfId="505" priority="398"/>
    <cfRule type="duplicateValues" dxfId="504" priority="399"/>
    <cfRule type="duplicateValues" dxfId="503" priority="400"/>
    <cfRule type="duplicateValues" dxfId="502" priority="401"/>
    <cfRule type="duplicateValues" dxfId="501" priority="402"/>
    <cfRule type="duplicateValues" dxfId="500" priority="403"/>
    <cfRule type="duplicateValues" dxfId="499" priority="404"/>
    <cfRule type="duplicateValues" dxfId="498" priority="405"/>
    <cfRule type="duplicateValues" dxfId="497" priority="406"/>
  </conditionalFormatting>
  <conditionalFormatting sqref="C526">
    <cfRule type="duplicateValues" dxfId="496" priority="389"/>
    <cfRule type="duplicateValues" dxfId="495" priority="390"/>
    <cfRule type="duplicateValues" dxfId="494" priority="391"/>
    <cfRule type="duplicateValues" dxfId="493" priority="392"/>
    <cfRule type="duplicateValues" dxfId="492" priority="393"/>
    <cfRule type="duplicateValues" dxfId="491" priority="394"/>
    <cfRule type="duplicateValues" dxfId="490" priority="395"/>
    <cfRule type="duplicateValues" dxfId="489" priority="396"/>
  </conditionalFormatting>
  <conditionalFormatting sqref="C527">
    <cfRule type="duplicateValues" dxfId="488" priority="381"/>
    <cfRule type="duplicateValues" dxfId="487" priority="382"/>
    <cfRule type="duplicateValues" dxfId="486" priority="383"/>
    <cfRule type="duplicateValues" dxfId="485" priority="384"/>
    <cfRule type="duplicateValues" dxfId="484" priority="385"/>
    <cfRule type="duplicateValues" dxfId="483" priority="386"/>
    <cfRule type="duplicateValues" dxfId="482" priority="387"/>
    <cfRule type="duplicateValues" dxfId="481" priority="388"/>
  </conditionalFormatting>
  <conditionalFormatting sqref="C528">
    <cfRule type="duplicateValues" dxfId="480" priority="353"/>
  </conditionalFormatting>
  <conditionalFormatting sqref="C529">
    <cfRule type="duplicateValues" dxfId="479" priority="354"/>
    <cfRule type="duplicateValues" dxfId="478" priority="355"/>
    <cfRule type="duplicateValues" dxfId="477" priority="356"/>
    <cfRule type="duplicateValues" dxfId="476" priority="357"/>
    <cfRule type="duplicateValues" dxfId="475" priority="358"/>
    <cfRule type="duplicateValues" dxfId="474" priority="359"/>
    <cfRule type="duplicateValues" dxfId="473" priority="360"/>
    <cfRule type="duplicateValues" dxfId="472" priority="361"/>
    <cfRule type="duplicateValues" dxfId="471" priority="362"/>
    <cfRule type="duplicateValues" dxfId="470" priority="363"/>
    <cfRule type="duplicateValues" dxfId="469" priority="364"/>
  </conditionalFormatting>
  <conditionalFormatting sqref="C530">
    <cfRule type="duplicateValues" dxfId="468" priority="365"/>
    <cfRule type="duplicateValues" dxfId="467" priority="366"/>
    <cfRule type="duplicateValues" dxfId="466" priority="367"/>
    <cfRule type="duplicateValues" dxfId="465" priority="368"/>
    <cfRule type="duplicateValues" dxfId="464" priority="369"/>
    <cfRule type="duplicateValues" dxfId="463" priority="370"/>
    <cfRule type="duplicateValues" dxfId="462" priority="371"/>
    <cfRule type="duplicateValues" dxfId="461" priority="372"/>
    <cfRule type="duplicateValues" dxfId="460" priority="373"/>
    <cfRule type="duplicateValues" dxfId="459" priority="374"/>
    <cfRule type="duplicateValues" dxfId="458" priority="375"/>
    <cfRule type="duplicateValues" dxfId="457" priority="376"/>
    <cfRule type="duplicateValues" dxfId="456" priority="377"/>
    <cfRule type="duplicateValues" dxfId="455" priority="378"/>
    <cfRule type="duplicateValues" dxfId="454" priority="379"/>
    <cfRule type="duplicateValues" dxfId="453" priority="380"/>
  </conditionalFormatting>
  <conditionalFormatting sqref="C531">
    <cfRule type="duplicateValues" dxfId="452" priority="336"/>
    <cfRule type="duplicateValues" dxfId="451" priority="337"/>
    <cfRule type="duplicateValues" dxfId="450" priority="338"/>
    <cfRule type="duplicateValues" dxfId="449" priority="339"/>
    <cfRule type="duplicateValues" dxfId="448" priority="340"/>
    <cfRule type="duplicateValues" dxfId="447" priority="341"/>
    <cfRule type="duplicateValues" dxfId="446" priority="342"/>
    <cfRule type="duplicateValues" dxfId="445" priority="343"/>
    <cfRule type="duplicateValues" dxfId="444" priority="344"/>
    <cfRule type="duplicateValues" dxfId="443" priority="345"/>
    <cfRule type="duplicateValues" dxfId="442" priority="346"/>
    <cfRule type="duplicateValues" dxfId="441" priority="347"/>
    <cfRule type="duplicateValues" dxfId="440" priority="348"/>
    <cfRule type="duplicateValues" dxfId="439" priority="349"/>
    <cfRule type="duplicateValues" dxfId="438" priority="350"/>
    <cfRule type="duplicateValues" dxfId="437" priority="351"/>
    <cfRule type="duplicateValues" dxfId="436" priority="352"/>
  </conditionalFormatting>
  <conditionalFormatting sqref="C611:C1048576 C1:C141">
    <cfRule type="duplicateValues" dxfId="435" priority="5370"/>
  </conditionalFormatting>
  <conditionalFormatting sqref="C611:C1048576 C1:C440 C443:C463">
    <cfRule type="duplicateValues" dxfId="434" priority="1087"/>
  </conditionalFormatting>
  <conditionalFormatting sqref="C611:C1048576 C2:C141">
    <cfRule type="duplicateValues" dxfId="433" priority="6011"/>
  </conditionalFormatting>
  <conditionalFormatting sqref="C611:C1048576 C148:C154 C1:C146">
    <cfRule type="duplicateValues" dxfId="432" priority="5108"/>
  </conditionalFormatting>
  <conditionalFormatting sqref="C611:C1048576 C148:C205 C1:C146">
    <cfRule type="duplicateValues" dxfId="431" priority="4159"/>
  </conditionalFormatting>
  <conditionalFormatting sqref="C611:C1048576 C148:C208 C1:C146">
    <cfRule type="duplicateValues" dxfId="430" priority="4130"/>
  </conditionalFormatting>
  <conditionalFormatting sqref="C611:C1048576 C148:C219 C1:C146">
    <cfRule type="duplicateValues" dxfId="429" priority="4051"/>
  </conditionalFormatting>
  <conditionalFormatting sqref="G175">
    <cfRule type="duplicateValues" dxfId="428" priority="4473"/>
  </conditionalFormatting>
  <conditionalFormatting sqref="G511">
    <cfRule type="duplicateValues" dxfId="427" priority="543"/>
  </conditionalFormatting>
  <conditionalFormatting sqref="G541">
    <cfRule type="duplicateValues" dxfId="426" priority="246"/>
  </conditionalFormatting>
  <conditionalFormatting sqref="C532:C558">
    <cfRule type="duplicateValues" dxfId="425" priority="16046"/>
    <cfRule type="duplicateValues" dxfId="424" priority="16047"/>
    <cfRule type="duplicateValues" dxfId="423" priority="16048"/>
    <cfRule type="duplicateValues" dxfId="422" priority="16049"/>
    <cfRule type="duplicateValues" dxfId="421" priority="16050"/>
    <cfRule type="duplicateValues" dxfId="420" priority="16051"/>
    <cfRule type="duplicateValues" dxfId="419" priority="16052"/>
    <cfRule type="duplicateValues" dxfId="418" priority="16053"/>
    <cfRule type="duplicateValues" dxfId="417" priority="16054"/>
    <cfRule type="duplicateValues" dxfId="416" priority="16055"/>
  </conditionalFormatting>
  <conditionalFormatting sqref="C257:C258">
    <cfRule type="duplicateValues" dxfId="415" priority="16088"/>
  </conditionalFormatting>
  <conditionalFormatting sqref="C108:C139">
    <cfRule type="duplicateValues" dxfId="414" priority="16089"/>
  </conditionalFormatting>
  <conditionalFormatting sqref="C122:C139">
    <cfRule type="duplicateValues" dxfId="413" priority="16091"/>
    <cfRule type="duplicateValues" dxfId="412" priority="16092"/>
  </conditionalFormatting>
  <conditionalFormatting sqref="C123:C139">
    <cfRule type="duplicateValues" dxfId="411" priority="16095"/>
    <cfRule type="duplicateValues" dxfId="410" priority="16096"/>
    <cfRule type="duplicateValues" dxfId="409" priority="16097"/>
    <cfRule type="duplicateValues" dxfId="408" priority="16098"/>
    <cfRule type="duplicateValues" dxfId="407" priority="16099"/>
    <cfRule type="duplicateValues" dxfId="406" priority="16100"/>
    <cfRule type="duplicateValues" dxfId="405" priority="16101"/>
  </conditionalFormatting>
  <conditionalFormatting sqref="C7:C13">
    <cfRule type="duplicateValues" dxfId="204" priority="16102"/>
  </conditionalFormatting>
  <conditionalFormatting sqref="C580">
    <cfRule type="duplicateValues" dxfId="127" priority="176"/>
    <cfRule type="duplicateValues" dxfId="126" priority="177"/>
    <cfRule type="duplicateValues" dxfId="125" priority="178"/>
    <cfRule type="duplicateValues" dxfId="124" priority="179"/>
    <cfRule type="duplicateValues" dxfId="123" priority="180"/>
    <cfRule type="duplicateValues" dxfId="122" priority="181"/>
    <cfRule type="duplicateValues" dxfId="121" priority="182"/>
    <cfRule type="duplicateValues" dxfId="120" priority="183"/>
    <cfRule type="duplicateValues" dxfId="119" priority="184"/>
    <cfRule type="duplicateValues" dxfId="118" priority="185"/>
    <cfRule type="duplicateValues" dxfId="117" priority="186"/>
  </conditionalFormatting>
  <conditionalFormatting sqref="C582">
    <cfRule type="duplicateValues" dxfId="116" priority="85"/>
  </conditionalFormatting>
  <conditionalFormatting sqref="C583">
    <cfRule type="duplicateValues" dxfId="115" priority="104"/>
    <cfRule type="duplicateValues" dxfId="114" priority="105"/>
    <cfRule type="duplicateValues" dxfId="113" priority="106"/>
    <cfRule type="duplicateValues" dxfId="112" priority="107"/>
    <cfRule type="duplicateValues" dxfId="111" priority="108"/>
    <cfRule type="duplicateValues" dxfId="110" priority="109"/>
    <cfRule type="duplicateValues" dxfId="109" priority="110"/>
    <cfRule type="duplicateValues" dxfId="108" priority="111"/>
    <cfRule type="duplicateValues" dxfId="107" priority="112"/>
    <cfRule type="duplicateValues" dxfId="106" priority="113"/>
    <cfRule type="duplicateValues" dxfId="105" priority="114"/>
  </conditionalFormatting>
  <conditionalFormatting sqref="C584">
    <cfRule type="duplicateValues" dxfId="104" priority="115"/>
    <cfRule type="duplicateValues" dxfId="103" priority="116"/>
    <cfRule type="duplicateValues" dxfId="102" priority="117"/>
    <cfRule type="duplicateValues" dxfId="101" priority="118"/>
    <cfRule type="duplicateValues" dxfId="100" priority="119"/>
    <cfRule type="duplicateValues" dxfId="99" priority="120"/>
    <cfRule type="duplicateValues" dxfId="98" priority="121"/>
    <cfRule type="duplicateValues" dxfId="97" priority="122"/>
    <cfRule type="duplicateValues" dxfId="96" priority="123"/>
    <cfRule type="duplicateValues" dxfId="95" priority="124"/>
  </conditionalFormatting>
  <conditionalFormatting sqref="C585">
    <cfRule type="duplicateValues" dxfId="94" priority="94"/>
    <cfRule type="duplicateValues" dxfId="93" priority="95"/>
    <cfRule type="duplicateValues" dxfId="92" priority="96"/>
    <cfRule type="duplicateValues" dxfId="91" priority="97"/>
    <cfRule type="duplicateValues" dxfId="90" priority="98"/>
    <cfRule type="duplicateValues" dxfId="89" priority="99"/>
    <cfRule type="duplicateValues" dxfId="88" priority="100"/>
    <cfRule type="duplicateValues" dxfId="87" priority="101"/>
    <cfRule type="duplicateValues" dxfId="86" priority="102"/>
    <cfRule type="duplicateValues" dxfId="85" priority="103"/>
  </conditionalFormatting>
  <conditionalFormatting sqref="C581">
    <cfRule type="duplicateValues" dxfId="84" priority="74"/>
    <cfRule type="duplicateValues" dxfId="83" priority="75"/>
    <cfRule type="duplicateValues" dxfId="82" priority="76"/>
    <cfRule type="duplicateValues" dxfId="81" priority="77"/>
    <cfRule type="duplicateValues" dxfId="80" priority="78"/>
    <cfRule type="duplicateValues" dxfId="79" priority="79"/>
    <cfRule type="duplicateValues" dxfId="78" priority="80"/>
    <cfRule type="duplicateValues" dxfId="77" priority="81"/>
    <cfRule type="duplicateValues" dxfId="76" priority="82"/>
    <cfRule type="duplicateValues" dxfId="75" priority="83"/>
    <cfRule type="duplicateValues" dxfId="74" priority="84"/>
  </conditionalFormatting>
  <conditionalFormatting sqref="C581">
    <cfRule type="duplicateValues" dxfId="73" priority="73"/>
  </conditionalFormatting>
  <conditionalFormatting sqref="C559">
    <cfRule type="duplicateValues" dxfId="72" priority="66"/>
    <cfRule type="duplicateValues" dxfId="71" priority="67"/>
    <cfRule type="duplicateValues" dxfId="70" priority="68"/>
    <cfRule type="duplicateValues" dxfId="69" priority="69"/>
    <cfRule type="duplicateValues" dxfId="68" priority="70"/>
    <cfRule type="duplicateValues" dxfId="67" priority="71"/>
    <cfRule type="duplicateValues" dxfId="66" priority="72"/>
  </conditionalFormatting>
  <conditionalFormatting sqref="C559">
    <cfRule type="duplicateValues" dxfId="65" priority="65"/>
  </conditionalFormatting>
  <conditionalFormatting sqref="C560">
    <cfRule type="duplicateValues" dxfId="64" priority="58"/>
    <cfRule type="duplicateValues" dxfId="63" priority="59"/>
    <cfRule type="duplicateValues" dxfId="62" priority="60"/>
    <cfRule type="duplicateValues" dxfId="61" priority="61"/>
    <cfRule type="duplicateValues" dxfId="60" priority="62"/>
    <cfRule type="duplicateValues" dxfId="59" priority="63"/>
    <cfRule type="duplicateValues" dxfId="58" priority="64"/>
  </conditionalFormatting>
  <conditionalFormatting sqref="C560">
    <cfRule type="duplicateValues" dxfId="57" priority="57"/>
  </conditionalFormatting>
  <conditionalFormatting sqref="C561">
    <cfRule type="duplicateValues" dxfId="56" priority="49"/>
    <cfRule type="duplicateValues" dxfId="55" priority="50"/>
    <cfRule type="duplicateValues" dxfId="54" priority="51"/>
    <cfRule type="duplicateValues" dxfId="53" priority="52"/>
    <cfRule type="duplicateValues" dxfId="52" priority="53"/>
    <cfRule type="duplicateValues" dxfId="51" priority="54"/>
    <cfRule type="duplicateValues" dxfId="50" priority="55"/>
    <cfRule type="duplicateValues" dxfId="49" priority="56"/>
  </conditionalFormatting>
  <conditionalFormatting sqref="C561">
    <cfRule type="duplicateValues" dxfId="48" priority="48"/>
  </conditionalFormatting>
  <conditionalFormatting sqref="C562">
    <cfRule type="duplicateValues" dxfId="47" priority="42"/>
    <cfRule type="duplicateValues" dxfId="46" priority="43"/>
    <cfRule type="duplicateValues" dxfId="45" priority="44"/>
    <cfRule type="duplicateValues" dxfId="44" priority="45"/>
    <cfRule type="duplicateValues" dxfId="43" priority="46"/>
    <cfRule type="duplicateValues" dxfId="42" priority="47"/>
  </conditionalFormatting>
  <conditionalFormatting sqref="C562">
    <cfRule type="duplicateValues" dxfId="41" priority="41"/>
  </conditionalFormatting>
  <conditionalFormatting sqref="C563">
    <cfRule type="duplicateValues" dxfId="40" priority="40"/>
  </conditionalFormatting>
  <conditionalFormatting sqref="C563">
    <cfRule type="duplicateValues" dxfId="39" priority="29"/>
    <cfRule type="duplicateValues" dxfId="38" priority="30"/>
    <cfRule type="duplicateValues" dxfId="37" priority="31"/>
    <cfRule type="duplicateValues" dxfId="36" priority="32"/>
    <cfRule type="duplicateValues" dxfId="35" priority="33"/>
    <cfRule type="duplicateValues" dxfId="34" priority="34"/>
    <cfRule type="duplicateValues" dxfId="33" priority="35"/>
    <cfRule type="duplicateValues" dxfId="32" priority="36"/>
    <cfRule type="duplicateValues" dxfId="31" priority="37"/>
    <cfRule type="duplicateValues" dxfId="30" priority="38"/>
    <cfRule type="duplicateValues" dxfId="29" priority="39"/>
  </conditionalFormatting>
  <conditionalFormatting sqref="C564">
    <cfRule type="duplicateValues" dxfId="28" priority="11"/>
    <cfRule type="duplicateValues" dxfId="27" priority="12"/>
    <cfRule type="duplicateValues" dxfId="26" priority="13"/>
    <cfRule type="duplicateValues" dxfId="25" priority="14"/>
    <cfRule type="duplicateValues" dxfId="24" priority="15"/>
    <cfRule type="duplicateValues" dxfId="23" priority="16"/>
    <cfRule type="duplicateValues" dxfId="22" priority="17"/>
    <cfRule type="duplicateValues" dxfId="21" priority="18"/>
    <cfRule type="duplicateValues" dxfId="20" priority="19"/>
    <cfRule type="duplicateValues" dxfId="19" priority="20"/>
    <cfRule type="duplicateValues" dxfId="18" priority="21"/>
    <cfRule type="duplicateValues" dxfId="17" priority="22"/>
    <cfRule type="duplicateValues" dxfId="16" priority="23"/>
    <cfRule type="duplicateValues" dxfId="15" priority="24"/>
    <cfRule type="duplicateValues" dxfId="14" priority="25"/>
    <cfRule type="duplicateValues" dxfId="13" priority="26"/>
    <cfRule type="duplicateValues" dxfId="12" priority="27"/>
    <cfRule type="duplicateValues" dxfId="11" priority="28"/>
  </conditionalFormatting>
  <conditionalFormatting sqref="C565:C579">
    <cfRule type="duplicateValues" dxfId="10" priority="1"/>
    <cfRule type="duplicateValues" dxfId="9" priority="2"/>
    <cfRule type="duplicateValues" dxfId="8" priority="3"/>
    <cfRule type="duplicateValues" dxfId="7" priority="4"/>
    <cfRule type="duplicateValues" dxfId="6" priority="5"/>
    <cfRule type="duplicateValues" dxfId="5" priority="6"/>
    <cfRule type="duplicateValues" dxfId="4" priority="7"/>
    <cfRule type="duplicateValues" dxfId="3" priority="8"/>
    <cfRule type="duplicateValues" dxfId="2" priority="9"/>
    <cfRule type="duplicateValues" dxfId="1" priority="10"/>
  </conditionalFormatting>
  <hyperlinks>
    <hyperlink ref="Z4:Z5" r:id="rId1" display="rosa.martinez@migracioncolombia.gov.co" xr:uid="{E5B12AAC-286C-417B-B81E-226A6399BE77}"/>
    <hyperlink ref="Z18" r:id="rId2" xr:uid="{226DC77E-56BE-4F51-A4B7-F788048E27A9}"/>
    <hyperlink ref="Z284" r:id="rId3" display="johana.oviedo@migracioncolombia.gov.co" xr:uid="{E641478E-230A-43E1-849F-ACA8E55903E8}"/>
    <hyperlink ref="Z266" r:id="rId4" display="johana.oviedo@migracioncolombia.gov.co" xr:uid="{176DC76D-73B9-4E2A-B4C4-058CF78CC796}"/>
    <hyperlink ref="Z104" r:id="rId5" display="brayan.valbuena@migracioncolombia.gov.co" xr:uid="{F7C05B62-1DB5-4072-857D-3496E4613615}"/>
    <hyperlink ref="Z88" r:id="rId6" xr:uid="{91CDF09C-546F-40DB-979A-C4AB0D559753}"/>
    <hyperlink ref="Z22:Z23" r:id="rId7" display="rosa.martinez@migracioncolombia.gov.co" xr:uid="{5B0A7012-793C-4F65-94E4-6ED5C58370EC}"/>
    <hyperlink ref="Z103" r:id="rId8" xr:uid="{1C506F09-7BA0-49F3-9ED4-E7F4F8FDEE43}"/>
    <hyperlink ref="Z232" r:id="rId9" xr:uid="{2EB482A0-5BCA-47F6-A32C-7EE6824AE2A6}"/>
    <hyperlink ref="Z233" r:id="rId10" xr:uid="{BD360342-70D0-47E5-A8F9-206147F773B3}"/>
    <hyperlink ref="Z83" r:id="rId11" xr:uid="{527E4A00-8698-4543-97B6-0423B06BE3A8}"/>
    <hyperlink ref="Z260" r:id="rId12" xr:uid="{131DA940-898A-46FE-9653-CB380EC5C58F}"/>
    <hyperlink ref="Z264" r:id="rId13" xr:uid="{C2DC6C65-F83E-42A9-885B-385640542042}"/>
    <hyperlink ref="Z268" r:id="rId14" xr:uid="{5F6B6872-3AA4-4682-8BB6-B1985006F730}"/>
    <hyperlink ref="Z270" r:id="rId15" xr:uid="{77B10126-D05C-4BAE-800A-75AC3BBE934D}"/>
    <hyperlink ref="Z272" r:id="rId16" xr:uid="{DE8A71DA-C0A6-4C69-90AC-525B2F6FA5CB}"/>
    <hyperlink ref="Z274" r:id="rId17" xr:uid="{6B342CDE-B161-4281-BB5E-3B066C3347F9}"/>
    <hyperlink ref="Z276" r:id="rId18" xr:uid="{50CADF2F-47FE-4C38-8581-BA2D3ADD5B6D}"/>
    <hyperlink ref="Z278" r:id="rId19" xr:uid="{F779D566-9928-4CD8-B4CA-57241785A6FB}"/>
    <hyperlink ref="Z282" r:id="rId20" xr:uid="{C930C7E3-03B5-459F-AC3F-93A42A666B7D}"/>
    <hyperlink ref="Z290" r:id="rId21" xr:uid="{5AF5E5F1-BB1F-4D92-B18E-EB632A744809}"/>
    <hyperlink ref="Z286" r:id="rId22" display="johana.oviedo@migracioncolombia.gov.co" xr:uid="{B353F26F-8299-4916-BD6D-F153A0417A2A}"/>
    <hyperlink ref="Z288" r:id="rId23" display="johana.oviedo@migracioncolombia.gov.co" xr:uid="{36B7289B-24E7-4B00-AD34-46B58E3AB408}"/>
    <hyperlink ref="Z178" r:id="rId24" xr:uid="{982D3900-1665-4167-8DCC-8D8F48E6A58D}"/>
    <hyperlink ref="Z179" r:id="rId25" display="susan.perez@migracioncolombia.gov.co" xr:uid="{5997AE08-95F0-4878-8CA5-6B085F803804}"/>
    <hyperlink ref="Z180" r:id="rId26" xr:uid="{0AF27266-A568-4693-8441-D44DAD775EE1}"/>
    <hyperlink ref="Z60" r:id="rId27" display="rosa.martinez@migracioncolombia.gov.co" xr:uid="{36BAA0DF-9946-442C-ABB4-D637A9E49677}"/>
    <hyperlink ref="Z84" r:id="rId28" xr:uid="{32AC966A-490E-4884-861D-9B02141CAF5D}"/>
    <hyperlink ref="Z81" r:id="rId29" display="carlos.useche@migracioncolombia.gov.co" xr:uid="{2DB5AAFA-BC94-4A79-824A-55DA52DC59D1}"/>
    <hyperlink ref="Z185" r:id="rId30" xr:uid="{3ECDE299-5D3F-4511-A3E1-1AF78792DE17}"/>
    <hyperlink ref="Z175" r:id="rId31" display="susan.perez@migracioncolombia.gov.co" xr:uid="{7A089E78-DF45-4566-BB4D-3E684BFA0A94}"/>
    <hyperlink ref="Z181" r:id="rId32" xr:uid="{A85E22CC-B458-4B61-BC99-758498FF4593}"/>
    <hyperlink ref="Z194" r:id="rId33" xr:uid="{B58205B4-A532-43FF-B41C-E75E9017718B}"/>
    <hyperlink ref="Z207" r:id="rId34" xr:uid="{86A48A6A-3AF2-480D-8320-1650AD10C7FC}"/>
    <hyperlink ref="Z82" r:id="rId35" xr:uid="{85F3D388-296E-4791-ADD5-670008BECCDF}"/>
    <hyperlink ref="Z353" r:id="rId36" xr:uid="{D9C0AFD2-8B45-4082-9CD8-DEE717D05D62}"/>
    <hyperlink ref="Z402" r:id="rId37" xr:uid="{3748340B-16D8-4C4F-AE1D-E9366C3C787E}"/>
    <hyperlink ref="Z403" r:id="rId38" xr:uid="{21DC482E-252F-447F-B66F-DF5D1638BA89}"/>
    <hyperlink ref="Z410" r:id="rId39" xr:uid="{5C836F70-7DF8-48DA-87C2-5E3B8022B17F}"/>
    <hyperlink ref="Z411" r:id="rId40" xr:uid="{421D634A-35C0-4704-A932-354F11B9E5F1}"/>
    <hyperlink ref="Z412" r:id="rId41" xr:uid="{A3641BFB-BAAC-481F-AD7D-7F8016209D55}"/>
    <hyperlink ref="Z413" r:id="rId42" xr:uid="{B083B9CB-5ED2-461B-8D88-BA00A798DDF5}"/>
    <hyperlink ref="Z414" r:id="rId43" xr:uid="{915032E8-13F6-45E6-99E2-D336E5FF901A}"/>
    <hyperlink ref="Z415" r:id="rId44" xr:uid="{B907349B-5039-42AC-B105-A7D74D34D0E9}"/>
    <hyperlink ref="Z416" r:id="rId45" xr:uid="{15847F93-940A-4C5B-ACAC-8DBAC62852D8}"/>
    <hyperlink ref="Z204" r:id="rId46" xr:uid="{3557FDA2-5168-40F8-B1B1-FE03AFD1733B}"/>
    <hyperlink ref="Z433" r:id="rId47" xr:uid="{AA581EA2-48A6-49D0-86DA-65A719A11B73}"/>
    <hyperlink ref="Z229" r:id="rId48" xr:uid="{EEF212B1-88BC-43E3-99C6-A89F81277D01}"/>
    <hyperlink ref="Z244" r:id="rId49" xr:uid="{EA64999B-84DE-4396-92E4-F5B9D9F91ED5}"/>
    <hyperlink ref="Z227" r:id="rId50" xr:uid="{9AB1DC86-7CD1-4455-8883-7C2F258D49B9}"/>
    <hyperlink ref="Z280" r:id="rId51" display="johana.oviedo@migracioncolombia.gov.co" xr:uid="{847BACDE-516E-4D08-B976-2AB57C90F3BD}"/>
    <hyperlink ref="Z305" r:id="rId52" xr:uid="{5CCF4E26-3D5E-4024-A4A7-85D706C70628}"/>
    <hyperlink ref="Z427" r:id="rId53" xr:uid="{73885340-F16E-484F-8EFF-45688DC7557D}"/>
    <hyperlink ref="Z295" r:id="rId54" display="felipe.castillo@migracioncolombia.gov.co " xr:uid="{15E8FFE4-BB9C-46E0-AADC-DBAC54E82643}"/>
    <hyperlink ref="Z430" r:id="rId55" xr:uid="{A3568B90-B546-48EF-A0FD-194692A36C24}"/>
    <hyperlink ref="Z2" r:id="rId56" xr:uid="{9ABB01D9-D435-4AE0-A51D-E53A866DC79C}"/>
    <hyperlink ref="Z4" r:id="rId57" xr:uid="{8721BA29-1383-4D75-9DD1-05ED15AEE97B}"/>
    <hyperlink ref="Z7" r:id="rId58" xr:uid="{FB4EC79C-AD08-4B23-82E1-F6E1A705F9C6}"/>
    <hyperlink ref="Z6" r:id="rId59" xr:uid="{D5A34777-194E-4AFF-909A-1C63AECF14F8}"/>
    <hyperlink ref="Z12" r:id="rId60" xr:uid="{5327E275-A476-4A32-9DE0-2D3A3E90063E}"/>
    <hyperlink ref="Z11" r:id="rId61" xr:uid="{8FDAEB72-BF95-436C-8913-2AB0E7FD8D77}"/>
    <hyperlink ref="Z14" r:id="rId62" xr:uid="{9B53AF10-2156-4237-A159-B1371BAA1DCF}"/>
    <hyperlink ref="Z15" r:id="rId63" xr:uid="{C893D5AE-9BA0-4277-8668-79F9B1C5CBF2}"/>
    <hyperlink ref="Z17" r:id="rId64" xr:uid="{6715B6D5-ED44-43E3-A509-260A121F6C7F}"/>
    <hyperlink ref="Z20" r:id="rId65" display="rosa.martinez@migracioncolombia.gov.co" xr:uid="{5B322311-E6D1-4A24-963A-A3A10484EE14}"/>
    <hyperlink ref="Z19" r:id="rId66" xr:uid="{521DEC79-DD9C-4CDC-A022-CBDBBC0EBFFE}"/>
    <hyperlink ref="Z34" r:id="rId67" xr:uid="{F5E0DC41-369E-4D85-B954-0205F9B5E80B}"/>
    <hyperlink ref="Z35" r:id="rId68" xr:uid="{326799ED-CD87-43FD-8A65-9B3930D0D15F}"/>
    <hyperlink ref="Z36" r:id="rId69" xr:uid="{3508E5CE-C89D-4817-BCC3-E5F4F3034C2C}"/>
    <hyperlink ref="Z37" r:id="rId70" xr:uid="{610CBE34-EACB-4555-BC38-3131558216F7}"/>
    <hyperlink ref="Z42" r:id="rId71" xr:uid="{36DCD489-EFA2-4096-A589-42039E493211}"/>
    <hyperlink ref="Z43" r:id="rId72" xr:uid="{C750E71F-F79B-449C-B5B2-9F112250CD6B}"/>
    <hyperlink ref="Z44" r:id="rId73" xr:uid="{7C49071B-89E3-4888-8F14-2A2CFAB48B24}"/>
    <hyperlink ref="Z32" r:id="rId74" xr:uid="{146AD0D9-5CAD-452A-939B-9AE58921E6C6}"/>
    <hyperlink ref="Z29" r:id="rId75" display="gilmer.amezquita@migracioncolombia.gov.co" xr:uid="{68F9311A-542A-42CA-AC56-079EC7CB3782}"/>
    <hyperlink ref="Z30" r:id="rId76" display="gilmer.amezquita@migracioncolombia.gov.co" xr:uid="{86496403-D857-4DF3-A46D-2F80F4E92C48}"/>
    <hyperlink ref="Z31" r:id="rId77" display="gilmer.amezquita@migracioncolombia.gov.co" xr:uid="{5165B3CD-D8AA-492F-BE21-7240223969FD}"/>
    <hyperlink ref="Z33" r:id="rId78" display="gilmer.amezquita@migracioncolombia.gov.co" xr:uid="{1BF5A3A9-360B-4F8E-92BA-85E054A58B4C}"/>
    <hyperlink ref="Z38" r:id="rId79" display="gilmer.amezquita@migracioncolombia.gov.co" xr:uid="{55C73704-23D0-4FC8-AC57-2833D286934E}"/>
    <hyperlink ref="Z39" r:id="rId80" display="gilmer.amezquita@migracioncolombia.gov.co" xr:uid="{C0BF5C7E-8CC2-4514-975C-13F5EC9DE532}"/>
    <hyperlink ref="Z40" r:id="rId81" display="gilmer.amezquita@migracioncolombia.gov.co" xr:uid="{03D63CC4-498C-4DF1-A53C-05C2A493FFD1}"/>
    <hyperlink ref="Z45" r:id="rId82" xr:uid="{7C681F1C-18A1-410F-BBD0-0811E8986198}"/>
    <hyperlink ref="Z46" r:id="rId83" xr:uid="{3B572F04-3807-45B5-8C3A-C3DD6BEE2AF1}"/>
    <hyperlink ref="Z47" r:id="rId84" xr:uid="{A52CE79C-6338-4BC2-9D27-A644981A3690}"/>
    <hyperlink ref="Z28" r:id="rId85" xr:uid="{8C37B486-4824-43A1-A562-FDDAB4A6F244}"/>
    <hyperlink ref="Z51" r:id="rId86" xr:uid="{C303A0E9-DDFA-4F7B-BD6A-3A750F092CE6}"/>
    <hyperlink ref="Z52" r:id="rId87" xr:uid="{C4EB693E-BD47-4CE9-A87F-794E978B2027}"/>
    <hyperlink ref="Z53" r:id="rId88" xr:uid="{ED5CA007-B423-490E-8AB1-8B8262A02719}"/>
    <hyperlink ref="Z50" r:id="rId89" display="gilmer.amezquita@migracioncolombia.gov.co" xr:uid="{552909FF-B6D9-4AFB-A38D-ECAA062C53BA}"/>
    <hyperlink ref="Z55" r:id="rId90" display="gilmer.amezquita@migracioncolombia.gov.co" xr:uid="{327A660F-E24C-4183-8DF0-350139B6C866}"/>
    <hyperlink ref="Z49" r:id="rId91" xr:uid="{9487961D-D8D6-463B-B113-F709B4EEA94B}"/>
    <hyperlink ref="Z56" r:id="rId92" xr:uid="{36730F49-79AF-4E2A-A505-A2E5FCBB1084}"/>
    <hyperlink ref="Z57" r:id="rId93" xr:uid="{4C40E924-B3A2-45A9-B4C5-EF6E632FAAAA}"/>
    <hyperlink ref="Z54" r:id="rId94" xr:uid="{F3B7359F-940C-4070-90A7-7C73DC6AA086}"/>
    <hyperlink ref="Z62" r:id="rId95" xr:uid="{8DD0193B-B69A-4825-B894-4C30A64EB842}"/>
    <hyperlink ref="Z65" r:id="rId96" xr:uid="{AABE6003-9AB5-41D7-B082-3145A684484B}"/>
    <hyperlink ref="Z72" r:id="rId97" xr:uid="{FB294B66-D681-435D-B3A5-F9AD0C07EFA9}"/>
    <hyperlink ref="Z75" r:id="rId98" xr:uid="{33F3BE7E-5673-4512-829C-6115F3EBB000}"/>
    <hyperlink ref="Z74" r:id="rId99" display="gilmer.amezquita@migracioncolombia.gov.co" xr:uid="{3A347567-F86F-4CEF-92DA-BBDF6A009A2A}"/>
    <hyperlink ref="Z71" r:id="rId100" xr:uid="{58F6068A-8088-47D6-B7A3-F989C8645A54}"/>
    <hyperlink ref="Z70" r:id="rId101" xr:uid="{1C2865A0-DDA5-4C86-98FC-020CEAABED7B}"/>
    <hyperlink ref="Z73" r:id="rId102" xr:uid="{31AB1C22-2685-4467-A71F-1FCDA097E33C}"/>
    <hyperlink ref="Z68" r:id="rId103" xr:uid="{7846E5C5-52D9-4D34-80AD-0691372C9685}"/>
    <hyperlink ref="Z69" r:id="rId104" xr:uid="{5F9B68B8-6671-4E7D-A12F-BB78B1A2D28E}"/>
    <hyperlink ref="Z101" r:id="rId105" xr:uid="{F54F8BD1-E7FE-4FE5-A97B-3F05D851C608}"/>
    <hyperlink ref="Z108" r:id="rId106" xr:uid="{F57A48EF-D4D0-4152-B50E-B4922EBD3EE5}"/>
    <hyperlink ref="Z107" r:id="rId107" xr:uid="{FF667354-78C1-4E93-8336-0E1899D716EF}"/>
    <hyperlink ref="Z116" r:id="rId108" xr:uid="{0DEBC188-06A8-49C3-A6DA-76752DB7F93E}"/>
    <hyperlink ref="Z118" r:id="rId109" xr:uid="{0EEB6A80-CCF6-4F3B-A5C7-60B5F9824829}"/>
    <hyperlink ref="Z114" r:id="rId110" display="johana.oviedo@migracioncolombia.gov.co" xr:uid="{DA41D756-D07D-4B8E-93CB-17C5EB1D9796}"/>
    <hyperlink ref="Z113" r:id="rId111" display="felipe.castillo@migracioncolombia.gov.co" xr:uid="{035F89F7-92D8-4EF8-BBBB-8B71B050002A}"/>
    <hyperlink ref="Z112" r:id="rId112" xr:uid="{F601E61B-8B7F-42B5-9F97-49417515E165}"/>
    <hyperlink ref="Z117" r:id="rId113" xr:uid="{D8A0F776-77E5-41E3-9F95-9E0FE49B9F34}"/>
    <hyperlink ref="Z115" r:id="rId114" display="felipe.castillo@migracioncolombia.gov.co" xr:uid="{6DBA310A-45E3-4463-A4A1-37703A8DB7AA}"/>
    <hyperlink ref="Z120" r:id="rId115" xr:uid="{09DCC718-F87D-4DFA-94B5-47F313ECA66A}"/>
    <hyperlink ref="Z126" r:id="rId116" xr:uid="{F65DACA0-612F-4BBF-B784-6E886EBC4B7C}"/>
    <hyperlink ref="Z128" r:id="rId117" xr:uid="{95ADBDB0-3C33-45EE-A2D2-0F1F2EFB5643}"/>
    <hyperlink ref="Z125" r:id="rId118" xr:uid="{80462A8A-8E02-4F34-AEF3-3E495C963B04}"/>
    <hyperlink ref="Z123" r:id="rId119" xr:uid="{FA6892A2-B516-4DEC-B845-89DA9D5B54F8}"/>
    <hyperlink ref="Z127" r:id="rId120" xr:uid="{ADF0589E-92F6-44D6-BADB-18D6D2A3BCD3}"/>
    <hyperlink ref="Z130" r:id="rId121" xr:uid="{0972C779-932D-4E02-A141-BF9B5ACC8C0D}"/>
    <hyperlink ref="Z141" r:id="rId122" xr:uid="{FF083CBB-18BB-46EB-893A-F741B1B62340}"/>
    <hyperlink ref="Z144" r:id="rId123" display="rosa.martinez@migracioncolombia.gov.co" xr:uid="{A2BCED69-74FB-4DE7-8A78-C0C3919216CF}"/>
    <hyperlink ref="Z152" r:id="rId124" display="maria.aguirre@migracioncolombia.gov.co" xr:uid="{12C8EACD-B8A2-4944-895A-15AB54B20E9E}"/>
    <hyperlink ref="Z165" r:id="rId125" display="susan.perez@migracioncolombia.gov.co" xr:uid="{1E0BFCF2-2C1B-4A21-A4F6-76BFF8623D48}"/>
    <hyperlink ref="Z167" r:id="rId126" xr:uid="{B83BF065-85B6-4D00-9685-88884D217E90}"/>
    <hyperlink ref="Z166" r:id="rId127" xr:uid="{CE228D06-EC9F-4E9D-A36A-1E52F96A02FE}"/>
    <hyperlink ref="Z212" r:id="rId128" display="rosa.martinez@migracioncolombia.gov.co" xr:uid="{E42DD15A-4EFF-4390-BC6E-C69E8A2C82CB}"/>
    <hyperlink ref="Z169" r:id="rId129" display="nestor.medina@migracioncolombia.gov.co" xr:uid="{3A11FB6C-EDD1-4EDC-BD9C-EBFBB9C4EE9E}"/>
    <hyperlink ref="Z171" r:id="rId130" xr:uid="{C928810D-6438-4F33-9AA4-E47999BE639D}"/>
    <hyperlink ref="Z196" r:id="rId131" xr:uid="{CBF09E01-C9A8-4452-8D94-7F4D11B0A46B}"/>
    <hyperlink ref="Z201" r:id="rId132" xr:uid="{48827D1D-494A-446A-AB65-F49A6DB78A53}"/>
    <hyperlink ref="Z202" r:id="rId133" xr:uid="{F3B9812C-E79E-4C60-A49A-D577E39B7471}"/>
    <hyperlink ref="Z203" r:id="rId134" xr:uid="{4AF89D2B-39FF-40BD-A17A-8F5F1AAC516D}"/>
    <hyperlink ref="Z206" r:id="rId135" xr:uid="{159F98B3-10EC-42B5-AC4D-CAF3B92C8F58}"/>
    <hyperlink ref="Z205" r:id="rId136" xr:uid="{0C8C73CF-6C1D-4B79-8BDC-6382847E258F}"/>
    <hyperlink ref="Z208" r:id="rId137" xr:uid="{AED38B80-CE88-4720-A11D-9C829A9FBA9E}"/>
    <hyperlink ref="Z209" r:id="rId138" xr:uid="{5DAAE468-50C4-4D2D-B222-A703DEC48388}"/>
    <hyperlink ref="Z210" r:id="rId139" xr:uid="{33E6E5A3-3EF8-4BD7-9DB0-5C697164B53C}"/>
    <hyperlink ref="Z216" r:id="rId140" xr:uid="{1D916377-5432-452C-B219-8682548FF86A}"/>
    <hyperlink ref="Z219" r:id="rId141" xr:uid="{45B98854-6572-4FBB-B5CB-BC666AC475DD}"/>
    <hyperlink ref="Z240" r:id="rId142" display="johana.oviedo@migracioncolombia.gov.co" xr:uid="{24B6F4C3-7DE1-4C03-99FD-3961BDDBF38F}"/>
    <hyperlink ref="Z259" r:id="rId143" xr:uid="{85729343-BD92-4240-B166-02AB394FC330}"/>
    <hyperlink ref="Z258" r:id="rId144" xr:uid="{E7CBBDB9-6064-4ED5-A266-17F9C003B51F}"/>
    <hyperlink ref="Z256" r:id="rId145" display="shirley.prieto@migracioncolombia.gov.co" xr:uid="{E0A1A913-24E7-4519-AB1C-A3E93CD75898}"/>
    <hyperlink ref="Z257" r:id="rId146" xr:uid="{DE3F7B8B-57E6-4AA2-9504-7D292D8284AE}"/>
    <hyperlink ref="Z302" r:id="rId147" xr:uid="{DEC2B190-3D6A-4A42-A2D7-4D87B7A4E777}"/>
    <hyperlink ref="Z308" r:id="rId148" xr:uid="{A7B78A92-08E5-4775-B642-0F2506D094A4}"/>
    <hyperlink ref="Z315" r:id="rId149" display="rosa.martinez@migracioncolombia.gov.co" xr:uid="{3CAF5BCF-984D-4B1D-8993-1D3ABD158F8A}"/>
    <hyperlink ref="Z323" r:id="rId150" xr:uid="{294F8AAD-47CE-4EE7-AFA0-CE2D5791641C}"/>
    <hyperlink ref="Z326" r:id="rId151" xr:uid="{A36F61C3-99A7-4616-A3BC-D5D73F16D9E4}"/>
    <hyperlink ref="Z331" r:id="rId152" xr:uid="{9CF15125-6B1C-44F7-BF51-22829B98F80F}"/>
    <hyperlink ref="Z346" r:id="rId153" xr:uid="{DD4AAD1E-04BB-470A-A95A-AA9A8CB12638}"/>
    <hyperlink ref="Z347" r:id="rId154" xr:uid="{AF81B847-0548-4D33-905D-5B6188A0B5F3}"/>
    <hyperlink ref="Z348" r:id="rId155" xr:uid="{37941F91-DE5D-47B0-AAD0-FFFA8F4276ED}"/>
    <hyperlink ref="Z349" r:id="rId156" xr:uid="{85B499E8-4249-4B13-B097-9391D240B1BB}"/>
    <hyperlink ref="Z350" r:id="rId157" xr:uid="{5921C27E-D721-439B-BFDD-C3E1DD3D79D5}"/>
    <hyperlink ref="Z351" r:id="rId158" xr:uid="{05C64461-BA22-457E-A682-A5B8CD4046D8}"/>
    <hyperlink ref="Z352" r:id="rId159" xr:uid="{6C8C8379-E608-47D4-9815-88A5D7D17E1C}"/>
    <hyperlink ref="Z334" r:id="rId160" xr:uid="{8586BFE0-471F-4D14-814A-D3F760C94D73}"/>
    <hyperlink ref="Z335" r:id="rId161" xr:uid="{3D7780C3-6E57-4399-A9B5-31F9A6E0147C}"/>
    <hyperlink ref="Z336" r:id="rId162" xr:uid="{2C564F11-BD0A-4261-B279-CC55A701CB5F}"/>
    <hyperlink ref="Z337" r:id="rId163" xr:uid="{D9BF0CB5-B765-4896-AC2B-4C47FD33C478}"/>
    <hyperlink ref="Z338" r:id="rId164" xr:uid="{5E00BE11-5FC6-4B8D-8C9C-95F371F73752}"/>
    <hyperlink ref="Z339" r:id="rId165" xr:uid="{BF9E76D2-3C96-45FC-99CF-8B6C9CD4023B}"/>
    <hyperlink ref="Z340" r:id="rId166" xr:uid="{6FF7EE58-A165-4B75-97AB-BBA20BB2EE24}"/>
    <hyperlink ref="Z341" r:id="rId167" xr:uid="{22E409E6-810E-4396-B358-E7D645917086}"/>
    <hyperlink ref="Z342" r:id="rId168" xr:uid="{CE46CAE5-0332-4E4B-AC32-F824AC40CBED}"/>
    <hyperlink ref="Z343" r:id="rId169" xr:uid="{31EE6D92-90AF-4177-B432-453DFC065884}"/>
    <hyperlink ref="Z344" r:id="rId170" xr:uid="{03838564-F5FC-481D-8E86-32B1E4960C37}"/>
    <hyperlink ref="Z345" r:id="rId171" xr:uid="{0CB9D543-FEFA-4E65-939B-59C1AEFB0322}"/>
    <hyperlink ref="Z354" r:id="rId172" xr:uid="{C1A163BA-7FCD-4EF9-AC2E-26DA64DC9AB7}"/>
    <hyperlink ref="Z355" r:id="rId173" xr:uid="{7A436B31-E435-4228-90D1-0149551457A6}"/>
    <hyperlink ref="Z356" r:id="rId174" xr:uid="{37E20425-FB75-4323-B2C3-28396347DA3B}"/>
    <hyperlink ref="Z357" r:id="rId175" xr:uid="{180ED314-91AC-4DC8-9F40-A29FCE28501E}"/>
    <hyperlink ref="Z358" r:id="rId176" xr:uid="{441CE8A6-2741-4201-B4B0-9C41F8E70333}"/>
    <hyperlink ref="Z359" r:id="rId177" xr:uid="{6F2D1DA5-0E0D-43B8-9CB9-6E0600A77118}"/>
    <hyperlink ref="Z360" r:id="rId178" xr:uid="{345BDCBC-4347-4C7F-AF3D-B1123DD1B4FA}"/>
    <hyperlink ref="Z361" r:id="rId179" xr:uid="{E70B24EA-4052-49FF-8653-85043D85D18C}"/>
    <hyperlink ref="Z362" r:id="rId180" xr:uid="{13F0416D-6ACE-4E15-A107-54493BC6FAFA}"/>
    <hyperlink ref="Z363" r:id="rId181" xr:uid="{D65F3065-DE37-4AE7-95D1-7398D2965238}"/>
    <hyperlink ref="Z364" r:id="rId182" xr:uid="{2128C679-C8EB-4C94-A61C-F8F2D7AE31F5}"/>
    <hyperlink ref="Z366" r:id="rId183" xr:uid="{9C0AB942-AF46-45FC-BB3C-280C52205398}"/>
    <hyperlink ref="Z367" r:id="rId184" xr:uid="{DCE8ED9E-98EE-44EF-B436-2FF3F804D90E}"/>
    <hyperlink ref="Z368" r:id="rId185" xr:uid="{F518F41D-F1CB-4A58-96C1-EDFE9BAFC5C8}"/>
    <hyperlink ref="Z369" r:id="rId186" xr:uid="{D4D29653-C855-477F-AE6F-6A0D12D3F274}"/>
    <hyperlink ref="Z370" r:id="rId187" xr:uid="{0839B438-9100-40CD-95E9-DAA9ED53D47F}"/>
    <hyperlink ref="Z371" r:id="rId188" xr:uid="{81B513DB-1FBF-406E-986C-399B1D823C28}"/>
    <hyperlink ref="Z372" r:id="rId189" xr:uid="{7B20823E-4FA8-4D48-8B00-7F5671E8F75D}"/>
    <hyperlink ref="Z373" r:id="rId190" xr:uid="{AFE7DDCB-FF9C-40AA-8C1E-1D0044D7EED6}"/>
    <hyperlink ref="Z374" r:id="rId191" xr:uid="{471A1E36-3ECD-430D-91C3-8FBE6B38D8E5}"/>
    <hyperlink ref="Z375" r:id="rId192" xr:uid="{BD784C82-D1A1-4BB1-9DFA-AC3BE967987F}"/>
    <hyperlink ref="Z376" r:id="rId193" xr:uid="{A0DB4C15-F3FB-4582-8AD9-0FF234E3F22B}"/>
    <hyperlink ref="Z377" r:id="rId194" xr:uid="{1397A782-C15C-4A70-BE26-364B34714189}"/>
    <hyperlink ref="Z378" r:id="rId195" xr:uid="{76E0D151-C152-4236-AD95-F10812FE50E9}"/>
    <hyperlink ref="Z379" r:id="rId196" xr:uid="{8F01DC54-83AB-4438-9904-F123E1180129}"/>
    <hyperlink ref="Z380" r:id="rId197" xr:uid="{1CDD0D18-1ACA-43A4-8781-C0609639A415}"/>
    <hyperlink ref="Z381" r:id="rId198" xr:uid="{F15EBED5-A624-4377-9CE4-FC94C5A43198}"/>
    <hyperlink ref="Z382" r:id="rId199" xr:uid="{D589852E-8552-4C9B-AD04-DF311437A1C1}"/>
    <hyperlink ref="Z383" r:id="rId200" xr:uid="{9BEFB63C-FBA1-498F-99DF-D573705C4B22}"/>
    <hyperlink ref="Z384" r:id="rId201" xr:uid="{A7471B71-6ADB-416D-A0E4-CA1FBB4F5AA2}"/>
    <hyperlink ref="Z385" r:id="rId202" xr:uid="{DA321D89-9A49-439C-A42A-76116146A51B}"/>
    <hyperlink ref="Z386" r:id="rId203" xr:uid="{6D891E6B-877C-4374-9F5B-3CB79343362B}"/>
    <hyperlink ref="Z387" r:id="rId204" xr:uid="{C7E5E444-A2BB-413D-AA58-B01D6A8EE8AC}"/>
    <hyperlink ref="Z388" r:id="rId205" xr:uid="{2AD5325F-0907-4CBF-B36E-37EBCF1E7B5B}"/>
    <hyperlink ref="Z389" r:id="rId206" xr:uid="{2B51CA92-E4F4-4CAE-B7EA-C227FE0FAB65}"/>
    <hyperlink ref="Z390" r:id="rId207" xr:uid="{F5036466-A1C5-43C1-8BFF-E82D91F20922}"/>
    <hyperlink ref="Z391" r:id="rId208" xr:uid="{EC616C5B-B212-4D39-A979-8C88A2667B6B}"/>
    <hyperlink ref="Z392" r:id="rId209" xr:uid="{F2E41338-8241-431C-A06F-3FE55BE7F104}"/>
    <hyperlink ref="Z393" r:id="rId210" xr:uid="{0FE77B12-93A5-4507-8604-3782457FA691}"/>
    <hyperlink ref="Z394" r:id="rId211" xr:uid="{04EC58A3-72A4-48B3-916A-BB257324B86B}"/>
    <hyperlink ref="Z395" r:id="rId212" xr:uid="{95EB74FD-78D6-4C48-9BC7-06C17418AE89}"/>
    <hyperlink ref="Z396" r:id="rId213" xr:uid="{BE732F29-3F9A-4D58-8A12-126F43637E25}"/>
    <hyperlink ref="Z397" r:id="rId214" xr:uid="{FC0C0255-F675-4BFD-B2A9-E082CD2F7FE5}"/>
    <hyperlink ref="Z398" r:id="rId215" xr:uid="{864BF285-322E-4265-9263-7489756555C5}"/>
    <hyperlink ref="Z399" r:id="rId216" xr:uid="{F6285293-78BD-42B5-A07B-2D0769546C86}"/>
    <hyperlink ref="Z400" r:id="rId217" xr:uid="{39BA263C-EFB2-4D36-B5F7-5C51A5DDA14C}"/>
    <hyperlink ref="Z401" r:id="rId218" xr:uid="{DCB90AF9-BF7E-44CD-8FB3-54EAD1FD3229}"/>
    <hyperlink ref="Z404" r:id="rId219" xr:uid="{30B4319F-1C44-4B67-A9AD-56D2B8D5BDE1}"/>
    <hyperlink ref="Z405" r:id="rId220" xr:uid="{82625A6C-1726-4962-BF5F-600C5E408172}"/>
    <hyperlink ref="Z406" r:id="rId221" xr:uid="{259F8292-57FB-4805-891F-092B31321A27}"/>
    <hyperlink ref="Z408" r:id="rId222" xr:uid="{DE7BC5A2-965D-4AB7-A6A9-3D464C86ADDE}"/>
    <hyperlink ref="Z409" r:id="rId223" xr:uid="{77C6C7BD-E683-4817-A043-B0580AABD92C}"/>
    <hyperlink ref="Z417" r:id="rId224" xr:uid="{314F4748-C5AB-48C5-9A3B-8FB0CAEC52DE}"/>
    <hyperlink ref="Z419" r:id="rId225" xr:uid="{2C22D1CC-B182-4A2C-B2FB-77C2E86C836E}"/>
    <hyperlink ref="Z422" r:id="rId226" xr:uid="{C54B724E-3C21-453D-90D5-F676CBE753AD}"/>
    <hyperlink ref="Z423" r:id="rId227" xr:uid="{A707F193-E904-40F5-A327-04347491CFE5}"/>
    <hyperlink ref="Z424" r:id="rId228" xr:uid="{2151965F-85D3-4964-8E07-160FE30FEEDC}"/>
    <hyperlink ref="Z87" r:id="rId229" xr:uid="{849CDC89-479C-4B1E-8D15-E0EEF0F19F28}"/>
    <hyperlink ref="Z106" r:id="rId230" xr:uid="{CA6B681B-1DFC-4796-8054-B4A22E7AD419}"/>
    <hyperlink ref="Z86" r:id="rId231" display="diego.lopez@migracioncolombia.gov.co" xr:uid="{72943D88-3FD6-4C71-96C5-070674FD7011}"/>
    <hyperlink ref="Z428" r:id="rId232" xr:uid="{56EDF41E-93F1-49C2-8D66-68C4D92BC7FB}"/>
    <hyperlink ref="Z109" r:id="rId233" xr:uid="{D89DB422-5F08-4E83-BC01-5E7FEDA69A5D}"/>
    <hyperlink ref="Z41" r:id="rId234" display="gilmer.amezquita@migracioncolombia.gov.co" xr:uid="{458B0DC9-EF10-44C1-BB4C-2DF76CAD79EB}"/>
    <hyperlink ref="Z226" r:id="rId235" display="rosa.martinez@migracioncolombia.gov.co" xr:uid="{9BA5C16D-9976-48D2-AE83-09B1D00834E8}"/>
    <hyperlink ref="Z425" r:id="rId236" xr:uid="{9C05DC9B-3186-48F2-9AE8-FDF92A5A3195}"/>
    <hyperlink ref="Z48" r:id="rId237" xr:uid="{8FDC9C91-228A-45AE-AD25-5D4D457AAC95}"/>
    <hyperlink ref="Z60" r:id="rId238" xr:uid="{6AE8E647-5DE4-49A1-B1FE-83BB5FA0ED81}"/>
    <hyperlink ref="Z64" r:id="rId239" xr:uid="{37996EBE-56B1-4D92-BDA8-A764B7B6854B}"/>
    <hyperlink ref="Z90" r:id="rId240" xr:uid="{C8D77792-5AC0-43FC-B7D6-ED5428E4F63E}"/>
    <hyperlink ref="Z437" r:id="rId241" xr:uid="{70C62E9F-ADF0-4B73-B22F-1A824D20CEEA}"/>
    <hyperlink ref="Z189" r:id="rId242" xr:uid="{2A05F9D1-ED0E-44E7-B8E4-14FFB24F439C}"/>
    <hyperlink ref="Z3" r:id="rId243" xr:uid="{C3122981-089F-4CBA-A91C-7743B19CE47A}"/>
    <hyperlink ref="Z5" r:id="rId244" xr:uid="{7A174D5E-518C-4C07-9A61-72F2A66C9053}"/>
    <hyperlink ref="Z9" r:id="rId245" xr:uid="{7984A5C7-46C1-474B-BCBB-936444106650}"/>
    <hyperlink ref="Z211" r:id="rId246" xr:uid="{D53AEF7F-C5DB-4B31-8CFC-73D3AB116A8C}"/>
    <hyperlink ref="Z212" r:id="rId247" xr:uid="{877FA173-3BD8-4072-A407-97899B1B80FA}"/>
    <hyperlink ref="Z262" r:id="rId248" display="johana.oviedo@migracioncolombia.gov.co" xr:uid="{E8257CAF-49E1-4E35-B074-93D1F01525DD}"/>
    <hyperlink ref="Z263" r:id="rId249" display="susan.perez@migracioncolombia.gov.co" xr:uid="{1B7E98E5-3816-43AE-835F-3CD4BACD6825}"/>
    <hyperlink ref="Z242" r:id="rId250" xr:uid="{7B421B42-CFC6-40A7-9268-9979E0F335B0}"/>
    <hyperlink ref="Z329" r:id="rId251" display="rosa.martinez@migracioncolombia.gov.co" xr:uid="{36A2288F-935D-4BAE-B17F-E443D9B6200C}"/>
    <hyperlink ref="Z436" r:id="rId252" xr:uid="{645E096D-4F1A-4802-90DA-A6C0E0DE930A}"/>
    <hyperlink ref="Z58" r:id="rId253" xr:uid="{DC568B26-4431-4644-B15A-0A685C60E6C1}"/>
    <hyperlink ref="Z59" r:id="rId254" xr:uid="{07E63CFC-E965-40AD-B21E-8F4A820B1859}"/>
    <hyperlink ref="Z61" r:id="rId255" xr:uid="{FCEC70E4-6375-4835-8483-282C9C3FFB64}"/>
    <hyperlink ref="Z66" r:id="rId256" xr:uid="{C0DEABC1-B8BE-498B-B706-3124FE39A754}"/>
    <hyperlink ref="Z80" r:id="rId257" xr:uid="{FE64D75D-0F80-48AA-A640-FCEC2116963A}"/>
    <hyperlink ref="Z85" r:id="rId258" xr:uid="{D37B5079-6C16-46F9-AC2A-D9601B8BF6ED}"/>
    <hyperlink ref="Z155" r:id="rId259" display="rosa.martinez@migracioncolombia.gov.co" xr:uid="{912E29E1-A4F8-4CC7-8184-29F6C8A56D3F}"/>
    <hyperlink ref="Z23" r:id="rId260" xr:uid="{FA2EAE6F-24D3-4A40-94B8-9845C5E546F1}"/>
    <hyperlink ref="Z431" r:id="rId261" xr:uid="{E876F7F5-B269-4D16-8862-2935D9095C49}"/>
    <hyperlink ref="Z176" r:id="rId262" xr:uid="{8DC6212D-6696-40C1-BC6D-33F96D3624EF}"/>
    <hyperlink ref="Z13" r:id="rId263" xr:uid="{DD6F3403-F4CA-4B98-A258-B24AE182BC8D}"/>
    <hyperlink ref="Z303" r:id="rId264" xr:uid="{D8BD7BD1-DC61-4D9B-96C7-27ADFA71CF69}"/>
    <hyperlink ref="Z132" r:id="rId265" xr:uid="{1235FEA7-26E9-45F4-B2DE-162FF7F4BF7B}"/>
    <hyperlink ref="Z231" r:id="rId266" xr:uid="{FA5F5E5A-C29D-4338-965D-1C684F53A602}"/>
    <hyperlink ref="Z234" r:id="rId267" xr:uid="{6A646968-E61C-4B9C-9BD8-9A89DCD35CCB}"/>
    <hyperlink ref="Z238" r:id="rId268" xr:uid="{6FABF469-01EF-44F0-BD66-366A5ED23E82}"/>
    <hyperlink ref="Z294" r:id="rId269" xr:uid="{CB426E77-44D0-4659-9096-E225DEE8610E}"/>
    <hyperlink ref="Z215" r:id="rId270" xr:uid="{101C82BF-7E9E-4BF9-A157-5CCFBBAC7CE6}"/>
    <hyperlink ref="Z217" r:id="rId271" xr:uid="{140F7976-093B-432B-AE63-FD492F506B8A}"/>
    <hyperlink ref="Z239" r:id="rId272" display="rosa.martinez@migracioncolombia.gov.co" xr:uid="{A43F9571-60F7-47C1-8360-8150BE108998}"/>
    <hyperlink ref="Z237" r:id="rId273" display="rosa.martinez@migracioncolombia.gov.co" xr:uid="{0B5EE46F-EA54-4FB9-A978-8F30A0DC2B90}"/>
    <hyperlink ref="Z218" r:id="rId274" xr:uid="{4976C239-1AD7-4DA4-9D19-3D95823F317A}"/>
    <hyperlink ref="Z225" r:id="rId275" xr:uid="{939AFE60-06B3-41EE-B11C-5E329633935F}"/>
    <hyperlink ref="Z301" r:id="rId276" xr:uid="{2F35DAD2-4244-4FBA-B406-05C489467042}"/>
    <hyperlink ref="Z79" r:id="rId277" display="maria.chaverra@migracioncolombia.gov.co" xr:uid="{0197B07D-B261-4469-9927-605A37D5B28C}"/>
    <hyperlink ref="Z187" r:id="rId278" xr:uid="{B17EE42C-44BB-46E9-BD6B-B95587C101DE}"/>
    <hyperlink ref="Z188" r:id="rId279" xr:uid="{8E21E208-C0A5-4A37-B306-7E2104F1C861}"/>
    <hyperlink ref="Z220" r:id="rId280" xr:uid="{E189D69C-8BC3-4AE9-ADD7-008B369057BF}"/>
    <hyperlink ref="Z221" r:id="rId281" xr:uid="{0790B50A-084E-4A40-9ADD-D0F99CE3A8D1}"/>
    <hyperlink ref="Z224" r:id="rId282" xr:uid="{E176DB60-0850-413B-A168-78F3D813328F}"/>
    <hyperlink ref="Z222" r:id="rId283" xr:uid="{8E89382D-2A17-46D3-BB27-D203D57034E5}"/>
    <hyperlink ref="Z296" r:id="rId284" xr:uid="{8BDAAE2C-3A02-4543-AD3C-1A33F16ACD62}"/>
    <hyperlink ref="Z452" r:id="rId285" xr:uid="{16980312-DC60-4480-8BB7-FBBCE5BA0C90}"/>
    <hyperlink ref="Z459" r:id="rId286" xr:uid="{956A5F88-39B8-419E-853F-DAAA7E3C3E64}"/>
    <hyperlink ref="Z455" r:id="rId287" xr:uid="{D577B71A-0454-4F9D-8A5E-196478F2E194}"/>
    <hyperlink ref="Z460" r:id="rId288" xr:uid="{52B015AA-88F3-4762-A1FE-3F4777ADA4D3}"/>
    <hyperlink ref="Z462" r:id="rId289" xr:uid="{3F7CFAAB-62EF-4E4A-AD5D-9F98A0D6DFBF}"/>
    <hyperlink ref="Z454" r:id="rId290" xr:uid="{8BFC854F-2E91-4715-BE46-83D4A92EFB69}"/>
    <hyperlink ref="Z304" r:id="rId291" xr:uid="{F50E7E37-C1EF-491C-953F-2DF165821807}"/>
    <hyperlink ref="Z467" r:id="rId292" xr:uid="{5E1093B7-1870-4A78-9977-1724EC124E32}"/>
    <hyperlink ref="Z292" r:id="rId293" display="johana.oviedo@migracioncolombia.gov.co" xr:uid="{F8A4C492-5394-43C4-88ED-324FCE24A791}"/>
    <hyperlink ref="Z469" r:id="rId294" xr:uid="{83062E64-3170-49D8-B0DC-38AE7D0F897B}"/>
    <hyperlink ref="Z470" r:id="rId295" xr:uid="{0B024BAA-BF46-461E-8499-D9CA39F400AF}"/>
    <hyperlink ref="Z471" r:id="rId296" xr:uid="{BDE06E91-C69D-4646-8EA2-A916BAB7DC43}"/>
    <hyperlink ref="Z472" r:id="rId297" xr:uid="{22483F87-2F2A-40C9-8A85-6F4DF2AF220A}"/>
    <hyperlink ref="Z473" r:id="rId298" xr:uid="{33636A88-7AB1-4771-A2AF-E8653234B014}"/>
    <hyperlink ref="Z67" r:id="rId299" xr:uid="{0F535924-4D5D-4050-9B9D-CE3F29E17041}"/>
    <hyperlink ref="Z77" r:id="rId300" xr:uid="{C5A1E281-9A9D-4980-AD44-75C4C0796349}"/>
    <hyperlink ref="Z474" r:id="rId301" xr:uid="{5DC80664-75BE-4F5F-86B8-F9437CC6D2F2}"/>
    <hyperlink ref="Z475" r:id="rId302" xr:uid="{A7CB9F4F-BFA1-4669-8425-494BADF2AEE0}"/>
    <hyperlink ref="Z476" r:id="rId303" xr:uid="{8799E59E-0F0C-4809-8828-4C09C1DCF564}"/>
    <hyperlink ref="Z477" r:id="rId304" xr:uid="{23492EC6-2107-4696-8041-26056DAC6BA1}"/>
    <hyperlink ref="Z478" r:id="rId305" xr:uid="{9B48B034-2347-4E53-AE15-427CACB72F80}"/>
    <hyperlink ref="Z479" r:id="rId306" xr:uid="{D3DC7C54-FEA8-4950-9A95-9EF881C5189D}"/>
    <hyperlink ref="Z480" r:id="rId307" xr:uid="{18526533-A408-4913-8CC4-A4498272EA47}"/>
    <hyperlink ref="Z481" r:id="rId308" xr:uid="{F5AFD7CD-A47A-4730-98C1-798163C9CB55}"/>
    <hyperlink ref="Z482" r:id="rId309" xr:uid="{375A6930-BAB5-48C1-B7ED-09C60AD5C3A1}"/>
    <hyperlink ref="Z483" r:id="rId310" xr:uid="{4F3D4F0C-0BDD-4F04-813B-BC7FB3EC1B14}"/>
    <hyperlink ref="Z484" r:id="rId311" xr:uid="{13027CE7-D748-4F39-82BF-6D44440188D2}"/>
    <hyperlink ref="Z485" r:id="rId312" xr:uid="{ABD97F78-C36E-4054-BE07-6D0AC379EE6D}"/>
    <hyperlink ref="Z486" r:id="rId313" xr:uid="{E284B531-C66D-4658-87AC-D2C83CB17F49}"/>
    <hyperlink ref="Z487" r:id="rId314" xr:uid="{C575AE15-8707-41E1-834A-E1D4313B2B95}"/>
    <hyperlink ref="Z488" r:id="rId315" xr:uid="{94724AD9-06C5-4636-BCDC-DC1C12FC885A}"/>
    <hyperlink ref="Z489" r:id="rId316" xr:uid="{7B607DDF-E17D-4024-B690-6DB4F46A8670}"/>
    <hyperlink ref="Z490" r:id="rId317" xr:uid="{EA8922B4-53BB-4761-9F62-1668FD646F71}"/>
    <hyperlink ref="Z491" r:id="rId318" xr:uid="{5848FF45-7862-41E8-95D8-D53B48FBFE95}"/>
    <hyperlink ref="Z492" r:id="rId319" xr:uid="{C62851E9-82EA-43CB-99A7-AA5F8568DF9D}"/>
    <hyperlink ref="Z493" r:id="rId320" xr:uid="{F5F8BA36-21D6-4623-85BA-F88D63BA55BF}"/>
    <hyperlink ref="Z494" r:id="rId321" xr:uid="{CF011D7F-565F-4349-BD86-1AC25F02BC3F}"/>
    <hyperlink ref="Z495" r:id="rId322" xr:uid="{33D59A93-DFDC-48AE-AA0D-CEBC2EE014B7}"/>
    <hyperlink ref="Z496" r:id="rId323" xr:uid="{8A3A5150-F83A-40AA-9A51-091E157D1839}"/>
    <hyperlink ref="Z497" r:id="rId324" xr:uid="{4368A3F0-07BA-406B-B5B8-21CBF3759B79}"/>
    <hyperlink ref="Z498" r:id="rId325" xr:uid="{9E4077CA-17D9-4438-8E9D-C04B9556F9B6}"/>
    <hyperlink ref="Z365" r:id="rId326" xr:uid="{575AABC0-8835-4CE1-9FFD-C184366DFE02}"/>
    <hyperlink ref="Z407" r:id="rId327" xr:uid="{6D58A46F-1582-464E-9447-E0DBD8D0B9AF}"/>
    <hyperlink ref="Z418" r:id="rId328" xr:uid="{E08C4976-B2EF-44F3-A40B-A5746D346844}"/>
    <hyperlink ref="Z434" r:id="rId329" xr:uid="{7163C75C-D0F2-439E-81F6-3FA23A872C56}"/>
    <hyperlink ref="Z91" r:id="rId330" xr:uid="{24A6691E-F1C7-4812-9FE1-BE94F057290F}"/>
    <hyperlink ref="Z76" r:id="rId331" xr:uid="{0EA98C21-6C44-4821-803F-3D8A9B284E72}"/>
    <hyperlink ref="Z94" r:id="rId332" xr:uid="{F4111E21-4568-4A69-9A11-FE847D5BDBD8}"/>
    <hyperlink ref="Z199" r:id="rId333" xr:uid="{E0F3EC8B-7285-4A19-A90F-6DE1720F5510}"/>
    <hyperlink ref="Z324" r:id="rId334" xr:uid="{7EC60913-7BB6-4643-AC36-60214F3CEFA5}"/>
    <hyperlink ref="Z325" r:id="rId335" xr:uid="{A680389E-9B85-4688-91BD-0BBD5845C785}"/>
    <hyperlink ref="Z162" r:id="rId336" display="rosa.martinez@migracioncolombia.gov.co" xr:uid="{1C3A2960-5010-48B1-BEC9-56FA0C6597ED}"/>
    <hyperlink ref="Z504" r:id="rId337" display="rosa.martinez@migracioncolombia.gov.co" xr:uid="{D3DFBDDD-D334-4D02-A1BB-A62675650ACA}"/>
    <hyperlink ref="Z507" r:id="rId338" display="rosa.martinez@migracioncolombia.gov.co" xr:uid="{9CADEBAE-1A8A-4967-9FF4-A3724630E62E}"/>
    <hyperlink ref="Z511" r:id="rId339" display="maria.aguirre@migracioncolombia.gov.co" xr:uid="{F6254964-42E1-47BC-AA03-FF973F512A15}"/>
    <hyperlink ref="Z444" r:id="rId340" display="maria.aguirre@migracioncolombia.gov.co" xr:uid="{9F2790B2-3B3E-427C-9377-737634B0ADC6}"/>
    <hyperlink ref="Z21" r:id="rId341" xr:uid="{9A5A391F-3962-4366-8174-19660CE7755E}"/>
    <hyperlink ref="Z192" r:id="rId342" xr:uid="{B1CBADA7-5E7E-450F-8FD6-D94C06855B51}"/>
    <hyperlink ref="Z193" r:id="rId343" xr:uid="{47568321-0A77-4E08-9244-DB1B42B82E79}"/>
    <hyperlink ref="Z513" r:id="rId344" xr:uid="{FB00B534-49CC-4E78-B42F-060962F11834}"/>
    <hyperlink ref="Z514" r:id="rId345" xr:uid="{95C61703-1B18-416A-8169-31B0CE7C052E}"/>
    <hyperlink ref="Z122" r:id="rId346" xr:uid="{9F0979DF-797B-4BE7-B19E-D7B320F5B043}"/>
    <hyperlink ref="Z158" r:id="rId347" display="rosa.martinez@migracioncolombia.gov.co" xr:uid="{8E54D717-9157-411D-8DFA-E17730F64368}"/>
    <hyperlink ref="Z198" r:id="rId348" xr:uid="{63FBD9F3-0349-4D81-A0C9-51DAB52521CD}"/>
    <hyperlink ref="Z200" r:id="rId349" xr:uid="{2DE6ADA0-42BF-44AD-8051-CA6FFFE45D3C}"/>
    <hyperlink ref="Z306" r:id="rId350" xr:uid="{C14D59BC-7774-4500-8B44-5F54A9D3F062}"/>
    <hyperlink ref="Z322" r:id="rId351" xr:uid="{6C6DFECE-FC0B-4953-8B15-C630A8A33BF9}"/>
    <hyperlink ref="Z519" r:id="rId352" display="maria.aguirre@migracioncolombia.gov.co" xr:uid="{290C8D61-80DF-47C3-B703-CF29A621D2CE}"/>
    <hyperlink ref="Z243" r:id="rId353" xr:uid="{B0EBC81A-FCFD-4663-A24B-4E1B4DCB1ED5}"/>
    <hyperlink ref="Z223" r:id="rId354" xr:uid="{5984B404-58F4-494A-92E2-A9EF70B39E84}"/>
    <hyperlink ref="Z330" r:id="rId355" xr:uid="{00732E07-A516-43D0-9458-9CF24618BE9F}"/>
    <hyperlink ref="Z253" r:id="rId356" xr:uid="{AC9964AF-EC20-46D4-B31E-217926B0B404}"/>
    <hyperlink ref="Z235" r:id="rId357" xr:uid="{5EA79B99-B97B-42FC-AD83-7B2D10021308}"/>
    <hyperlink ref="Z517" r:id="rId358" xr:uid="{FF9309AD-32ED-4072-8FED-DF6B9DA8A085}"/>
    <hyperlink ref="Z236" r:id="rId359" xr:uid="{838DBE4E-10B4-4A41-B1DF-C42D5DB90BD7}"/>
    <hyperlink ref="Z133" r:id="rId360" xr:uid="{16A74EFC-9FC2-4D02-85BA-063EC82B40DB}"/>
    <hyperlink ref="Z135" r:id="rId361" xr:uid="{C8B96256-6A96-4E18-B28F-CF5E27AB88A2}"/>
    <hyperlink ref="Z214" r:id="rId362" xr:uid="{0A3D8A75-0F21-4E2C-B04B-39482271B1D3}"/>
    <hyperlink ref="Z251" r:id="rId363" xr:uid="{1D6E7A60-A324-4385-A960-946ABD99A8AF}"/>
    <hyperlink ref="Z300" r:id="rId364" xr:uid="{9F4185E0-0598-49F3-85E1-E2E8901350CF}"/>
    <hyperlink ref="Z521" r:id="rId365" xr:uid="{93891FF8-3EB1-403A-ABC0-5B79F3296714}"/>
    <hyperlink ref="Z524" r:id="rId366" xr:uid="{E0DEB747-8C3C-40F4-86EF-6861B4FD7B88}"/>
    <hyperlink ref="Z525" r:id="rId367" xr:uid="{31F07859-8960-417F-9628-15EFACD38606}"/>
    <hyperlink ref="Z526" r:id="rId368" xr:uid="{3541D4F8-D1F9-4871-941C-A30E16E8F28B}"/>
    <hyperlink ref="Z523" r:id="rId369" xr:uid="{C034B451-C1D1-4161-BBC8-FE1C5B222457}"/>
    <hyperlink ref="Z530" r:id="rId370" xr:uid="{53F9C3C5-4A50-461B-BEF3-3B71F9CAB56F}"/>
    <hyperlink ref="Z531" r:id="rId371" xr:uid="{425B9901-E126-4599-B071-94B69DDD874C}"/>
    <hyperlink ref="Z516" r:id="rId372" xr:uid="{67A5B5DB-1168-40CD-B183-4E30AE651E03}"/>
    <hyperlink ref="Z515" r:id="rId373" xr:uid="{0390E040-AEE8-49DF-AF5A-2BBC739D229A}"/>
    <hyperlink ref="Z78" r:id="rId374" xr:uid="{A9798530-40E3-40F7-B129-895E95B73CAE}"/>
    <hyperlink ref="Z293" r:id="rId375" display="johana.oviedo@migracioncolombia.gov.co" xr:uid="{467C41FD-4F3C-4DC6-B15B-E0C79B95E0CA}"/>
    <hyperlink ref="Z247" r:id="rId376" xr:uid="{082F940C-7B67-4BBE-AFEB-DE1C722AEB4A}"/>
    <hyperlink ref="Z468" r:id="rId377" xr:uid="{B999385A-43E5-43E5-B7B0-C233D72715B5}"/>
    <hyperlink ref="Z505" r:id="rId378" xr:uid="{CE8B5B6D-D2A3-4735-86AA-7A07B2063BA8}"/>
    <hyperlink ref="Y16" r:id="rId379" display="LEONARDO.CARVAJAL@MIGRACIONCOLOMBIA.GOV.CO" xr:uid="{09747FB6-A569-4B22-B6E6-ED2210BBF885}"/>
    <hyperlink ref="Z456" r:id="rId380" xr:uid="{BACB26F8-65CB-4FA4-A5E1-7EF49BE02373}"/>
    <hyperlink ref="Z461" r:id="rId381" xr:uid="{07715BC4-DAA5-4129-9A5F-3B176A6549A5}"/>
    <hyperlink ref="Z457" r:id="rId382" xr:uid="{8A3040A1-7CF6-4FEF-B4F8-AEE44D56DB13}"/>
    <hyperlink ref="Z131" r:id="rId383" xr:uid="{5F47EBA3-C19C-4FD8-B620-C3C2CACA73DC}"/>
    <hyperlink ref="W451" r:id="rId384" display="maria.aguirre@migracioncolombia.gov.co" xr:uid="{AE3CAB33-21CE-4364-A6F4-1C1437BDDD4A}"/>
    <hyperlink ref="Z451" r:id="rId385" xr:uid="{8D470265-BC01-42CD-B0D9-F3375BD1D20D}"/>
    <hyperlink ref="Z93" r:id="rId386" display="leonardo.sierra@migracioncolombia.gov.co" xr:uid="{8190FBA9-E0CA-4196-8415-15CEFB39A15C}"/>
    <hyperlink ref="Z95" r:id="rId387" xr:uid="{E6EE72D2-249E-44E8-8D0B-8F1190FD5848}"/>
    <hyperlink ref="Z97" r:id="rId388" xr:uid="{5B91B888-6BD6-4F6E-963F-E5B19196C06A}"/>
    <hyperlink ref="Z100" r:id="rId389" xr:uid="{6241893E-DBCC-490B-96A0-D7C9F7301503}"/>
    <hyperlink ref="Z421" r:id="rId390" xr:uid="{199C92FE-57A4-481B-AA23-04B7C7521F36}"/>
    <hyperlink ref="Z439" r:id="rId391" xr:uid="{572846F3-C49A-4A97-AE8C-41CE201EC466}"/>
    <hyperlink ref="Z448" r:id="rId392" display="maria.aguirre@migracioncolombia.gov.co" xr:uid="{95DD214D-02B3-49BD-9798-0B3C3A8F7990}"/>
    <hyperlink ref="Z446" r:id="rId393" xr:uid="{5DDF0FC8-B2F7-4444-81DC-6DC4E19D71DB}"/>
    <hyperlink ref="Z447" r:id="rId394" xr:uid="{F3356040-3591-4089-9A88-86BD55BFF5A0}"/>
    <hyperlink ref="Z449" r:id="rId395" xr:uid="{AB493A14-D21C-46E6-8475-E8400E200084}"/>
    <hyperlink ref="Z535" r:id="rId396" xr:uid="{224800E9-EACB-4167-A1F1-FE0004B51E03}"/>
    <hyperlink ref="Z534" r:id="rId397" xr:uid="{93FBE82F-7A83-49F8-A088-5D2F20D04580}"/>
    <hyperlink ref="Z22" r:id="rId398" xr:uid="{909BC108-277C-45E0-99C7-EEA7B937BF37}"/>
    <hyperlink ref="Z92" r:id="rId399" xr:uid="{73A25A70-5BC7-4E57-B0F2-39AF826BCFC9}"/>
    <hyperlink ref="Z500" r:id="rId400" xr:uid="{2050271B-BB4A-44E9-AC8E-EEE5DE0545EB}"/>
    <hyperlink ref="Z501" r:id="rId401" xr:uid="{238BCC44-194A-4749-9ABE-3C5627E1FE70}"/>
    <hyperlink ref="Z177" r:id="rId402" xr:uid="{E4879328-35A2-404F-A838-73522F89DC1C}"/>
    <hyperlink ref="Z435" r:id="rId403" xr:uid="{2C08C4C8-60EC-4EA0-8E82-35E7AC697733}"/>
    <hyperlink ref="Z148" r:id="rId404" display="nestor.medina@migracioncolombia.gov.co" xr:uid="{510CB5CF-8583-4023-91DE-B19E83F53211}"/>
    <hyperlink ref="Z532" r:id="rId405" xr:uid="{77BA2C6F-3D3D-4B49-9F4A-BE1C71B249ED}"/>
    <hyperlink ref="Z25" r:id="rId406" display="rosa.martinez@migracioncolombia.gov.co" xr:uid="{F73E7EEA-F61D-4A56-8227-85CD69DABC1B}"/>
    <hyperlink ref="Z137" r:id="rId407" xr:uid="{49134819-DA6B-4875-A151-00CEA4A442D3}"/>
    <hyperlink ref="Z134" r:id="rId408" xr:uid="{911CBFC3-998C-4072-9C2D-43740B2E0EDD}"/>
    <hyperlink ref="Z250" r:id="rId409" xr:uid="{DE857DAF-DC8A-478F-BB75-8255A434A428}"/>
    <hyperlink ref="Z254" r:id="rId410" xr:uid="{18DD41DF-2850-4C95-B3A6-6FE174F24446}"/>
    <hyperlink ref="Z111" r:id="rId411" xr:uid="{00E7F4EF-2EF6-4DB5-98C4-426A56C2884F}"/>
    <hyperlink ref="Z249" r:id="rId412" xr:uid="{A833EB17-3CBD-47B6-9B50-36595E0C569A}"/>
    <hyperlink ref="Z458" r:id="rId413" xr:uid="{8BE7477E-B7E8-41E9-850B-B3E7FC918A0F}"/>
    <hyperlink ref="Z520" r:id="rId414" xr:uid="{31BA1BE8-1478-4749-955B-C92105730378}"/>
    <hyperlink ref="Z228" r:id="rId415" xr:uid="{7587876C-4505-4D36-AB60-260C39720414}"/>
    <hyperlink ref="Z450" r:id="rId416" display="rosa.martinez@migracioncolombia.gov.co" xr:uid="{F34B5676-3460-4003-B647-D8C5C88265B9}"/>
    <hyperlink ref="Z536" r:id="rId417" xr:uid="{E0C2D6D9-2F30-40C6-B286-8E5B4532577C}"/>
    <hyperlink ref="Z537" r:id="rId418" xr:uid="{834C20D7-9B62-4D0D-9FD5-6BE512A15447}"/>
    <hyperlink ref="Z538" r:id="rId419" xr:uid="{120270F2-40CE-45C0-833E-DF1527918AEA}"/>
    <hyperlink ref="Z539" r:id="rId420" xr:uid="{B1728431-B9AC-4506-A495-C78C0CFEE274}"/>
    <hyperlink ref="Z540" r:id="rId421" xr:uid="{63347FDD-32EC-4AD7-A00A-39CE79D112D2}"/>
    <hyperlink ref="Z541" r:id="rId422" xr:uid="{AA555E25-125C-444C-9C12-01118CFD831A}"/>
    <hyperlink ref="Z542" r:id="rId423" xr:uid="{559F4FFE-481A-4D75-9073-6BDD70C49BB6}"/>
    <hyperlink ref="Z543" r:id="rId424" xr:uid="{83C59A4B-07AB-40BC-B9E0-82B54A2FC565}"/>
    <hyperlink ref="Z544" r:id="rId425" xr:uid="{B447D0F1-55F4-4582-A8E0-85F41F964556}"/>
    <hyperlink ref="Z545" r:id="rId426" xr:uid="{51773A43-49E6-48A1-8B29-01A84D999124}"/>
    <hyperlink ref="Z546" r:id="rId427" xr:uid="{E7974C29-BAFD-4C4A-9174-9E6E3EE20C66}"/>
    <hyperlink ref="Z547" r:id="rId428" xr:uid="{D156C728-7B31-4E26-8577-E037AB24168A}"/>
    <hyperlink ref="Z548" r:id="rId429" xr:uid="{BC314F57-E222-4A5B-8FE9-89C17314C6A3}"/>
    <hyperlink ref="Z549" r:id="rId430" xr:uid="{341D4F28-8DC0-4568-88A6-F3CA30B477DD}"/>
    <hyperlink ref="Z551" r:id="rId431" xr:uid="{A434D7D7-7EE6-466E-B9E4-0BE8DF47ABE3}"/>
    <hyperlink ref="Z119" r:id="rId432" xr:uid="{F08C1FD8-677E-415D-9F8C-A4CA5F0B6037}"/>
    <hyperlink ref="Z136" r:id="rId433" display="susan.perez@migracioncolombia.gov.co" xr:uid="{A6330DCA-EA2B-403C-AA2D-09AD396CC592}"/>
    <hyperlink ref="Z518" r:id="rId434" xr:uid="{3FAAC6B0-1DB8-43F5-9D6E-0ACA770B823F}"/>
    <hyperlink ref="Z139" r:id="rId435" xr:uid="{047E1F65-0691-429F-805A-6A0204DDA181}"/>
    <hyperlink ref="Z553" r:id="rId436" xr:uid="{523694D8-FFA6-4D9D-8C39-60155F496B62}"/>
    <hyperlink ref="Z557" r:id="rId437" xr:uid="{2E4F57AE-1FFD-4345-8A6D-963FD89261DD}"/>
    <hyperlink ref="Z463" r:id="rId438" display="shirley.prieto@migracioncolombia.gov.co" xr:uid="{1179308B-5E72-4FCA-A4D5-EF0968C465C3}"/>
    <hyperlink ref="Z464" r:id="rId439" display="shirley.prieto@migracioncolombia.gov.co" xr:uid="{99FAE51A-825A-4DC6-9D3E-EB645FBD7517}"/>
    <hyperlink ref="Z174" r:id="rId440" display="susan.perez@migracioncolombia.gov.co" xr:uid="{B1E555A9-54DB-413A-9D49-54391B3FBF02}"/>
    <hyperlink ref="Z420" r:id="rId441" xr:uid="{C92235EF-6D47-4EF4-AB40-76421C3647D4}"/>
    <hyperlink ref="Z440" r:id="rId442" xr:uid="{09A7849A-D9E3-4A2C-9F9E-42BF27B16576}"/>
    <hyperlink ref="Z441" r:id="rId443" xr:uid="{056CD62B-C34A-49D4-B5BE-5E356FF492C8}"/>
    <hyperlink ref="Z527" r:id="rId444" xr:uid="{065A6ECE-38EB-4557-AF2B-1A68B9F3A5C7}"/>
    <hyperlink ref="Z63" r:id="rId445" xr:uid="{A8711E61-6A9B-4484-B2DC-E2301AEB22F2}"/>
    <hyperlink ref="Z96" r:id="rId446" xr:uid="{F82BAB17-1C25-45EF-B980-22EFBC98680F}"/>
    <hyperlink ref="Z99" r:id="rId447" xr:uid="{DBA2D788-7D8F-42D2-B57B-A60A63F5D145}"/>
    <hyperlink ref="Z102" r:id="rId448" xr:uid="{731E15D8-5D20-4411-9B5D-A7F90C8DE9F2}"/>
    <hyperlink ref="Z552" r:id="rId449" xr:uid="{58438D32-BAE7-4971-8E3C-3EA6502CB1AA}"/>
    <hyperlink ref="Z151" r:id="rId450" display="maria.aguirre@migracioncolombia.gov.co" xr:uid="{C8DFC9B4-3CB3-41C5-B141-C2AE2472F85E}"/>
    <hyperlink ref="Z426" r:id="rId451" xr:uid="{2F748626-4EB4-43CC-AD75-769E55E1619E}"/>
    <hyperlink ref="Z121" r:id="rId452" xr:uid="{961CE5B1-CDD4-42AC-8432-7034771B62F9}"/>
    <hyperlink ref="Z509" r:id="rId453" display="rosa.martinez@migracioncolombia.gov.co" xr:uid="{77EB5F46-3AA2-46FD-968D-D4C5A78D88B2}"/>
    <hyperlink ref="Z443" r:id="rId454" xr:uid="{2AB184CC-71FB-406D-8A33-C862B8528E2F}"/>
    <hyperlink ref="Z445" r:id="rId455" display="maria.aguirre@migracioncolombia.gov.co" xr:uid="{822CA4B8-5D8E-453B-986A-EB0AEF9F8E7F}"/>
    <hyperlink ref="Z98" r:id="rId456" xr:uid="{87DF2C73-C281-45F5-8062-E531CFB80DF0}"/>
    <hyperlink ref="Z442" r:id="rId457" xr:uid="{63960C46-DD27-4764-AA76-3DF415B65E8F}"/>
    <hyperlink ref="Z24" r:id="rId458" xr:uid="{FB3676AC-49E2-4CA1-84DC-5136B7527539}"/>
    <hyperlink ref="Z26" r:id="rId459" xr:uid="{65F87518-C32A-4547-9A94-B7D70B92A347}"/>
    <hyperlink ref="Z27" r:id="rId460" xr:uid="{A2386D5D-476B-47DA-82AD-0204BECDDD81}"/>
    <hyperlink ref="Z190" r:id="rId461" xr:uid="{F7A31941-C252-455C-B5D6-9F20E87D31A6}"/>
    <hyperlink ref="Z191" r:id="rId462" xr:uid="{076376DD-8B19-4BF9-B92A-2DBF48D0076A}"/>
    <hyperlink ref="Z499" r:id="rId463" xr:uid="{80F9B48E-E8E7-4A86-8354-3F07F06EFE49}"/>
    <hyperlink ref="Z195" r:id="rId464" xr:uid="{F9C00C7E-5BB7-4037-8F58-7B0B069B2C04}"/>
    <hyperlink ref="Z197" r:id="rId465" xr:uid="{FA9D357F-A5EA-49BC-82FD-04AD8F2621AA}"/>
    <hyperlink ref="Z307" r:id="rId466" xr:uid="{8A10E38E-5464-4E24-AF51-B56BBC18CEAD}"/>
    <hyperlink ref="Z255" r:id="rId467" xr:uid="{7C0396EE-C71C-4C4D-9E50-BC2827E7C72E}"/>
    <hyperlink ref="Z297" r:id="rId468" xr:uid="{E8361201-BFA7-4059-A338-4D2ED9F0E18E}"/>
    <hyperlink ref="Z298" r:id="rId469" xr:uid="{7CE2904B-5AA1-44C3-BA88-44DE12D015C6}"/>
    <hyperlink ref="Z299" r:id="rId470" xr:uid="{413DA936-729C-461F-9B2A-23BCF66C003E}"/>
    <hyperlink ref="Z554" r:id="rId471" xr:uid="{74EA97D6-60F3-40EA-83A4-D753F3D2E101}"/>
    <hyperlink ref="Z328" r:id="rId472" display="rosa.martinez@migracioncolombia.gov.co" xr:uid="{C8429012-59DE-4E8F-B6E6-6E648702CF8C}"/>
    <hyperlink ref="Z559" r:id="rId473" xr:uid="{4D8E85A7-BE67-48D7-A5A3-EF4886BE79B9}"/>
    <hyperlink ref="Z110" r:id="rId474" xr:uid="{A5D0D9D3-C719-475B-AEDA-22EE8FCA3DC4}"/>
    <hyperlink ref="Z252" r:id="rId475" xr:uid="{500D07D5-5E04-4B30-8A75-B3028EDC589D}"/>
    <hyperlink ref="Z140" r:id="rId476" xr:uid="{C02B10E4-40A5-4FD3-96D2-8939AC91262A}"/>
    <hyperlink ref="Z560" r:id="rId477" xr:uid="{576F3163-91B9-4CF2-BE1E-28024425DD45}"/>
    <hyperlink ref="Z561" r:id="rId478" display="martha.ramos@migracioncolombia.gov.co " xr:uid="{D863934E-9D22-4EE3-B9A0-4C8278D1ABAC}"/>
    <hyperlink ref="Z563" r:id="rId479" xr:uid="{3FFE7D1E-8AB7-4E58-99CF-DA041DF41AF7}"/>
    <hyperlink ref="Z564" r:id="rId480" display="mailto:susan.perez@migracioncolombia.gov.co" xr:uid="{02337E5D-3495-4EC4-B62C-ABA489DBF1EE}"/>
    <hyperlink ref="Z565" r:id="rId481" display="mailto:susan.perez@migracioncolombia.gov.co" xr:uid="{D353D122-19C4-4056-9689-EBF21E3A5BD8}"/>
    <hyperlink ref="Z566" r:id="rId482" display="mailto:susan.perez@migracioncolombia.gov.co" xr:uid="{30893EC2-DC4E-44FA-8B64-1B586A3D3494}"/>
    <hyperlink ref="Z568" r:id="rId483" xr:uid="{3D166AF1-590C-423A-81AA-92CCCE3B4D4F}"/>
    <hyperlink ref="Z569" r:id="rId484" xr:uid="{81322879-6984-43E3-8BC1-FB8776A20274}"/>
    <hyperlink ref="Z576" r:id="rId485" display="CARLOS.AVILA@MIGRACIONCOLOMBIA.GOV.CO" xr:uid="{25DC3B9B-C6FC-4FBE-AD89-A88AE91AFAD7}"/>
    <hyperlink ref="Z573" r:id="rId486" xr:uid="{0BC5DC69-703B-4973-AA4D-91B947186873}"/>
    <hyperlink ref="Z570" r:id="rId487" xr:uid="{E7CFE707-C55E-489E-821B-BDE27556A031}"/>
    <hyperlink ref="Z571" r:id="rId488" xr:uid="{0EE26889-BC45-4431-B5A2-7664F34C7B6F}"/>
    <hyperlink ref="Z572" r:id="rId489" xr:uid="{9FB67804-871F-4343-A728-FD53806EF427}"/>
    <hyperlink ref="Z575" r:id="rId490" xr:uid="{29346C46-0573-468D-B980-EDEAAE77622C}"/>
    <hyperlink ref="Z574" r:id="rId491" xr:uid="{A1E9243C-81BF-40B6-AA5E-C239006B3CB9}"/>
    <hyperlink ref="Z577" r:id="rId492" xr:uid="{0AFE9C91-592F-4B8F-8CA8-2AF15A2F5213}"/>
    <hyperlink ref="Z578" r:id="rId493" xr:uid="{8DC0E6FA-D2D2-42EC-ACA7-5E810F113553}"/>
    <hyperlink ref="Z580" r:id="rId494" xr:uid="{F40A572A-C203-455A-A933-87DD1B4D169F}"/>
    <hyperlink ref="Z581" r:id="rId495" xr:uid="{5B535E18-C255-4B2A-A2EA-27935183D28B}"/>
    <hyperlink ref="Z582" r:id="rId496" xr:uid="{9190CB71-15B3-4CCF-894E-3661EBB73D0F}"/>
    <hyperlink ref="Z583" r:id="rId497" xr:uid="{9BA5D6CF-43BD-478D-BE3C-BCF8E76B4F7C}"/>
    <hyperlink ref="Z584" r:id="rId498" xr:uid="{D03F0DFE-44B2-48DE-8283-F3D0FFA65AA0}"/>
    <hyperlink ref="Z579" r:id="rId499" xr:uid="{41018EAE-C7C5-4F64-81E5-26E65E8E45E7}"/>
    <hyperlink ref="Z465" r:id="rId500" xr:uid="{360C0523-EBF1-4247-979E-9C6EF32DE2E5}"/>
    <hyperlink ref="Z466" r:id="rId501" xr:uid="{7D5CF49A-508B-412E-93E2-6D1D95B9A0A0}"/>
    <hyperlink ref="Z138" r:id="rId502" display="juan.arcos@migracioncolombia.gov.co" xr:uid="{4E1EC3A8-C019-4D99-BB51-859B8600726D}"/>
    <hyperlink ref="Z261" r:id="rId503" display="johana.oviedo@migracioncolombia.gov.co" xr:uid="{311E58AB-0F18-4696-8297-BB17F08610AC}"/>
    <hyperlink ref="Z265" r:id="rId504" display="johana.oviedo@migracioncolombia.gov.co" xr:uid="{E45D2AB1-09C6-4AA2-AFA8-B5943758D7E4}"/>
    <hyperlink ref="Z267" r:id="rId505" display="johana.oviedo@migracioncolombia.gov.co" xr:uid="{A05E575D-C0A0-4650-9424-5F860C5C035A}"/>
    <hyperlink ref="Z269" r:id="rId506" display="johana.oviedo@migracioncolombia.gov.co" xr:uid="{6A19863A-0C2B-4D4A-A7C9-88F977AF0825}"/>
    <hyperlink ref="Z271" r:id="rId507" display="johana.oviedo@migracioncolombia.gov.co" xr:uid="{3B8490F4-7233-4C25-978C-8BCA1116FCBE}"/>
    <hyperlink ref="Z273" r:id="rId508" display="johana.oviedo@migracioncolombia.gov.co" xr:uid="{CECFCC19-B274-4877-8297-FD4240DEF093}"/>
    <hyperlink ref="Z275" r:id="rId509" display="johana.oviedo@migracioncolombia.gov.co" xr:uid="{0E7EB097-0472-4217-9BED-078F51B07DCB}"/>
    <hyperlink ref="Z277" r:id="rId510" display="johana.oviedo@migracioncolombia.gov.co" xr:uid="{626F99CB-9244-4BB1-95AE-4CC0CB350C86}"/>
    <hyperlink ref="Z279" r:id="rId511" display="johana.oviedo@migracioncolombia.gov.co" xr:uid="{739ECC7C-2F0E-465D-8B45-E1A7C449455A}"/>
    <hyperlink ref="Z281" r:id="rId512" display="johana.oviedo@migracioncolombia.gov.co" xr:uid="{04E35071-D6E2-41F3-AB7B-2FA4C266EB78}"/>
    <hyperlink ref="Z283" r:id="rId513" display="johana.oviedo@migracioncolombia.gov.co" xr:uid="{D4004997-473B-48CA-A407-C112D36886DE}"/>
    <hyperlink ref="Z285" r:id="rId514" display="johana.oviedo@migracioncolombia.gov.co" xr:uid="{1D55D081-EEA9-4CD1-8808-E004073B05C6}"/>
    <hyperlink ref="Z287" r:id="rId515" display="johana.oviedo@migracioncolombia.gov.co" xr:uid="{E6495EBD-15DD-47FF-834E-559E2AC6B8D8}"/>
    <hyperlink ref="Z289" r:id="rId516" display="johana.oviedo@migracioncolombia.gov.co" xr:uid="{5721C2F7-92A9-480A-9B18-C9314F78B03E}"/>
    <hyperlink ref="Z291" r:id="rId517" display="johana.oviedo@migracioncolombia.gov.co" xr:uid="{AC0BBF54-90EC-4556-A44D-7FD003AF0B4E}"/>
    <hyperlink ref="Z168" r:id="rId518" xr:uid="{FFB1F569-E9B3-4A83-8569-0F90B0293695}"/>
    <hyperlink ref="Z562" r:id="rId519" xr:uid="{4027409F-265F-43E7-B632-38A6F0D67D8C}"/>
    <hyperlink ref="Z585" r:id="rId520" xr:uid="{C800C228-692B-4076-8CA6-51950238C3D1}"/>
    <hyperlink ref="Z8" r:id="rId521" xr:uid="{6C468CAB-75CB-43C8-9D84-B899052CE52B}"/>
    <hyperlink ref="Z522" r:id="rId522" xr:uid="{FB03FBAF-87B4-42C5-9BA5-6533950B55FC}"/>
    <hyperlink ref="Z453" r:id="rId523" xr:uid="{F5F26BF0-B6D1-46FB-9AE9-F87DC1292D90}"/>
    <hyperlink ref="Z230" r:id="rId524" xr:uid="{48DCD152-53E4-4EBC-8EFB-31A2592BB288}"/>
    <hyperlink ref="Z241" r:id="rId525" xr:uid="{C51E37EA-DBDD-4BDB-A4A5-4BBE83D83292}"/>
    <hyperlink ref="Z248" r:id="rId526" xr:uid="{77FE9DC3-8FDB-4162-943C-8555FC31ACB5}"/>
    <hyperlink ref="Z533" r:id="rId527" xr:uid="{4D55907D-B2F5-481D-8CEA-BEBE45D50D75}"/>
    <hyperlink ref="Z555" r:id="rId528" xr:uid="{E358E5B1-3697-4976-8794-927D8690C120}"/>
    <hyperlink ref="Z601" r:id="rId529" display="nestor.medina@migracioncolombia.gov.co" xr:uid="{CD3A1E4F-E61E-485F-BF4D-6EB61550CD75}"/>
    <hyperlink ref="Z586" r:id="rId530" display="johana.oviedo@migracioncolombia.gov.co" xr:uid="{6BB15E06-7A6F-4B9B-A714-CB9EA0E873E5}"/>
    <hyperlink ref="Z587" r:id="rId531" display="johana.oviedo@migracioncolombia.gov.co" xr:uid="{3528E372-1C50-49E5-A405-230407B3D1C4}"/>
    <hyperlink ref="Z588" r:id="rId532" display="johana.oviedo@migracioncolombia.gov.co" xr:uid="{D21D96FD-4553-4F44-87DF-C48D935C3558}"/>
    <hyperlink ref="Z589" r:id="rId533" display="johana.oviedo@migracioncolombia.gov.co" xr:uid="{1BA024BF-2DBC-4BCF-B924-B60A7692AA5C}"/>
    <hyperlink ref="Z590" r:id="rId534" display="johana.oviedo@migracioncolombia.gov.co" xr:uid="{B5B19CDB-78E6-4C0B-96E6-388889F7EB48}"/>
    <hyperlink ref="Z591" r:id="rId535" display="johana.oviedo@migracioncolombia.gov.co" xr:uid="{2A1F327C-0E30-4C6A-AD4F-82966A724D47}"/>
    <hyperlink ref="Z592" r:id="rId536" display="johana.oviedo@migracioncolombia.gov.co" xr:uid="{8CD522E6-60BB-4095-AEFE-6AFDD2A1F620}"/>
    <hyperlink ref="Z593" r:id="rId537" display="johana.oviedo@migracioncolombia.gov.co" xr:uid="{FE566A76-07B5-4CC7-B2CD-BD61757C11CD}"/>
    <hyperlink ref="Z594" r:id="rId538" xr:uid="{5A1AF9E4-E9E9-4A4A-81EE-76AC6D204842}"/>
    <hyperlink ref="Z598" r:id="rId539" xr:uid="{DE0BDF67-B255-4F10-8884-0A4CEC178170}"/>
    <hyperlink ref="Z599" r:id="rId540" xr:uid="{7452AA2D-8DEE-4C8E-9865-ECD78A959BED}"/>
    <hyperlink ref="Z600" r:id="rId541" xr:uid="{5595E8B8-EB76-4125-B1FF-92CAE0854415}"/>
    <hyperlink ref="Z602" r:id="rId542" xr:uid="{A1075F98-21FC-4E14-925D-F205D126AE88}"/>
    <hyperlink ref="Z603" r:id="rId543" xr:uid="{44D96C58-433F-40AE-A4E7-03C5A3E04CD6}"/>
    <hyperlink ref="Z604" r:id="rId544" xr:uid="{E54944B6-D999-49B0-8110-BE3D758916DC}"/>
    <hyperlink ref="Z605" r:id="rId545" xr:uid="{E85B5C63-D043-43D4-B415-7707477EBACF}"/>
    <hyperlink ref="Z606" r:id="rId546" xr:uid="{2D9A7131-21B4-4515-A0B8-3F2395DF0BD1}"/>
    <hyperlink ref="Z607" r:id="rId547" xr:uid="{CD61D3BE-7042-4C46-A779-8D9EEADC5B66}"/>
    <hyperlink ref="Z608" r:id="rId548" xr:uid="{0543C8B1-1C7C-4E0B-8810-448BACF984AE}"/>
    <hyperlink ref="Z610" r:id="rId549" xr:uid="{B4302313-51B0-46B4-82B4-51A5EECE9188}"/>
    <hyperlink ref="Z609" r:id="rId550" xr:uid="{02D802AD-1D28-4E31-AEA8-9ECA8BD2C849}"/>
  </hyperlinks>
  <pageMargins left="0.7" right="0.7" top="0.75" bottom="0.75" header="0.3" footer="0.3"/>
  <pageSetup orientation="portrait" r:id="rId551"/>
  <legacyDrawing r:id="rId55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9F78FC-1D04-43E5-8DBD-C1EBA54C6035}">
  <dimension ref="A1:AI56"/>
  <sheetViews>
    <sheetView zoomScale="70" zoomScaleNormal="70" workbookViewId="0">
      <selection activeCell="C2" sqref="C2"/>
    </sheetView>
  </sheetViews>
  <sheetFormatPr baseColWidth="10" defaultRowHeight="15" x14ac:dyDescent="0.25"/>
  <cols>
    <col min="1" max="1" width="10.85546875" bestFit="1" customWidth="1"/>
    <col min="2" max="2" width="20.85546875" bestFit="1" customWidth="1"/>
    <col min="3" max="3" width="9.42578125" bestFit="1" customWidth="1"/>
    <col min="4" max="4" width="22.28515625" bestFit="1" customWidth="1"/>
    <col min="5" max="5" width="15.140625" bestFit="1" customWidth="1"/>
    <col min="6" max="6" width="11.5703125" bestFit="1" customWidth="1"/>
    <col min="7" max="7" width="67.42578125" bestFit="1" customWidth="1"/>
    <col min="8" max="8" width="18.85546875" bestFit="1" customWidth="1"/>
    <col min="9" max="9" width="17.42578125" bestFit="1" customWidth="1"/>
    <col min="10" max="10" width="19.5703125" bestFit="1" customWidth="1"/>
    <col min="12" max="12" width="18.7109375" customWidth="1"/>
    <col min="13" max="13" width="15.42578125" bestFit="1" customWidth="1"/>
    <col min="14" max="14" width="30.5703125" bestFit="1" customWidth="1"/>
    <col min="15" max="15" width="22" bestFit="1" customWidth="1"/>
    <col min="16" max="16" width="15.140625" bestFit="1" customWidth="1"/>
    <col min="17" max="17" width="15.42578125" bestFit="1" customWidth="1"/>
    <col min="18" max="18" width="15.7109375" bestFit="1" customWidth="1"/>
    <col min="19" max="19" width="16.5703125" bestFit="1" customWidth="1"/>
    <col min="20" max="21" width="18.28515625" bestFit="1" customWidth="1"/>
    <col min="22" max="22" width="13.42578125" bestFit="1" customWidth="1"/>
    <col min="23" max="24" width="14.42578125" bestFit="1" customWidth="1"/>
    <col min="25" max="25" width="18.85546875" bestFit="1" customWidth="1"/>
    <col min="26" max="26" width="29" bestFit="1" customWidth="1"/>
    <col min="27" max="27" width="11.28515625" bestFit="1" customWidth="1"/>
    <col min="28" max="28" width="34" customWidth="1"/>
    <col min="29" max="29" width="62.140625" customWidth="1"/>
    <col min="30" max="30" width="74.140625" customWidth="1"/>
    <col min="31" max="31" width="11.28515625" bestFit="1" customWidth="1"/>
    <col min="32" max="32" width="10.85546875" bestFit="1" customWidth="1"/>
  </cols>
  <sheetData>
    <row r="1" spans="1:32" s="51" customFormat="1" ht="66" x14ac:dyDescent="0.25">
      <c r="A1" s="1" t="s">
        <v>641</v>
      </c>
      <c r="B1" s="1" t="s">
        <v>0</v>
      </c>
      <c r="C1" s="1" t="s">
        <v>1</v>
      </c>
      <c r="D1" s="1" t="s">
        <v>611</v>
      </c>
      <c r="E1" s="1" t="s">
        <v>2</v>
      </c>
      <c r="F1" s="1" t="s">
        <v>3</v>
      </c>
      <c r="G1" s="1" t="s">
        <v>4</v>
      </c>
      <c r="H1" s="1" t="s">
        <v>5</v>
      </c>
      <c r="I1" s="1" t="s">
        <v>6</v>
      </c>
      <c r="J1" s="1" t="s">
        <v>7</v>
      </c>
      <c r="K1" s="1" t="s">
        <v>718</v>
      </c>
      <c r="L1" s="1" t="s">
        <v>8</v>
      </c>
      <c r="M1" s="1" t="s">
        <v>9</v>
      </c>
      <c r="N1" s="1" t="s">
        <v>10</v>
      </c>
      <c r="O1" s="1" t="s">
        <v>708</v>
      </c>
      <c r="P1" s="1" t="s">
        <v>11</v>
      </c>
      <c r="Q1" s="1" t="s">
        <v>717</v>
      </c>
      <c r="R1" s="1" t="s">
        <v>12</v>
      </c>
      <c r="S1" s="2" t="s">
        <v>684</v>
      </c>
      <c r="T1" s="2" t="s">
        <v>670</v>
      </c>
      <c r="U1" s="2" t="s">
        <v>13</v>
      </c>
      <c r="V1" s="1" t="s">
        <v>14</v>
      </c>
      <c r="W1" s="1" t="s">
        <v>15</v>
      </c>
      <c r="X1" s="1" t="s">
        <v>16</v>
      </c>
      <c r="Y1" s="17" t="s">
        <v>17</v>
      </c>
      <c r="Z1" s="1" t="s">
        <v>664</v>
      </c>
      <c r="AA1" s="1" t="s">
        <v>18</v>
      </c>
      <c r="AB1" s="1" t="s">
        <v>19</v>
      </c>
      <c r="AC1" s="1" t="s">
        <v>20</v>
      </c>
      <c r="AD1" s="1" t="s">
        <v>21</v>
      </c>
      <c r="AE1" s="1" t="s">
        <v>22</v>
      </c>
      <c r="AF1" s="1" t="s">
        <v>23</v>
      </c>
    </row>
    <row r="2" spans="1:32" s="52" customFormat="1" ht="182.25" customHeight="1" x14ac:dyDescent="0.25">
      <c r="A2" s="33" t="s">
        <v>70</v>
      </c>
      <c r="B2" s="33" t="s">
        <v>65</v>
      </c>
      <c r="C2" s="53">
        <v>7</v>
      </c>
      <c r="D2" s="33" t="s">
        <v>311</v>
      </c>
      <c r="E2" s="33"/>
      <c r="F2" s="33"/>
      <c r="G2" s="33" t="s">
        <v>880</v>
      </c>
      <c r="H2" s="33" t="s">
        <v>258</v>
      </c>
      <c r="I2" s="33" t="s">
        <v>72</v>
      </c>
      <c r="J2" s="73" t="s">
        <v>36</v>
      </c>
      <c r="K2" s="73">
        <v>8</v>
      </c>
      <c r="L2" s="33" t="s">
        <v>28</v>
      </c>
      <c r="M2" s="33">
        <v>3</v>
      </c>
      <c r="N2" s="33" t="s">
        <v>29</v>
      </c>
      <c r="O2" s="33" t="s">
        <v>709</v>
      </c>
      <c r="P2" s="73" t="s">
        <v>43</v>
      </c>
      <c r="Q2" s="73">
        <v>0</v>
      </c>
      <c r="R2" s="33" t="s">
        <v>59</v>
      </c>
      <c r="S2" s="62"/>
      <c r="T2" s="76">
        <v>15842470</v>
      </c>
      <c r="U2" s="77">
        <f>+T2</f>
        <v>15842470</v>
      </c>
      <c r="V2" s="33" t="s">
        <v>32</v>
      </c>
      <c r="W2" s="33" t="s">
        <v>33</v>
      </c>
      <c r="X2" s="33" t="s">
        <v>67</v>
      </c>
      <c r="Y2" s="34">
        <v>3009133992</v>
      </c>
      <c r="Z2" s="10" t="s">
        <v>68</v>
      </c>
      <c r="AA2" s="33"/>
      <c r="AB2" s="33" t="s">
        <v>65</v>
      </c>
      <c r="AC2" s="33" t="s">
        <v>575</v>
      </c>
      <c r="AD2" s="33" t="s">
        <v>2122</v>
      </c>
      <c r="AE2" s="33"/>
      <c r="AF2" s="33"/>
    </row>
    <row r="3" spans="1:32" s="52" customFormat="1" ht="193.5" customHeight="1" x14ac:dyDescent="0.25">
      <c r="A3" s="33" t="s">
        <v>563</v>
      </c>
      <c r="B3" s="33" t="s">
        <v>108</v>
      </c>
      <c r="C3" s="53">
        <v>137</v>
      </c>
      <c r="D3" s="73" t="s">
        <v>2084</v>
      </c>
      <c r="E3" s="33"/>
      <c r="F3" s="33"/>
      <c r="G3" s="73" t="s">
        <v>2085</v>
      </c>
      <c r="H3" s="33" t="s">
        <v>204</v>
      </c>
      <c r="I3" s="33"/>
      <c r="J3" s="74" t="s">
        <v>36</v>
      </c>
      <c r="K3" s="73">
        <v>8</v>
      </c>
      <c r="L3" s="75" t="s">
        <v>28</v>
      </c>
      <c r="M3" s="73">
        <v>4</v>
      </c>
      <c r="N3" s="73" t="s">
        <v>210</v>
      </c>
      <c r="O3" s="73" t="s">
        <v>712</v>
      </c>
      <c r="P3" s="33" t="s">
        <v>43</v>
      </c>
      <c r="Q3" s="33">
        <v>0</v>
      </c>
      <c r="R3" s="33" t="s">
        <v>59</v>
      </c>
      <c r="S3" s="62">
        <v>0</v>
      </c>
      <c r="T3" s="76">
        <v>150000000</v>
      </c>
      <c r="U3" s="77">
        <f>+T3</f>
        <v>150000000</v>
      </c>
      <c r="V3" s="33" t="s">
        <v>32</v>
      </c>
      <c r="W3" s="33" t="s">
        <v>33</v>
      </c>
      <c r="X3" s="73" t="s">
        <v>2086</v>
      </c>
      <c r="Y3" s="34">
        <v>3009133992</v>
      </c>
      <c r="Z3" s="78" t="s">
        <v>2087</v>
      </c>
      <c r="AA3" s="33"/>
      <c r="AB3" s="33" t="s">
        <v>108</v>
      </c>
      <c r="AC3" s="33" t="s">
        <v>301</v>
      </c>
      <c r="AD3" s="33" t="s">
        <v>2088</v>
      </c>
      <c r="AE3" s="33"/>
      <c r="AF3" s="33"/>
    </row>
    <row r="4" spans="1:32" s="52" customFormat="1" ht="190.5" customHeight="1" x14ac:dyDescent="0.25">
      <c r="A4" s="33" t="s">
        <v>319</v>
      </c>
      <c r="B4" s="33" t="s">
        <v>24</v>
      </c>
      <c r="C4" s="53">
        <v>167</v>
      </c>
      <c r="D4" s="33">
        <v>80111607</v>
      </c>
      <c r="E4" s="33"/>
      <c r="F4" s="33"/>
      <c r="G4" s="33" t="s">
        <v>952</v>
      </c>
      <c r="H4" s="33" t="s">
        <v>34</v>
      </c>
      <c r="I4" s="33" t="s">
        <v>41</v>
      </c>
      <c r="J4" s="73" t="s">
        <v>146</v>
      </c>
      <c r="K4" s="73">
        <v>7</v>
      </c>
      <c r="L4" s="33" t="s">
        <v>28</v>
      </c>
      <c r="M4" s="33">
        <v>5</v>
      </c>
      <c r="N4" s="33" t="s">
        <v>29</v>
      </c>
      <c r="O4" s="33" t="s">
        <v>709</v>
      </c>
      <c r="P4" s="33" t="s">
        <v>43</v>
      </c>
      <c r="Q4" s="33">
        <v>0</v>
      </c>
      <c r="R4" s="33" t="s">
        <v>31</v>
      </c>
      <c r="S4" s="50">
        <v>4000000</v>
      </c>
      <c r="T4" s="76">
        <f>+S4*M4</f>
        <v>20000000</v>
      </c>
      <c r="U4" s="77">
        <f>+T4</f>
        <v>20000000</v>
      </c>
      <c r="V4" s="33" t="s">
        <v>32</v>
      </c>
      <c r="W4" s="33" t="s">
        <v>33</v>
      </c>
      <c r="X4" s="33" t="s">
        <v>317</v>
      </c>
      <c r="Y4" s="34">
        <v>3009133992</v>
      </c>
      <c r="Z4" s="10" t="s">
        <v>318</v>
      </c>
      <c r="AA4" s="33"/>
      <c r="AB4" s="33" t="s">
        <v>24</v>
      </c>
      <c r="AC4" s="33" t="s">
        <v>272</v>
      </c>
      <c r="AD4" s="33" t="s">
        <v>2106</v>
      </c>
      <c r="AE4" s="33"/>
      <c r="AF4" s="33"/>
    </row>
    <row r="5" spans="1:32" s="12" customFormat="1" ht="148.5" x14ac:dyDescent="0.25">
      <c r="A5" s="7" t="s">
        <v>479</v>
      </c>
      <c r="B5" s="7" t="s">
        <v>108</v>
      </c>
      <c r="C5" s="8">
        <v>229</v>
      </c>
      <c r="D5" s="7">
        <v>78181507</v>
      </c>
      <c r="E5" s="7"/>
      <c r="F5" s="7"/>
      <c r="G5" s="7" t="s">
        <v>995</v>
      </c>
      <c r="H5" s="7" t="s">
        <v>185</v>
      </c>
      <c r="I5" s="7" t="s">
        <v>78</v>
      </c>
      <c r="J5" s="7" t="s">
        <v>146</v>
      </c>
      <c r="K5" s="7">
        <v>7</v>
      </c>
      <c r="L5" s="7" t="s">
        <v>28</v>
      </c>
      <c r="M5" s="7">
        <v>6</v>
      </c>
      <c r="N5" s="7" t="s">
        <v>243</v>
      </c>
      <c r="O5" s="7" t="s">
        <v>711</v>
      </c>
      <c r="P5" s="7" t="s">
        <v>43</v>
      </c>
      <c r="Q5" s="7">
        <v>0</v>
      </c>
      <c r="R5" s="7" t="s">
        <v>31</v>
      </c>
      <c r="S5" s="65">
        <v>0</v>
      </c>
      <c r="T5" s="65">
        <v>35787000</v>
      </c>
      <c r="U5" s="69">
        <v>35787000</v>
      </c>
      <c r="V5" s="7" t="s">
        <v>32</v>
      </c>
      <c r="W5" s="7" t="s">
        <v>33</v>
      </c>
      <c r="X5" s="7" t="s">
        <v>234</v>
      </c>
      <c r="Y5" s="18">
        <v>3009133992</v>
      </c>
      <c r="Z5" s="25" t="s">
        <v>245</v>
      </c>
      <c r="AA5" s="7"/>
      <c r="AB5" s="7" t="s">
        <v>108</v>
      </c>
      <c r="AC5" s="7" t="s">
        <v>277</v>
      </c>
      <c r="AD5" s="7" t="s">
        <v>2133</v>
      </c>
      <c r="AE5" s="7"/>
      <c r="AF5" s="7"/>
    </row>
    <row r="6" spans="1:32" s="57" customFormat="1" ht="223.5" customHeight="1" x14ac:dyDescent="0.25">
      <c r="A6" s="13" t="s">
        <v>488</v>
      </c>
      <c r="B6" s="13" t="s">
        <v>108</v>
      </c>
      <c r="C6" s="14">
        <v>240</v>
      </c>
      <c r="D6" s="13" t="s">
        <v>183</v>
      </c>
      <c r="E6" s="13"/>
      <c r="F6" s="13"/>
      <c r="G6" s="13" t="s">
        <v>1552</v>
      </c>
      <c r="H6" s="13" t="s">
        <v>185</v>
      </c>
      <c r="I6" s="13" t="s">
        <v>78</v>
      </c>
      <c r="J6" s="13" t="s">
        <v>54</v>
      </c>
      <c r="K6" s="13">
        <v>5</v>
      </c>
      <c r="L6" s="13" t="s">
        <v>28</v>
      </c>
      <c r="M6" s="13">
        <v>8</v>
      </c>
      <c r="N6" s="13" t="s">
        <v>243</v>
      </c>
      <c r="O6" s="13" t="s">
        <v>711</v>
      </c>
      <c r="P6" s="13" t="s">
        <v>43</v>
      </c>
      <c r="Q6" s="13">
        <v>0</v>
      </c>
      <c r="R6" s="13" t="s">
        <v>31</v>
      </c>
      <c r="S6" s="66">
        <v>0</v>
      </c>
      <c r="T6" s="66">
        <v>19325000</v>
      </c>
      <c r="U6" s="70">
        <v>19325000</v>
      </c>
      <c r="V6" s="13" t="s">
        <v>32</v>
      </c>
      <c r="W6" s="13" t="s">
        <v>33</v>
      </c>
      <c r="X6" s="13" t="s">
        <v>774</v>
      </c>
      <c r="Y6" s="19">
        <v>3009133992</v>
      </c>
      <c r="Z6" s="21" t="s">
        <v>778</v>
      </c>
      <c r="AA6" s="13"/>
      <c r="AB6" s="13" t="s">
        <v>108</v>
      </c>
      <c r="AC6" s="13" t="s">
        <v>277</v>
      </c>
      <c r="AD6" s="13" t="s">
        <v>2138</v>
      </c>
      <c r="AE6" s="13"/>
      <c r="AF6" s="13"/>
    </row>
    <row r="7" spans="1:32" s="12" customFormat="1" ht="99" x14ac:dyDescent="0.25">
      <c r="A7" s="7" t="s">
        <v>491</v>
      </c>
      <c r="B7" s="7" t="s">
        <v>108</v>
      </c>
      <c r="C7" s="8">
        <v>244</v>
      </c>
      <c r="D7" s="7" t="s">
        <v>183</v>
      </c>
      <c r="E7" s="7"/>
      <c r="F7" s="7"/>
      <c r="G7" s="7" t="s">
        <v>1008</v>
      </c>
      <c r="H7" s="7" t="s">
        <v>185</v>
      </c>
      <c r="I7" s="7" t="s">
        <v>78</v>
      </c>
      <c r="J7" s="7" t="s">
        <v>146</v>
      </c>
      <c r="K7" s="7">
        <v>7</v>
      </c>
      <c r="L7" s="7" t="s">
        <v>28</v>
      </c>
      <c r="M7" s="7">
        <v>6</v>
      </c>
      <c r="N7" s="7" t="s">
        <v>243</v>
      </c>
      <c r="O7" s="7" t="s">
        <v>711</v>
      </c>
      <c r="P7" s="7" t="s">
        <v>43</v>
      </c>
      <c r="Q7" s="7">
        <v>0</v>
      </c>
      <c r="R7" s="7" t="s">
        <v>31</v>
      </c>
      <c r="S7" s="65">
        <v>0</v>
      </c>
      <c r="T7" s="65">
        <v>16462000</v>
      </c>
      <c r="U7" s="69">
        <v>16462000</v>
      </c>
      <c r="V7" s="7" t="s">
        <v>32</v>
      </c>
      <c r="W7" s="7" t="s">
        <v>33</v>
      </c>
      <c r="X7" s="7" t="s">
        <v>237</v>
      </c>
      <c r="Y7" s="18">
        <v>3009133992</v>
      </c>
      <c r="Z7" s="25" t="s">
        <v>246</v>
      </c>
      <c r="AA7" s="7"/>
      <c r="AB7" s="7" t="s">
        <v>108</v>
      </c>
      <c r="AC7" s="7" t="s">
        <v>277</v>
      </c>
      <c r="AD7" s="7" t="s">
        <v>2134</v>
      </c>
      <c r="AE7" s="7"/>
      <c r="AF7" s="7"/>
    </row>
    <row r="8" spans="1:32" s="12" customFormat="1" ht="82.5" x14ac:dyDescent="0.25">
      <c r="A8" s="7" t="s">
        <v>494</v>
      </c>
      <c r="B8" s="7" t="s">
        <v>108</v>
      </c>
      <c r="C8" s="8">
        <v>247</v>
      </c>
      <c r="D8" s="7" t="s">
        <v>183</v>
      </c>
      <c r="E8" s="7"/>
      <c r="F8" s="7"/>
      <c r="G8" s="7" t="s">
        <v>1011</v>
      </c>
      <c r="H8" s="7" t="s">
        <v>185</v>
      </c>
      <c r="I8" s="7" t="s">
        <v>78</v>
      </c>
      <c r="J8" s="7" t="s">
        <v>146</v>
      </c>
      <c r="K8" s="7">
        <v>7</v>
      </c>
      <c r="L8" s="7" t="s">
        <v>28</v>
      </c>
      <c r="M8" s="7">
        <v>6</v>
      </c>
      <c r="N8" s="7" t="s">
        <v>243</v>
      </c>
      <c r="O8" s="7" t="s">
        <v>711</v>
      </c>
      <c r="P8" s="7" t="s">
        <v>43</v>
      </c>
      <c r="Q8" s="7">
        <v>0</v>
      </c>
      <c r="R8" s="7" t="s">
        <v>31</v>
      </c>
      <c r="S8" s="65">
        <v>0</v>
      </c>
      <c r="T8" s="65">
        <v>21472000</v>
      </c>
      <c r="U8" s="69">
        <v>21472000</v>
      </c>
      <c r="V8" s="7" t="s">
        <v>32</v>
      </c>
      <c r="W8" s="7" t="s">
        <v>33</v>
      </c>
      <c r="X8" s="7" t="s">
        <v>237</v>
      </c>
      <c r="Y8" s="18">
        <v>3009133992</v>
      </c>
      <c r="Z8" s="25" t="s">
        <v>246</v>
      </c>
      <c r="AA8" s="7"/>
      <c r="AB8" s="7" t="s">
        <v>108</v>
      </c>
      <c r="AC8" s="7" t="s">
        <v>277</v>
      </c>
      <c r="AD8" s="7" t="s">
        <v>2135</v>
      </c>
      <c r="AE8" s="7"/>
      <c r="AF8" s="7"/>
    </row>
    <row r="9" spans="1:32" s="12" customFormat="1" ht="115.5" x14ac:dyDescent="0.25">
      <c r="A9" s="31" t="s">
        <v>1812</v>
      </c>
      <c r="B9" s="7" t="s">
        <v>108</v>
      </c>
      <c r="C9" s="8">
        <v>532</v>
      </c>
      <c r="D9" s="7" t="s">
        <v>183</v>
      </c>
      <c r="E9" s="7"/>
      <c r="F9" s="7"/>
      <c r="G9" s="7" t="s">
        <v>1807</v>
      </c>
      <c r="H9" s="7" t="s">
        <v>185</v>
      </c>
      <c r="I9" s="7" t="s">
        <v>78</v>
      </c>
      <c r="J9" s="7" t="s">
        <v>146</v>
      </c>
      <c r="K9" s="7">
        <v>7</v>
      </c>
      <c r="L9" s="7" t="s">
        <v>28</v>
      </c>
      <c r="M9" s="7">
        <v>6</v>
      </c>
      <c r="N9" s="7" t="s">
        <v>243</v>
      </c>
      <c r="O9" s="7" t="s">
        <v>711</v>
      </c>
      <c r="P9" s="7" t="s">
        <v>43</v>
      </c>
      <c r="Q9" s="7">
        <v>0</v>
      </c>
      <c r="R9" s="7" t="s">
        <v>31</v>
      </c>
      <c r="S9" s="65">
        <v>0</v>
      </c>
      <c r="T9" s="65">
        <v>28630000</v>
      </c>
      <c r="U9" s="69">
        <f>+T9</f>
        <v>28630000</v>
      </c>
      <c r="V9" s="7" t="s">
        <v>32</v>
      </c>
      <c r="W9" s="7" t="s">
        <v>33</v>
      </c>
      <c r="X9" s="7" t="s">
        <v>652</v>
      </c>
      <c r="Y9" s="18">
        <v>3009133992</v>
      </c>
      <c r="Z9" s="25" t="s">
        <v>777</v>
      </c>
      <c r="AA9" s="7"/>
      <c r="AB9" s="7" t="s">
        <v>108</v>
      </c>
      <c r="AC9" s="7" t="s">
        <v>277</v>
      </c>
      <c r="AD9" s="7" t="s">
        <v>2136</v>
      </c>
      <c r="AE9" s="7"/>
      <c r="AF9" s="7"/>
    </row>
    <row r="10" spans="1:32" s="12" customFormat="1" ht="189" customHeight="1" x14ac:dyDescent="0.25">
      <c r="A10" s="31" t="s">
        <v>1923</v>
      </c>
      <c r="B10" s="7" t="s">
        <v>108</v>
      </c>
      <c r="C10" s="7">
        <v>554</v>
      </c>
      <c r="D10" s="7" t="s">
        <v>183</v>
      </c>
      <c r="E10" s="7"/>
      <c r="F10" s="7"/>
      <c r="G10" s="7" t="s">
        <v>1907</v>
      </c>
      <c r="H10" s="7" t="s">
        <v>185</v>
      </c>
      <c r="I10" s="7" t="s">
        <v>78</v>
      </c>
      <c r="J10" s="7" t="s">
        <v>146</v>
      </c>
      <c r="K10" s="7">
        <v>7</v>
      </c>
      <c r="L10" s="7" t="s">
        <v>28</v>
      </c>
      <c r="M10" s="7">
        <v>6</v>
      </c>
      <c r="N10" s="7" t="s">
        <v>243</v>
      </c>
      <c r="O10" s="7" t="s">
        <v>711</v>
      </c>
      <c r="P10" s="7" t="s">
        <v>43</v>
      </c>
      <c r="Q10" s="7">
        <v>0</v>
      </c>
      <c r="R10" s="7" t="s">
        <v>31</v>
      </c>
      <c r="S10" s="65">
        <v>0</v>
      </c>
      <c r="T10" s="65">
        <v>10736000</v>
      </c>
      <c r="U10" s="69">
        <v>10736000</v>
      </c>
      <c r="V10" s="7" t="s">
        <v>32</v>
      </c>
      <c r="W10" s="7" t="s">
        <v>33</v>
      </c>
      <c r="X10" s="7" t="s">
        <v>234</v>
      </c>
      <c r="Y10" s="18">
        <v>3009133992</v>
      </c>
      <c r="Z10" s="25" t="s">
        <v>245</v>
      </c>
      <c r="AA10" s="7"/>
      <c r="AB10" s="7" t="s">
        <v>108</v>
      </c>
      <c r="AC10" s="7" t="s">
        <v>277</v>
      </c>
      <c r="AD10" s="7" t="s">
        <v>2137</v>
      </c>
      <c r="AE10" s="7"/>
      <c r="AF10" s="7"/>
    </row>
    <row r="11" spans="1:32" s="52" customFormat="1" ht="280.5" x14ac:dyDescent="0.25">
      <c r="A11" s="33" t="s">
        <v>503</v>
      </c>
      <c r="B11" s="33" t="s">
        <v>108</v>
      </c>
      <c r="C11" s="53">
        <v>260</v>
      </c>
      <c r="D11" s="33" t="s">
        <v>201</v>
      </c>
      <c r="E11" s="33"/>
      <c r="F11" s="33"/>
      <c r="G11" s="73" t="s">
        <v>2091</v>
      </c>
      <c r="H11" s="33" t="s">
        <v>202</v>
      </c>
      <c r="I11" s="33" t="s">
        <v>78</v>
      </c>
      <c r="J11" s="33" t="s">
        <v>146</v>
      </c>
      <c r="K11" s="33">
        <v>7</v>
      </c>
      <c r="L11" s="33" t="s">
        <v>28</v>
      </c>
      <c r="M11" s="33">
        <v>4</v>
      </c>
      <c r="N11" s="33" t="s">
        <v>136</v>
      </c>
      <c r="O11" s="33" t="s">
        <v>713</v>
      </c>
      <c r="P11" s="33" t="s">
        <v>43</v>
      </c>
      <c r="Q11" s="33">
        <v>0</v>
      </c>
      <c r="R11" s="33" t="s">
        <v>31</v>
      </c>
      <c r="S11" s="62">
        <v>0</v>
      </c>
      <c r="T11" s="76">
        <v>59240911.859999999</v>
      </c>
      <c r="U11" s="77">
        <f>+T11</f>
        <v>59240911.859999999</v>
      </c>
      <c r="V11" s="33" t="s">
        <v>32</v>
      </c>
      <c r="W11" s="33" t="s">
        <v>33</v>
      </c>
      <c r="X11" s="33" t="s">
        <v>200</v>
      </c>
      <c r="Y11" s="34">
        <v>3009133992</v>
      </c>
      <c r="Z11" s="10" t="s">
        <v>244</v>
      </c>
      <c r="AA11" s="33"/>
      <c r="AB11" s="33" t="s">
        <v>108</v>
      </c>
      <c r="AC11" s="33" t="s">
        <v>275</v>
      </c>
      <c r="AD11" s="33" t="s">
        <v>2011</v>
      </c>
      <c r="AE11" s="38"/>
      <c r="AF11" s="38"/>
    </row>
    <row r="12" spans="1:32" s="52" customFormat="1" ht="165" x14ac:dyDescent="0.25">
      <c r="A12" s="33" t="s">
        <v>507</v>
      </c>
      <c r="B12" s="33" t="s">
        <v>108</v>
      </c>
      <c r="C12" s="53">
        <v>264</v>
      </c>
      <c r="D12" s="33" t="s">
        <v>201</v>
      </c>
      <c r="E12" s="33"/>
      <c r="F12" s="33"/>
      <c r="G12" s="73" t="s">
        <v>2092</v>
      </c>
      <c r="H12" s="33" t="s">
        <v>202</v>
      </c>
      <c r="I12" s="33" t="s">
        <v>78</v>
      </c>
      <c r="J12" s="33" t="s">
        <v>146</v>
      </c>
      <c r="K12" s="33">
        <v>7</v>
      </c>
      <c r="L12" s="33" t="s">
        <v>28</v>
      </c>
      <c r="M12" s="33">
        <v>4</v>
      </c>
      <c r="N12" s="33" t="s">
        <v>136</v>
      </c>
      <c r="O12" s="33" t="s">
        <v>713</v>
      </c>
      <c r="P12" s="33" t="s">
        <v>43</v>
      </c>
      <c r="Q12" s="33">
        <v>0</v>
      </c>
      <c r="R12" s="33" t="s">
        <v>31</v>
      </c>
      <c r="S12" s="62">
        <v>0</v>
      </c>
      <c r="T12" s="76">
        <v>69413170.170000002</v>
      </c>
      <c r="U12" s="77">
        <f t="shared" ref="U12:U13" si="0">+T12</f>
        <v>69413170.170000002</v>
      </c>
      <c r="V12" s="33" t="s">
        <v>32</v>
      </c>
      <c r="W12" s="33" t="s">
        <v>33</v>
      </c>
      <c r="X12" s="33" t="s">
        <v>200</v>
      </c>
      <c r="Y12" s="34">
        <v>3009133992</v>
      </c>
      <c r="Z12" s="10" t="s">
        <v>244</v>
      </c>
      <c r="AA12" s="33"/>
      <c r="AB12" s="33" t="s">
        <v>108</v>
      </c>
      <c r="AC12" s="33" t="s">
        <v>275</v>
      </c>
      <c r="AD12" s="33" t="s">
        <v>2012</v>
      </c>
      <c r="AE12" s="38"/>
      <c r="AF12" s="38"/>
    </row>
    <row r="13" spans="1:32" s="52" customFormat="1" ht="231" x14ac:dyDescent="0.25">
      <c r="A13" s="33" t="s">
        <v>509</v>
      </c>
      <c r="B13" s="33" t="s">
        <v>108</v>
      </c>
      <c r="C13" s="53">
        <v>266</v>
      </c>
      <c r="D13" s="33" t="s">
        <v>201</v>
      </c>
      <c r="E13" s="33"/>
      <c r="F13" s="33"/>
      <c r="G13" s="73" t="s">
        <v>2093</v>
      </c>
      <c r="H13" s="33" t="s">
        <v>202</v>
      </c>
      <c r="I13" s="33" t="s">
        <v>78</v>
      </c>
      <c r="J13" s="33" t="s">
        <v>146</v>
      </c>
      <c r="K13" s="33">
        <v>7</v>
      </c>
      <c r="L13" s="33" t="s">
        <v>28</v>
      </c>
      <c r="M13" s="33">
        <v>4</v>
      </c>
      <c r="N13" s="33" t="s">
        <v>136</v>
      </c>
      <c r="O13" s="33" t="s">
        <v>713</v>
      </c>
      <c r="P13" s="33" t="s">
        <v>43</v>
      </c>
      <c r="Q13" s="33">
        <v>0</v>
      </c>
      <c r="R13" s="33" t="s">
        <v>31</v>
      </c>
      <c r="S13" s="62">
        <v>0</v>
      </c>
      <c r="T13" s="76">
        <v>18719173.600000001</v>
      </c>
      <c r="U13" s="77">
        <f t="shared" si="0"/>
        <v>18719173.600000001</v>
      </c>
      <c r="V13" s="33" t="s">
        <v>32</v>
      </c>
      <c r="W13" s="33" t="s">
        <v>33</v>
      </c>
      <c r="X13" s="33" t="s">
        <v>200</v>
      </c>
      <c r="Y13" s="34">
        <v>3009133992</v>
      </c>
      <c r="Z13" s="10" t="s">
        <v>244</v>
      </c>
      <c r="AA13" s="33"/>
      <c r="AB13" s="33" t="s">
        <v>108</v>
      </c>
      <c r="AC13" s="33" t="s">
        <v>275</v>
      </c>
      <c r="AD13" s="33" t="s">
        <v>2013</v>
      </c>
      <c r="AE13" s="38"/>
      <c r="AF13" s="38"/>
    </row>
    <row r="14" spans="1:32" s="52" customFormat="1" ht="231" x14ac:dyDescent="0.25">
      <c r="A14" s="33" t="s">
        <v>511</v>
      </c>
      <c r="B14" s="33" t="s">
        <v>108</v>
      </c>
      <c r="C14" s="53">
        <v>268</v>
      </c>
      <c r="D14" s="33" t="s">
        <v>201</v>
      </c>
      <c r="E14" s="33"/>
      <c r="F14" s="33"/>
      <c r="G14" s="73" t="s">
        <v>2094</v>
      </c>
      <c r="H14" s="33" t="s">
        <v>202</v>
      </c>
      <c r="I14" s="33"/>
      <c r="J14" s="33" t="s">
        <v>146</v>
      </c>
      <c r="K14" s="33">
        <v>7</v>
      </c>
      <c r="L14" s="33" t="s">
        <v>28</v>
      </c>
      <c r="M14" s="33">
        <v>4</v>
      </c>
      <c r="N14" s="33" t="s">
        <v>136</v>
      </c>
      <c r="O14" s="33" t="s">
        <v>713</v>
      </c>
      <c r="P14" s="33" t="s">
        <v>43</v>
      </c>
      <c r="Q14" s="33">
        <v>0</v>
      </c>
      <c r="R14" s="33" t="s">
        <v>31</v>
      </c>
      <c r="S14" s="62">
        <v>0</v>
      </c>
      <c r="T14" s="62">
        <v>15233457</v>
      </c>
      <c r="U14" s="29">
        <v>15233457</v>
      </c>
      <c r="V14" s="33" t="s">
        <v>32</v>
      </c>
      <c r="W14" s="33" t="s">
        <v>33</v>
      </c>
      <c r="X14" s="33" t="s">
        <v>200</v>
      </c>
      <c r="Y14" s="34">
        <v>3009133992</v>
      </c>
      <c r="Z14" s="10" t="s">
        <v>244</v>
      </c>
      <c r="AA14" s="33"/>
      <c r="AB14" s="33" t="s">
        <v>108</v>
      </c>
      <c r="AC14" s="33" t="s">
        <v>275</v>
      </c>
      <c r="AD14" s="33" t="s">
        <v>2013</v>
      </c>
      <c r="AE14" s="38"/>
      <c r="AF14" s="38"/>
    </row>
    <row r="15" spans="1:32" s="52" customFormat="1" ht="231" x14ac:dyDescent="0.25">
      <c r="A15" s="33" t="s">
        <v>513</v>
      </c>
      <c r="B15" s="33" t="s">
        <v>108</v>
      </c>
      <c r="C15" s="53">
        <v>270</v>
      </c>
      <c r="D15" s="33" t="s">
        <v>201</v>
      </c>
      <c r="E15" s="33"/>
      <c r="F15" s="33"/>
      <c r="G15" s="73" t="s">
        <v>2095</v>
      </c>
      <c r="H15" s="33" t="s">
        <v>202</v>
      </c>
      <c r="I15" s="33" t="s">
        <v>78</v>
      </c>
      <c r="J15" s="33" t="s">
        <v>146</v>
      </c>
      <c r="K15" s="33">
        <v>7</v>
      </c>
      <c r="L15" s="33" t="s">
        <v>28</v>
      </c>
      <c r="M15" s="33">
        <v>4</v>
      </c>
      <c r="N15" s="33" t="s">
        <v>136</v>
      </c>
      <c r="O15" s="33" t="s">
        <v>713</v>
      </c>
      <c r="P15" s="33" t="s">
        <v>43</v>
      </c>
      <c r="Q15" s="33">
        <v>0</v>
      </c>
      <c r="R15" s="33" t="s">
        <v>31</v>
      </c>
      <c r="S15" s="62">
        <v>0</v>
      </c>
      <c r="T15" s="76">
        <v>46057364.409999996</v>
      </c>
      <c r="U15" s="77">
        <f>+T15</f>
        <v>46057364.409999996</v>
      </c>
      <c r="V15" s="33" t="s">
        <v>32</v>
      </c>
      <c r="W15" s="33" t="s">
        <v>33</v>
      </c>
      <c r="X15" s="33" t="s">
        <v>200</v>
      </c>
      <c r="Y15" s="34">
        <v>3009133992</v>
      </c>
      <c r="Z15" s="10" t="s">
        <v>244</v>
      </c>
      <c r="AA15" s="33"/>
      <c r="AB15" s="33" t="s">
        <v>108</v>
      </c>
      <c r="AC15" s="33" t="s">
        <v>275</v>
      </c>
      <c r="AD15" s="33" t="s">
        <v>2013</v>
      </c>
      <c r="AE15" s="38"/>
      <c r="AF15" s="38"/>
    </row>
    <row r="16" spans="1:32" s="52" customFormat="1" ht="231" x14ac:dyDescent="0.25">
      <c r="A16" s="33" t="s">
        <v>515</v>
      </c>
      <c r="B16" s="33" t="s">
        <v>108</v>
      </c>
      <c r="C16" s="53">
        <v>272</v>
      </c>
      <c r="D16" s="33" t="s">
        <v>201</v>
      </c>
      <c r="E16" s="33"/>
      <c r="F16" s="33"/>
      <c r="G16" s="73" t="s">
        <v>2096</v>
      </c>
      <c r="H16" s="33" t="s">
        <v>202</v>
      </c>
      <c r="I16" s="33" t="s">
        <v>78</v>
      </c>
      <c r="J16" s="33" t="s">
        <v>146</v>
      </c>
      <c r="K16" s="33">
        <v>7</v>
      </c>
      <c r="L16" s="33" t="s">
        <v>28</v>
      </c>
      <c r="M16" s="33">
        <v>4</v>
      </c>
      <c r="N16" s="33" t="s">
        <v>136</v>
      </c>
      <c r="O16" s="33" t="s">
        <v>713</v>
      </c>
      <c r="P16" s="33" t="s">
        <v>43</v>
      </c>
      <c r="Q16" s="33">
        <v>0</v>
      </c>
      <c r="R16" s="33" t="s">
        <v>31</v>
      </c>
      <c r="S16" s="62">
        <v>0</v>
      </c>
      <c r="T16" s="62">
        <v>92006116</v>
      </c>
      <c r="U16" s="29">
        <v>92006116</v>
      </c>
      <c r="V16" s="33" t="s">
        <v>32</v>
      </c>
      <c r="W16" s="33" t="s">
        <v>33</v>
      </c>
      <c r="X16" s="33" t="s">
        <v>200</v>
      </c>
      <c r="Y16" s="34">
        <v>3009133992</v>
      </c>
      <c r="Z16" s="10" t="s">
        <v>244</v>
      </c>
      <c r="AA16" s="33"/>
      <c r="AB16" s="33" t="s">
        <v>108</v>
      </c>
      <c r="AC16" s="33" t="s">
        <v>275</v>
      </c>
      <c r="AD16" s="33" t="s">
        <v>2013</v>
      </c>
      <c r="AE16" s="38"/>
      <c r="AF16" s="38"/>
    </row>
    <row r="17" spans="1:33" s="52" customFormat="1" ht="231" x14ac:dyDescent="0.25">
      <c r="A17" s="33" t="s">
        <v>517</v>
      </c>
      <c r="B17" s="33" t="s">
        <v>108</v>
      </c>
      <c r="C17" s="53">
        <v>274</v>
      </c>
      <c r="D17" s="33" t="s">
        <v>201</v>
      </c>
      <c r="E17" s="33"/>
      <c r="F17" s="33"/>
      <c r="G17" s="73" t="s">
        <v>2097</v>
      </c>
      <c r="H17" s="33" t="s">
        <v>202</v>
      </c>
      <c r="I17" s="33" t="s">
        <v>78</v>
      </c>
      <c r="J17" s="33" t="s">
        <v>146</v>
      </c>
      <c r="K17" s="33">
        <v>7</v>
      </c>
      <c r="L17" s="33" t="s">
        <v>28</v>
      </c>
      <c r="M17" s="33">
        <v>4</v>
      </c>
      <c r="N17" s="33" t="s">
        <v>136</v>
      </c>
      <c r="O17" s="33" t="s">
        <v>713</v>
      </c>
      <c r="P17" s="33" t="s">
        <v>43</v>
      </c>
      <c r="Q17" s="33">
        <v>0</v>
      </c>
      <c r="R17" s="33" t="s">
        <v>31</v>
      </c>
      <c r="S17" s="62">
        <v>0</v>
      </c>
      <c r="T17" s="62">
        <v>115738993.59999999</v>
      </c>
      <c r="U17" s="29">
        <v>115738993.59999999</v>
      </c>
      <c r="V17" s="33" t="s">
        <v>32</v>
      </c>
      <c r="W17" s="33" t="s">
        <v>33</v>
      </c>
      <c r="X17" s="33" t="s">
        <v>200</v>
      </c>
      <c r="Y17" s="34">
        <v>3009133992</v>
      </c>
      <c r="Z17" s="10" t="s">
        <v>244</v>
      </c>
      <c r="AA17" s="33"/>
      <c r="AB17" s="33" t="s">
        <v>108</v>
      </c>
      <c r="AC17" s="33" t="s">
        <v>275</v>
      </c>
      <c r="AD17" s="33" t="s">
        <v>2013</v>
      </c>
      <c r="AE17" s="38"/>
      <c r="AF17" s="38"/>
    </row>
    <row r="18" spans="1:33" s="52" customFormat="1" ht="231" x14ac:dyDescent="0.25">
      <c r="A18" s="33" t="s">
        <v>519</v>
      </c>
      <c r="B18" s="33" t="s">
        <v>108</v>
      </c>
      <c r="C18" s="53">
        <v>276</v>
      </c>
      <c r="D18" s="33" t="s">
        <v>201</v>
      </c>
      <c r="E18" s="33"/>
      <c r="F18" s="33"/>
      <c r="G18" s="73" t="s">
        <v>2098</v>
      </c>
      <c r="H18" s="33" t="s">
        <v>202</v>
      </c>
      <c r="I18" s="33" t="s">
        <v>78</v>
      </c>
      <c r="J18" s="33" t="s">
        <v>146</v>
      </c>
      <c r="K18" s="33">
        <v>7</v>
      </c>
      <c r="L18" s="33" t="s">
        <v>28</v>
      </c>
      <c r="M18" s="33">
        <v>4</v>
      </c>
      <c r="N18" s="33" t="s">
        <v>136</v>
      </c>
      <c r="O18" s="33" t="s">
        <v>713</v>
      </c>
      <c r="P18" s="33" t="s">
        <v>43</v>
      </c>
      <c r="Q18" s="33">
        <v>0</v>
      </c>
      <c r="R18" s="33" t="s">
        <v>31</v>
      </c>
      <c r="S18" s="62">
        <v>0</v>
      </c>
      <c r="T18" s="76">
        <v>71550936.859999999</v>
      </c>
      <c r="U18" s="77">
        <f>+T18</f>
        <v>71550936.859999999</v>
      </c>
      <c r="V18" s="33" t="s">
        <v>32</v>
      </c>
      <c r="W18" s="33" t="s">
        <v>33</v>
      </c>
      <c r="X18" s="33" t="s">
        <v>200</v>
      </c>
      <c r="Y18" s="34">
        <v>3009133992</v>
      </c>
      <c r="Z18" s="10" t="s">
        <v>244</v>
      </c>
      <c r="AA18" s="33"/>
      <c r="AB18" s="33" t="s">
        <v>108</v>
      </c>
      <c r="AC18" s="33" t="s">
        <v>275</v>
      </c>
      <c r="AD18" s="33" t="s">
        <v>2013</v>
      </c>
      <c r="AE18" s="38"/>
      <c r="AF18" s="38"/>
    </row>
    <row r="19" spans="1:33" s="52" customFormat="1" ht="231" x14ac:dyDescent="0.25">
      <c r="A19" s="33" t="s">
        <v>521</v>
      </c>
      <c r="B19" s="33" t="s">
        <v>108</v>
      </c>
      <c r="C19" s="53">
        <v>278</v>
      </c>
      <c r="D19" s="33" t="s">
        <v>201</v>
      </c>
      <c r="E19" s="33"/>
      <c r="F19" s="33"/>
      <c r="G19" s="73" t="s">
        <v>2099</v>
      </c>
      <c r="H19" s="33" t="s">
        <v>202</v>
      </c>
      <c r="I19" s="33" t="s">
        <v>78</v>
      </c>
      <c r="J19" s="33" t="s">
        <v>146</v>
      </c>
      <c r="K19" s="33">
        <v>7</v>
      </c>
      <c r="L19" s="33" t="s">
        <v>28</v>
      </c>
      <c r="M19" s="33">
        <v>4</v>
      </c>
      <c r="N19" s="33" t="s">
        <v>136</v>
      </c>
      <c r="O19" s="33" t="s">
        <v>713</v>
      </c>
      <c r="P19" s="33" t="s">
        <v>43</v>
      </c>
      <c r="Q19" s="33">
        <v>0</v>
      </c>
      <c r="R19" s="33" t="s">
        <v>31</v>
      </c>
      <c r="S19" s="62">
        <v>0</v>
      </c>
      <c r="T19" s="76">
        <v>94278791.280000001</v>
      </c>
      <c r="U19" s="77">
        <f>+T19</f>
        <v>94278791.280000001</v>
      </c>
      <c r="V19" s="33" t="s">
        <v>32</v>
      </c>
      <c r="W19" s="33" t="s">
        <v>33</v>
      </c>
      <c r="X19" s="33" t="s">
        <v>200</v>
      </c>
      <c r="Y19" s="34">
        <v>3009133992</v>
      </c>
      <c r="Z19" s="10" t="s">
        <v>244</v>
      </c>
      <c r="AA19" s="33"/>
      <c r="AB19" s="33" t="s">
        <v>108</v>
      </c>
      <c r="AC19" s="33" t="s">
        <v>275</v>
      </c>
      <c r="AD19" s="33" t="s">
        <v>2013</v>
      </c>
      <c r="AE19" s="38"/>
      <c r="AF19" s="38"/>
    </row>
    <row r="20" spans="1:33" s="52" customFormat="1" ht="231" x14ac:dyDescent="0.25">
      <c r="A20" s="33" t="s">
        <v>523</v>
      </c>
      <c r="B20" s="33" t="s">
        <v>108</v>
      </c>
      <c r="C20" s="53">
        <v>280</v>
      </c>
      <c r="D20" s="33" t="s">
        <v>201</v>
      </c>
      <c r="E20" s="33"/>
      <c r="F20" s="33"/>
      <c r="G20" s="73" t="s">
        <v>2100</v>
      </c>
      <c r="H20" s="33" t="s">
        <v>202</v>
      </c>
      <c r="I20" s="33" t="s">
        <v>78</v>
      </c>
      <c r="J20" s="33" t="s">
        <v>146</v>
      </c>
      <c r="K20" s="33">
        <v>7</v>
      </c>
      <c r="L20" s="33" t="s">
        <v>28</v>
      </c>
      <c r="M20" s="33">
        <v>4</v>
      </c>
      <c r="N20" s="33" t="s">
        <v>136</v>
      </c>
      <c r="O20" s="33" t="s">
        <v>713</v>
      </c>
      <c r="P20" s="33" t="s">
        <v>43</v>
      </c>
      <c r="Q20" s="33">
        <v>0</v>
      </c>
      <c r="R20" s="33" t="s">
        <v>31</v>
      </c>
      <c r="S20" s="62">
        <v>0</v>
      </c>
      <c r="T20" s="76">
        <v>38762546</v>
      </c>
      <c r="U20" s="77">
        <f>+T20</f>
        <v>38762546</v>
      </c>
      <c r="V20" s="33" t="s">
        <v>32</v>
      </c>
      <c r="W20" s="33" t="s">
        <v>33</v>
      </c>
      <c r="X20" s="33" t="s">
        <v>200</v>
      </c>
      <c r="Y20" s="34">
        <v>3009133992</v>
      </c>
      <c r="Z20" s="10" t="s">
        <v>244</v>
      </c>
      <c r="AA20" s="33"/>
      <c r="AB20" s="33" t="s">
        <v>108</v>
      </c>
      <c r="AC20" s="33" t="s">
        <v>275</v>
      </c>
      <c r="AD20" s="33" t="s">
        <v>2013</v>
      </c>
      <c r="AE20" s="38"/>
      <c r="AF20" s="38"/>
    </row>
    <row r="21" spans="1:33" s="52" customFormat="1" ht="231" x14ac:dyDescent="0.25">
      <c r="A21" s="33" t="s">
        <v>525</v>
      </c>
      <c r="B21" s="33" t="s">
        <v>108</v>
      </c>
      <c r="C21" s="53">
        <v>282</v>
      </c>
      <c r="D21" s="33" t="s">
        <v>201</v>
      </c>
      <c r="E21" s="33"/>
      <c r="F21" s="33"/>
      <c r="G21" s="73" t="s">
        <v>2101</v>
      </c>
      <c r="H21" s="33" t="s">
        <v>202</v>
      </c>
      <c r="I21" s="33" t="s">
        <v>78</v>
      </c>
      <c r="J21" s="33" t="s">
        <v>146</v>
      </c>
      <c r="K21" s="33">
        <v>7</v>
      </c>
      <c r="L21" s="33" t="s">
        <v>28</v>
      </c>
      <c r="M21" s="33">
        <v>4</v>
      </c>
      <c r="N21" s="33" t="s">
        <v>136</v>
      </c>
      <c r="O21" s="33" t="s">
        <v>713</v>
      </c>
      <c r="P21" s="33" t="s">
        <v>43</v>
      </c>
      <c r="Q21" s="33">
        <v>0</v>
      </c>
      <c r="R21" s="33" t="s">
        <v>31</v>
      </c>
      <c r="S21" s="62">
        <v>0</v>
      </c>
      <c r="T21" s="62">
        <v>63811108</v>
      </c>
      <c r="U21" s="29">
        <v>63811108</v>
      </c>
      <c r="V21" s="33" t="s">
        <v>32</v>
      </c>
      <c r="W21" s="33" t="s">
        <v>33</v>
      </c>
      <c r="X21" s="33" t="s">
        <v>200</v>
      </c>
      <c r="Y21" s="34">
        <v>3009133992</v>
      </c>
      <c r="Z21" s="10" t="s">
        <v>244</v>
      </c>
      <c r="AA21" s="33"/>
      <c r="AB21" s="33" t="s">
        <v>108</v>
      </c>
      <c r="AC21" s="33" t="s">
        <v>275</v>
      </c>
      <c r="AD21" s="33" t="s">
        <v>2013</v>
      </c>
      <c r="AE21" s="38"/>
      <c r="AF21" s="38"/>
    </row>
    <row r="22" spans="1:33" s="52" customFormat="1" ht="231" x14ac:dyDescent="0.25">
      <c r="A22" s="33" t="s">
        <v>527</v>
      </c>
      <c r="B22" s="33" t="s">
        <v>108</v>
      </c>
      <c r="C22" s="53">
        <v>284</v>
      </c>
      <c r="D22" s="33" t="s">
        <v>201</v>
      </c>
      <c r="E22" s="33"/>
      <c r="F22" s="33"/>
      <c r="G22" s="73" t="s">
        <v>2102</v>
      </c>
      <c r="H22" s="33" t="s">
        <v>202</v>
      </c>
      <c r="I22" s="33" t="s">
        <v>78</v>
      </c>
      <c r="J22" s="33" t="s">
        <v>146</v>
      </c>
      <c r="K22" s="33">
        <v>7</v>
      </c>
      <c r="L22" s="33" t="s">
        <v>28</v>
      </c>
      <c r="M22" s="33">
        <v>4</v>
      </c>
      <c r="N22" s="33" t="s">
        <v>136</v>
      </c>
      <c r="O22" s="33" t="s">
        <v>713</v>
      </c>
      <c r="P22" s="33" t="s">
        <v>43</v>
      </c>
      <c r="Q22" s="33">
        <v>0</v>
      </c>
      <c r="R22" s="33" t="s">
        <v>31</v>
      </c>
      <c r="S22" s="62">
        <v>0</v>
      </c>
      <c r="T22" s="62">
        <v>48193285.299999997</v>
      </c>
      <c r="U22" s="29">
        <v>48193285.299999997</v>
      </c>
      <c r="V22" s="33" t="s">
        <v>32</v>
      </c>
      <c r="W22" s="33" t="s">
        <v>33</v>
      </c>
      <c r="X22" s="33" t="s">
        <v>200</v>
      </c>
      <c r="Y22" s="34">
        <v>3009133992</v>
      </c>
      <c r="Z22" s="10" t="s">
        <v>244</v>
      </c>
      <c r="AA22" s="33"/>
      <c r="AB22" s="33" t="s">
        <v>108</v>
      </c>
      <c r="AC22" s="33" t="s">
        <v>275</v>
      </c>
      <c r="AD22" s="33" t="s">
        <v>2013</v>
      </c>
      <c r="AE22" s="38"/>
      <c r="AF22" s="38"/>
    </row>
    <row r="23" spans="1:33" s="52" customFormat="1" ht="231" x14ac:dyDescent="0.25">
      <c r="A23" s="33" t="s">
        <v>529</v>
      </c>
      <c r="B23" s="33" t="s">
        <v>108</v>
      </c>
      <c r="C23" s="53">
        <v>286</v>
      </c>
      <c r="D23" s="33" t="s">
        <v>201</v>
      </c>
      <c r="E23" s="33"/>
      <c r="F23" s="33"/>
      <c r="G23" s="73" t="s">
        <v>2103</v>
      </c>
      <c r="H23" s="33" t="s">
        <v>202</v>
      </c>
      <c r="I23" s="33" t="s">
        <v>78</v>
      </c>
      <c r="J23" s="33" t="s">
        <v>146</v>
      </c>
      <c r="K23" s="33">
        <v>7</v>
      </c>
      <c r="L23" s="33" t="s">
        <v>28</v>
      </c>
      <c r="M23" s="33">
        <v>4</v>
      </c>
      <c r="N23" s="33" t="s">
        <v>136</v>
      </c>
      <c r="O23" s="33" t="s">
        <v>713</v>
      </c>
      <c r="P23" s="33" t="s">
        <v>43</v>
      </c>
      <c r="Q23" s="33">
        <v>0</v>
      </c>
      <c r="R23" s="33" t="s">
        <v>31</v>
      </c>
      <c r="S23" s="62">
        <v>0</v>
      </c>
      <c r="T23" s="62">
        <v>17052043.5</v>
      </c>
      <c r="U23" s="29">
        <v>17052043.5</v>
      </c>
      <c r="V23" s="33" t="s">
        <v>32</v>
      </c>
      <c r="W23" s="33" t="s">
        <v>33</v>
      </c>
      <c r="X23" s="33" t="s">
        <v>200</v>
      </c>
      <c r="Y23" s="34">
        <v>3009133992</v>
      </c>
      <c r="Z23" s="10" t="s">
        <v>244</v>
      </c>
      <c r="AA23" s="33"/>
      <c r="AB23" s="33" t="s">
        <v>108</v>
      </c>
      <c r="AC23" s="33" t="s">
        <v>275</v>
      </c>
      <c r="AD23" s="33" t="s">
        <v>2013</v>
      </c>
      <c r="AE23" s="38"/>
      <c r="AF23" s="38"/>
    </row>
    <row r="24" spans="1:33" s="52" customFormat="1" ht="231" x14ac:dyDescent="0.25">
      <c r="A24" s="33" t="s">
        <v>531</v>
      </c>
      <c r="B24" s="33" t="s">
        <v>108</v>
      </c>
      <c r="C24" s="53">
        <v>288</v>
      </c>
      <c r="D24" s="33" t="s">
        <v>201</v>
      </c>
      <c r="E24" s="33"/>
      <c r="F24" s="33"/>
      <c r="G24" s="73" t="s">
        <v>2104</v>
      </c>
      <c r="H24" s="33" t="s">
        <v>202</v>
      </c>
      <c r="I24" s="33"/>
      <c r="J24" s="33" t="s">
        <v>146</v>
      </c>
      <c r="K24" s="33">
        <v>7</v>
      </c>
      <c r="L24" s="33" t="s">
        <v>28</v>
      </c>
      <c r="M24" s="33">
        <v>4</v>
      </c>
      <c r="N24" s="33" t="s">
        <v>136</v>
      </c>
      <c r="O24" s="33" t="s">
        <v>713</v>
      </c>
      <c r="P24" s="33" t="s">
        <v>43</v>
      </c>
      <c r="Q24" s="33">
        <v>0</v>
      </c>
      <c r="R24" s="33" t="s">
        <v>31</v>
      </c>
      <c r="S24" s="62">
        <v>0</v>
      </c>
      <c r="T24" s="62">
        <v>42235077</v>
      </c>
      <c r="U24" s="29">
        <v>42235077</v>
      </c>
      <c r="V24" s="33" t="s">
        <v>32</v>
      </c>
      <c r="W24" s="33" t="s">
        <v>33</v>
      </c>
      <c r="X24" s="33" t="s">
        <v>200</v>
      </c>
      <c r="Y24" s="34">
        <v>3009133992</v>
      </c>
      <c r="Z24" s="10" t="s">
        <v>244</v>
      </c>
      <c r="AA24" s="33"/>
      <c r="AB24" s="33" t="s">
        <v>108</v>
      </c>
      <c r="AC24" s="33" t="s">
        <v>275</v>
      </c>
      <c r="AD24" s="33" t="s">
        <v>2013</v>
      </c>
      <c r="AE24" s="38"/>
      <c r="AF24" s="38"/>
    </row>
    <row r="25" spans="1:33" s="52" customFormat="1" ht="231" x14ac:dyDescent="0.25">
      <c r="A25" s="33" t="s">
        <v>533</v>
      </c>
      <c r="B25" s="33" t="s">
        <v>108</v>
      </c>
      <c r="C25" s="53">
        <v>290</v>
      </c>
      <c r="D25" s="33" t="s">
        <v>201</v>
      </c>
      <c r="E25" s="33"/>
      <c r="F25" s="33"/>
      <c r="G25" s="73" t="s">
        <v>2105</v>
      </c>
      <c r="H25" s="33" t="s">
        <v>202</v>
      </c>
      <c r="I25" s="33"/>
      <c r="J25" s="33" t="s">
        <v>146</v>
      </c>
      <c r="K25" s="33">
        <v>7</v>
      </c>
      <c r="L25" s="33" t="s">
        <v>28</v>
      </c>
      <c r="M25" s="33">
        <v>4</v>
      </c>
      <c r="N25" s="33" t="s">
        <v>136</v>
      </c>
      <c r="O25" s="33" t="s">
        <v>713</v>
      </c>
      <c r="P25" s="33" t="s">
        <v>43</v>
      </c>
      <c r="Q25" s="33">
        <v>0</v>
      </c>
      <c r="R25" s="33" t="s">
        <v>31</v>
      </c>
      <c r="S25" s="62">
        <v>0</v>
      </c>
      <c r="T25" s="62">
        <v>31851688.449999999</v>
      </c>
      <c r="U25" s="29">
        <v>31851688.449999999</v>
      </c>
      <c r="V25" s="33" t="s">
        <v>32</v>
      </c>
      <c r="W25" s="33" t="s">
        <v>33</v>
      </c>
      <c r="X25" s="33" t="s">
        <v>200</v>
      </c>
      <c r="Y25" s="34">
        <v>3009133992</v>
      </c>
      <c r="Z25" s="10" t="s">
        <v>244</v>
      </c>
      <c r="AA25" s="33"/>
      <c r="AB25" s="33" t="s">
        <v>108</v>
      </c>
      <c r="AC25" s="33" t="s">
        <v>275</v>
      </c>
      <c r="AD25" s="33" t="s">
        <v>2013</v>
      </c>
      <c r="AE25" s="38"/>
      <c r="AF25" s="38"/>
    </row>
    <row r="26" spans="1:33" s="12" customFormat="1" ht="159.75" customHeight="1" x14ac:dyDescent="0.25">
      <c r="A26" s="7" t="s">
        <v>1462</v>
      </c>
      <c r="B26" s="7" t="s">
        <v>108</v>
      </c>
      <c r="C26" s="8">
        <v>428</v>
      </c>
      <c r="D26" s="7" t="s">
        <v>625</v>
      </c>
      <c r="E26" s="7"/>
      <c r="F26" s="7"/>
      <c r="G26" s="7" t="s">
        <v>1556</v>
      </c>
      <c r="H26" s="7" t="s">
        <v>204</v>
      </c>
      <c r="I26" s="7"/>
      <c r="J26" s="7" t="s">
        <v>146</v>
      </c>
      <c r="K26" s="7">
        <v>7</v>
      </c>
      <c r="L26" s="7" t="s">
        <v>28</v>
      </c>
      <c r="M26" s="7">
        <v>6</v>
      </c>
      <c r="N26" s="7" t="s">
        <v>210</v>
      </c>
      <c r="O26" s="7" t="s">
        <v>712</v>
      </c>
      <c r="P26" s="7" t="s">
        <v>43</v>
      </c>
      <c r="Q26" s="7">
        <v>0</v>
      </c>
      <c r="R26" s="7" t="s">
        <v>59</v>
      </c>
      <c r="S26" s="65">
        <v>0</v>
      </c>
      <c r="T26" s="65">
        <v>116750000</v>
      </c>
      <c r="U26" s="69">
        <f>+T26</f>
        <v>116750000</v>
      </c>
      <c r="V26" s="7" t="s">
        <v>32</v>
      </c>
      <c r="W26" s="7" t="s">
        <v>33</v>
      </c>
      <c r="X26" s="7" t="s">
        <v>703</v>
      </c>
      <c r="Y26" s="18">
        <v>3009133993</v>
      </c>
      <c r="Z26" s="25" t="s">
        <v>241</v>
      </c>
      <c r="AA26" s="7"/>
      <c r="AB26" s="7" t="s">
        <v>108</v>
      </c>
      <c r="AC26" s="7" t="s">
        <v>573</v>
      </c>
      <c r="AD26" s="7" t="s">
        <v>2089</v>
      </c>
      <c r="AE26" s="31"/>
      <c r="AF26" s="31"/>
    </row>
    <row r="27" spans="1:33" s="23" customFormat="1" ht="141" customHeight="1" x14ac:dyDescent="0.25">
      <c r="A27" s="33" t="s">
        <v>1606</v>
      </c>
      <c r="B27" s="33" t="s">
        <v>108</v>
      </c>
      <c r="C27" s="53">
        <v>452</v>
      </c>
      <c r="D27" s="33" t="s">
        <v>623</v>
      </c>
      <c r="E27" s="33"/>
      <c r="F27" s="33"/>
      <c r="G27" s="73" t="s">
        <v>2129</v>
      </c>
      <c r="H27" s="33" t="s">
        <v>651</v>
      </c>
      <c r="I27" s="33" t="s">
        <v>41</v>
      </c>
      <c r="J27" s="73" t="s">
        <v>36</v>
      </c>
      <c r="K27" s="73">
        <v>8</v>
      </c>
      <c r="L27" s="33" t="s">
        <v>28</v>
      </c>
      <c r="M27" s="73">
        <v>4.5</v>
      </c>
      <c r="N27" s="33" t="s">
        <v>29</v>
      </c>
      <c r="O27" s="33" t="s">
        <v>709</v>
      </c>
      <c r="P27" s="33" t="s">
        <v>43</v>
      </c>
      <c r="Q27" s="33">
        <v>0</v>
      </c>
      <c r="R27" s="33" t="s">
        <v>59</v>
      </c>
      <c r="S27" s="62">
        <v>2500000</v>
      </c>
      <c r="T27" s="76">
        <f>+M27*S27</f>
        <v>11250000</v>
      </c>
      <c r="U27" s="77">
        <f t="shared" ref="U27" si="1">+T27</f>
        <v>11250000</v>
      </c>
      <c r="V27" s="33" t="s">
        <v>32</v>
      </c>
      <c r="W27" s="33" t="s">
        <v>33</v>
      </c>
      <c r="X27" s="33" t="s">
        <v>642</v>
      </c>
      <c r="Y27" s="34">
        <v>3009133992</v>
      </c>
      <c r="Z27" s="10" t="s">
        <v>705</v>
      </c>
      <c r="AA27" s="33"/>
      <c r="AB27" s="33" t="s">
        <v>108</v>
      </c>
      <c r="AC27" s="33" t="s">
        <v>573</v>
      </c>
      <c r="AD27" s="33" t="s">
        <v>2130</v>
      </c>
      <c r="AE27" s="33"/>
      <c r="AF27" s="33"/>
    </row>
    <row r="28" spans="1:33" s="52" customFormat="1" ht="153" customHeight="1" x14ac:dyDescent="0.25">
      <c r="A28" s="33" t="s">
        <v>1786</v>
      </c>
      <c r="B28" s="33" t="s">
        <v>65</v>
      </c>
      <c r="C28" s="28">
        <v>521</v>
      </c>
      <c r="D28" s="33" t="s">
        <v>1120</v>
      </c>
      <c r="E28" s="33"/>
      <c r="F28" s="33"/>
      <c r="G28" s="33" t="s">
        <v>1776</v>
      </c>
      <c r="H28" s="33" t="s">
        <v>26</v>
      </c>
      <c r="I28" s="33" t="s">
        <v>260</v>
      </c>
      <c r="J28" s="33" t="s">
        <v>146</v>
      </c>
      <c r="K28" s="33">
        <v>7</v>
      </c>
      <c r="L28" s="33" t="s">
        <v>28</v>
      </c>
      <c r="M28" s="33">
        <v>5</v>
      </c>
      <c r="N28" s="33" t="s">
        <v>29</v>
      </c>
      <c r="O28" s="33" t="s">
        <v>709</v>
      </c>
      <c r="P28" s="73" t="s">
        <v>43</v>
      </c>
      <c r="Q28" s="73">
        <v>0</v>
      </c>
      <c r="R28" s="33" t="s">
        <v>59</v>
      </c>
      <c r="S28" s="62">
        <v>7000000</v>
      </c>
      <c r="T28" s="62">
        <f t="shared" ref="T28" si="2">+M28*S28</f>
        <v>35000000</v>
      </c>
      <c r="U28" s="29">
        <f>+T28</f>
        <v>35000000</v>
      </c>
      <c r="V28" s="33" t="s">
        <v>32</v>
      </c>
      <c r="W28" s="33" t="s">
        <v>33</v>
      </c>
      <c r="X28" s="33" t="s">
        <v>1121</v>
      </c>
      <c r="Y28" s="34">
        <v>3009133992</v>
      </c>
      <c r="Z28" s="10" t="s">
        <v>1122</v>
      </c>
      <c r="AA28" s="33"/>
      <c r="AB28" s="33" t="s">
        <v>65</v>
      </c>
      <c r="AC28" s="33" t="s">
        <v>607</v>
      </c>
      <c r="AD28" s="33" t="s">
        <v>2123</v>
      </c>
      <c r="AE28" s="33"/>
      <c r="AF28" s="33"/>
    </row>
    <row r="29" spans="1:33" s="52" customFormat="1" ht="153" customHeight="1" x14ac:dyDescent="0.25">
      <c r="A29" s="59" t="s">
        <v>1763</v>
      </c>
      <c r="B29" s="33" t="s">
        <v>174</v>
      </c>
      <c r="C29" s="28">
        <v>555</v>
      </c>
      <c r="D29" s="33">
        <v>80161500</v>
      </c>
      <c r="E29" s="33"/>
      <c r="F29" s="38"/>
      <c r="G29" s="73" t="s">
        <v>2111</v>
      </c>
      <c r="H29" s="33" t="s">
        <v>744</v>
      </c>
      <c r="I29" s="33" t="s">
        <v>41</v>
      </c>
      <c r="J29" s="33" t="s">
        <v>146</v>
      </c>
      <c r="K29" s="33">
        <v>7</v>
      </c>
      <c r="L29" s="38" t="s">
        <v>28</v>
      </c>
      <c r="M29" s="38">
        <v>5.5</v>
      </c>
      <c r="N29" s="33" t="s">
        <v>29</v>
      </c>
      <c r="O29" s="33" t="s">
        <v>709</v>
      </c>
      <c r="P29" s="33" t="s">
        <v>43</v>
      </c>
      <c r="Q29" s="33">
        <v>0</v>
      </c>
      <c r="R29" s="33" t="s">
        <v>59</v>
      </c>
      <c r="S29" s="67">
        <v>8000000</v>
      </c>
      <c r="T29" s="62">
        <f>48000000+2133333</f>
        <v>50133333</v>
      </c>
      <c r="U29" s="29">
        <f t="shared" ref="U29" si="3">+T29</f>
        <v>50133333</v>
      </c>
      <c r="V29" s="33" t="s">
        <v>32</v>
      </c>
      <c r="W29" s="33" t="s">
        <v>33</v>
      </c>
      <c r="X29" s="33" t="s">
        <v>576</v>
      </c>
      <c r="Y29" s="34">
        <v>3009133992</v>
      </c>
      <c r="Z29" s="10" t="s">
        <v>577</v>
      </c>
      <c r="AA29" s="33"/>
      <c r="AB29" s="33" t="s">
        <v>174</v>
      </c>
      <c r="AC29" s="33" t="s">
        <v>268</v>
      </c>
      <c r="AD29" s="33" t="s">
        <v>2112</v>
      </c>
      <c r="AE29" s="38"/>
      <c r="AF29" s="38"/>
    </row>
    <row r="30" spans="1:33" s="22" customFormat="1" ht="123.75" customHeight="1" x14ac:dyDescent="0.25">
      <c r="A30" s="33" t="s">
        <v>2079</v>
      </c>
      <c r="B30" s="33" t="s">
        <v>24</v>
      </c>
      <c r="C30" s="28">
        <v>561</v>
      </c>
      <c r="D30" s="33">
        <v>80111607</v>
      </c>
      <c r="E30" s="33"/>
      <c r="F30" s="33"/>
      <c r="G30" s="33" t="s">
        <v>2036</v>
      </c>
      <c r="H30" s="33" t="s">
        <v>26</v>
      </c>
      <c r="I30" s="33"/>
      <c r="J30" s="73" t="s">
        <v>146</v>
      </c>
      <c r="K30" s="73">
        <v>7</v>
      </c>
      <c r="L30" s="35" t="s">
        <v>63</v>
      </c>
      <c r="M30" s="33">
        <v>5</v>
      </c>
      <c r="N30" s="33" t="s">
        <v>29</v>
      </c>
      <c r="O30" s="33" t="s">
        <v>709</v>
      </c>
      <c r="P30" s="33" t="s">
        <v>43</v>
      </c>
      <c r="Q30" s="33">
        <v>0</v>
      </c>
      <c r="R30" s="33" t="s">
        <v>31</v>
      </c>
      <c r="S30" s="62">
        <v>9500000</v>
      </c>
      <c r="T30" s="62">
        <f>S30*M30</f>
        <v>47500000</v>
      </c>
      <c r="U30" s="29">
        <f t="shared" ref="U30" si="4">+T30</f>
        <v>47500000</v>
      </c>
      <c r="V30" s="33" t="s">
        <v>32</v>
      </c>
      <c r="W30" s="33" t="s">
        <v>33</v>
      </c>
      <c r="X30" s="33" t="s">
        <v>1995</v>
      </c>
      <c r="Y30" s="34">
        <v>3017959815</v>
      </c>
      <c r="Z30" s="58" t="s">
        <v>318</v>
      </c>
      <c r="AA30" s="33"/>
      <c r="AB30" s="33" t="s">
        <v>24</v>
      </c>
      <c r="AC30" s="36" t="s">
        <v>255</v>
      </c>
      <c r="AD30" s="33" t="s">
        <v>1996</v>
      </c>
      <c r="AE30" s="33"/>
      <c r="AF30" s="33"/>
      <c r="AG30" s="52"/>
    </row>
    <row r="31" spans="1:33" s="22" customFormat="1" ht="119.25" customHeight="1" x14ac:dyDescent="0.25">
      <c r="A31" s="33" t="s">
        <v>2080</v>
      </c>
      <c r="B31" s="55" t="s">
        <v>132</v>
      </c>
      <c r="C31" s="28">
        <v>584</v>
      </c>
      <c r="D31" s="73">
        <v>80111607</v>
      </c>
      <c r="E31" s="33"/>
      <c r="F31" s="33"/>
      <c r="G31" s="33" t="s">
        <v>2061</v>
      </c>
      <c r="H31" s="33" t="s">
        <v>26</v>
      </c>
      <c r="I31" s="33" t="s">
        <v>2060</v>
      </c>
      <c r="J31" s="33" t="s">
        <v>146</v>
      </c>
      <c r="K31" s="33">
        <v>5</v>
      </c>
      <c r="L31" s="73" t="s">
        <v>28</v>
      </c>
      <c r="M31" s="33">
        <v>5.5</v>
      </c>
      <c r="N31" s="33" t="s">
        <v>29</v>
      </c>
      <c r="O31" s="33" t="s">
        <v>709</v>
      </c>
      <c r="P31" s="73" t="s">
        <v>2131</v>
      </c>
      <c r="Q31" s="73">
        <v>1</v>
      </c>
      <c r="R31" s="73" t="s">
        <v>59</v>
      </c>
      <c r="S31" s="62">
        <v>12000000</v>
      </c>
      <c r="T31" s="62">
        <f>S31*M31</f>
        <v>66000000</v>
      </c>
      <c r="U31" s="29">
        <f>T31</f>
        <v>66000000</v>
      </c>
      <c r="V31" s="33" t="s">
        <v>32</v>
      </c>
      <c r="W31" s="33" t="s">
        <v>33</v>
      </c>
      <c r="X31" s="33" t="s">
        <v>158</v>
      </c>
      <c r="Y31" s="34">
        <v>3009133992</v>
      </c>
      <c r="Z31" s="10" t="s">
        <v>159</v>
      </c>
      <c r="AA31" s="33"/>
      <c r="AB31" s="33" t="s">
        <v>132</v>
      </c>
      <c r="AC31" s="73" t="s">
        <v>2132</v>
      </c>
      <c r="AD31" s="33" t="s">
        <v>2113</v>
      </c>
      <c r="AE31" s="33"/>
      <c r="AF31" s="33"/>
    </row>
    <row r="32" spans="1:33" ht="49.5" x14ac:dyDescent="0.25">
      <c r="A32" s="59" t="s">
        <v>2164</v>
      </c>
      <c r="B32" s="33" t="s">
        <v>108</v>
      </c>
      <c r="C32" s="73">
        <v>585</v>
      </c>
      <c r="D32" s="33" t="s">
        <v>201</v>
      </c>
      <c r="E32" s="97"/>
      <c r="F32" s="97"/>
      <c r="G32" s="33" t="s">
        <v>2139</v>
      </c>
      <c r="H32" s="33" t="s">
        <v>202</v>
      </c>
      <c r="I32" s="33"/>
      <c r="J32" s="55" t="s">
        <v>146</v>
      </c>
      <c r="K32" s="33">
        <v>7</v>
      </c>
      <c r="L32" s="33" t="s">
        <v>28</v>
      </c>
      <c r="M32" s="55">
        <v>4</v>
      </c>
      <c r="N32" s="33" t="s">
        <v>136</v>
      </c>
      <c r="O32" s="33" t="s">
        <v>713</v>
      </c>
      <c r="P32" s="33" t="s">
        <v>43</v>
      </c>
      <c r="Q32" s="33">
        <v>0</v>
      </c>
      <c r="R32" s="33" t="s">
        <v>31</v>
      </c>
      <c r="S32" s="3">
        <v>0</v>
      </c>
      <c r="T32" s="80">
        <v>48382798.310000002</v>
      </c>
      <c r="U32" s="80">
        <v>48382798.310000002</v>
      </c>
      <c r="V32" s="33" t="s">
        <v>32</v>
      </c>
      <c r="W32" s="33" t="s">
        <v>33</v>
      </c>
      <c r="X32" s="33" t="s">
        <v>200</v>
      </c>
      <c r="Y32" s="34">
        <v>3009133992</v>
      </c>
      <c r="Z32" s="10" t="s">
        <v>244</v>
      </c>
      <c r="AA32" s="33"/>
      <c r="AB32" s="33" t="s">
        <v>108</v>
      </c>
      <c r="AC32" s="33" t="s">
        <v>275</v>
      </c>
      <c r="AD32" s="33" t="s">
        <v>2090</v>
      </c>
      <c r="AE32" s="79"/>
      <c r="AF32" s="79"/>
    </row>
    <row r="33" spans="1:32" ht="49.5" x14ac:dyDescent="0.25">
      <c r="A33" s="59" t="s">
        <v>2166</v>
      </c>
      <c r="B33" s="33" t="s">
        <v>108</v>
      </c>
      <c r="C33" s="73">
        <v>586</v>
      </c>
      <c r="D33" s="33" t="s">
        <v>201</v>
      </c>
      <c r="E33" s="97"/>
      <c r="F33" s="97"/>
      <c r="G33" s="33" t="s">
        <v>2140</v>
      </c>
      <c r="H33" s="33" t="s">
        <v>202</v>
      </c>
      <c r="I33" s="33"/>
      <c r="J33" s="55" t="s">
        <v>146</v>
      </c>
      <c r="K33" s="33">
        <v>7</v>
      </c>
      <c r="L33" s="33" t="s">
        <v>28</v>
      </c>
      <c r="M33" s="55">
        <v>4</v>
      </c>
      <c r="N33" s="33" t="s">
        <v>136</v>
      </c>
      <c r="O33" s="33" t="s">
        <v>713</v>
      </c>
      <c r="P33" s="33" t="s">
        <v>43</v>
      </c>
      <c r="Q33" s="33">
        <v>0</v>
      </c>
      <c r="R33" s="33" t="s">
        <v>31</v>
      </c>
      <c r="S33" s="3">
        <v>0</v>
      </c>
      <c r="T33" s="80">
        <v>13652113.32</v>
      </c>
      <c r="U33" s="80">
        <v>13652113.32</v>
      </c>
      <c r="V33" s="33" t="s">
        <v>32</v>
      </c>
      <c r="W33" s="33" t="s">
        <v>33</v>
      </c>
      <c r="X33" s="33" t="s">
        <v>200</v>
      </c>
      <c r="Y33" s="34">
        <v>3009133992</v>
      </c>
      <c r="Z33" s="10" t="s">
        <v>244</v>
      </c>
      <c r="AA33" s="33"/>
      <c r="AB33" s="33" t="s">
        <v>108</v>
      </c>
      <c r="AC33" s="33" t="s">
        <v>275</v>
      </c>
      <c r="AD33" s="33" t="s">
        <v>2090</v>
      </c>
      <c r="AE33" s="79"/>
      <c r="AF33" s="79"/>
    </row>
    <row r="34" spans="1:32" ht="49.5" x14ac:dyDescent="0.25">
      <c r="A34" s="59" t="s">
        <v>2167</v>
      </c>
      <c r="B34" s="33" t="s">
        <v>108</v>
      </c>
      <c r="C34" s="73">
        <v>587</v>
      </c>
      <c r="D34" s="33" t="s">
        <v>201</v>
      </c>
      <c r="E34" s="97"/>
      <c r="F34" s="97"/>
      <c r="G34" s="33" t="s">
        <v>2141</v>
      </c>
      <c r="H34" s="33" t="s">
        <v>202</v>
      </c>
      <c r="I34" s="33"/>
      <c r="J34" s="55" t="s">
        <v>146</v>
      </c>
      <c r="K34" s="33">
        <v>7</v>
      </c>
      <c r="L34" s="33" t="s">
        <v>28</v>
      </c>
      <c r="M34" s="55">
        <v>4</v>
      </c>
      <c r="N34" s="33" t="s">
        <v>136</v>
      </c>
      <c r="O34" s="33" t="s">
        <v>713</v>
      </c>
      <c r="P34" s="33" t="s">
        <v>43</v>
      </c>
      <c r="Q34" s="33">
        <v>0</v>
      </c>
      <c r="R34" s="33" t="s">
        <v>31</v>
      </c>
      <c r="S34" s="3">
        <v>0</v>
      </c>
      <c r="T34" s="80">
        <v>13652113.32</v>
      </c>
      <c r="U34" s="80">
        <v>13652113.32</v>
      </c>
      <c r="V34" s="33" t="s">
        <v>32</v>
      </c>
      <c r="W34" s="33" t="s">
        <v>33</v>
      </c>
      <c r="X34" s="33" t="s">
        <v>200</v>
      </c>
      <c r="Y34" s="34">
        <v>3009133992</v>
      </c>
      <c r="Z34" s="10" t="s">
        <v>244</v>
      </c>
      <c r="AA34" s="33"/>
      <c r="AB34" s="33" t="s">
        <v>108</v>
      </c>
      <c r="AC34" s="33" t="s">
        <v>275</v>
      </c>
      <c r="AD34" s="33" t="s">
        <v>2090</v>
      </c>
      <c r="AE34" s="79"/>
      <c r="AF34" s="79"/>
    </row>
    <row r="35" spans="1:32" ht="49.5" x14ac:dyDescent="0.25">
      <c r="A35" s="59" t="s">
        <v>2165</v>
      </c>
      <c r="B35" s="33" t="s">
        <v>108</v>
      </c>
      <c r="C35" s="73">
        <v>588</v>
      </c>
      <c r="D35" s="33" t="s">
        <v>201</v>
      </c>
      <c r="E35" s="97"/>
      <c r="F35" s="97"/>
      <c r="G35" s="33" t="s">
        <v>2142</v>
      </c>
      <c r="H35" s="33" t="s">
        <v>202</v>
      </c>
      <c r="I35" s="33"/>
      <c r="J35" s="55" t="s">
        <v>146</v>
      </c>
      <c r="K35" s="33">
        <v>7</v>
      </c>
      <c r="L35" s="33" t="s">
        <v>28</v>
      </c>
      <c r="M35" s="55">
        <v>4</v>
      </c>
      <c r="N35" s="33" t="s">
        <v>136</v>
      </c>
      <c r="O35" s="33" t="s">
        <v>713</v>
      </c>
      <c r="P35" s="33" t="s">
        <v>43</v>
      </c>
      <c r="Q35" s="33">
        <v>0</v>
      </c>
      <c r="R35" s="33" t="s">
        <v>31</v>
      </c>
      <c r="S35" s="3">
        <v>0</v>
      </c>
      <c r="T35" s="80">
        <v>13446821.58</v>
      </c>
      <c r="U35" s="80">
        <v>13446821.58</v>
      </c>
      <c r="V35" s="33" t="s">
        <v>32</v>
      </c>
      <c r="W35" s="33" t="s">
        <v>33</v>
      </c>
      <c r="X35" s="33" t="s">
        <v>200</v>
      </c>
      <c r="Y35" s="34">
        <v>3009133992</v>
      </c>
      <c r="Z35" s="10" t="s">
        <v>244</v>
      </c>
      <c r="AA35" s="33"/>
      <c r="AB35" s="33" t="s">
        <v>108</v>
      </c>
      <c r="AC35" s="33" t="s">
        <v>275</v>
      </c>
      <c r="AD35" s="33" t="s">
        <v>2090</v>
      </c>
      <c r="AE35" s="79"/>
      <c r="AF35" s="79"/>
    </row>
    <row r="36" spans="1:32" ht="49.5" x14ac:dyDescent="0.25">
      <c r="A36" s="59" t="s">
        <v>2168</v>
      </c>
      <c r="B36" s="33" t="s">
        <v>108</v>
      </c>
      <c r="C36" s="73">
        <v>589</v>
      </c>
      <c r="D36" s="33" t="s">
        <v>201</v>
      </c>
      <c r="E36" s="97"/>
      <c r="F36" s="97"/>
      <c r="G36" s="33" t="s">
        <v>2143</v>
      </c>
      <c r="H36" s="33" t="s">
        <v>202</v>
      </c>
      <c r="I36" s="33"/>
      <c r="J36" s="55" t="s">
        <v>146</v>
      </c>
      <c r="K36" s="33">
        <v>7</v>
      </c>
      <c r="L36" s="33" t="s">
        <v>28</v>
      </c>
      <c r="M36" s="55">
        <v>4.5</v>
      </c>
      <c r="N36" s="33" t="s">
        <v>136</v>
      </c>
      <c r="O36" s="33" t="s">
        <v>713</v>
      </c>
      <c r="P36" s="33" t="s">
        <v>43</v>
      </c>
      <c r="Q36" s="33">
        <v>0</v>
      </c>
      <c r="R36" s="33" t="s">
        <v>31</v>
      </c>
      <c r="S36" s="3">
        <v>0</v>
      </c>
      <c r="T36" s="80">
        <v>27682504.59</v>
      </c>
      <c r="U36" s="80">
        <v>27682504.59</v>
      </c>
      <c r="V36" s="33" t="s">
        <v>32</v>
      </c>
      <c r="W36" s="33" t="s">
        <v>33</v>
      </c>
      <c r="X36" s="33" t="s">
        <v>200</v>
      </c>
      <c r="Y36" s="34">
        <v>3009133992</v>
      </c>
      <c r="Z36" s="10" t="s">
        <v>244</v>
      </c>
      <c r="AA36" s="33"/>
      <c r="AB36" s="33" t="s">
        <v>108</v>
      </c>
      <c r="AC36" s="33" t="s">
        <v>275</v>
      </c>
      <c r="AD36" s="33" t="s">
        <v>2090</v>
      </c>
      <c r="AE36" s="79"/>
      <c r="AF36" s="79"/>
    </row>
    <row r="37" spans="1:32" ht="49.5" x14ac:dyDescent="0.25">
      <c r="A37" s="59" t="s">
        <v>2169</v>
      </c>
      <c r="B37" s="33" t="s">
        <v>108</v>
      </c>
      <c r="C37" s="73">
        <v>590</v>
      </c>
      <c r="D37" s="33" t="s">
        <v>201</v>
      </c>
      <c r="E37" s="97"/>
      <c r="F37" s="97"/>
      <c r="G37" s="33" t="s">
        <v>2144</v>
      </c>
      <c r="H37" s="33" t="s">
        <v>202</v>
      </c>
      <c r="I37" s="33"/>
      <c r="J37" s="55" t="s">
        <v>146</v>
      </c>
      <c r="K37" s="33">
        <v>7</v>
      </c>
      <c r="L37" s="33" t="s">
        <v>28</v>
      </c>
      <c r="M37" s="55">
        <v>4.5</v>
      </c>
      <c r="N37" s="33" t="s">
        <v>136</v>
      </c>
      <c r="O37" s="33" t="s">
        <v>713</v>
      </c>
      <c r="P37" s="33" t="s">
        <v>43</v>
      </c>
      <c r="Q37" s="33">
        <v>0</v>
      </c>
      <c r="R37" s="33" t="s">
        <v>31</v>
      </c>
      <c r="S37" s="3">
        <v>0</v>
      </c>
      <c r="T37" s="80">
        <v>21443706.129999999</v>
      </c>
      <c r="U37" s="80">
        <v>21443706.129999999</v>
      </c>
      <c r="V37" s="33" t="s">
        <v>32</v>
      </c>
      <c r="W37" s="33" t="s">
        <v>33</v>
      </c>
      <c r="X37" s="33" t="s">
        <v>200</v>
      </c>
      <c r="Y37" s="34">
        <v>3009133992</v>
      </c>
      <c r="Z37" s="10" t="s">
        <v>244</v>
      </c>
      <c r="AA37" s="33"/>
      <c r="AB37" s="33" t="s">
        <v>108</v>
      </c>
      <c r="AC37" s="33" t="s">
        <v>275</v>
      </c>
      <c r="AD37" s="33" t="s">
        <v>2090</v>
      </c>
      <c r="AE37" s="79"/>
      <c r="AF37" s="79"/>
    </row>
    <row r="38" spans="1:32" ht="49.5" x14ac:dyDescent="0.25">
      <c r="A38" s="59" t="s">
        <v>2170</v>
      </c>
      <c r="B38" s="33" t="s">
        <v>108</v>
      </c>
      <c r="C38" s="73">
        <v>591</v>
      </c>
      <c r="D38" s="33" t="s">
        <v>201</v>
      </c>
      <c r="E38" s="97"/>
      <c r="F38" s="97"/>
      <c r="G38" s="33" t="s">
        <v>2145</v>
      </c>
      <c r="H38" s="33" t="s">
        <v>202</v>
      </c>
      <c r="I38" s="33"/>
      <c r="J38" s="55" t="s">
        <v>146</v>
      </c>
      <c r="K38" s="33">
        <v>7</v>
      </c>
      <c r="L38" s="33" t="s">
        <v>28</v>
      </c>
      <c r="M38" s="55">
        <v>4</v>
      </c>
      <c r="N38" s="33" t="s">
        <v>136</v>
      </c>
      <c r="O38" s="33" t="s">
        <v>713</v>
      </c>
      <c r="P38" s="33" t="s">
        <v>43</v>
      </c>
      <c r="Q38" s="33">
        <v>0</v>
      </c>
      <c r="R38" s="33" t="s">
        <v>31</v>
      </c>
      <c r="S38" s="3">
        <v>0</v>
      </c>
      <c r="T38" s="80">
        <v>28623039.760000002</v>
      </c>
      <c r="U38" s="80">
        <v>28623039.760000002</v>
      </c>
      <c r="V38" s="33" t="s">
        <v>32</v>
      </c>
      <c r="W38" s="33" t="s">
        <v>33</v>
      </c>
      <c r="X38" s="33" t="s">
        <v>200</v>
      </c>
      <c r="Y38" s="34">
        <v>3009133992</v>
      </c>
      <c r="Z38" s="10" t="s">
        <v>244</v>
      </c>
      <c r="AA38" s="33"/>
      <c r="AB38" s="33" t="s">
        <v>108</v>
      </c>
      <c r="AC38" s="33" t="s">
        <v>275</v>
      </c>
      <c r="AD38" s="33" t="s">
        <v>2090</v>
      </c>
      <c r="AE38" s="79"/>
      <c r="AF38" s="79"/>
    </row>
    <row r="39" spans="1:32" ht="49.5" x14ac:dyDescent="0.25">
      <c r="A39" s="59" t="s">
        <v>2171</v>
      </c>
      <c r="B39" s="33" t="s">
        <v>108</v>
      </c>
      <c r="C39" s="73">
        <v>592</v>
      </c>
      <c r="D39" s="33" t="s">
        <v>201</v>
      </c>
      <c r="E39" s="97"/>
      <c r="F39" s="97"/>
      <c r="G39" s="33" t="s">
        <v>2146</v>
      </c>
      <c r="H39" s="33" t="s">
        <v>202</v>
      </c>
      <c r="I39" s="33"/>
      <c r="J39" s="55" t="s">
        <v>146</v>
      </c>
      <c r="K39" s="33">
        <v>7</v>
      </c>
      <c r="L39" s="33" t="s">
        <v>28</v>
      </c>
      <c r="M39" s="55">
        <v>4</v>
      </c>
      <c r="N39" s="33" t="s">
        <v>136</v>
      </c>
      <c r="O39" s="33" t="s">
        <v>713</v>
      </c>
      <c r="P39" s="33" t="s">
        <v>43</v>
      </c>
      <c r="Q39" s="33">
        <v>0</v>
      </c>
      <c r="R39" s="33" t="s">
        <v>31</v>
      </c>
      <c r="S39" s="3">
        <v>0</v>
      </c>
      <c r="T39" s="80">
        <v>14505332.92</v>
      </c>
      <c r="U39" s="80">
        <v>14505332.92</v>
      </c>
      <c r="V39" s="33" t="s">
        <v>32</v>
      </c>
      <c r="W39" s="33" t="s">
        <v>33</v>
      </c>
      <c r="X39" s="33" t="s">
        <v>200</v>
      </c>
      <c r="Y39" s="34">
        <v>3009133992</v>
      </c>
      <c r="Z39" s="10" t="s">
        <v>244</v>
      </c>
      <c r="AA39" s="33"/>
      <c r="AB39" s="33" t="s">
        <v>108</v>
      </c>
      <c r="AC39" s="33" t="s">
        <v>275</v>
      </c>
      <c r="AD39" s="33" t="s">
        <v>2090</v>
      </c>
      <c r="AE39" s="79"/>
      <c r="AF39" s="79"/>
    </row>
    <row r="40" spans="1:32" ht="87.75" customHeight="1" x14ac:dyDescent="0.25">
      <c r="A40" s="33" t="s">
        <v>2185</v>
      </c>
      <c r="B40" s="33" t="s">
        <v>35</v>
      </c>
      <c r="C40" s="73">
        <v>593</v>
      </c>
      <c r="D40" s="33">
        <v>80111607</v>
      </c>
      <c r="E40" s="97"/>
      <c r="F40" s="97"/>
      <c r="G40" s="33" t="s">
        <v>2147</v>
      </c>
      <c r="H40" s="33" t="s">
        <v>26</v>
      </c>
      <c r="I40" s="33" t="s">
        <v>2107</v>
      </c>
      <c r="J40" s="33" t="s">
        <v>36</v>
      </c>
      <c r="K40" s="33">
        <v>8</v>
      </c>
      <c r="L40" s="33" t="s">
        <v>28</v>
      </c>
      <c r="M40" s="33">
        <v>4.5</v>
      </c>
      <c r="N40" s="33" t="s">
        <v>29</v>
      </c>
      <c r="O40" s="33" t="s">
        <v>709</v>
      </c>
      <c r="P40" s="33" t="s">
        <v>43</v>
      </c>
      <c r="Q40" s="33">
        <v>0</v>
      </c>
      <c r="R40" s="33" t="s">
        <v>31</v>
      </c>
      <c r="S40" s="33">
        <v>7000000</v>
      </c>
      <c r="T40" s="80">
        <f>+M40*S40</f>
        <v>31500000</v>
      </c>
      <c r="U40" s="82">
        <f>+T40</f>
        <v>31500000</v>
      </c>
      <c r="V40" s="33" t="s">
        <v>32</v>
      </c>
      <c r="W40" s="33" t="s">
        <v>33</v>
      </c>
      <c r="X40" s="3" t="s">
        <v>2108</v>
      </c>
      <c r="Y40" s="34">
        <v>3009133992</v>
      </c>
      <c r="Z40" s="81" t="s">
        <v>2109</v>
      </c>
      <c r="AA40" s="33"/>
      <c r="AB40" s="33" t="s">
        <v>676</v>
      </c>
      <c r="AC40" s="33" t="s">
        <v>2110</v>
      </c>
      <c r="AD40" s="56" t="s">
        <v>2083</v>
      </c>
      <c r="AE40" s="33"/>
      <c r="AF40" s="33"/>
    </row>
    <row r="41" spans="1:32" ht="96" customHeight="1" x14ac:dyDescent="0.25">
      <c r="A41" s="59" t="s">
        <v>2181</v>
      </c>
      <c r="B41" s="33" t="s">
        <v>174</v>
      </c>
      <c r="C41" s="73">
        <v>594</v>
      </c>
      <c r="D41" s="33">
        <v>80161500</v>
      </c>
      <c r="E41" s="97"/>
      <c r="F41" s="97"/>
      <c r="G41" s="33" t="s">
        <v>2148</v>
      </c>
      <c r="H41" s="33" t="s">
        <v>744</v>
      </c>
      <c r="I41" s="33" t="s">
        <v>41</v>
      </c>
      <c r="J41" s="33" t="s">
        <v>36</v>
      </c>
      <c r="K41" s="33">
        <v>8</v>
      </c>
      <c r="L41" s="33" t="s">
        <v>28</v>
      </c>
      <c r="M41" s="33">
        <v>4.5</v>
      </c>
      <c r="N41" s="33" t="s">
        <v>29</v>
      </c>
      <c r="O41" s="33" t="s">
        <v>709</v>
      </c>
      <c r="P41" s="33" t="s">
        <v>43</v>
      </c>
      <c r="Q41" s="33">
        <v>0</v>
      </c>
      <c r="R41" s="33" t="s">
        <v>31</v>
      </c>
      <c r="S41" s="33">
        <v>5000000</v>
      </c>
      <c r="T41" s="80">
        <f>+M41*S41</f>
        <v>22500000</v>
      </c>
      <c r="U41" s="82">
        <f>+T41</f>
        <v>22500000</v>
      </c>
      <c r="V41" s="33" t="s">
        <v>32</v>
      </c>
      <c r="W41" s="33" t="s">
        <v>33</v>
      </c>
      <c r="X41" s="3" t="s">
        <v>576</v>
      </c>
      <c r="Y41" s="34">
        <v>3009133992</v>
      </c>
      <c r="Z41" s="81" t="s">
        <v>577</v>
      </c>
      <c r="AA41" s="33"/>
      <c r="AB41" s="33" t="s">
        <v>174</v>
      </c>
      <c r="AC41" s="33" t="s">
        <v>272</v>
      </c>
      <c r="AD41" s="56" t="s">
        <v>2083</v>
      </c>
      <c r="AE41" s="33"/>
      <c r="AF41" s="33"/>
    </row>
    <row r="42" spans="1:32" ht="137.25" customHeight="1" x14ac:dyDescent="0.25">
      <c r="A42" s="59" t="s">
        <v>2182</v>
      </c>
      <c r="B42" s="33" t="s">
        <v>174</v>
      </c>
      <c r="C42" s="73">
        <v>595</v>
      </c>
      <c r="D42" s="33">
        <v>80161500</v>
      </c>
      <c r="E42" s="97"/>
      <c r="F42" s="97"/>
      <c r="G42" s="33" t="s">
        <v>2149</v>
      </c>
      <c r="H42" s="33" t="s">
        <v>2007</v>
      </c>
      <c r="I42" s="33" t="s">
        <v>41</v>
      </c>
      <c r="J42" s="33" t="s">
        <v>36</v>
      </c>
      <c r="K42" s="33">
        <v>8</v>
      </c>
      <c r="L42" s="33" t="s">
        <v>28</v>
      </c>
      <c r="M42" s="33">
        <v>4.5</v>
      </c>
      <c r="N42" s="33" t="s">
        <v>29</v>
      </c>
      <c r="O42" s="33" t="s">
        <v>709</v>
      </c>
      <c r="P42" s="33" t="s">
        <v>43</v>
      </c>
      <c r="Q42" s="33">
        <v>0</v>
      </c>
      <c r="R42" s="33" t="s">
        <v>31</v>
      </c>
      <c r="S42" s="33">
        <v>6000000</v>
      </c>
      <c r="T42" s="80">
        <f>+M42*S42</f>
        <v>27000000</v>
      </c>
      <c r="U42" s="82">
        <f>+T42</f>
        <v>27000000</v>
      </c>
      <c r="V42" s="33" t="s">
        <v>32</v>
      </c>
      <c r="W42" s="33" t="s">
        <v>33</v>
      </c>
      <c r="X42" s="3" t="s">
        <v>576</v>
      </c>
      <c r="Y42" s="34">
        <v>3009133992</v>
      </c>
      <c r="Z42" s="81" t="s">
        <v>577</v>
      </c>
      <c r="AA42" s="33"/>
      <c r="AB42" s="33" t="s">
        <v>174</v>
      </c>
      <c r="AC42" s="33" t="s">
        <v>272</v>
      </c>
      <c r="AD42" s="56" t="s">
        <v>2083</v>
      </c>
      <c r="AE42" s="33"/>
      <c r="AF42" s="33"/>
    </row>
    <row r="43" spans="1:32" ht="125.25" customHeight="1" x14ac:dyDescent="0.25">
      <c r="A43" s="59" t="s">
        <v>2183</v>
      </c>
      <c r="B43" s="33" t="s">
        <v>174</v>
      </c>
      <c r="C43" s="73">
        <v>596</v>
      </c>
      <c r="D43" s="33">
        <v>80161500</v>
      </c>
      <c r="E43" s="97"/>
      <c r="F43" s="97"/>
      <c r="G43" s="33" t="s">
        <v>2150</v>
      </c>
      <c r="H43" s="33" t="s">
        <v>744</v>
      </c>
      <c r="I43" s="33" t="s">
        <v>41</v>
      </c>
      <c r="J43" s="33" t="s">
        <v>36</v>
      </c>
      <c r="K43" s="33">
        <v>8</v>
      </c>
      <c r="L43" s="33" t="s">
        <v>28</v>
      </c>
      <c r="M43" s="33">
        <v>4.5</v>
      </c>
      <c r="N43" s="33" t="s">
        <v>29</v>
      </c>
      <c r="O43" s="33" t="s">
        <v>709</v>
      </c>
      <c r="P43" s="33" t="s">
        <v>43</v>
      </c>
      <c r="Q43" s="33">
        <v>0</v>
      </c>
      <c r="R43" s="33" t="s">
        <v>31</v>
      </c>
      <c r="S43" s="33">
        <v>6000000</v>
      </c>
      <c r="T43" s="80">
        <f>+M43*S43</f>
        <v>27000000</v>
      </c>
      <c r="U43" s="82">
        <f>+T43</f>
        <v>27000000</v>
      </c>
      <c r="V43" s="33" t="s">
        <v>32</v>
      </c>
      <c r="W43" s="33" t="s">
        <v>33</v>
      </c>
      <c r="X43" s="3" t="s">
        <v>576</v>
      </c>
      <c r="Y43" s="34">
        <v>3009133992</v>
      </c>
      <c r="Z43" s="81" t="s">
        <v>577</v>
      </c>
      <c r="AA43" s="33"/>
      <c r="AB43" s="33" t="s">
        <v>174</v>
      </c>
      <c r="AC43" s="33" t="s">
        <v>272</v>
      </c>
      <c r="AD43" s="56" t="s">
        <v>2083</v>
      </c>
      <c r="AE43" s="33"/>
      <c r="AF43" s="33"/>
    </row>
    <row r="44" spans="1:32" s="52" customFormat="1" ht="126" customHeight="1" x14ac:dyDescent="0.25">
      <c r="A44" s="33" t="s">
        <v>2063</v>
      </c>
      <c r="B44" s="33" t="s">
        <v>65</v>
      </c>
      <c r="C44" s="73">
        <v>597</v>
      </c>
      <c r="D44" s="33" t="s">
        <v>1097</v>
      </c>
      <c r="E44" s="97"/>
      <c r="F44" s="97"/>
      <c r="G44" s="33" t="s">
        <v>2151</v>
      </c>
      <c r="H44" s="33" t="s">
        <v>744</v>
      </c>
      <c r="I44" s="33" t="s">
        <v>2114</v>
      </c>
      <c r="J44" s="33" t="s">
        <v>36</v>
      </c>
      <c r="K44" s="33">
        <v>8</v>
      </c>
      <c r="L44" s="33" t="s">
        <v>28</v>
      </c>
      <c r="M44" s="33">
        <v>4.5</v>
      </c>
      <c r="N44" s="33" t="s">
        <v>29</v>
      </c>
      <c r="O44" s="33" t="s">
        <v>709</v>
      </c>
      <c r="P44" s="33" t="s">
        <v>43</v>
      </c>
      <c r="Q44" s="33">
        <v>1</v>
      </c>
      <c r="R44" s="33" t="s">
        <v>59</v>
      </c>
      <c r="S44" s="3">
        <v>8000000</v>
      </c>
      <c r="T44" s="3">
        <f>+S44*M44</f>
        <v>36000000</v>
      </c>
      <c r="U44" s="3">
        <f>+T44</f>
        <v>36000000</v>
      </c>
      <c r="V44" s="33" t="s">
        <v>32</v>
      </c>
      <c r="W44" s="33" t="s">
        <v>33</v>
      </c>
      <c r="X44" s="33" t="s">
        <v>2115</v>
      </c>
      <c r="Y44" s="34">
        <v>3046096325</v>
      </c>
      <c r="Z44" s="83" t="s">
        <v>68</v>
      </c>
      <c r="AA44" s="33"/>
      <c r="AB44" s="33" t="s">
        <v>65</v>
      </c>
      <c r="AC44" s="33" t="s">
        <v>575</v>
      </c>
      <c r="AD44" s="56" t="s">
        <v>2083</v>
      </c>
      <c r="AE44" s="33"/>
      <c r="AF44" s="33"/>
    </row>
    <row r="45" spans="1:32" s="52" customFormat="1" ht="174" customHeight="1" x14ac:dyDescent="0.25">
      <c r="A45" s="33" t="s">
        <v>2064</v>
      </c>
      <c r="B45" s="33" t="s">
        <v>65</v>
      </c>
      <c r="C45" s="73">
        <v>598</v>
      </c>
      <c r="D45" s="33" t="s">
        <v>1097</v>
      </c>
      <c r="E45" s="97"/>
      <c r="F45" s="97"/>
      <c r="G45" s="33" t="s">
        <v>2152</v>
      </c>
      <c r="H45" s="33" t="s">
        <v>744</v>
      </c>
      <c r="I45" s="33" t="s">
        <v>2116</v>
      </c>
      <c r="J45" s="33" t="s">
        <v>36</v>
      </c>
      <c r="K45" s="33">
        <v>8</v>
      </c>
      <c r="L45" s="33" t="s">
        <v>28</v>
      </c>
      <c r="M45" s="33">
        <v>4.5</v>
      </c>
      <c r="N45" s="33" t="s">
        <v>29</v>
      </c>
      <c r="O45" s="33" t="s">
        <v>709</v>
      </c>
      <c r="P45" s="33" t="s">
        <v>43</v>
      </c>
      <c r="Q45" s="33">
        <v>1</v>
      </c>
      <c r="R45" s="33" t="s">
        <v>59</v>
      </c>
      <c r="S45" s="3">
        <v>8000000</v>
      </c>
      <c r="T45" s="3">
        <f>+S45*M45</f>
        <v>36000000</v>
      </c>
      <c r="U45" s="3">
        <f>+T45</f>
        <v>36000000</v>
      </c>
      <c r="V45" s="33" t="s">
        <v>32</v>
      </c>
      <c r="W45" s="33" t="s">
        <v>33</v>
      </c>
      <c r="X45" s="33" t="s">
        <v>2117</v>
      </c>
      <c r="Y45" s="34">
        <v>3015116726</v>
      </c>
      <c r="Z45" s="83" t="s">
        <v>2118</v>
      </c>
      <c r="AA45" s="33"/>
      <c r="AB45" s="33" t="s">
        <v>65</v>
      </c>
      <c r="AC45" s="33" t="s">
        <v>575</v>
      </c>
      <c r="AD45" s="56" t="s">
        <v>2083</v>
      </c>
      <c r="AE45" s="33"/>
      <c r="AF45" s="33"/>
    </row>
    <row r="46" spans="1:32" ht="153.75" customHeight="1" x14ac:dyDescent="0.25">
      <c r="A46" s="33" t="s">
        <v>2065</v>
      </c>
      <c r="B46" s="33" t="s">
        <v>65</v>
      </c>
      <c r="C46" s="73">
        <v>599</v>
      </c>
      <c r="D46" s="33" t="s">
        <v>311</v>
      </c>
      <c r="E46" s="97"/>
      <c r="F46" s="97"/>
      <c r="G46" s="56" t="s">
        <v>2153</v>
      </c>
      <c r="H46" s="33" t="s">
        <v>258</v>
      </c>
      <c r="I46" s="33" t="s">
        <v>2119</v>
      </c>
      <c r="J46" s="33" t="s">
        <v>36</v>
      </c>
      <c r="K46" s="33">
        <v>8</v>
      </c>
      <c r="L46" s="33" t="s">
        <v>84</v>
      </c>
      <c r="M46" s="33">
        <v>3</v>
      </c>
      <c r="N46" s="33" t="s">
        <v>29</v>
      </c>
      <c r="O46" s="33" t="s">
        <v>709</v>
      </c>
      <c r="P46" s="33" t="s">
        <v>312</v>
      </c>
      <c r="Q46" s="84">
        <v>1</v>
      </c>
      <c r="R46" s="33" t="s">
        <v>59</v>
      </c>
      <c r="S46" s="79"/>
      <c r="T46" s="85">
        <v>47431020</v>
      </c>
      <c r="U46" s="3">
        <f>+T46</f>
        <v>47431020</v>
      </c>
      <c r="V46" s="33" t="s">
        <v>32</v>
      </c>
      <c r="W46" s="33" t="s">
        <v>33</v>
      </c>
      <c r="X46" s="33" t="s">
        <v>2120</v>
      </c>
      <c r="Y46" s="34">
        <v>3138322677</v>
      </c>
      <c r="Z46" s="83" t="s">
        <v>2121</v>
      </c>
      <c r="AA46" s="79"/>
      <c r="AB46" s="33" t="s">
        <v>65</v>
      </c>
      <c r="AC46" s="33" t="s">
        <v>575</v>
      </c>
      <c r="AD46" s="56" t="s">
        <v>2083</v>
      </c>
      <c r="AE46" s="33"/>
      <c r="AF46" s="33"/>
    </row>
    <row r="47" spans="1:32" s="52" customFormat="1" ht="124.5" customHeight="1" x14ac:dyDescent="0.25">
      <c r="A47" s="33" t="s">
        <v>2184</v>
      </c>
      <c r="B47" s="33" t="s">
        <v>35</v>
      </c>
      <c r="C47" s="73">
        <v>600</v>
      </c>
      <c r="D47" s="33" t="s">
        <v>1292</v>
      </c>
      <c r="E47" s="97"/>
      <c r="F47" s="97"/>
      <c r="G47" s="33" t="s">
        <v>2154</v>
      </c>
      <c r="H47" s="33" t="s">
        <v>26</v>
      </c>
      <c r="I47" s="33" t="s">
        <v>1293</v>
      </c>
      <c r="J47" s="35" t="s">
        <v>36</v>
      </c>
      <c r="K47" s="33">
        <v>8</v>
      </c>
      <c r="L47" s="72" t="s">
        <v>28</v>
      </c>
      <c r="M47" s="33">
        <v>5</v>
      </c>
      <c r="N47" s="33" t="s">
        <v>29</v>
      </c>
      <c r="O47" s="33" t="s">
        <v>709</v>
      </c>
      <c r="P47" s="33" t="s">
        <v>43</v>
      </c>
      <c r="Q47" s="33">
        <v>0</v>
      </c>
      <c r="R47" s="33" t="s">
        <v>31</v>
      </c>
      <c r="S47" s="3">
        <v>7500000</v>
      </c>
      <c r="T47" s="3">
        <f>+M47*S47</f>
        <v>37500000</v>
      </c>
      <c r="U47" s="3">
        <f>T47</f>
        <v>37500000</v>
      </c>
      <c r="V47" s="33" t="s">
        <v>32</v>
      </c>
      <c r="W47" s="33" t="s">
        <v>33</v>
      </c>
      <c r="X47" s="33" t="s">
        <v>1294</v>
      </c>
      <c r="Y47" s="34">
        <v>3009133992</v>
      </c>
      <c r="Z47" s="10" t="s">
        <v>1295</v>
      </c>
      <c r="AA47" s="33"/>
      <c r="AB47" s="33" t="s">
        <v>676</v>
      </c>
      <c r="AC47" s="33" t="s">
        <v>272</v>
      </c>
      <c r="AD47" s="33" t="s">
        <v>2083</v>
      </c>
      <c r="AE47" s="33"/>
      <c r="AF47" s="33"/>
    </row>
    <row r="48" spans="1:32" s="87" customFormat="1" ht="207" customHeight="1" x14ac:dyDescent="0.3">
      <c r="A48" s="33" t="s">
        <v>2180</v>
      </c>
      <c r="B48" s="33" t="s">
        <v>1350</v>
      </c>
      <c r="C48" s="73">
        <v>601</v>
      </c>
      <c r="D48" s="33">
        <v>80161500</v>
      </c>
      <c r="E48" s="97"/>
      <c r="F48" s="94"/>
      <c r="G48" s="56" t="s">
        <v>2155</v>
      </c>
      <c r="H48" s="33" t="s">
        <v>26</v>
      </c>
      <c r="I48" s="33" t="s">
        <v>41</v>
      </c>
      <c r="J48" s="33" t="s">
        <v>36</v>
      </c>
      <c r="K48" s="33">
        <v>8</v>
      </c>
      <c r="L48" s="33" t="s">
        <v>28</v>
      </c>
      <c r="M48" s="33">
        <v>4.5</v>
      </c>
      <c r="N48" s="33" t="s">
        <v>29</v>
      </c>
      <c r="O48" s="33" t="s">
        <v>709</v>
      </c>
      <c r="P48" s="33" t="s">
        <v>43</v>
      </c>
      <c r="Q48" s="33">
        <v>0</v>
      </c>
      <c r="R48" s="33" t="s">
        <v>31</v>
      </c>
      <c r="S48" s="3">
        <v>12000000</v>
      </c>
      <c r="T48" s="86">
        <f>+S48*M48</f>
        <v>54000000</v>
      </c>
      <c r="U48" s="3">
        <f>+S48*M48</f>
        <v>54000000</v>
      </c>
      <c r="V48" s="33" t="s">
        <v>32</v>
      </c>
      <c r="W48" s="33" t="s">
        <v>33</v>
      </c>
      <c r="X48" s="33" t="s">
        <v>1795</v>
      </c>
      <c r="Y48" s="33">
        <v>5111150</v>
      </c>
      <c r="Z48" s="83" t="s">
        <v>1796</v>
      </c>
      <c r="AA48" s="33"/>
      <c r="AB48" s="33" t="s">
        <v>1350</v>
      </c>
      <c r="AC48" s="33" t="s">
        <v>1797</v>
      </c>
      <c r="AD48" s="33" t="s">
        <v>2083</v>
      </c>
      <c r="AE48" s="33"/>
      <c r="AF48" s="33"/>
    </row>
    <row r="49" spans="1:35" s="52" customFormat="1" ht="183" customHeight="1" x14ac:dyDescent="0.25">
      <c r="A49" s="59" t="s">
        <v>2172</v>
      </c>
      <c r="B49" s="56" t="s">
        <v>108</v>
      </c>
      <c r="C49" s="73">
        <v>602</v>
      </c>
      <c r="D49" s="33" t="s">
        <v>105</v>
      </c>
      <c r="E49" s="97"/>
      <c r="F49" s="94"/>
      <c r="G49" s="88" t="s">
        <v>2156</v>
      </c>
      <c r="H49" s="33" t="s">
        <v>26</v>
      </c>
      <c r="I49" s="56" t="s">
        <v>2124</v>
      </c>
      <c r="J49" s="56" t="s">
        <v>146</v>
      </c>
      <c r="K49" s="56">
        <v>7</v>
      </c>
      <c r="L49" s="56" t="s">
        <v>28</v>
      </c>
      <c r="M49" s="56">
        <v>4.5</v>
      </c>
      <c r="N49" s="33" t="s">
        <v>29</v>
      </c>
      <c r="O49" s="33" t="s">
        <v>709</v>
      </c>
      <c r="P49" s="56" t="s">
        <v>2125</v>
      </c>
      <c r="Q49" s="56">
        <v>20</v>
      </c>
      <c r="R49" s="33" t="s">
        <v>31</v>
      </c>
      <c r="S49" s="85">
        <v>8500000</v>
      </c>
      <c r="T49" s="85">
        <f>S49*M49</f>
        <v>38250000</v>
      </c>
      <c r="U49" s="89">
        <f>+T49</f>
        <v>38250000</v>
      </c>
      <c r="V49" s="56" t="s">
        <v>32</v>
      </c>
      <c r="W49" s="33" t="s">
        <v>33</v>
      </c>
      <c r="X49" s="56" t="s">
        <v>1947</v>
      </c>
      <c r="Y49" s="90">
        <v>3187934435</v>
      </c>
      <c r="Z49" s="81" t="s">
        <v>877</v>
      </c>
      <c r="AA49" s="33"/>
      <c r="AB49" s="33" t="s">
        <v>108</v>
      </c>
      <c r="AC49" s="33" t="s">
        <v>255</v>
      </c>
      <c r="AD49" s="33" t="s">
        <v>2083</v>
      </c>
      <c r="AE49" s="56"/>
      <c r="AF49" s="56"/>
    </row>
    <row r="50" spans="1:35" s="52" customFormat="1" ht="219.75" customHeight="1" x14ac:dyDescent="0.25">
      <c r="A50" s="59" t="s">
        <v>2173</v>
      </c>
      <c r="B50" s="56" t="s">
        <v>108</v>
      </c>
      <c r="C50" s="73">
        <v>603</v>
      </c>
      <c r="D50" s="33" t="s">
        <v>105</v>
      </c>
      <c r="E50" s="97"/>
      <c r="F50" s="94"/>
      <c r="G50" s="88" t="s">
        <v>2157</v>
      </c>
      <c r="H50" s="33" t="s">
        <v>2126</v>
      </c>
      <c r="I50" s="56" t="s">
        <v>2124</v>
      </c>
      <c r="J50" s="56" t="s">
        <v>146</v>
      </c>
      <c r="K50" s="56">
        <v>7</v>
      </c>
      <c r="L50" s="56" t="s">
        <v>28</v>
      </c>
      <c r="M50" s="56">
        <v>4.5</v>
      </c>
      <c r="N50" s="33" t="s">
        <v>29</v>
      </c>
      <c r="O50" s="33" t="s">
        <v>709</v>
      </c>
      <c r="P50" s="56" t="s">
        <v>2125</v>
      </c>
      <c r="Q50" s="56">
        <v>20</v>
      </c>
      <c r="R50" s="33" t="s">
        <v>31</v>
      </c>
      <c r="S50" s="85">
        <v>8500000</v>
      </c>
      <c r="T50" s="85">
        <f>S50*M50</f>
        <v>38250000</v>
      </c>
      <c r="U50" s="89">
        <f>+T50</f>
        <v>38250000</v>
      </c>
      <c r="V50" s="56" t="s">
        <v>32</v>
      </c>
      <c r="W50" s="33" t="s">
        <v>33</v>
      </c>
      <c r="X50" s="56" t="s">
        <v>1947</v>
      </c>
      <c r="Y50" s="90">
        <v>3187934435</v>
      </c>
      <c r="Z50" s="81" t="s">
        <v>877</v>
      </c>
      <c r="AA50" s="56"/>
      <c r="AB50" s="33" t="s">
        <v>108</v>
      </c>
      <c r="AC50" s="33" t="s">
        <v>255</v>
      </c>
      <c r="AD50" s="33" t="s">
        <v>2083</v>
      </c>
      <c r="AE50" s="56"/>
      <c r="AF50" s="56"/>
    </row>
    <row r="51" spans="1:35" s="52" customFormat="1" ht="123" customHeight="1" x14ac:dyDescent="0.25">
      <c r="A51" s="33" t="s">
        <v>2178</v>
      </c>
      <c r="B51" s="33" t="s">
        <v>96</v>
      </c>
      <c r="C51" s="73">
        <v>604</v>
      </c>
      <c r="D51" s="33">
        <v>80161504</v>
      </c>
      <c r="E51" s="97"/>
      <c r="F51" s="94"/>
      <c r="G51" s="33" t="s">
        <v>2158</v>
      </c>
      <c r="H51" s="33" t="s">
        <v>26</v>
      </c>
      <c r="I51" s="33" t="s">
        <v>41</v>
      </c>
      <c r="J51" s="55" t="s">
        <v>36</v>
      </c>
      <c r="K51" s="55">
        <v>8</v>
      </c>
      <c r="L51" s="55" t="s">
        <v>64</v>
      </c>
      <c r="M51" s="55">
        <v>4.5</v>
      </c>
      <c r="N51" s="33" t="s">
        <v>29</v>
      </c>
      <c r="O51" s="33" t="s">
        <v>709</v>
      </c>
      <c r="P51" s="33" t="s">
        <v>43</v>
      </c>
      <c r="Q51" s="33">
        <v>0</v>
      </c>
      <c r="R51" s="33" t="s">
        <v>31</v>
      </c>
      <c r="S51" s="3">
        <v>10500000</v>
      </c>
      <c r="T51" s="3">
        <v>47250000</v>
      </c>
      <c r="U51" s="3">
        <f t="shared" ref="U51:U52" si="5">+T51</f>
        <v>47250000</v>
      </c>
      <c r="V51" s="33" t="s">
        <v>32</v>
      </c>
      <c r="W51" s="33" t="s">
        <v>33</v>
      </c>
      <c r="X51" s="33" t="s">
        <v>2127</v>
      </c>
      <c r="Y51" s="34">
        <v>3176644990</v>
      </c>
      <c r="Z51" s="33" t="s">
        <v>2128</v>
      </c>
      <c r="AA51" s="33"/>
      <c r="AB51" s="33" t="s">
        <v>96</v>
      </c>
      <c r="AC51" s="33" t="s">
        <v>255</v>
      </c>
      <c r="AD51" s="33" t="s">
        <v>2083</v>
      </c>
      <c r="AE51" s="33"/>
      <c r="AF51" s="33"/>
    </row>
    <row r="52" spans="1:35" s="52" customFormat="1" ht="108.75" customHeight="1" x14ac:dyDescent="0.25">
      <c r="A52" s="33" t="s">
        <v>2179</v>
      </c>
      <c r="B52" s="33" t="s">
        <v>96</v>
      </c>
      <c r="C52" s="73">
        <v>605</v>
      </c>
      <c r="D52" s="33">
        <v>80161504</v>
      </c>
      <c r="E52" s="97"/>
      <c r="F52" s="94"/>
      <c r="G52" s="33" t="s">
        <v>2159</v>
      </c>
      <c r="H52" s="33" t="s">
        <v>26</v>
      </c>
      <c r="I52" s="33" t="s">
        <v>41</v>
      </c>
      <c r="J52" s="55" t="s">
        <v>36</v>
      </c>
      <c r="K52" s="55">
        <v>8</v>
      </c>
      <c r="L52" s="55" t="s">
        <v>64</v>
      </c>
      <c r="M52" s="55">
        <v>4.5</v>
      </c>
      <c r="N52" s="33" t="s">
        <v>29</v>
      </c>
      <c r="O52" s="33" t="s">
        <v>709</v>
      </c>
      <c r="P52" s="33" t="s">
        <v>43</v>
      </c>
      <c r="Q52" s="33">
        <v>0</v>
      </c>
      <c r="R52" s="33" t="s">
        <v>31</v>
      </c>
      <c r="S52" s="3">
        <v>4500000</v>
      </c>
      <c r="T52" s="3">
        <v>20250000</v>
      </c>
      <c r="U52" s="3">
        <f t="shared" si="5"/>
        <v>20250000</v>
      </c>
      <c r="V52" s="33" t="s">
        <v>32</v>
      </c>
      <c r="W52" s="33" t="s">
        <v>33</v>
      </c>
      <c r="X52" s="33" t="s">
        <v>2127</v>
      </c>
      <c r="Y52" s="34">
        <v>3176644990</v>
      </c>
      <c r="Z52" s="33" t="s">
        <v>2128</v>
      </c>
      <c r="AA52" s="33"/>
      <c r="AB52" s="33" t="s">
        <v>96</v>
      </c>
      <c r="AC52" s="33" t="s">
        <v>255</v>
      </c>
      <c r="AD52" s="33" t="s">
        <v>2083</v>
      </c>
      <c r="AE52" s="33"/>
      <c r="AF52" s="33"/>
    </row>
    <row r="53" spans="1:35" ht="82.5" x14ac:dyDescent="0.25">
      <c r="A53" s="59" t="s">
        <v>2174</v>
      </c>
      <c r="B53" s="33" t="s">
        <v>108</v>
      </c>
      <c r="C53" s="73">
        <v>606</v>
      </c>
      <c r="D53" s="33" t="s">
        <v>1230</v>
      </c>
      <c r="E53" s="97"/>
      <c r="F53" s="94"/>
      <c r="G53" s="33" t="s">
        <v>2160</v>
      </c>
      <c r="H53" s="33" t="s">
        <v>26</v>
      </c>
      <c r="I53" s="33"/>
      <c r="J53" s="33" t="s">
        <v>36</v>
      </c>
      <c r="K53" s="55">
        <v>8</v>
      </c>
      <c r="L53" s="33" t="s">
        <v>28</v>
      </c>
      <c r="M53" s="33">
        <v>4.5</v>
      </c>
      <c r="N53" s="33" t="s">
        <v>29</v>
      </c>
      <c r="O53" s="33" t="s">
        <v>709</v>
      </c>
      <c r="P53" s="33" t="s">
        <v>43</v>
      </c>
      <c r="Q53" s="33">
        <v>0</v>
      </c>
      <c r="R53" s="33" t="s">
        <v>31</v>
      </c>
      <c r="S53" s="91">
        <v>7000000</v>
      </c>
      <c r="T53" s="91">
        <f>+S53*4.5</f>
        <v>31500000</v>
      </c>
      <c r="U53" s="91">
        <f>+T53</f>
        <v>31500000</v>
      </c>
      <c r="V53" s="33" t="s">
        <v>32</v>
      </c>
      <c r="W53" s="33" t="s">
        <v>33</v>
      </c>
      <c r="X53" s="33" t="s">
        <v>1343</v>
      </c>
      <c r="Y53" s="33">
        <v>3213009428</v>
      </c>
      <c r="Z53" s="10" t="s">
        <v>1344</v>
      </c>
      <c r="AA53" s="33"/>
      <c r="AB53" s="33" t="s">
        <v>108</v>
      </c>
      <c r="AC53" s="33" t="s">
        <v>255</v>
      </c>
      <c r="AD53" s="33" t="s">
        <v>2083</v>
      </c>
      <c r="AE53" s="33"/>
      <c r="AF53" s="33"/>
      <c r="AG53" s="33"/>
      <c r="AH53" s="22"/>
      <c r="AI53" s="22"/>
    </row>
    <row r="54" spans="1:35" ht="103.5" customHeight="1" x14ac:dyDescent="0.25">
      <c r="A54" s="59" t="s">
        <v>2175</v>
      </c>
      <c r="B54" s="33" t="s">
        <v>108</v>
      </c>
      <c r="C54" s="73">
        <v>607</v>
      </c>
      <c r="D54" s="33" t="s">
        <v>1250</v>
      </c>
      <c r="E54" s="97"/>
      <c r="F54" s="94"/>
      <c r="G54" s="33" t="s">
        <v>2161</v>
      </c>
      <c r="H54" s="33" t="s">
        <v>26</v>
      </c>
      <c r="I54" s="33"/>
      <c r="J54" s="33" t="s">
        <v>36</v>
      </c>
      <c r="K54" s="55">
        <v>8</v>
      </c>
      <c r="L54" s="33" t="s">
        <v>28</v>
      </c>
      <c r="M54" s="33">
        <v>4.5</v>
      </c>
      <c r="N54" s="33" t="s">
        <v>29</v>
      </c>
      <c r="O54" s="33" t="s">
        <v>709</v>
      </c>
      <c r="P54" s="33" t="s">
        <v>43</v>
      </c>
      <c r="Q54" s="33">
        <v>0</v>
      </c>
      <c r="R54" s="33" t="s">
        <v>31</v>
      </c>
      <c r="S54" s="91">
        <v>7000000</v>
      </c>
      <c r="T54" s="91">
        <f>+S54*M54</f>
        <v>31500000</v>
      </c>
      <c r="U54" s="91">
        <f>+T54</f>
        <v>31500000</v>
      </c>
      <c r="V54" s="33" t="s">
        <v>32</v>
      </c>
      <c r="W54" s="33" t="s">
        <v>33</v>
      </c>
      <c r="X54" s="33" t="s">
        <v>1343</v>
      </c>
      <c r="Y54" s="33">
        <v>3213009428</v>
      </c>
      <c r="Z54" s="10" t="s">
        <v>1344</v>
      </c>
      <c r="AA54" s="33"/>
      <c r="AB54" s="33" t="s">
        <v>108</v>
      </c>
      <c r="AC54" s="33" t="s">
        <v>255</v>
      </c>
      <c r="AD54" s="33" t="s">
        <v>2083</v>
      </c>
      <c r="AE54" s="33"/>
      <c r="AF54" s="33"/>
      <c r="AG54" s="33"/>
      <c r="AH54" s="22"/>
      <c r="AI54" s="22"/>
    </row>
    <row r="55" spans="1:35" s="52" customFormat="1" ht="176.25" customHeight="1" x14ac:dyDescent="0.25">
      <c r="A55" s="59" t="s">
        <v>2176</v>
      </c>
      <c r="B55" s="33" t="s">
        <v>108</v>
      </c>
      <c r="C55" s="73">
        <v>608</v>
      </c>
      <c r="D55" s="33" t="s">
        <v>1236</v>
      </c>
      <c r="E55" s="97"/>
      <c r="F55" s="94"/>
      <c r="G55" s="33" t="s">
        <v>2162</v>
      </c>
      <c r="H55" s="33" t="s">
        <v>26</v>
      </c>
      <c r="I55" s="33" t="s">
        <v>41</v>
      </c>
      <c r="J55" s="33" t="s">
        <v>36</v>
      </c>
      <c r="K55" s="55">
        <v>8</v>
      </c>
      <c r="L55" s="33" t="s">
        <v>28</v>
      </c>
      <c r="M55" s="33">
        <v>4.5</v>
      </c>
      <c r="N55" s="33" t="s">
        <v>29</v>
      </c>
      <c r="O55" s="33" t="s">
        <v>709</v>
      </c>
      <c r="P55" s="56" t="s">
        <v>2125</v>
      </c>
      <c r="Q55" s="33">
        <v>0</v>
      </c>
      <c r="R55" s="33" t="s">
        <v>31</v>
      </c>
      <c r="S55" s="62">
        <v>7000000</v>
      </c>
      <c r="T55" s="62">
        <f>+M55*S55</f>
        <v>31500000</v>
      </c>
      <c r="U55" s="29">
        <f>+T55</f>
        <v>31500000</v>
      </c>
      <c r="V55" s="33" t="s">
        <v>32</v>
      </c>
      <c r="W55" s="33" t="s">
        <v>33</v>
      </c>
      <c r="X55" s="33" t="s">
        <v>652</v>
      </c>
      <c r="Y55" s="34">
        <v>3009133992</v>
      </c>
      <c r="Z55" s="83" t="s">
        <v>777</v>
      </c>
      <c r="AA55" s="33"/>
      <c r="AB55" s="33" t="s">
        <v>108</v>
      </c>
      <c r="AC55" s="33" t="s">
        <v>573</v>
      </c>
      <c r="AD55" s="33" t="s">
        <v>2083</v>
      </c>
      <c r="AE55" s="33"/>
      <c r="AF55" s="33"/>
    </row>
    <row r="56" spans="1:35" s="96" customFormat="1" ht="189" customHeight="1" x14ac:dyDescent="0.25">
      <c r="A56" s="59" t="s">
        <v>2177</v>
      </c>
      <c r="B56" s="94" t="s">
        <v>108</v>
      </c>
      <c r="C56" s="73">
        <v>609</v>
      </c>
      <c r="D56" s="94">
        <v>78181500</v>
      </c>
      <c r="E56" s="97"/>
      <c r="F56" s="97"/>
      <c r="G56" s="94" t="s">
        <v>2163</v>
      </c>
      <c r="H56" s="94" t="s">
        <v>185</v>
      </c>
      <c r="I56" s="94" t="s">
        <v>78</v>
      </c>
      <c r="J56" s="33" t="s">
        <v>36</v>
      </c>
      <c r="K56" s="55">
        <v>8</v>
      </c>
      <c r="L56" s="94" t="s">
        <v>28</v>
      </c>
      <c r="M56" s="94">
        <v>5</v>
      </c>
      <c r="N56" s="94" t="s">
        <v>113</v>
      </c>
      <c r="O56" s="94" t="s">
        <v>714</v>
      </c>
      <c r="P56" s="94" t="s">
        <v>43</v>
      </c>
      <c r="Q56" s="94">
        <v>0</v>
      </c>
      <c r="R56" s="94" t="s">
        <v>31</v>
      </c>
      <c r="S56" s="62">
        <v>0</v>
      </c>
      <c r="T56" s="62">
        <v>132412000</v>
      </c>
      <c r="U56" s="29">
        <f>+T56</f>
        <v>132412000</v>
      </c>
      <c r="V56" s="94" t="s">
        <v>32</v>
      </c>
      <c r="W56" s="94" t="s">
        <v>33</v>
      </c>
      <c r="X56" s="94" t="s">
        <v>234</v>
      </c>
      <c r="Y56" s="95">
        <v>3009133992</v>
      </c>
      <c r="Z56" s="10" t="s">
        <v>245</v>
      </c>
      <c r="AA56" s="94"/>
      <c r="AB56" s="94" t="s">
        <v>108</v>
      </c>
      <c r="AC56" s="94" t="s">
        <v>277</v>
      </c>
      <c r="AD56" s="33" t="s">
        <v>2083</v>
      </c>
      <c r="AE56" s="94"/>
      <c r="AF56" s="94"/>
    </row>
  </sheetData>
  <conditionalFormatting sqref="C1">
    <cfRule type="duplicateValues" dxfId="404" priority="1128"/>
    <cfRule type="duplicateValues" dxfId="403" priority="1129"/>
    <cfRule type="duplicateValues" dxfId="402" priority="1130"/>
    <cfRule type="duplicateValues" dxfId="401" priority="1131"/>
    <cfRule type="duplicateValues" dxfId="400" priority="1132"/>
    <cfRule type="duplicateValues" dxfId="399" priority="1133"/>
  </conditionalFormatting>
  <conditionalFormatting sqref="C2">
    <cfRule type="duplicateValues" dxfId="398" priority="156"/>
    <cfRule type="duplicateValues" dxfId="397" priority="157"/>
    <cfRule type="duplicateValues" dxfId="396" priority="158"/>
    <cfRule type="duplicateValues" dxfId="395" priority="159"/>
    <cfRule type="duplicateValues" dxfId="394" priority="160"/>
    <cfRule type="duplicateValues" dxfId="393" priority="161"/>
    <cfRule type="duplicateValues" dxfId="392" priority="162"/>
    <cfRule type="duplicateValues" dxfId="391" priority="163"/>
  </conditionalFormatting>
  <conditionalFormatting sqref="C3">
    <cfRule type="duplicateValues" dxfId="390" priority="266"/>
    <cfRule type="duplicateValues" dxfId="389" priority="267"/>
    <cfRule type="duplicateValues" dxfId="388" priority="268"/>
    <cfRule type="duplicateValues" dxfId="387" priority="269"/>
    <cfRule type="duplicateValues" dxfId="386" priority="270"/>
    <cfRule type="duplicateValues" dxfId="385" priority="271"/>
    <cfRule type="duplicateValues" dxfId="384" priority="272"/>
    <cfRule type="duplicateValues" dxfId="383" priority="273"/>
    <cfRule type="duplicateValues" dxfId="382" priority="274"/>
    <cfRule type="duplicateValues" dxfId="381" priority="275"/>
    <cfRule type="duplicateValues" dxfId="380" priority="276"/>
    <cfRule type="duplicateValues" dxfId="379" priority="277"/>
    <cfRule type="duplicateValues" dxfId="378" priority="278"/>
    <cfRule type="duplicateValues" dxfId="377" priority="279"/>
    <cfRule type="duplicateValues" dxfId="376" priority="280"/>
    <cfRule type="duplicateValues" dxfId="375" priority="281"/>
    <cfRule type="duplicateValues" dxfId="374" priority="282"/>
  </conditionalFormatting>
  <conditionalFormatting sqref="C4">
    <cfRule type="duplicateValues" dxfId="373" priority="204"/>
    <cfRule type="duplicateValues" dxfId="372" priority="205"/>
    <cfRule type="duplicateValues" dxfId="371" priority="206"/>
    <cfRule type="duplicateValues" dxfId="370" priority="207"/>
    <cfRule type="duplicateValues" dxfId="369" priority="208"/>
    <cfRule type="duplicateValues" dxfId="368" priority="209"/>
    <cfRule type="duplicateValues" dxfId="367" priority="210"/>
    <cfRule type="duplicateValues" dxfId="366" priority="211"/>
    <cfRule type="duplicateValues" dxfId="365" priority="212"/>
    <cfRule type="duplicateValues" dxfId="364" priority="213"/>
    <cfRule type="duplicateValues" dxfId="363" priority="214"/>
  </conditionalFormatting>
  <conditionalFormatting sqref="C11">
    <cfRule type="duplicateValues" dxfId="362" priority="247"/>
    <cfRule type="duplicateValues" dxfId="361" priority="248"/>
    <cfRule type="duplicateValues" dxfId="360" priority="249"/>
    <cfRule type="duplicateValues" dxfId="359" priority="250"/>
    <cfRule type="duplicateValues" dxfId="358" priority="251"/>
    <cfRule type="duplicateValues" dxfId="357" priority="252"/>
    <cfRule type="duplicateValues" dxfId="356" priority="253"/>
    <cfRule type="duplicateValues" dxfId="355" priority="254"/>
  </conditionalFormatting>
  <conditionalFormatting sqref="C12">
    <cfRule type="duplicateValues" dxfId="354" priority="240"/>
    <cfRule type="duplicateValues" dxfId="353" priority="241"/>
    <cfRule type="duplicateValues" dxfId="352" priority="242"/>
    <cfRule type="duplicateValues" dxfId="351" priority="243"/>
    <cfRule type="duplicateValues" dxfId="350" priority="244"/>
    <cfRule type="duplicateValues" dxfId="349" priority="245"/>
    <cfRule type="duplicateValues" dxfId="348" priority="246"/>
  </conditionalFormatting>
  <conditionalFormatting sqref="C13">
    <cfRule type="duplicateValues" dxfId="347" priority="227"/>
    <cfRule type="duplicateValues" dxfId="346" priority="228"/>
    <cfRule type="duplicateValues" dxfId="345" priority="229"/>
    <cfRule type="duplicateValues" dxfId="344" priority="230"/>
    <cfRule type="duplicateValues" dxfId="343" priority="231"/>
    <cfRule type="duplicateValues" dxfId="342" priority="232"/>
    <cfRule type="duplicateValues" dxfId="341" priority="233"/>
    <cfRule type="duplicateValues" dxfId="340" priority="234"/>
    <cfRule type="duplicateValues" dxfId="339" priority="235"/>
    <cfRule type="duplicateValues" dxfId="338" priority="236"/>
    <cfRule type="duplicateValues" dxfId="337" priority="237"/>
    <cfRule type="duplicateValues" dxfId="336" priority="238"/>
    <cfRule type="duplicateValues" dxfId="335" priority="239"/>
  </conditionalFormatting>
  <conditionalFormatting sqref="C14">
    <cfRule type="duplicateValues" dxfId="334" priority="226"/>
  </conditionalFormatting>
  <conditionalFormatting sqref="C15">
    <cfRule type="duplicateValues" dxfId="333" priority="225"/>
  </conditionalFormatting>
  <conditionalFormatting sqref="C16">
    <cfRule type="duplicateValues" dxfId="332" priority="224"/>
  </conditionalFormatting>
  <conditionalFormatting sqref="C17">
    <cfRule type="duplicateValues" dxfId="331" priority="223"/>
  </conditionalFormatting>
  <conditionalFormatting sqref="C18">
    <cfRule type="duplicateValues" dxfId="330" priority="222"/>
  </conditionalFormatting>
  <conditionalFormatting sqref="C19">
    <cfRule type="duplicateValues" dxfId="329" priority="221"/>
  </conditionalFormatting>
  <conditionalFormatting sqref="C20">
    <cfRule type="duplicateValues" dxfId="328" priority="220"/>
  </conditionalFormatting>
  <conditionalFormatting sqref="C21">
    <cfRule type="duplicateValues" dxfId="327" priority="219"/>
  </conditionalFormatting>
  <conditionalFormatting sqref="C22">
    <cfRule type="duplicateValues" dxfId="326" priority="218"/>
  </conditionalFormatting>
  <conditionalFormatting sqref="C23">
    <cfRule type="duplicateValues" dxfId="325" priority="217"/>
  </conditionalFormatting>
  <conditionalFormatting sqref="C24">
    <cfRule type="duplicateValues" dxfId="324" priority="216"/>
  </conditionalFormatting>
  <conditionalFormatting sqref="C25">
    <cfRule type="duplicateValues" dxfId="323" priority="215"/>
  </conditionalFormatting>
  <conditionalFormatting sqref="C26">
    <cfRule type="duplicateValues" dxfId="322" priority="255"/>
    <cfRule type="duplicateValues" dxfId="321" priority="256"/>
    <cfRule type="duplicateValues" dxfId="320" priority="257"/>
    <cfRule type="duplicateValues" dxfId="319" priority="258"/>
    <cfRule type="duplicateValues" dxfId="318" priority="259"/>
    <cfRule type="duplicateValues" dxfId="317" priority="260"/>
    <cfRule type="duplicateValues" dxfId="316" priority="261"/>
    <cfRule type="duplicateValues" dxfId="315" priority="262"/>
    <cfRule type="duplicateValues" dxfId="314" priority="263"/>
    <cfRule type="duplicateValues" dxfId="313" priority="264"/>
    <cfRule type="duplicateValues" dxfId="312" priority="265"/>
  </conditionalFormatting>
  <conditionalFormatting sqref="C28">
    <cfRule type="duplicateValues" dxfId="311" priority="155"/>
  </conditionalFormatting>
  <conditionalFormatting sqref="C29">
    <cfRule type="duplicateValues" dxfId="310" priority="176"/>
    <cfRule type="duplicateValues" dxfId="309" priority="177"/>
    <cfRule type="duplicateValues" dxfId="308" priority="178"/>
    <cfRule type="duplicateValues" dxfId="307" priority="179"/>
    <cfRule type="duplicateValues" dxfId="306" priority="180"/>
    <cfRule type="duplicateValues" dxfId="305" priority="181"/>
    <cfRule type="duplicateValues" dxfId="304" priority="182"/>
    <cfRule type="duplicateValues" dxfId="303" priority="183"/>
    <cfRule type="duplicateValues" dxfId="302" priority="184"/>
    <cfRule type="duplicateValues" dxfId="301" priority="185"/>
    <cfRule type="duplicateValues" dxfId="300" priority="186"/>
  </conditionalFormatting>
  <conditionalFormatting sqref="C30">
    <cfRule type="duplicateValues" dxfId="299" priority="194"/>
    <cfRule type="duplicateValues" dxfId="298" priority="195"/>
    <cfRule type="duplicateValues" dxfId="297" priority="196"/>
    <cfRule type="duplicateValues" dxfId="296" priority="197"/>
    <cfRule type="duplicateValues" dxfId="295" priority="198"/>
    <cfRule type="duplicateValues" dxfId="294" priority="199"/>
    <cfRule type="duplicateValues" dxfId="293" priority="200"/>
    <cfRule type="duplicateValues" dxfId="292" priority="201"/>
    <cfRule type="duplicateValues" dxfId="291" priority="202"/>
    <cfRule type="duplicateValues" dxfId="290" priority="203"/>
  </conditionalFormatting>
  <conditionalFormatting sqref="C31">
    <cfRule type="duplicateValues" dxfId="289" priority="165"/>
    <cfRule type="duplicateValues" dxfId="288" priority="166"/>
    <cfRule type="duplicateValues" dxfId="287" priority="167"/>
    <cfRule type="duplicateValues" dxfId="286" priority="168"/>
    <cfRule type="duplicateValues" dxfId="285" priority="169"/>
    <cfRule type="duplicateValues" dxfId="284" priority="170"/>
    <cfRule type="duplicateValues" dxfId="283" priority="171"/>
    <cfRule type="duplicateValues" dxfId="282" priority="172"/>
    <cfRule type="duplicateValues" dxfId="281" priority="173"/>
    <cfRule type="duplicateValues" dxfId="280" priority="174"/>
  </conditionalFormatting>
  <conditionalFormatting sqref="C57:C1048576 C1">
    <cfRule type="duplicateValues" dxfId="279" priority="15842"/>
  </conditionalFormatting>
  <conditionalFormatting sqref="C27">
    <cfRule type="duplicateValues" dxfId="278" priority="82"/>
    <cfRule type="duplicateValues" dxfId="277" priority="83"/>
    <cfRule type="duplicateValues" dxfId="276" priority="84"/>
    <cfRule type="duplicateValues" dxfId="275" priority="85"/>
    <cfRule type="duplicateValues" dxfId="274" priority="86"/>
    <cfRule type="duplicateValues" dxfId="273" priority="87"/>
    <cfRule type="duplicateValues" dxfId="272" priority="88"/>
    <cfRule type="duplicateValues" dxfId="271" priority="89"/>
    <cfRule type="duplicateValues" dxfId="270" priority="90"/>
    <cfRule type="duplicateValues" dxfId="269" priority="91"/>
    <cfRule type="duplicateValues" dxfId="268" priority="92"/>
  </conditionalFormatting>
  <conditionalFormatting sqref="C27">
    <cfRule type="duplicateValues" dxfId="267" priority="81"/>
  </conditionalFormatting>
  <conditionalFormatting sqref="C5">
    <cfRule type="duplicateValues" dxfId="266" priority="74"/>
    <cfRule type="duplicateValues" dxfId="265" priority="75"/>
    <cfRule type="duplicateValues" dxfId="264" priority="76"/>
    <cfRule type="duplicateValues" dxfId="263" priority="77"/>
    <cfRule type="duplicateValues" dxfId="262" priority="78"/>
    <cfRule type="duplicateValues" dxfId="261" priority="79"/>
    <cfRule type="duplicateValues" dxfId="260" priority="80"/>
  </conditionalFormatting>
  <conditionalFormatting sqref="C5">
    <cfRule type="duplicateValues" dxfId="259" priority="73"/>
  </conditionalFormatting>
  <conditionalFormatting sqref="C6">
    <cfRule type="duplicateValues" dxfId="258" priority="66"/>
    <cfRule type="duplicateValues" dxfId="257" priority="67"/>
    <cfRule type="duplicateValues" dxfId="256" priority="68"/>
    <cfRule type="duplicateValues" dxfId="255" priority="69"/>
    <cfRule type="duplicateValues" dxfId="254" priority="70"/>
    <cfRule type="duplicateValues" dxfId="253" priority="71"/>
    <cfRule type="duplicateValues" dxfId="252" priority="72"/>
  </conditionalFormatting>
  <conditionalFormatting sqref="C6">
    <cfRule type="duplicateValues" dxfId="251" priority="65"/>
  </conditionalFormatting>
  <conditionalFormatting sqref="C7">
    <cfRule type="duplicateValues" dxfId="250" priority="57"/>
    <cfRule type="duplicateValues" dxfId="249" priority="58"/>
    <cfRule type="duplicateValues" dxfId="248" priority="59"/>
    <cfRule type="duplicateValues" dxfId="247" priority="60"/>
    <cfRule type="duplicateValues" dxfId="246" priority="61"/>
    <cfRule type="duplicateValues" dxfId="245" priority="62"/>
    <cfRule type="duplicateValues" dxfId="244" priority="63"/>
    <cfRule type="duplicateValues" dxfId="243" priority="64"/>
  </conditionalFormatting>
  <conditionalFormatting sqref="C7">
    <cfRule type="duplicateValues" dxfId="242" priority="56"/>
  </conditionalFormatting>
  <conditionalFormatting sqref="C8">
    <cfRule type="duplicateValues" dxfId="241" priority="50"/>
    <cfRule type="duplicateValues" dxfId="240" priority="51"/>
    <cfRule type="duplicateValues" dxfId="239" priority="52"/>
    <cfRule type="duplicateValues" dxfId="238" priority="53"/>
    <cfRule type="duplicateValues" dxfId="237" priority="54"/>
    <cfRule type="duplicateValues" dxfId="236" priority="55"/>
  </conditionalFormatting>
  <conditionalFormatting sqref="C8">
    <cfRule type="duplicateValues" dxfId="235" priority="49"/>
  </conditionalFormatting>
  <conditionalFormatting sqref="C9">
    <cfRule type="duplicateValues" dxfId="234" priority="48"/>
  </conditionalFormatting>
  <conditionalFormatting sqref="C9">
    <cfRule type="duplicateValues" dxfId="233" priority="37"/>
    <cfRule type="duplicateValues" dxfId="232" priority="38"/>
    <cfRule type="duplicateValues" dxfId="231" priority="39"/>
    <cfRule type="duplicateValues" dxfId="230" priority="40"/>
    <cfRule type="duplicateValues" dxfId="229" priority="41"/>
    <cfRule type="duplicateValues" dxfId="228" priority="42"/>
    <cfRule type="duplicateValues" dxfId="227" priority="43"/>
    <cfRule type="duplicateValues" dxfId="226" priority="44"/>
    <cfRule type="duplicateValues" dxfId="225" priority="45"/>
    <cfRule type="duplicateValues" dxfId="224" priority="46"/>
    <cfRule type="duplicateValues" dxfId="223" priority="47"/>
  </conditionalFormatting>
  <conditionalFormatting sqref="C10">
    <cfRule type="duplicateValues" dxfId="222" priority="19"/>
    <cfRule type="duplicateValues" dxfId="221" priority="20"/>
    <cfRule type="duplicateValues" dxfId="220" priority="21"/>
    <cfRule type="duplicateValues" dxfId="219" priority="22"/>
    <cfRule type="duplicateValues" dxfId="218" priority="23"/>
    <cfRule type="duplicateValues" dxfId="217" priority="24"/>
    <cfRule type="duplicateValues" dxfId="216" priority="25"/>
    <cfRule type="duplicateValues" dxfId="215" priority="26"/>
    <cfRule type="duplicateValues" dxfId="214" priority="27"/>
    <cfRule type="duplicateValues" dxfId="213" priority="28"/>
    <cfRule type="duplicateValues" dxfId="212" priority="29"/>
    <cfRule type="duplicateValues" dxfId="211" priority="30"/>
    <cfRule type="duplicateValues" dxfId="210" priority="31"/>
    <cfRule type="duplicateValues" dxfId="209" priority="32"/>
    <cfRule type="duplicateValues" dxfId="208" priority="33"/>
    <cfRule type="duplicateValues" dxfId="207" priority="34"/>
    <cfRule type="duplicateValues" dxfId="206" priority="35"/>
    <cfRule type="duplicateValues" dxfId="205" priority="36"/>
  </conditionalFormatting>
  <hyperlinks>
    <hyperlink ref="Z47" r:id="rId1" display="nestor.medina@migracioncolombia.gov.co" xr:uid="{632AF36D-5BF2-4B0A-B8F7-6BFEF3BB0F76}"/>
    <hyperlink ref="Z3" r:id="rId2" display="juan.arcos@migracioncolombia.gov.co" xr:uid="{3A2976AE-5919-4F58-88D0-82B33B683052}"/>
    <hyperlink ref="Z11" r:id="rId3" display="johana.oviedo@migracioncolombia.gov.co" xr:uid="{D4CE844F-AEED-4076-ABBE-3CE1DA93C816}"/>
    <hyperlink ref="Z12" r:id="rId4" display="johana.oviedo@migracioncolombia.gov.co" xr:uid="{A48A84A8-343C-43A6-914F-66A609DE9468}"/>
    <hyperlink ref="Z13" r:id="rId5" display="johana.oviedo@migracioncolombia.gov.co" xr:uid="{71D1644A-FF4F-47B7-98F0-37CF65B2C42C}"/>
    <hyperlink ref="Z14" r:id="rId6" display="johana.oviedo@migracioncolombia.gov.co" xr:uid="{54643DAE-5AD3-4497-9068-9D891943F68C}"/>
    <hyperlink ref="Z15" r:id="rId7" display="johana.oviedo@migracioncolombia.gov.co" xr:uid="{BE2032D9-5698-4645-9497-9B3BF1558825}"/>
    <hyperlink ref="Z16" r:id="rId8" display="johana.oviedo@migracioncolombia.gov.co" xr:uid="{CC8D7CD1-34E4-4504-9DAC-3ED8B390E852}"/>
    <hyperlink ref="Z17" r:id="rId9" display="johana.oviedo@migracioncolombia.gov.co" xr:uid="{FC65CC39-49C0-413B-8445-E665EB45A802}"/>
    <hyperlink ref="Z18" r:id="rId10" display="johana.oviedo@migracioncolombia.gov.co" xr:uid="{BD128506-A963-492C-A5ED-AAC75265040D}"/>
    <hyperlink ref="Z19" r:id="rId11" display="johana.oviedo@migracioncolombia.gov.co" xr:uid="{1943AA43-F47A-43ED-83B6-0DECFA4EEB9C}"/>
    <hyperlink ref="Z20" r:id="rId12" display="johana.oviedo@migracioncolombia.gov.co" xr:uid="{753141C5-7E60-4FEB-AA06-B2145688496E}"/>
    <hyperlink ref="Z21" r:id="rId13" display="johana.oviedo@migracioncolombia.gov.co" xr:uid="{6357D96B-0C9A-4B42-BC1C-2F87C7822EB6}"/>
    <hyperlink ref="Z22" r:id="rId14" display="johana.oviedo@migracioncolombia.gov.co" xr:uid="{46A17C10-3790-4ECD-8EFC-07AF7A4695DA}"/>
    <hyperlink ref="Z23" r:id="rId15" display="johana.oviedo@migracioncolombia.gov.co" xr:uid="{6715DD12-69AB-411A-A3E9-CB7F7680198E}"/>
    <hyperlink ref="Z24" r:id="rId16" display="johana.oviedo@migracioncolombia.gov.co" xr:uid="{02DB3FAC-95D3-4E0F-86AA-1FB615EC844B}"/>
    <hyperlink ref="Z25" r:id="rId17" display="johana.oviedo@migracioncolombia.gov.co" xr:uid="{D60F4458-4F39-4157-B9F2-1244FB8F766C}"/>
    <hyperlink ref="Z32" r:id="rId18" display="johana.oviedo@migracioncolombia.gov.co" xr:uid="{2CF88D04-ADEF-4C5F-8395-4644B7EBA179}"/>
    <hyperlink ref="Z33" r:id="rId19" display="johana.oviedo@migracioncolombia.gov.co" xr:uid="{90C37E0A-D5D9-4F0E-B93A-3845218A319F}"/>
    <hyperlink ref="Z34" r:id="rId20" display="johana.oviedo@migracioncolombia.gov.co" xr:uid="{CC8C2FEB-E0EF-4147-A4F4-C8D4D12AF098}"/>
    <hyperlink ref="Z35" r:id="rId21" display="johana.oviedo@migracioncolombia.gov.co" xr:uid="{51D0E4F5-7F8C-4B55-ACFE-B53030A4626A}"/>
    <hyperlink ref="Z36" r:id="rId22" display="johana.oviedo@migracioncolombia.gov.co" xr:uid="{575FBCA6-22B9-4809-B25A-ADC4AAEEC00F}"/>
    <hyperlink ref="Z37" r:id="rId23" display="johana.oviedo@migracioncolombia.gov.co" xr:uid="{70A21C65-2607-4B7A-81D5-BD1823A28976}"/>
    <hyperlink ref="Z38" r:id="rId24" display="johana.oviedo@migracioncolombia.gov.co" xr:uid="{3F58B283-2EFD-4913-A9E3-C8774DC090E5}"/>
    <hyperlink ref="Z39" r:id="rId25" display="johana.oviedo@migracioncolombia.gov.co" xr:uid="{AB305801-673F-494D-9964-1992812496F2}"/>
    <hyperlink ref="Z4" r:id="rId26" xr:uid="{F3547A33-F649-4AF3-BBFB-27948701E4AA}"/>
    <hyperlink ref="Z30" r:id="rId27" xr:uid="{C8BFA755-5D82-4C57-9DA8-33DC8A76F7DD}"/>
    <hyperlink ref="Z40" r:id="rId28" xr:uid="{6932A0EC-FA85-4D4C-91EA-F3CBE7B03243}"/>
    <hyperlink ref="Z31" r:id="rId29" xr:uid="{10848CDA-5FD6-4331-A1DD-F2931F1C76FF}"/>
    <hyperlink ref="Z44" r:id="rId30" xr:uid="{192A2599-D85B-4A1A-AEFE-BF8ABADD2EDE}"/>
    <hyperlink ref="Z45" r:id="rId31" xr:uid="{4A573D33-D2E0-46BB-8C3C-A619B33CD7F4}"/>
    <hyperlink ref="Z46" r:id="rId32" xr:uid="{7520036A-1DA8-42A3-8068-8809E7D925D6}"/>
    <hyperlink ref="Z2" r:id="rId33" xr:uid="{20B9237C-F06B-4405-AC16-28FA56E807B1}"/>
    <hyperlink ref="Z28" r:id="rId34" xr:uid="{9498D9C5-3214-4E6E-BF0E-F581CDB1C69E}"/>
    <hyperlink ref="Z48" r:id="rId35" xr:uid="{3FB12B17-66C3-403A-AB26-9032FD368A94}"/>
    <hyperlink ref="Z49" r:id="rId36" xr:uid="{5B03351B-5318-490E-890B-426EE2B6A306}"/>
    <hyperlink ref="Z50" r:id="rId37" xr:uid="{209B8BA1-CCD6-445B-97F7-4C89901764FC}"/>
    <hyperlink ref="Z51" r:id="rId38" xr:uid="{09867762-3317-4559-9C68-F9FC4C3766CC}"/>
    <hyperlink ref="Z52" r:id="rId39" xr:uid="{0F5DF0DB-DA65-43C4-A41E-9881B5DD6990}"/>
    <hyperlink ref="Z53" r:id="rId40" xr:uid="{6F829AF8-807F-4272-BFCF-703C869D2B63}"/>
    <hyperlink ref="Z54" r:id="rId41" xr:uid="{395B2884-4B25-4B77-A0B9-FB8B195E2896}"/>
    <hyperlink ref="Z27" r:id="rId42" xr:uid="{858A88E8-F65B-4DE3-B905-7D0621F3DE1F}"/>
    <hyperlink ref="Z5" r:id="rId43" xr:uid="{33B49215-068C-430E-A42E-AB8BCAAF1C4F}"/>
    <hyperlink ref="Z6" r:id="rId44" xr:uid="{43EF0137-1E1D-4503-9E81-45DF0D690296}"/>
    <hyperlink ref="Z8" r:id="rId45" xr:uid="{0FAEAE63-65DB-4C6B-9C7D-001A0AA5FA31}"/>
    <hyperlink ref="Z9" r:id="rId46" xr:uid="{46C8AC62-9657-4CFC-A5F1-21C44EA72185}"/>
    <hyperlink ref="Z10" r:id="rId47" xr:uid="{1971EB41-F0C6-4D75-8FFF-C15204A544DF}"/>
    <hyperlink ref="Z56" r:id="rId48" xr:uid="{8CA56778-FB3B-4D4E-B749-9A045D24740F}"/>
    <hyperlink ref="Z55" r:id="rId49" xr:uid="{979F0373-6A7F-4C39-B343-28A9C58D284D}"/>
  </hyperlinks>
  <pageMargins left="0.7" right="0.7" top="0.75" bottom="0.75" header="0.3" footer="0.3"/>
  <pageSetup orientation="portrait" r:id="rId50"/>
  <legacyDrawing r:id="rId5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
  <sheetViews>
    <sheetView zoomScale="70" zoomScaleNormal="70" workbookViewId="0"/>
  </sheetViews>
  <sheetFormatPr baseColWidth="10" defaultRowHeight="15" x14ac:dyDescent="0.25"/>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
  <sheetViews>
    <sheetView workbookViewId="0"/>
  </sheetViews>
  <sheetFormatPr baseColWidth="10" defaultRowHeight="15" x14ac:dyDescent="0.25"/>
  <sheetData/>
  <pageMargins left="0.7" right="0.7" top="0.75" bottom="0.75" header="0.3" footer="0.3"/>
</worksheet>
</file>

<file path=docMetadata/LabelInfo.xml><?xml version="1.0" encoding="utf-8"?>
<clbl:labelList xmlns:clbl="http://schemas.microsoft.com/office/2020/mipLabelMetadata">
  <clbl:label id="{6d4a1d0b-1085-4621-a04c-793d50865184}" enabled="1" method="Standard" siteId="{052126ec-16f8-47eb-ae56-6886b94a935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PAABS 2025 - CONSOLIDADO</vt:lpstr>
      <vt:lpstr>CAMBIOS</vt:lpstr>
      <vt:lpstr>PUBLICACIÓN</vt:lpstr>
      <vt:lpstr>RESOLUCIÓN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Edwin Mateo Patiño Herrera</dc:creator>
  <cp:lastModifiedBy>Samuel Fernando Cadena Prieto</cp:lastModifiedBy>
  <cp:lastPrinted>2024-12-19T19:22:48Z</cp:lastPrinted>
  <dcterms:created xsi:type="dcterms:W3CDTF">2023-12-27T19:40:52Z</dcterms:created>
  <dcterms:modified xsi:type="dcterms:W3CDTF">2025-07-23T02:20:57Z</dcterms:modified>
</cp:coreProperties>
</file>